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xieshiqi\Desktop\简历\wangzhan1\"/>
    </mc:Choice>
  </mc:AlternateContent>
  <xr:revisionPtr revIDLastSave="0" documentId="13_ncr:1_{04FE6717-BBBA-4C05-9B82-2623FD455C15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设计草稿" sheetId="1" r:id="rId1"/>
    <sheet name="产出" sheetId="2" r:id="rId2"/>
    <sheet name="基础配置" sheetId="3" r:id="rId3"/>
    <sheet name="触发礼包设计" sheetId="4" r:id="rId4"/>
    <sheet name="触发礼包" sheetId="5" r:id="rId5"/>
    <sheet name="usual" sheetId="6" r:id="rId6"/>
    <sheet name="兑换商店" sheetId="7" r:id="rId7"/>
    <sheet name="store" sheetId="8" r:id="rId8"/>
    <sheet name="welcome" sheetId="9" r:id="rId9"/>
    <sheet name="军事学院扫荡&amp;升阶100%" sheetId="10" r:id="rId10"/>
    <sheet name="server表" sheetId="11" r:id="rId11"/>
    <sheet name="清除计划（黄金矿工）" sheetId="12" r:id="rId12"/>
    <sheet name="event任务" sheetId="13" r:id="rId13"/>
    <sheet name="通行证" sheetId="14" r:id="rId14"/>
    <sheet name="夹子礼包" sheetId="15" r:id="rId15"/>
    <sheet name="event任务类型" sheetId="16" r:id="rId16"/>
    <sheet name="角斗场" sheetId="17" r:id="rId17"/>
    <sheet name="事件触发礼包策划案" sheetId="18" r:id="rId18"/>
    <sheet name="道具映射表" sheetId="19" r:id="rId19"/>
    <sheet name="修复收尾期(待定）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345" i="19" l="1"/>
  <c r="E10344" i="19"/>
  <c r="E10343" i="19"/>
  <c r="E10342" i="19"/>
  <c r="E10341" i="19"/>
  <c r="E10340" i="19"/>
  <c r="E10339" i="19"/>
  <c r="E10338" i="19"/>
  <c r="E10337" i="19"/>
  <c r="E10336" i="19"/>
  <c r="E10335" i="19"/>
  <c r="E10334" i="19"/>
  <c r="E10333" i="19"/>
  <c r="E10332" i="19"/>
  <c r="E10331" i="19"/>
  <c r="E10330" i="19"/>
  <c r="E10329" i="19"/>
  <c r="E10328" i="19"/>
  <c r="E10327" i="19"/>
  <c r="E10326" i="19"/>
  <c r="E10325" i="19"/>
  <c r="E10324" i="19"/>
  <c r="E10323" i="19"/>
  <c r="E10322" i="19"/>
  <c r="E10321" i="19"/>
  <c r="E10320" i="19"/>
  <c r="E10319" i="19"/>
  <c r="E10318" i="19"/>
  <c r="E10317" i="19"/>
  <c r="E10316" i="19"/>
  <c r="E10315" i="19"/>
  <c r="E10314" i="19"/>
  <c r="E10313" i="19"/>
  <c r="E10312" i="19"/>
  <c r="E10311" i="19"/>
  <c r="E10310" i="19"/>
  <c r="E10309" i="19"/>
  <c r="E10308" i="19"/>
  <c r="E10307" i="19"/>
  <c r="E10306" i="19"/>
  <c r="E10305" i="19"/>
  <c r="E10304" i="19"/>
  <c r="E10303" i="19"/>
  <c r="E10302" i="19"/>
  <c r="E10301" i="19"/>
  <c r="E10300" i="19"/>
  <c r="E10299" i="19"/>
  <c r="E10298" i="19"/>
  <c r="E10297" i="19"/>
  <c r="E10296" i="19"/>
  <c r="E10295" i="19"/>
  <c r="E10294" i="19"/>
  <c r="E10293" i="19"/>
  <c r="E10292" i="19"/>
  <c r="E10291" i="19"/>
  <c r="E10290" i="19"/>
  <c r="E10289" i="19"/>
  <c r="E10288" i="19"/>
  <c r="E10287" i="19"/>
  <c r="E10286" i="19"/>
  <c r="E10285" i="19"/>
  <c r="E10284" i="19"/>
  <c r="E10283" i="19"/>
  <c r="E10282" i="19"/>
  <c r="E10281" i="19"/>
  <c r="E10280" i="19"/>
  <c r="E10279" i="19"/>
  <c r="E10278" i="19"/>
  <c r="E10277" i="19"/>
  <c r="E10276" i="19"/>
  <c r="E10275" i="19"/>
  <c r="E10274" i="19"/>
  <c r="E10273" i="19"/>
  <c r="E10272" i="19"/>
  <c r="E10271" i="19"/>
  <c r="E10270" i="19"/>
  <c r="E10269" i="19"/>
  <c r="E10268" i="19"/>
  <c r="E10267" i="19"/>
  <c r="E10266" i="19"/>
  <c r="E10265" i="19"/>
  <c r="E10264" i="19"/>
  <c r="E10263" i="19"/>
  <c r="E10262" i="19"/>
  <c r="E10261" i="19"/>
  <c r="E10260" i="19"/>
  <c r="E10259" i="19"/>
  <c r="E10258" i="19"/>
  <c r="E10257" i="19"/>
  <c r="E10256" i="19"/>
  <c r="E10255" i="19"/>
  <c r="E10254" i="19"/>
  <c r="E10253" i="19"/>
  <c r="E10252" i="19"/>
  <c r="E10251" i="19"/>
  <c r="E10250" i="19"/>
  <c r="E10249" i="19"/>
  <c r="E10248" i="19"/>
  <c r="E10247" i="19"/>
  <c r="E10246" i="19"/>
  <c r="E10245" i="19"/>
  <c r="E10244" i="19"/>
  <c r="E10243" i="19"/>
  <c r="E10242" i="19"/>
  <c r="E10241" i="19"/>
  <c r="E10240" i="19"/>
  <c r="E10239" i="19"/>
  <c r="E10238" i="19"/>
  <c r="E10237" i="19"/>
  <c r="E10236" i="19"/>
  <c r="E10235" i="19"/>
  <c r="E10234" i="19"/>
  <c r="E10233" i="19"/>
  <c r="E10232" i="19"/>
  <c r="E10231" i="19"/>
  <c r="E10230" i="19"/>
  <c r="E10229" i="19"/>
  <c r="E10228" i="19"/>
  <c r="E10227" i="19"/>
  <c r="E10226" i="19"/>
  <c r="E10225" i="19"/>
  <c r="E10224" i="19"/>
  <c r="E10223" i="19"/>
  <c r="E10222" i="19"/>
  <c r="E10221" i="19"/>
  <c r="E10220" i="19"/>
  <c r="E10219" i="19"/>
  <c r="E10218" i="19"/>
  <c r="E10217" i="19"/>
  <c r="E10216" i="19"/>
  <c r="E10215" i="19"/>
  <c r="E10214" i="19"/>
  <c r="E10213" i="19"/>
  <c r="E10212" i="19"/>
  <c r="E10211" i="19"/>
  <c r="E10210" i="19"/>
  <c r="E10209" i="19"/>
  <c r="E10208" i="19"/>
  <c r="E10207" i="19"/>
  <c r="E10206" i="19"/>
  <c r="E10205" i="19"/>
  <c r="E10204" i="19"/>
  <c r="E10203" i="19"/>
  <c r="E10202" i="19"/>
  <c r="E10201" i="19"/>
  <c r="E10200" i="19"/>
  <c r="E10199" i="19"/>
  <c r="E10198" i="19"/>
  <c r="E10197" i="19"/>
  <c r="E10196" i="19"/>
  <c r="E10195" i="19"/>
  <c r="E10194" i="19"/>
  <c r="E10193" i="19"/>
  <c r="E10192" i="19"/>
  <c r="E10191" i="19"/>
  <c r="E10190" i="19"/>
  <c r="E10189" i="19"/>
  <c r="E10188" i="19"/>
  <c r="E10187" i="19"/>
  <c r="E10186" i="19"/>
  <c r="E10185" i="19"/>
  <c r="E10184" i="19"/>
  <c r="E10183" i="19"/>
  <c r="E10182" i="19"/>
  <c r="E10181" i="19"/>
  <c r="E10180" i="19"/>
  <c r="E10179" i="19"/>
  <c r="E10178" i="19"/>
  <c r="E10177" i="19"/>
  <c r="E10176" i="19"/>
  <c r="E10175" i="19"/>
  <c r="E10174" i="19"/>
  <c r="E10173" i="19"/>
  <c r="E10172" i="19"/>
  <c r="E10171" i="19"/>
  <c r="E10170" i="19"/>
  <c r="E10169" i="19"/>
  <c r="E10168" i="19"/>
  <c r="E10167" i="19"/>
  <c r="E10166" i="19"/>
  <c r="E10165" i="19"/>
  <c r="E10164" i="19"/>
  <c r="E10163" i="19"/>
  <c r="E10162" i="19"/>
  <c r="E10161" i="19"/>
  <c r="E10160" i="19"/>
  <c r="E10159" i="19"/>
  <c r="E10158" i="19"/>
  <c r="E10157" i="19"/>
  <c r="E10156" i="19"/>
  <c r="E10155" i="19"/>
  <c r="E10154" i="19"/>
  <c r="E10153" i="19"/>
  <c r="E10152" i="19"/>
  <c r="E10151" i="19"/>
  <c r="E10150" i="19"/>
  <c r="E10149" i="19"/>
  <c r="E10148" i="19"/>
  <c r="E10147" i="19"/>
  <c r="E10146" i="19"/>
  <c r="E10145" i="19"/>
  <c r="E10144" i="19"/>
  <c r="E10143" i="19"/>
  <c r="E10142" i="19"/>
  <c r="E10141" i="19"/>
  <c r="E10140" i="19"/>
  <c r="E10139" i="19"/>
  <c r="E10138" i="19"/>
  <c r="E10137" i="19"/>
  <c r="E10136" i="19"/>
  <c r="E10135" i="19"/>
  <c r="E10134" i="19"/>
  <c r="E10133" i="19"/>
  <c r="E10132" i="19"/>
  <c r="E10131" i="19"/>
  <c r="E10130" i="19"/>
  <c r="E10129" i="19"/>
  <c r="E10128" i="19"/>
  <c r="E10127" i="19"/>
  <c r="E10126" i="19"/>
  <c r="E10125" i="19"/>
  <c r="E10124" i="19"/>
  <c r="E10123" i="19"/>
  <c r="E10122" i="19"/>
  <c r="E10121" i="19"/>
  <c r="E10120" i="19"/>
  <c r="E10119" i="19"/>
  <c r="E10118" i="19"/>
  <c r="E10117" i="19"/>
  <c r="E10116" i="19"/>
  <c r="E10115" i="19"/>
  <c r="E10114" i="19"/>
  <c r="E10113" i="19"/>
  <c r="E10112" i="19"/>
  <c r="E10111" i="19"/>
  <c r="E10110" i="19"/>
  <c r="E10109" i="19"/>
  <c r="E10108" i="19"/>
  <c r="E10107" i="19"/>
  <c r="E10106" i="19"/>
  <c r="E10105" i="19"/>
  <c r="E10104" i="19"/>
  <c r="E10103" i="19"/>
  <c r="E10102" i="19"/>
  <c r="E10101" i="19"/>
  <c r="E10100" i="19"/>
  <c r="E10099" i="19"/>
  <c r="E10098" i="19"/>
  <c r="E10097" i="19"/>
  <c r="E10096" i="19"/>
  <c r="E10095" i="19"/>
  <c r="E10094" i="19"/>
  <c r="E10093" i="19"/>
  <c r="E10092" i="19"/>
  <c r="E10091" i="19"/>
  <c r="E10090" i="19"/>
  <c r="E10089" i="19"/>
  <c r="E10088" i="19"/>
  <c r="E10087" i="19"/>
  <c r="E10086" i="19"/>
  <c r="E10085" i="19"/>
  <c r="E10084" i="19"/>
  <c r="E10083" i="19"/>
  <c r="E10082" i="19"/>
  <c r="E10081" i="19"/>
  <c r="E10080" i="19"/>
  <c r="E10079" i="19"/>
  <c r="E10078" i="19"/>
  <c r="E10077" i="19"/>
  <c r="E10076" i="19"/>
  <c r="E10075" i="19"/>
  <c r="E10074" i="19"/>
  <c r="E10073" i="19"/>
  <c r="E10072" i="19"/>
  <c r="E10071" i="19"/>
  <c r="E10070" i="19"/>
  <c r="E10069" i="19"/>
  <c r="E10068" i="19"/>
  <c r="E10067" i="19"/>
  <c r="E10066" i="19"/>
  <c r="E10065" i="19"/>
  <c r="E10064" i="19"/>
  <c r="E10063" i="19"/>
  <c r="E10062" i="19"/>
  <c r="E10061" i="19"/>
  <c r="E10060" i="19"/>
  <c r="E10059" i="19"/>
  <c r="E10058" i="19"/>
  <c r="E10057" i="19"/>
  <c r="E10056" i="19"/>
  <c r="E10055" i="19"/>
  <c r="E10054" i="19"/>
  <c r="E10053" i="19"/>
  <c r="E10052" i="19"/>
  <c r="E10051" i="19"/>
  <c r="E10050" i="19"/>
  <c r="E10049" i="19"/>
  <c r="E10048" i="19"/>
  <c r="E10047" i="19"/>
  <c r="E10046" i="19"/>
  <c r="E10045" i="19"/>
  <c r="E10044" i="19"/>
  <c r="E10043" i="19"/>
  <c r="E10042" i="19"/>
  <c r="E10041" i="19"/>
  <c r="E10040" i="19"/>
  <c r="E10039" i="19"/>
  <c r="E10038" i="19"/>
  <c r="E10037" i="19"/>
  <c r="E10036" i="19"/>
  <c r="E10035" i="19"/>
  <c r="E10034" i="19"/>
  <c r="E10033" i="19"/>
  <c r="E10032" i="19"/>
  <c r="E10031" i="19"/>
  <c r="E10030" i="19"/>
  <c r="E10029" i="19"/>
  <c r="E10028" i="19"/>
  <c r="E10027" i="19"/>
  <c r="E10026" i="19"/>
  <c r="E10025" i="19"/>
  <c r="E10024" i="19"/>
  <c r="E10023" i="19"/>
  <c r="E10022" i="19"/>
  <c r="E10021" i="19"/>
  <c r="E10020" i="19"/>
  <c r="E10019" i="19"/>
  <c r="E10018" i="19"/>
  <c r="E10017" i="19"/>
  <c r="E10016" i="19"/>
  <c r="E10015" i="19"/>
  <c r="E10014" i="19"/>
  <c r="E10013" i="19"/>
  <c r="E10012" i="19"/>
  <c r="E10011" i="19"/>
  <c r="E10010" i="19"/>
  <c r="E10009" i="19"/>
  <c r="E10008" i="19"/>
  <c r="E10007" i="19"/>
  <c r="E10006" i="19"/>
  <c r="E10005" i="19"/>
  <c r="E10004" i="19"/>
  <c r="E10003" i="19"/>
  <c r="E10002" i="19"/>
  <c r="E10001" i="19"/>
  <c r="E10000" i="19"/>
  <c r="E9999" i="19"/>
  <c r="E9998" i="19"/>
  <c r="E9997" i="19"/>
  <c r="E9996" i="19"/>
  <c r="E9995" i="19"/>
  <c r="E9994" i="19"/>
  <c r="E9993" i="19"/>
  <c r="E9992" i="19"/>
  <c r="E9991" i="19"/>
  <c r="E9990" i="19"/>
  <c r="E9989" i="19"/>
  <c r="E9988" i="19"/>
  <c r="E9987" i="19"/>
  <c r="E9986" i="19"/>
  <c r="E9985" i="19"/>
  <c r="E9984" i="19"/>
  <c r="E9983" i="19"/>
  <c r="E9982" i="19"/>
  <c r="E9981" i="19"/>
  <c r="E9980" i="19"/>
  <c r="E9979" i="19"/>
  <c r="E9978" i="19"/>
  <c r="E9977" i="19"/>
  <c r="E9976" i="19"/>
  <c r="E9975" i="19"/>
  <c r="E9974" i="19"/>
  <c r="E9973" i="19"/>
  <c r="E9972" i="19"/>
  <c r="E9971" i="19"/>
  <c r="E9970" i="19"/>
  <c r="E9969" i="19"/>
  <c r="E9968" i="19"/>
  <c r="E9967" i="19"/>
  <c r="E9966" i="19"/>
  <c r="E9965" i="19"/>
  <c r="E9964" i="19"/>
  <c r="E9963" i="19"/>
  <c r="E9962" i="19"/>
  <c r="E9961" i="19"/>
  <c r="E9960" i="19"/>
  <c r="E9959" i="19"/>
  <c r="E9958" i="19"/>
  <c r="E9957" i="19"/>
  <c r="E9956" i="19"/>
  <c r="E9955" i="19"/>
  <c r="E9954" i="19"/>
  <c r="E9953" i="19"/>
  <c r="E9952" i="19"/>
  <c r="E9951" i="19"/>
  <c r="E9950" i="19"/>
  <c r="E9949" i="19"/>
  <c r="E9948" i="19"/>
  <c r="E9947" i="19"/>
  <c r="E9946" i="19"/>
  <c r="E9945" i="19"/>
  <c r="E9944" i="19"/>
  <c r="E9943" i="19"/>
  <c r="E9942" i="19"/>
  <c r="E9941" i="19"/>
  <c r="E9940" i="19"/>
  <c r="E9939" i="19"/>
  <c r="E9938" i="19"/>
  <c r="E9937" i="19"/>
  <c r="E9936" i="19"/>
  <c r="E9935" i="19"/>
  <c r="E9934" i="19"/>
  <c r="E9933" i="19"/>
  <c r="E9932" i="19"/>
  <c r="E9931" i="19"/>
  <c r="E9930" i="19"/>
  <c r="E9929" i="19"/>
  <c r="E9928" i="19"/>
  <c r="E9927" i="19"/>
  <c r="E9926" i="19"/>
  <c r="E9925" i="19"/>
  <c r="E9924" i="19"/>
  <c r="E9923" i="19"/>
  <c r="E9922" i="19"/>
  <c r="E9921" i="19"/>
  <c r="E9920" i="19"/>
  <c r="E9919" i="19"/>
  <c r="E9918" i="19"/>
  <c r="E9917" i="19"/>
  <c r="E9916" i="19"/>
  <c r="E9915" i="19"/>
  <c r="E9914" i="19"/>
  <c r="E9913" i="19"/>
  <c r="E9912" i="19"/>
  <c r="E9911" i="19"/>
  <c r="E9910" i="19"/>
  <c r="E9909" i="19"/>
  <c r="E9908" i="19"/>
  <c r="E9907" i="19"/>
  <c r="E9906" i="19"/>
  <c r="E9905" i="19"/>
  <c r="E9904" i="19"/>
  <c r="E9903" i="19"/>
  <c r="E9902" i="19"/>
  <c r="E9901" i="19"/>
  <c r="E9900" i="19"/>
  <c r="E9899" i="19"/>
  <c r="E9898" i="19"/>
  <c r="E9897" i="19"/>
  <c r="E9896" i="19"/>
  <c r="E9895" i="19"/>
  <c r="E9894" i="19"/>
  <c r="E9893" i="19"/>
  <c r="E9892" i="19"/>
  <c r="E9891" i="19"/>
  <c r="E9890" i="19"/>
  <c r="E9889" i="19"/>
  <c r="E9888" i="19"/>
  <c r="E9887" i="19"/>
  <c r="E9886" i="19"/>
  <c r="E9885" i="19"/>
  <c r="E9884" i="19"/>
  <c r="E9883" i="19"/>
  <c r="E9882" i="19"/>
  <c r="E9881" i="19"/>
  <c r="E9880" i="19"/>
  <c r="E9879" i="19"/>
  <c r="E9878" i="19"/>
  <c r="E9877" i="19"/>
  <c r="E9876" i="19"/>
  <c r="E9875" i="19"/>
  <c r="E9874" i="19"/>
  <c r="E9873" i="19"/>
  <c r="E9872" i="19"/>
  <c r="E9871" i="19"/>
  <c r="E9870" i="19"/>
  <c r="E9869" i="19"/>
  <c r="E9868" i="19"/>
  <c r="E9867" i="19"/>
  <c r="E9866" i="19"/>
  <c r="E9865" i="19"/>
  <c r="E9864" i="19"/>
  <c r="E9863" i="19"/>
  <c r="E9862" i="19"/>
  <c r="E9861" i="19"/>
  <c r="E9860" i="19"/>
  <c r="E9859" i="19"/>
  <c r="E9858" i="19"/>
  <c r="E9857" i="19"/>
  <c r="E9856" i="19"/>
  <c r="E9855" i="19"/>
  <c r="E9854" i="19"/>
  <c r="E9853" i="19"/>
  <c r="E9852" i="19"/>
  <c r="E9851" i="19"/>
  <c r="E9850" i="19"/>
  <c r="E9849" i="19"/>
  <c r="E9848" i="19"/>
  <c r="E9847" i="19"/>
  <c r="E9846" i="19"/>
  <c r="E9845" i="19"/>
  <c r="E9844" i="19"/>
  <c r="E9843" i="19"/>
  <c r="E9842" i="19"/>
  <c r="E9841" i="19"/>
  <c r="E9840" i="19"/>
  <c r="E9839" i="19"/>
  <c r="E9838" i="19"/>
  <c r="E9837" i="19"/>
  <c r="E9836" i="19"/>
  <c r="E9835" i="19"/>
  <c r="E9834" i="19"/>
  <c r="E9833" i="19"/>
  <c r="E9832" i="19"/>
  <c r="E9831" i="19"/>
  <c r="E9830" i="19"/>
  <c r="E9829" i="19"/>
  <c r="E9828" i="19"/>
  <c r="E9827" i="19"/>
  <c r="E9826" i="19"/>
  <c r="E9825" i="19"/>
  <c r="E9824" i="19"/>
  <c r="E9823" i="19"/>
  <c r="E9822" i="19"/>
  <c r="E9821" i="19"/>
  <c r="E9820" i="19"/>
  <c r="E9819" i="19"/>
  <c r="E9818" i="19"/>
  <c r="E9817" i="19"/>
  <c r="E9816" i="19"/>
  <c r="E9815" i="19"/>
  <c r="E9814" i="19"/>
  <c r="E9813" i="19"/>
  <c r="E9812" i="19"/>
  <c r="E9811" i="19"/>
  <c r="E9810" i="19"/>
  <c r="E9809" i="19"/>
  <c r="E9808" i="19"/>
  <c r="E9807" i="19"/>
  <c r="E9806" i="19"/>
  <c r="E9805" i="19"/>
  <c r="E9804" i="19"/>
  <c r="E9803" i="19"/>
  <c r="E9802" i="19"/>
  <c r="E9801" i="19"/>
  <c r="E9800" i="19"/>
  <c r="E9799" i="19"/>
  <c r="E9798" i="19"/>
  <c r="E9797" i="19"/>
  <c r="E9796" i="19"/>
  <c r="E9795" i="19"/>
  <c r="E9794" i="19"/>
  <c r="E9793" i="19"/>
  <c r="E9792" i="19"/>
  <c r="E9791" i="19"/>
  <c r="E9790" i="19"/>
  <c r="E9789" i="19"/>
  <c r="E9788" i="19"/>
  <c r="E9787" i="19"/>
  <c r="E9786" i="19"/>
  <c r="E9785" i="19"/>
  <c r="E9784" i="19"/>
  <c r="E9783" i="19"/>
  <c r="E9782" i="19"/>
  <c r="E9781" i="19"/>
  <c r="E9780" i="19"/>
  <c r="E9779" i="19"/>
  <c r="E9778" i="19"/>
  <c r="E9777" i="19"/>
  <c r="E9776" i="19"/>
  <c r="E9775" i="19"/>
  <c r="E9774" i="19"/>
  <c r="E9773" i="19"/>
  <c r="E9772" i="19"/>
  <c r="E9771" i="19"/>
  <c r="E9770" i="19"/>
  <c r="E9769" i="19"/>
  <c r="E9768" i="19"/>
  <c r="E9767" i="19"/>
  <c r="E9766" i="19"/>
  <c r="E9765" i="19"/>
  <c r="E9764" i="19"/>
  <c r="E9763" i="19"/>
  <c r="E9762" i="19"/>
  <c r="E9761" i="19"/>
  <c r="E9760" i="19"/>
  <c r="E9759" i="19"/>
  <c r="E9758" i="19"/>
  <c r="E9757" i="19"/>
  <c r="E9756" i="19"/>
  <c r="E9755" i="19"/>
  <c r="E9754" i="19"/>
  <c r="E9753" i="19"/>
  <c r="E9752" i="19"/>
  <c r="E9751" i="19"/>
  <c r="E9750" i="19"/>
  <c r="E9749" i="19"/>
  <c r="E9748" i="19"/>
  <c r="E9747" i="19"/>
  <c r="E9746" i="19"/>
  <c r="E9745" i="19"/>
  <c r="E9744" i="19"/>
  <c r="E9743" i="19"/>
  <c r="E9742" i="19"/>
  <c r="E9741" i="19"/>
  <c r="E9740" i="19"/>
  <c r="E9739" i="19"/>
  <c r="E9738" i="19"/>
  <c r="E9737" i="19"/>
  <c r="E9736" i="19"/>
  <c r="E9735" i="19"/>
  <c r="E9734" i="19"/>
  <c r="E9733" i="19"/>
  <c r="E9732" i="19"/>
  <c r="E9731" i="19"/>
  <c r="E9730" i="19"/>
  <c r="E9729" i="19"/>
  <c r="E9728" i="19"/>
  <c r="E9727" i="19"/>
  <c r="E9726" i="19"/>
  <c r="E9725" i="19"/>
  <c r="E9724" i="19"/>
  <c r="E9723" i="19"/>
  <c r="E9722" i="19"/>
  <c r="E9721" i="19"/>
  <c r="E9720" i="19"/>
  <c r="E9719" i="19"/>
  <c r="E9718" i="19"/>
  <c r="E9717" i="19"/>
  <c r="E9716" i="19"/>
  <c r="E9715" i="19"/>
  <c r="E9714" i="19"/>
  <c r="E9713" i="19"/>
  <c r="E9712" i="19"/>
  <c r="E9711" i="19"/>
  <c r="E9710" i="19"/>
  <c r="E9709" i="19"/>
  <c r="E9708" i="19"/>
  <c r="E9707" i="19"/>
  <c r="E9706" i="19"/>
  <c r="E9705" i="19"/>
  <c r="E9704" i="19"/>
  <c r="E9703" i="19"/>
  <c r="E9702" i="19"/>
  <c r="E9701" i="19"/>
  <c r="E9700" i="19"/>
  <c r="E9699" i="19"/>
  <c r="E9698" i="19"/>
  <c r="E9697" i="19"/>
  <c r="E9696" i="19"/>
  <c r="E9695" i="19"/>
  <c r="E9694" i="19"/>
  <c r="E9693" i="19"/>
  <c r="E9692" i="19"/>
  <c r="E9691" i="19"/>
  <c r="E9690" i="19"/>
  <c r="E9689" i="19"/>
  <c r="E9688" i="19"/>
  <c r="E9687" i="19"/>
  <c r="E9686" i="19"/>
  <c r="E9685" i="19"/>
  <c r="E9684" i="19"/>
  <c r="E9683" i="19"/>
  <c r="E9682" i="19"/>
  <c r="E9681" i="19"/>
  <c r="E9680" i="19"/>
  <c r="E9679" i="19"/>
  <c r="E9678" i="19"/>
  <c r="E9677" i="19"/>
  <c r="E9676" i="19"/>
  <c r="E9675" i="19"/>
  <c r="E9674" i="19"/>
  <c r="E9673" i="19"/>
  <c r="E9672" i="19"/>
  <c r="E9671" i="19"/>
  <c r="E9670" i="19"/>
  <c r="E9669" i="19"/>
  <c r="E9668" i="19"/>
  <c r="E9667" i="19"/>
  <c r="E9666" i="19"/>
  <c r="E9665" i="19"/>
  <c r="E9664" i="19"/>
  <c r="E9663" i="19"/>
  <c r="E9662" i="19"/>
  <c r="E9661" i="19"/>
  <c r="E9660" i="19"/>
  <c r="E9659" i="19"/>
  <c r="E9658" i="19"/>
  <c r="E9657" i="19"/>
  <c r="E9656" i="19"/>
  <c r="E9655" i="19"/>
  <c r="E9654" i="19"/>
  <c r="E9653" i="19"/>
  <c r="E9652" i="19"/>
  <c r="E9651" i="19"/>
  <c r="E9650" i="19"/>
  <c r="E9649" i="19"/>
  <c r="E9648" i="19"/>
  <c r="E9647" i="19"/>
  <c r="E9646" i="19"/>
  <c r="E9645" i="19"/>
  <c r="E9644" i="19"/>
  <c r="E9643" i="19"/>
  <c r="E9642" i="19"/>
  <c r="E9641" i="19"/>
  <c r="E9640" i="19"/>
  <c r="E9639" i="19"/>
  <c r="E9638" i="19"/>
  <c r="E9637" i="19"/>
  <c r="E9636" i="19"/>
  <c r="E9635" i="19"/>
  <c r="E9634" i="19"/>
  <c r="E9633" i="19"/>
  <c r="E9632" i="19"/>
  <c r="E9631" i="19"/>
  <c r="E9630" i="19"/>
  <c r="E9629" i="19"/>
  <c r="E9628" i="19"/>
  <c r="E9627" i="19"/>
  <c r="E9626" i="19"/>
  <c r="E9625" i="19"/>
  <c r="E9624" i="19"/>
  <c r="E9623" i="19"/>
  <c r="E9622" i="19"/>
  <c r="E9621" i="19"/>
  <c r="E9620" i="19"/>
  <c r="E9619" i="19"/>
  <c r="E9618" i="19"/>
  <c r="E9617" i="19"/>
  <c r="E9616" i="19"/>
  <c r="E9615" i="19"/>
  <c r="E9614" i="19"/>
  <c r="E9613" i="19"/>
  <c r="E9612" i="19"/>
  <c r="E9611" i="19"/>
  <c r="E9610" i="19"/>
  <c r="E9609" i="19"/>
  <c r="E9608" i="19"/>
  <c r="E9607" i="19"/>
  <c r="E9606" i="19"/>
  <c r="E9605" i="19"/>
  <c r="E9604" i="19"/>
  <c r="E9603" i="19"/>
  <c r="E9602" i="19"/>
  <c r="E9601" i="19"/>
  <c r="E9600" i="19"/>
  <c r="E9599" i="19"/>
  <c r="E9598" i="19"/>
  <c r="E9597" i="19"/>
  <c r="E9596" i="19"/>
  <c r="E9595" i="19"/>
  <c r="E9594" i="19"/>
  <c r="E9593" i="19"/>
  <c r="E9592" i="19"/>
  <c r="E9591" i="19"/>
  <c r="E9590" i="19"/>
  <c r="E9589" i="19"/>
  <c r="E9588" i="19"/>
  <c r="E9587" i="19"/>
  <c r="E9586" i="19"/>
  <c r="E9585" i="19"/>
  <c r="E9584" i="19"/>
  <c r="E9583" i="19"/>
  <c r="E9582" i="19"/>
  <c r="E9581" i="19"/>
  <c r="E9580" i="19"/>
  <c r="E9579" i="19"/>
  <c r="E9578" i="19"/>
  <c r="E9577" i="19"/>
  <c r="E9576" i="19"/>
  <c r="E9575" i="19"/>
  <c r="E9574" i="19"/>
  <c r="E9573" i="19"/>
  <c r="E9572" i="19"/>
  <c r="E9571" i="19"/>
  <c r="E9570" i="19"/>
  <c r="E9569" i="19"/>
  <c r="E9568" i="19"/>
  <c r="E9567" i="19"/>
  <c r="E9566" i="19"/>
  <c r="E9565" i="19"/>
  <c r="E9564" i="19"/>
  <c r="E9563" i="19"/>
  <c r="E9562" i="19"/>
  <c r="E9561" i="19"/>
  <c r="E9560" i="19"/>
  <c r="E9559" i="19"/>
  <c r="E9558" i="19"/>
  <c r="E9557" i="19"/>
  <c r="E9556" i="19"/>
  <c r="E9555" i="19"/>
  <c r="E9554" i="19"/>
  <c r="E9553" i="19"/>
  <c r="E9552" i="19"/>
  <c r="E9551" i="19"/>
  <c r="E9550" i="19"/>
  <c r="E9549" i="19"/>
  <c r="E9548" i="19"/>
  <c r="E9547" i="19"/>
  <c r="E9546" i="19"/>
  <c r="E9545" i="19"/>
  <c r="E9544" i="19"/>
  <c r="E9543" i="19"/>
  <c r="E9542" i="19"/>
  <c r="E9541" i="19"/>
  <c r="E9540" i="19"/>
  <c r="E9539" i="19"/>
  <c r="E9538" i="19"/>
  <c r="E9537" i="19"/>
  <c r="E9536" i="19"/>
  <c r="E9535" i="19"/>
  <c r="E9534" i="19"/>
  <c r="E9533" i="19"/>
  <c r="E9532" i="19"/>
  <c r="E9531" i="19"/>
  <c r="E9530" i="19"/>
  <c r="E9529" i="19"/>
  <c r="E9528" i="19"/>
  <c r="E9527" i="19"/>
  <c r="E9526" i="19"/>
  <c r="E9525" i="19"/>
  <c r="E9524" i="19"/>
  <c r="E9523" i="19"/>
  <c r="E9522" i="19"/>
  <c r="E9521" i="19"/>
  <c r="E9520" i="19"/>
  <c r="E9519" i="19"/>
  <c r="E9518" i="19"/>
  <c r="E9517" i="19"/>
  <c r="E9516" i="19"/>
  <c r="E9515" i="19"/>
  <c r="E9514" i="19"/>
  <c r="E9513" i="19"/>
  <c r="E9512" i="19"/>
  <c r="E9511" i="19"/>
  <c r="E9510" i="19"/>
  <c r="E9509" i="19"/>
  <c r="E9508" i="19"/>
  <c r="E9507" i="19"/>
  <c r="E9506" i="19"/>
  <c r="E9505" i="19"/>
  <c r="E9504" i="19"/>
  <c r="E9503" i="19"/>
  <c r="E9502" i="19"/>
  <c r="E9501" i="19"/>
  <c r="E9500" i="19"/>
  <c r="E9499" i="19"/>
  <c r="E9498" i="19"/>
  <c r="E9497" i="19"/>
  <c r="E9496" i="19"/>
  <c r="E9495" i="19"/>
  <c r="E9494" i="19"/>
  <c r="E9493" i="19"/>
  <c r="E9492" i="19"/>
  <c r="E9491" i="19"/>
  <c r="E9490" i="19"/>
  <c r="E9489" i="19"/>
  <c r="E9488" i="19"/>
  <c r="E9487" i="19"/>
  <c r="E9486" i="19"/>
  <c r="E9485" i="19"/>
  <c r="E9484" i="19"/>
  <c r="E9483" i="19"/>
  <c r="E9482" i="19"/>
  <c r="E9481" i="19"/>
  <c r="E9480" i="19"/>
  <c r="E9479" i="19"/>
  <c r="E9478" i="19"/>
  <c r="E9477" i="19"/>
  <c r="E9476" i="19"/>
  <c r="E9475" i="19"/>
  <c r="E9474" i="19"/>
  <c r="E9473" i="19"/>
  <c r="E9472" i="19"/>
  <c r="E9471" i="19"/>
  <c r="E9470" i="19"/>
  <c r="E9469" i="19"/>
  <c r="E9468" i="19"/>
  <c r="E9467" i="19"/>
  <c r="E9466" i="19"/>
  <c r="E9465" i="19"/>
  <c r="E9464" i="19"/>
  <c r="E9463" i="19"/>
  <c r="E9462" i="19"/>
  <c r="E9461" i="19"/>
  <c r="E9460" i="19"/>
  <c r="E9459" i="19"/>
  <c r="E9458" i="19"/>
  <c r="E9457" i="19"/>
  <c r="E9456" i="19"/>
  <c r="E9455" i="19"/>
  <c r="E9454" i="19"/>
  <c r="E9453" i="19"/>
  <c r="E9452" i="19"/>
  <c r="E9451" i="19"/>
  <c r="E9450" i="19"/>
  <c r="E9449" i="19"/>
  <c r="E9448" i="19"/>
  <c r="E9447" i="19"/>
  <c r="E9446" i="19"/>
  <c r="E9445" i="19"/>
  <c r="E9444" i="19"/>
  <c r="E9443" i="19"/>
  <c r="E9442" i="19"/>
  <c r="E9441" i="19"/>
  <c r="E9440" i="19"/>
  <c r="E9439" i="19"/>
  <c r="E9438" i="19"/>
  <c r="E9437" i="19"/>
  <c r="E9436" i="19"/>
  <c r="E9435" i="19"/>
  <c r="E9434" i="19"/>
  <c r="E9433" i="19"/>
  <c r="E9432" i="19"/>
  <c r="E9431" i="19"/>
  <c r="E9430" i="19"/>
  <c r="E9429" i="19"/>
  <c r="E9428" i="19"/>
  <c r="E9427" i="19"/>
  <c r="E9426" i="19"/>
  <c r="E9425" i="19"/>
  <c r="E9424" i="19"/>
  <c r="E9423" i="19"/>
  <c r="E9422" i="19"/>
  <c r="E9421" i="19"/>
  <c r="E9420" i="19"/>
  <c r="E9419" i="19"/>
  <c r="E9418" i="19"/>
  <c r="E9417" i="19"/>
  <c r="E9416" i="19"/>
  <c r="E9415" i="19"/>
  <c r="E9414" i="19"/>
  <c r="E9413" i="19"/>
  <c r="E9412" i="19"/>
  <c r="E9411" i="19"/>
  <c r="E9410" i="19"/>
  <c r="E9409" i="19"/>
  <c r="E9408" i="19"/>
  <c r="E9407" i="19"/>
  <c r="E9406" i="19"/>
  <c r="E9405" i="19"/>
  <c r="E9404" i="19"/>
  <c r="E9403" i="19"/>
  <c r="E9402" i="19"/>
  <c r="E9401" i="19"/>
  <c r="E9400" i="19"/>
  <c r="E9399" i="19"/>
  <c r="E9398" i="19"/>
  <c r="E9397" i="19"/>
  <c r="E9396" i="19"/>
  <c r="E9395" i="19"/>
  <c r="E9394" i="19"/>
  <c r="E9393" i="19"/>
  <c r="E9392" i="19"/>
  <c r="E9391" i="19"/>
  <c r="E9390" i="19"/>
  <c r="E9389" i="19"/>
  <c r="E9388" i="19"/>
  <c r="E9387" i="19"/>
  <c r="E9386" i="19"/>
  <c r="E9385" i="19"/>
  <c r="E9384" i="19"/>
  <c r="E9383" i="19"/>
  <c r="E9382" i="19"/>
  <c r="E9381" i="19"/>
  <c r="E9380" i="19"/>
  <c r="E9379" i="19"/>
  <c r="E9378" i="19"/>
  <c r="E9377" i="19"/>
  <c r="E9376" i="19"/>
  <c r="E9375" i="19"/>
  <c r="E9374" i="19"/>
  <c r="E9373" i="19"/>
  <c r="E9372" i="19"/>
  <c r="E9371" i="19"/>
  <c r="E9370" i="19"/>
  <c r="E9369" i="19"/>
  <c r="E9368" i="19"/>
  <c r="E9367" i="19"/>
  <c r="E9366" i="19"/>
  <c r="E9365" i="19"/>
  <c r="E9364" i="19"/>
  <c r="E9363" i="19"/>
  <c r="E9362" i="19"/>
  <c r="E9361" i="19"/>
  <c r="E9360" i="19"/>
  <c r="E9359" i="19"/>
  <c r="E9358" i="19"/>
  <c r="E9357" i="19"/>
  <c r="E9356" i="19"/>
  <c r="E9355" i="19"/>
  <c r="E9354" i="19"/>
  <c r="E9353" i="19"/>
  <c r="E9352" i="19"/>
  <c r="E9351" i="19"/>
  <c r="E9350" i="19"/>
  <c r="E9349" i="19"/>
  <c r="E9348" i="19"/>
  <c r="E9347" i="19"/>
  <c r="E9346" i="19"/>
  <c r="E9345" i="19"/>
  <c r="E9344" i="19"/>
  <c r="E9343" i="19"/>
  <c r="E9342" i="19"/>
  <c r="E9341" i="19"/>
  <c r="E9340" i="19"/>
  <c r="E9339" i="19"/>
  <c r="E9338" i="19"/>
  <c r="E9337" i="19"/>
  <c r="E9336" i="19"/>
  <c r="E9335" i="19"/>
  <c r="E9334" i="19"/>
  <c r="E9333" i="19"/>
  <c r="E9332" i="19"/>
  <c r="E9331" i="19"/>
  <c r="E9330" i="19"/>
  <c r="E9329" i="19"/>
  <c r="E9328" i="19"/>
  <c r="E9327" i="19"/>
  <c r="E9326" i="19"/>
  <c r="E9325" i="19"/>
  <c r="E9324" i="19"/>
  <c r="E9323" i="19"/>
  <c r="E9322" i="19"/>
  <c r="E9321" i="19"/>
  <c r="E9320" i="19"/>
  <c r="E9319" i="19"/>
  <c r="E9318" i="19"/>
  <c r="E9317" i="19"/>
  <c r="E9316" i="19"/>
  <c r="E9315" i="19"/>
  <c r="E9314" i="19"/>
  <c r="E9313" i="19"/>
  <c r="E9312" i="19"/>
  <c r="E9311" i="19"/>
  <c r="E9310" i="19"/>
  <c r="E9309" i="19"/>
  <c r="E9308" i="19"/>
  <c r="E9307" i="19"/>
  <c r="E9306" i="19"/>
  <c r="E9305" i="19"/>
  <c r="E9304" i="19"/>
  <c r="E9303" i="19"/>
  <c r="E9302" i="19"/>
  <c r="E9301" i="19"/>
  <c r="E9300" i="19"/>
  <c r="E9299" i="19"/>
  <c r="E9298" i="19"/>
  <c r="E9297" i="19"/>
  <c r="E9296" i="19"/>
  <c r="E9295" i="19"/>
  <c r="E9294" i="19"/>
  <c r="E9293" i="19"/>
  <c r="E9292" i="19"/>
  <c r="E9291" i="19"/>
  <c r="E9290" i="19"/>
  <c r="E9289" i="19"/>
  <c r="E9288" i="19"/>
  <c r="E9287" i="19"/>
  <c r="E9286" i="19"/>
  <c r="E9285" i="19"/>
  <c r="E9284" i="19"/>
  <c r="E9283" i="19"/>
  <c r="E9282" i="19"/>
  <c r="E9281" i="19"/>
  <c r="E9280" i="19"/>
  <c r="E9279" i="19"/>
  <c r="E9278" i="19"/>
  <c r="E9277" i="19"/>
  <c r="E9276" i="19"/>
  <c r="E9275" i="19"/>
  <c r="E9274" i="19"/>
  <c r="E9273" i="19"/>
  <c r="E9272" i="19"/>
  <c r="E9271" i="19"/>
  <c r="E9270" i="19"/>
  <c r="E9269" i="19"/>
  <c r="E9268" i="19"/>
  <c r="E9267" i="19"/>
  <c r="E9266" i="19"/>
  <c r="E9265" i="19"/>
  <c r="E9264" i="19"/>
  <c r="E9263" i="19"/>
  <c r="E9262" i="19"/>
  <c r="E9261" i="19"/>
  <c r="E9260" i="19"/>
  <c r="E9259" i="19"/>
  <c r="E9258" i="19"/>
  <c r="E9257" i="19"/>
  <c r="E9256" i="19"/>
  <c r="E9255" i="19"/>
  <c r="E9254" i="19"/>
  <c r="E9253" i="19"/>
  <c r="E9252" i="19"/>
  <c r="E9251" i="19"/>
  <c r="E9250" i="19"/>
  <c r="E9249" i="19"/>
  <c r="E9248" i="19"/>
  <c r="E9247" i="19"/>
  <c r="E9246" i="19"/>
  <c r="E9245" i="19"/>
  <c r="E9244" i="19"/>
  <c r="E9243" i="19"/>
  <c r="E9242" i="19"/>
  <c r="E9241" i="19"/>
  <c r="E9240" i="19"/>
  <c r="E9239" i="19"/>
  <c r="E9238" i="19"/>
  <c r="E9237" i="19"/>
  <c r="E9236" i="19"/>
  <c r="E9235" i="19"/>
  <c r="E9234" i="19"/>
  <c r="E9233" i="19"/>
  <c r="E9232" i="19"/>
  <c r="E9231" i="19"/>
  <c r="E9230" i="19"/>
  <c r="E9229" i="19"/>
  <c r="E9228" i="19"/>
  <c r="E9227" i="19"/>
  <c r="E9226" i="19"/>
  <c r="E9225" i="19"/>
  <c r="E9224" i="19"/>
  <c r="E9223" i="19"/>
  <c r="E9222" i="19"/>
  <c r="E9221" i="19"/>
  <c r="E9220" i="19"/>
  <c r="E9219" i="19"/>
  <c r="E9218" i="19"/>
  <c r="E9217" i="19"/>
  <c r="E9216" i="19"/>
  <c r="E9215" i="19"/>
  <c r="E9214" i="19"/>
  <c r="E9213" i="19"/>
  <c r="E9212" i="19"/>
  <c r="E9211" i="19"/>
  <c r="E9210" i="19"/>
  <c r="E9209" i="19"/>
  <c r="E9208" i="19"/>
  <c r="E9207" i="19"/>
  <c r="E9206" i="19"/>
  <c r="E9205" i="19"/>
  <c r="E9204" i="19"/>
  <c r="E9203" i="19"/>
  <c r="E9202" i="19"/>
  <c r="E9201" i="19"/>
  <c r="E9200" i="19"/>
  <c r="E9199" i="19"/>
  <c r="E9198" i="19"/>
  <c r="E9197" i="19"/>
  <c r="E9196" i="19"/>
  <c r="E9195" i="19"/>
  <c r="E9194" i="19"/>
  <c r="E9193" i="19"/>
  <c r="E9192" i="19"/>
  <c r="E9191" i="19"/>
  <c r="E9190" i="19"/>
  <c r="E9189" i="19"/>
  <c r="E9188" i="19"/>
  <c r="E9187" i="19"/>
  <c r="E9186" i="19"/>
  <c r="E9185" i="19"/>
  <c r="E9184" i="19"/>
  <c r="E9183" i="19"/>
  <c r="E9182" i="19"/>
  <c r="E9181" i="19"/>
  <c r="E9180" i="19"/>
  <c r="E9179" i="19"/>
  <c r="E9178" i="19"/>
  <c r="E9177" i="19"/>
  <c r="E9176" i="19"/>
  <c r="E9175" i="19"/>
  <c r="E9174" i="19"/>
  <c r="E9173" i="19"/>
  <c r="E9172" i="19"/>
  <c r="E9171" i="19"/>
  <c r="E9170" i="19"/>
  <c r="E9169" i="19"/>
  <c r="E9168" i="19"/>
  <c r="E9167" i="19"/>
  <c r="E9166" i="19"/>
  <c r="E9165" i="19"/>
  <c r="E9164" i="19"/>
  <c r="E9163" i="19"/>
  <c r="E9162" i="19"/>
  <c r="E9161" i="19"/>
  <c r="E9160" i="19"/>
  <c r="E9159" i="19"/>
  <c r="E9158" i="19"/>
  <c r="E9157" i="19"/>
  <c r="E9156" i="19"/>
  <c r="E9155" i="19"/>
  <c r="E9154" i="19"/>
  <c r="E9153" i="19"/>
  <c r="E9152" i="19"/>
  <c r="E9151" i="19"/>
  <c r="E9150" i="19"/>
  <c r="E9149" i="19"/>
  <c r="E9148" i="19"/>
  <c r="E9147" i="19"/>
  <c r="E9146" i="19"/>
  <c r="E9145" i="19"/>
  <c r="E9144" i="19"/>
  <c r="E9143" i="19"/>
  <c r="E9142" i="19"/>
  <c r="E9141" i="19"/>
  <c r="E9140" i="19"/>
  <c r="E9139" i="19"/>
  <c r="E9138" i="19"/>
  <c r="E9137" i="19"/>
  <c r="E9136" i="19"/>
  <c r="E9135" i="19"/>
  <c r="E9134" i="19"/>
  <c r="E9133" i="19"/>
  <c r="E9132" i="19"/>
  <c r="E9131" i="19"/>
  <c r="E9130" i="19"/>
  <c r="E9129" i="19"/>
  <c r="E9128" i="19"/>
  <c r="E9127" i="19"/>
  <c r="E9126" i="19"/>
  <c r="E9125" i="19"/>
  <c r="E9124" i="19"/>
  <c r="E9123" i="19"/>
  <c r="E9122" i="19"/>
  <c r="E9121" i="19"/>
  <c r="E9120" i="19"/>
  <c r="E9119" i="19"/>
  <c r="E9118" i="19"/>
  <c r="E9117" i="19"/>
  <c r="E9116" i="19"/>
  <c r="E9115" i="19"/>
  <c r="E9114" i="19"/>
  <c r="E9113" i="19"/>
  <c r="E9112" i="19"/>
  <c r="E9111" i="19"/>
  <c r="E9110" i="19"/>
  <c r="E9109" i="19"/>
  <c r="E9108" i="19"/>
  <c r="E9107" i="19"/>
  <c r="E9106" i="19"/>
  <c r="E9105" i="19"/>
  <c r="E9104" i="19"/>
  <c r="E9103" i="19"/>
  <c r="E9102" i="19"/>
  <c r="E9101" i="19"/>
  <c r="E9100" i="19"/>
  <c r="E9099" i="19"/>
  <c r="E9098" i="19"/>
  <c r="E9097" i="19"/>
  <c r="E9096" i="19"/>
  <c r="E9095" i="19"/>
  <c r="E9094" i="19"/>
  <c r="E9093" i="19"/>
  <c r="E9092" i="19"/>
  <c r="E9091" i="19"/>
  <c r="E9090" i="19"/>
  <c r="E9089" i="19"/>
  <c r="E9088" i="19"/>
  <c r="E9087" i="19"/>
  <c r="E9086" i="19"/>
  <c r="E9085" i="19"/>
  <c r="E9084" i="19"/>
  <c r="E9083" i="19"/>
  <c r="E9082" i="19"/>
  <c r="E9081" i="19"/>
  <c r="E9080" i="19"/>
  <c r="E9079" i="19"/>
  <c r="E9078" i="19"/>
  <c r="E9077" i="19"/>
  <c r="E9076" i="19"/>
  <c r="E9075" i="19"/>
  <c r="E9074" i="19"/>
  <c r="E9073" i="19"/>
  <c r="E9072" i="19"/>
  <c r="E9071" i="19"/>
  <c r="E9070" i="19"/>
  <c r="E9069" i="19"/>
  <c r="E9068" i="19"/>
  <c r="E9067" i="19"/>
  <c r="E9066" i="19"/>
  <c r="E9065" i="19"/>
  <c r="E9064" i="19"/>
  <c r="E9063" i="19"/>
  <c r="E9062" i="19"/>
  <c r="E9061" i="19"/>
  <c r="E9060" i="19"/>
  <c r="E9059" i="19"/>
  <c r="E9058" i="19"/>
  <c r="E9057" i="19"/>
  <c r="E9056" i="19"/>
  <c r="E9055" i="19"/>
  <c r="E9054" i="19"/>
  <c r="E9053" i="19"/>
  <c r="E9052" i="19"/>
  <c r="E9051" i="19"/>
  <c r="E9050" i="19"/>
  <c r="E9049" i="19"/>
  <c r="E9048" i="19"/>
  <c r="E9047" i="19"/>
  <c r="E9046" i="19"/>
  <c r="E9045" i="19"/>
  <c r="E9044" i="19"/>
  <c r="E9043" i="19"/>
  <c r="E9042" i="19"/>
  <c r="E9041" i="19"/>
  <c r="E9040" i="19"/>
  <c r="E9039" i="19"/>
  <c r="E9038" i="19"/>
  <c r="E9037" i="19"/>
  <c r="E9036" i="19"/>
  <c r="E9035" i="19"/>
  <c r="E9034" i="19"/>
  <c r="E9033" i="19"/>
  <c r="E9032" i="19"/>
  <c r="E9031" i="19"/>
  <c r="E9030" i="19"/>
  <c r="E9029" i="19"/>
  <c r="E9028" i="19"/>
  <c r="E9027" i="19"/>
  <c r="E9026" i="19"/>
  <c r="E9025" i="19"/>
  <c r="E9024" i="19"/>
  <c r="E9023" i="19"/>
  <c r="E9022" i="19"/>
  <c r="E9021" i="19"/>
  <c r="E9020" i="19"/>
  <c r="E9019" i="19"/>
  <c r="E9018" i="19"/>
  <c r="E9017" i="19"/>
  <c r="E9016" i="19"/>
  <c r="E9015" i="19"/>
  <c r="E9014" i="19"/>
  <c r="E9013" i="19"/>
  <c r="E9012" i="19"/>
  <c r="E9011" i="19"/>
  <c r="E9010" i="19"/>
  <c r="E9009" i="19"/>
  <c r="E9008" i="19"/>
  <c r="E9007" i="19"/>
  <c r="E9006" i="19"/>
  <c r="E9005" i="19"/>
  <c r="E9004" i="19"/>
  <c r="E9003" i="19"/>
  <c r="E9002" i="19"/>
  <c r="E9001" i="19"/>
  <c r="E9000" i="19"/>
  <c r="E8999" i="19"/>
  <c r="E8998" i="19"/>
  <c r="E8997" i="19"/>
  <c r="E8996" i="19"/>
  <c r="E8995" i="19"/>
  <c r="E8994" i="19"/>
  <c r="E8993" i="19"/>
  <c r="E8992" i="19"/>
  <c r="E8991" i="19"/>
  <c r="E8990" i="19"/>
  <c r="E8989" i="19"/>
  <c r="E8988" i="19"/>
  <c r="E8987" i="19"/>
  <c r="E8986" i="19"/>
  <c r="E8985" i="19"/>
  <c r="E8984" i="19"/>
  <c r="E8983" i="19"/>
  <c r="E8982" i="19"/>
  <c r="E8981" i="19"/>
  <c r="E8980" i="19"/>
  <c r="E8979" i="19"/>
  <c r="E8978" i="19"/>
  <c r="E8977" i="19"/>
  <c r="E8976" i="19"/>
  <c r="E8975" i="19"/>
  <c r="E8974" i="19"/>
  <c r="E8973" i="19"/>
  <c r="E8972" i="19"/>
  <c r="E8971" i="19"/>
  <c r="E8970" i="19"/>
  <c r="E8969" i="19"/>
  <c r="E8968" i="19"/>
  <c r="E8967" i="19"/>
  <c r="E8966" i="19"/>
  <c r="E8965" i="19"/>
  <c r="E8964" i="19"/>
  <c r="E8963" i="19"/>
  <c r="E8962" i="19"/>
  <c r="E8961" i="19"/>
  <c r="E8960" i="19"/>
  <c r="E8959" i="19"/>
  <c r="E8958" i="19"/>
  <c r="E8957" i="19"/>
  <c r="E8956" i="19"/>
  <c r="E8955" i="19"/>
  <c r="E8954" i="19"/>
  <c r="E8953" i="19"/>
  <c r="E8952" i="19"/>
  <c r="E8951" i="19"/>
  <c r="E8950" i="19"/>
  <c r="E8949" i="19"/>
  <c r="E8948" i="19"/>
  <c r="E8947" i="19"/>
  <c r="E8946" i="19"/>
  <c r="E8945" i="19"/>
  <c r="E8944" i="19"/>
  <c r="E8943" i="19"/>
  <c r="E8942" i="19"/>
  <c r="E8941" i="19"/>
  <c r="E8940" i="19"/>
  <c r="E8939" i="19"/>
  <c r="E8938" i="19"/>
  <c r="E8937" i="19"/>
  <c r="E8936" i="19"/>
  <c r="E8935" i="19"/>
  <c r="E8934" i="19"/>
  <c r="E8933" i="19"/>
  <c r="E8932" i="19"/>
  <c r="E8931" i="19"/>
  <c r="E8930" i="19"/>
  <c r="E8929" i="19"/>
  <c r="E8928" i="19"/>
  <c r="E8927" i="19"/>
  <c r="E8926" i="19"/>
  <c r="E8925" i="19"/>
  <c r="E8924" i="19"/>
  <c r="E8923" i="19"/>
  <c r="E8922" i="19"/>
  <c r="E8921" i="19"/>
  <c r="E8920" i="19"/>
  <c r="E8919" i="19"/>
  <c r="E8918" i="19"/>
  <c r="B8878" i="19"/>
  <c r="E8877" i="19"/>
  <c r="E8876" i="19"/>
  <c r="E8875" i="19"/>
  <c r="E8874" i="19"/>
  <c r="E8873" i="19"/>
  <c r="E8872" i="19"/>
  <c r="E8871" i="19"/>
  <c r="E8870" i="19"/>
  <c r="E8869" i="19"/>
  <c r="E8868" i="19"/>
  <c r="E8867" i="19"/>
  <c r="E8866" i="19"/>
  <c r="E8865" i="19"/>
  <c r="E8864" i="19"/>
  <c r="E8863" i="19"/>
  <c r="E8862" i="19"/>
  <c r="E8861" i="19"/>
  <c r="E8860" i="19"/>
  <c r="E8859" i="19"/>
  <c r="E8858" i="19"/>
  <c r="E8857" i="19"/>
  <c r="E8856" i="19"/>
  <c r="E8855" i="19"/>
  <c r="E8854" i="19"/>
  <c r="E8853" i="19"/>
  <c r="E8852" i="19"/>
  <c r="E8851" i="19"/>
  <c r="E8850" i="19"/>
  <c r="E8849" i="19"/>
  <c r="E8848" i="19"/>
  <c r="E8847" i="19"/>
  <c r="E8846" i="19"/>
  <c r="E8845" i="19"/>
  <c r="E8844" i="19"/>
  <c r="E8843" i="19"/>
  <c r="E8842" i="19"/>
  <c r="E8841" i="19"/>
  <c r="E8840" i="19"/>
  <c r="E8839" i="19"/>
  <c r="E8838" i="19"/>
  <c r="E8837" i="19"/>
  <c r="E8836" i="19"/>
  <c r="E8835" i="19"/>
  <c r="E8834" i="19"/>
  <c r="E8833" i="19"/>
  <c r="E8832" i="19"/>
  <c r="E8831" i="19"/>
  <c r="E8830" i="19"/>
  <c r="E8829" i="19"/>
  <c r="E8828" i="19"/>
  <c r="E8827" i="19"/>
  <c r="E8826" i="19"/>
  <c r="E8825" i="19"/>
  <c r="E8824" i="19"/>
  <c r="E8823" i="19"/>
  <c r="E8822" i="19"/>
  <c r="E8821" i="19"/>
  <c r="E8820" i="19"/>
  <c r="E8819" i="19"/>
  <c r="E8818" i="19"/>
  <c r="E8817" i="19"/>
  <c r="E8816" i="19"/>
  <c r="E8815" i="19"/>
  <c r="E8814" i="19"/>
  <c r="E8813" i="19"/>
  <c r="E8812" i="19"/>
  <c r="E8811" i="19"/>
  <c r="E8810" i="19"/>
  <c r="E8809" i="19"/>
  <c r="E8808" i="19"/>
  <c r="E8807" i="19"/>
  <c r="E8806" i="19"/>
  <c r="E8805" i="19"/>
  <c r="E8804" i="19"/>
  <c r="E8803" i="19"/>
  <c r="E8802" i="19"/>
  <c r="E8801" i="19"/>
  <c r="E8800" i="19"/>
  <c r="E8799" i="19"/>
  <c r="E8798" i="19"/>
  <c r="E8797" i="19"/>
  <c r="E8796" i="19"/>
  <c r="E8795" i="19"/>
  <c r="E8794" i="19"/>
  <c r="E8793" i="19"/>
  <c r="E8792" i="19"/>
  <c r="E8791" i="19"/>
  <c r="E8790" i="19"/>
  <c r="E8789" i="19"/>
  <c r="E8788" i="19"/>
  <c r="E8787" i="19"/>
  <c r="E8786" i="19"/>
  <c r="E8785" i="19"/>
  <c r="E8784" i="19"/>
  <c r="E8783" i="19"/>
  <c r="E8782" i="19"/>
  <c r="E8781" i="19"/>
  <c r="E8780" i="19"/>
  <c r="E8779" i="19"/>
  <c r="E8778" i="19"/>
  <c r="E8777" i="19"/>
  <c r="E8776" i="19"/>
  <c r="E8775" i="19"/>
  <c r="E8774" i="19"/>
  <c r="E8773" i="19"/>
  <c r="E8772" i="19"/>
  <c r="E8771" i="19"/>
  <c r="E8770" i="19"/>
  <c r="E8769" i="19"/>
  <c r="E8768" i="19"/>
  <c r="E8767" i="19"/>
  <c r="E8766" i="19"/>
  <c r="E8765" i="19"/>
  <c r="E8764" i="19"/>
  <c r="E8763" i="19"/>
  <c r="E8762" i="19"/>
  <c r="E8761" i="19"/>
  <c r="E8760" i="19"/>
  <c r="E8759" i="19"/>
  <c r="E8758" i="19"/>
  <c r="E8757" i="19"/>
  <c r="E8756" i="19"/>
  <c r="E8755" i="19"/>
  <c r="E8754" i="19"/>
  <c r="E8753" i="19"/>
  <c r="E8752" i="19"/>
  <c r="E8751" i="19"/>
  <c r="E8750" i="19"/>
  <c r="E8749" i="19"/>
  <c r="E8748" i="19"/>
  <c r="E8747" i="19"/>
  <c r="E8746" i="19"/>
  <c r="E8745" i="19"/>
  <c r="E8744" i="19"/>
  <c r="E8743" i="19"/>
  <c r="E8742" i="19"/>
  <c r="E8741" i="19"/>
  <c r="E8740" i="19"/>
  <c r="E8739" i="19"/>
  <c r="E8738" i="19"/>
  <c r="E8737" i="19"/>
  <c r="E8736" i="19"/>
  <c r="E8735" i="19"/>
  <c r="E8734" i="19"/>
  <c r="E8733" i="19"/>
  <c r="E8732" i="19"/>
  <c r="E8731" i="19"/>
  <c r="E8730" i="19"/>
  <c r="E8729" i="19"/>
  <c r="E8728" i="19"/>
  <c r="E8727" i="19"/>
  <c r="E8726" i="19"/>
  <c r="E8725" i="19"/>
  <c r="E8724" i="19"/>
  <c r="E8723" i="19"/>
  <c r="E8722" i="19"/>
  <c r="E8721" i="19"/>
  <c r="E8720" i="19"/>
  <c r="E8719" i="19"/>
  <c r="E8718" i="19"/>
  <c r="E8717" i="19"/>
  <c r="E8716" i="19"/>
  <c r="E8715" i="19"/>
  <c r="E8714" i="19"/>
  <c r="E8713" i="19"/>
  <c r="E8712" i="19"/>
  <c r="E8711" i="19"/>
  <c r="E8710" i="19"/>
  <c r="E8709" i="19"/>
  <c r="E8708" i="19"/>
  <c r="E8707" i="19"/>
  <c r="E8706" i="19"/>
  <c r="E8705" i="19"/>
  <c r="E8704" i="19"/>
  <c r="E8703" i="19"/>
  <c r="E8702" i="19"/>
  <c r="E8701" i="19"/>
  <c r="E8700" i="19"/>
  <c r="E8699" i="19"/>
  <c r="E8698" i="19"/>
  <c r="E8697" i="19"/>
  <c r="E8696" i="19"/>
  <c r="E8695" i="19"/>
  <c r="E8694" i="19"/>
  <c r="E8693" i="19"/>
  <c r="E8692" i="19"/>
  <c r="E8691" i="19"/>
  <c r="E8690" i="19"/>
  <c r="E8689" i="19"/>
  <c r="E8688" i="19"/>
  <c r="E8687" i="19"/>
  <c r="E8686" i="19"/>
  <c r="E8685" i="19"/>
  <c r="E8684" i="19"/>
  <c r="E8683" i="19"/>
  <c r="E8682" i="19"/>
  <c r="E8681" i="19"/>
  <c r="E8680" i="19"/>
  <c r="E8679" i="19"/>
  <c r="E8678" i="19"/>
  <c r="E8677" i="19"/>
  <c r="E8676" i="19"/>
  <c r="E8675" i="19"/>
  <c r="E8674" i="19"/>
  <c r="E8673" i="19"/>
  <c r="E8672" i="19"/>
  <c r="E8671" i="19"/>
  <c r="E8670" i="19"/>
  <c r="E8669" i="19"/>
  <c r="E8668" i="19"/>
  <c r="E8667" i="19"/>
  <c r="E8666" i="19"/>
  <c r="E8665" i="19"/>
  <c r="E8664" i="19"/>
  <c r="E8663" i="19"/>
  <c r="E8662" i="19"/>
  <c r="E8661" i="19"/>
  <c r="E8660" i="19"/>
  <c r="E8659" i="19"/>
  <c r="E8658" i="19"/>
  <c r="E8657" i="19"/>
  <c r="E8656" i="19"/>
  <c r="E8655" i="19"/>
  <c r="E8654" i="19"/>
  <c r="E8653" i="19"/>
  <c r="E8652" i="19"/>
  <c r="E8651" i="19"/>
  <c r="E8650" i="19"/>
  <c r="E8649" i="19"/>
  <c r="E8648" i="19"/>
  <c r="E8647" i="19"/>
  <c r="E8646" i="19"/>
  <c r="E8645" i="19"/>
  <c r="E8644" i="19"/>
  <c r="E8643" i="19"/>
  <c r="E8642" i="19"/>
  <c r="E8641" i="19"/>
  <c r="E8640" i="19"/>
  <c r="E8639" i="19"/>
  <c r="E8638" i="19"/>
  <c r="E8637" i="19"/>
  <c r="E8636" i="19"/>
  <c r="E8635" i="19"/>
  <c r="E8634" i="19"/>
  <c r="E8633" i="19"/>
  <c r="E8632" i="19"/>
  <c r="E8631" i="19"/>
  <c r="E8630" i="19"/>
  <c r="E8629" i="19"/>
  <c r="E8628" i="19"/>
  <c r="E8627" i="19"/>
  <c r="E8626" i="19"/>
  <c r="E8625" i="19"/>
  <c r="E8624" i="19"/>
  <c r="E8623" i="19"/>
  <c r="E8622" i="19"/>
  <c r="E8621" i="19"/>
  <c r="E8620" i="19"/>
  <c r="E8619" i="19"/>
  <c r="E8618" i="19"/>
  <c r="E8617" i="19"/>
  <c r="E8616" i="19"/>
  <c r="E8615" i="19"/>
  <c r="E8614" i="19"/>
  <c r="E8613" i="19"/>
  <c r="E8612" i="19"/>
  <c r="E8611" i="19"/>
  <c r="E8610" i="19"/>
  <c r="E8609" i="19"/>
  <c r="E8608" i="19"/>
  <c r="E8607" i="19"/>
  <c r="E8606" i="19"/>
  <c r="E8605" i="19"/>
  <c r="E8604" i="19"/>
  <c r="E8603" i="19"/>
  <c r="E8602" i="19"/>
  <c r="E8601" i="19"/>
  <c r="E8600" i="19"/>
  <c r="E8599" i="19"/>
  <c r="E8598" i="19"/>
  <c r="E8597" i="19"/>
  <c r="E8596" i="19"/>
  <c r="E8595" i="19"/>
  <c r="E8594" i="19"/>
  <c r="E8593" i="19"/>
  <c r="E8592" i="19"/>
  <c r="E8591" i="19"/>
  <c r="E8590" i="19"/>
  <c r="E8589" i="19"/>
  <c r="E8588" i="19"/>
  <c r="E8587" i="19"/>
  <c r="E8586" i="19"/>
  <c r="E8585" i="19"/>
  <c r="E8584" i="19"/>
  <c r="E8583" i="19"/>
  <c r="E8582" i="19"/>
  <c r="E8581" i="19"/>
  <c r="E8580" i="19"/>
  <c r="E8579" i="19"/>
  <c r="E8578" i="19"/>
  <c r="E8577" i="19"/>
  <c r="E8576" i="19"/>
  <c r="E8575" i="19"/>
  <c r="E8574" i="19"/>
  <c r="E8573" i="19"/>
  <c r="E8572" i="19"/>
  <c r="E8571" i="19"/>
  <c r="E8570" i="19"/>
  <c r="E8569" i="19"/>
  <c r="E8568" i="19"/>
  <c r="E8567" i="19"/>
  <c r="E8566" i="19"/>
  <c r="E8565" i="19"/>
  <c r="E8564" i="19"/>
  <c r="E8563" i="19"/>
  <c r="E8562" i="19"/>
  <c r="E8561" i="19"/>
  <c r="E8560" i="19"/>
  <c r="E8559" i="19"/>
  <c r="E8558" i="19"/>
  <c r="E8557" i="19"/>
  <c r="E8556" i="19"/>
  <c r="E8555" i="19"/>
  <c r="E8554" i="19"/>
  <c r="E8553" i="19"/>
  <c r="E8552" i="19"/>
  <c r="E8551" i="19"/>
  <c r="E8550" i="19"/>
  <c r="E8549" i="19"/>
  <c r="E8548" i="19"/>
  <c r="E8547" i="19"/>
  <c r="E8546" i="19"/>
  <c r="E8545" i="19"/>
  <c r="E8544" i="19"/>
  <c r="E8543" i="19"/>
  <c r="E8542" i="19"/>
  <c r="E8541" i="19"/>
  <c r="E8540" i="19"/>
  <c r="E8539" i="19"/>
  <c r="E8538" i="19"/>
  <c r="E8537" i="19"/>
  <c r="E8536" i="19"/>
  <c r="E8535" i="19"/>
  <c r="E8534" i="19"/>
  <c r="E8533" i="19"/>
  <c r="E8532" i="19"/>
  <c r="E8531" i="19"/>
  <c r="E8530" i="19"/>
  <c r="E8529" i="19"/>
  <c r="E8528" i="19"/>
  <c r="E8527" i="19"/>
  <c r="E8526" i="19"/>
  <c r="E8525" i="19"/>
  <c r="E8524" i="19"/>
  <c r="E8523" i="19"/>
  <c r="E8522" i="19"/>
  <c r="E8521" i="19"/>
  <c r="E8520" i="19"/>
  <c r="E8519" i="19"/>
  <c r="E8518" i="19"/>
  <c r="E8517" i="19"/>
  <c r="E8516" i="19"/>
  <c r="E8515" i="19"/>
  <c r="E8514" i="19"/>
  <c r="E8513" i="19"/>
  <c r="E8512" i="19"/>
  <c r="E8511" i="19"/>
  <c r="E8510" i="19"/>
  <c r="E8509" i="19"/>
  <c r="E8508" i="19"/>
  <c r="E8507" i="19"/>
  <c r="E8506" i="19"/>
  <c r="E8505" i="19"/>
  <c r="E8504" i="19"/>
  <c r="E8503" i="19"/>
  <c r="E8502" i="19"/>
  <c r="E8501" i="19"/>
  <c r="E8500" i="19"/>
  <c r="E8499" i="19"/>
  <c r="E8498" i="19"/>
  <c r="E8497" i="19"/>
  <c r="E8496" i="19"/>
  <c r="E8495" i="19"/>
  <c r="E8494" i="19"/>
  <c r="E8493" i="19"/>
  <c r="E8492" i="19"/>
  <c r="E8491" i="19"/>
  <c r="E8490" i="19"/>
  <c r="E8489" i="19"/>
  <c r="E8488" i="19"/>
  <c r="E8487" i="19"/>
  <c r="E8486" i="19"/>
  <c r="E8485" i="19"/>
  <c r="E8484" i="19"/>
  <c r="E8483" i="19"/>
  <c r="E8482" i="19"/>
  <c r="E8481" i="19"/>
  <c r="E8480" i="19"/>
  <c r="E8479" i="19"/>
  <c r="E8478" i="19"/>
  <c r="E8477" i="19"/>
  <c r="E8476" i="19"/>
  <c r="E8475" i="19"/>
  <c r="E8474" i="19"/>
  <c r="E8473" i="19"/>
  <c r="E8472" i="19"/>
  <c r="E8471" i="19"/>
  <c r="E8470" i="19"/>
  <c r="E8469" i="19"/>
  <c r="E8468" i="19"/>
  <c r="E8467" i="19"/>
  <c r="E8466" i="19"/>
  <c r="E8465" i="19"/>
  <c r="E8464" i="19"/>
  <c r="E8463" i="19"/>
  <c r="E8462" i="19"/>
  <c r="E8461" i="19"/>
  <c r="E8460" i="19"/>
  <c r="E8459" i="19"/>
  <c r="E8458" i="19"/>
  <c r="E8457" i="19"/>
  <c r="E8456" i="19"/>
  <c r="E8455" i="19"/>
  <c r="E8454" i="19"/>
  <c r="E8453" i="19"/>
  <c r="E8452" i="19"/>
  <c r="E8451" i="19"/>
  <c r="E8450" i="19"/>
  <c r="E8449" i="19"/>
  <c r="E8448" i="19"/>
  <c r="E8447" i="19"/>
  <c r="E8446" i="19"/>
  <c r="E8445" i="19"/>
  <c r="E8444" i="19"/>
  <c r="E8443" i="19"/>
  <c r="E8442" i="19"/>
  <c r="E8441" i="19"/>
  <c r="E8440" i="19"/>
  <c r="E8439" i="19"/>
  <c r="E8438" i="19"/>
  <c r="E8437" i="19"/>
  <c r="E8436" i="19"/>
  <c r="E8435" i="19"/>
  <c r="E8434" i="19"/>
  <c r="E8433" i="19"/>
  <c r="E8432" i="19"/>
  <c r="E8431" i="19"/>
  <c r="E8430" i="19"/>
  <c r="E8429" i="19"/>
  <c r="E8428" i="19"/>
  <c r="E8427" i="19"/>
  <c r="E8426" i="19"/>
  <c r="E8425" i="19"/>
  <c r="E8424" i="19"/>
  <c r="E8423" i="19"/>
  <c r="E8422" i="19"/>
  <c r="E8421" i="19"/>
  <c r="E8420" i="19"/>
  <c r="E8419" i="19"/>
  <c r="E8418" i="19"/>
  <c r="E8417" i="19"/>
  <c r="E8416" i="19"/>
  <c r="E8415" i="19"/>
  <c r="E8414" i="19"/>
  <c r="E8413" i="19"/>
  <c r="E8412" i="19"/>
  <c r="E8411" i="19"/>
  <c r="E8410" i="19"/>
  <c r="E8409" i="19"/>
  <c r="E8408" i="19"/>
  <c r="E8407" i="19"/>
  <c r="E8406" i="19"/>
  <c r="E8405" i="19"/>
  <c r="E8404" i="19"/>
  <c r="E8403" i="19"/>
  <c r="E8402" i="19"/>
  <c r="E8401" i="19"/>
  <c r="E8400" i="19"/>
  <c r="E8399" i="19"/>
  <c r="E8398" i="19"/>
  <c r="E8397" i="19"/>
  <c r="E8396" i="19"/>
  <c r="E8395" i="19"/>
  <c r="E8394" i="19"/>
  <c r="E8393" i="19"/>
  <c r="E8392" i="19"/>
  <c r="E8391" i="19"/>
  <c r="E8390" i="19"/>
  <c r="E8389" i="19"/>
  <c r="E8388" i="19"/>
  <c r="E8387" i="19"/>
  <c r="E8386" i="19"/>
  <c r="E8385" i="19"/>
  <c r="E8384" i="19"/>
  <c r="E8383" i="19"/>
  <c r="E8382" i="19"/>
  <c r="E8381" i="19"/>
  <c r="E8380" i="19"/>
  <c r="E8379" i="19"/>
  <c r="E8378" i="19"/>
  <c r="E8377" i="19"/>
  <c r="E8376" i="19"/>
  <c r="E8375" i="19"/>
  <c r="E8374" i="19"/>
  <c r="E8373" i="19"/>
  <c r="E8372" i="19"/>
  <c r="E8371" i="19"/>
  <c r="E8370" i="19"/>
  <c r="E8369" i="19"/>
  <c r="E8368" i="19"/>
  <c r="E8367" i="19"/>
  <c r="E8366" i="19"/>
  <c r="E8365" i="19"/>
  <c r="E8364" i="19"/>
  <c r="E8363" i="19"/>
  <c r="E8362" i="19"/>
  <c r="E8361" i="19"/>
  <c r="E8360" i="19"/>
  <c r="E8359" i="19"/>
  <c r="E8358" i="19"/>
  <c r="E8357" i="19"/>
  <c r="E8356" i="19"/>
  <c r="E8355" i="19"/>
  <c r="E8354" i="19"/>
  <c r="E8353" i="19"/>
  <c r="E8352" i="19"/>
  <c r="E8351" i="19"/>
  <c r="E8350" i="19"/>
  <c r="E8349" i="19"/>
  <c r="E8348" i="19"/>
  <c r="E8347" i="19"/>
  <c r="E8346" i="19"/>
  <c r="E8345" i="19"/>
  <c r="E8344" i="19"/>
  <c r="E8343" i="19"/>
  <c r="E8342" i="19"/>
  <c r="E8341" i="19"/>
  <c r="E8340" i="19"/>
  <c r="E8339" i="19"/>
  <c r="E8338" i="19"/>
  <c r="E8337" i="19"/>
  <c r="E8336" i="19"/>
  <c r="E8335" i="19"/>
  <c r="E8334" i="19"/>
  <c r="E8333" i="19"/>
  <c r="E8332" i="19"/>
  <c r="E8331" i="19"/>
  <c r="E8330" i="19"/>
  <c r="E8329" i="19"/>
  <c r="E8328" i="19"/>
  <c r="E8327" i="19"/>
  <c r="E8326" i="19"/>
  <c r="E8325" i="19"/>
  <c r="E8324" i="19"/>
  <c r="E8323" i="19"/>
  <c r="E8322" i="19"/>
  <c r="E8321" i="19"/>
  <c r="E8320" i="19"/>
  <c r="E8319" i="19"/>
  <c r="E8318" i="19"/>
  <c r="E8317" i="19"/>
  <c r="E8316" i="19"/>
  <c r="E8315" i="19"/>
  <c r="E8314" i="19"/>
  <c r="E8313" i="19"/>
  <c r="E8312" i="19"/>
  <c r="E8311" i="19"/>
  <c r="E8310" i="19"/>
  <c r="E8309" i="19"/>
  <c r="E8308" i="19"/>
  <c r="E8307" i="19"/>
  <c r="E8306" i="19"/>
  <c r="E8305" i="19"/>
  <c r="E8304" i="19"/>
  <c r="E8303" i="19"/>
  <c r="E8302" i="19"/>
  <c r="E8301" i="19"/>
  <c r="E8300" i="19"/>
  <c r="E8299" i="19"/>
  <c r="E8298" i="19"/>
  <c r="E8297" i="19"/>
  <c r="E8296" i="19"/>
  <c r="E8295" i="19"/>
  <c r="E8294" i="19"/>
  <c r="E8293" i="19"/>
  <c r="E8292" i="19"/>
  <c r="E8291" i="19"/>
  <c r="E8290" i="19"/>
  <c r="E8289" i="19"/>
  <c r="E8288" i="19"/>
  <c r="E8287" i="19"/>
  <c r="E8286" i="19"/>
  <c r="E8285" i="19"/>
  <c r="E8284" i="19"/>
  <c r="E8283" i="19"/>
  <c r="E8282" i="19"/>
  <c r="E8281" i="19"/>
  <c r="E8280" i="19"/>
  <c r="E8279" i="19"/>
  <c r="E8278" i="19"/>
  <c r="E8277" i="19"/>
  <c r="E8276" i="19"/>
  <c r="E8275" i="19"/>
  <c r="E8274" i="19"/>
  <c r="E8273" i="19"/>
  <c r="E8272" i="19"/>
  <c r="E8271" i="19"/>
  <c r="E8270" i="19"/>
  <c r="E8269" i="19"/>
  <c r="E8268" i="19"/>
  <c r="E8267" i="19"/>
  <c r="E8266" i="19"/>
  <c r="E8265" i="19"/>
  <c r="E8264" i="19"/>
  <c r="E8263" i="19"/>
  <c r="E8262" i="19"/>
  <c r="E8261" i="19"/>
  <c r="E8260" i="19"/>
  <c r="E8259" i="19"/>
  <c r="E8258" i="19"/>
  <c r="E8257" i="19"/>
  <c r="E8256" i="19"/>
  <c r="E8255" i="19"/>
  <c r="E8254" i="19"/>
  <c r="E8253" i="19"/>
  <c r="E8252" i="19"/>
  <c r="E8251" i="19"/>
  <c r="E8250" i="19"/>
  <c r="E8249" i="19"/>
  <c r="E8248" i="19"/>
  <c r="E8247" i="19"/>
  <c r="E8246" i="19"/>
  <c r="E8245" i="19"/>
  <c r="E8244" i="19"/>
  <c r="E8243" i="19"/>
  <c r="E8242" i="19"/>
  <c r="E8241" i="19"/>
  <c r="E8240" i="19"/>
  <c r="E8239" i="19"/>
  <c r="E8238" i="19"/>
  <c r="E8237" i="19"/>
  <c r="E8236" i="19"/>
  <c r="E8235" i="19"/>
  <c r="E8234" i="19"/>
  <c r="E8233" i="19"/>
  <c r="E8232" i="19"/>
  <c r="E8231" i="19"/>
  <c r="E8230" i="19"/>
  <c r="E8229" i="19"/>
  <c r="E8228" i="19"/>
  <c r="E8227" i="19"/>
  <c r="E8226" i="19"/>
  <c r="E8225" i="19"/>
  <c r="E8224" i="19"/>
  <c r="E8223" i="19"/>
  <c r="E8222" i="19"/>
  <c r="E8221" i="19"/>
  <c r="E8220" i="19"/>
  <c r="E8219" i="19"/>
  <c r="E8218" i="19"/>
  <c r="E8217" i="19"/>
  <c r="E8216" i="19"/>
  <c r="E8215" i="19"/>
  <c r="E8214" i="19"/>
  <c r="E8213" i="19"/>
  <c r="E8212" i="19"/>
  <c r="E8211" i="19"/>
  <c r="E8210" i="19"/>
  <c r="E8209" i="19"/>
  <c r="E8208" i="19"/>
  <c r="E8207" i="19"/>
  <c r="E8206" i="19"/>
  <c r="E8205" i="19"/>
  <c r="E8204" i="19"/>
  <c r="E8203" i="19"/>
  <c r="E8202" i="19"/>
  <c r="E8201" i="19"/>
  <c r="E8200" i="19"/>
  <c r="E8199" i="19"/>
  <c r="E8198" i="19"/>
  <c r="E8197" i="19"/>
  <c r="E8196" i="19"/>
  <c r="E8195" i="19"/>
  <c r="E8194" i="19"/>
  <c r="E8193" i="19"/>
  <c r="E8192" i="19"/>
  <c r="E8191" i="19"/>
  <c r="E8190" i="19"/>
  <c r="E8189" i="19"/>
  <c r="E8188" i="19"/>
  <c r="E8187" i="19"/>
  <c r="E8186" i="19"/>
  <c r="E8185" i="19"/>
  <c r="E8184" i="19"/>
  <c r="E8183" i="19"/>
  <c r="E8182" i="19"/>
  <c r="E8181" i="19"/>
  <c r="E8180" i="19"/>
  <c r="E8179" i="19"/>
  <c r="E8178" i="19"/>
  <c r="E8177" i="19"/>
  <c r="E8176" i="19"/>
  <c r="E8175" i="19"/>
  <c r="E8174" i="19"/>
  <c r="E8173" i="19"/>
  <c r="E8172" i="19"/>
  <c r="E8171" i="19"/>
  <c r="E8170" i="19"/>
  <c r="E8169" i="19"/>
  <c r="E8168" i="19"/>
  <c r="E8167" i="19"/>
  <c r="E8166" i="19"/>
  <c r="E8165" i="19"/>
  <c r="E8164" i="19"/>
  <c r="E8163" i="19"/>
  <c r="E8162" i="19"/>
  <c r="E8161" i="19"/>
  <c r="E8160" i="19"/>
  <c r="E8159" i="19"/>
  <c r="E8158" i="19"/>
  <c r="E8157" i="19"/>
  <c r="E8156" i="19"/>
  <c r="E8155" i="19"/>
  <c r="E8154" i="19"/>
  <c r="E8153" i="19"/>
  <c r="E8152" i="19"/>
  <c r="E8151" i="19"/>
  <c r="E8150" i="19"/>
  <c r="E8149" i="19"/>
  <c r="E8148" i="19"/>
  <c r="E8147" i="19"/>
  <c r="E8146" i="19"/>
  <c r="E8145" i="19"/>
  <c r="E8144" i="19"/>
  <c r="E8143" i="19"/>
  <c r="E8142" i="19"/>
  <c r="E8141" i="19"/>
  <c r="E8140" i="19"/>
  <c r="E8139" i="19"/>
  <c r="E8138" i="19"/>
  <c r="E8137" i="19"/>
  <c r="E8136" i="19"/>
  <c r="E8135" i="19"/>
  <c r="E8134" i="19"/>
  <c r="E8133" i="19"/>
  <c r="E8132" i="19"/>
  <c r="E8131" i="19"/>
  <c r="E8130" i="19"/>
  <c r="E8129" i="19"/>
  <c r="E8128" i="19"/>
  <c r="E8127" i="19"/>
  <c r="E8126" i="19"/>
  <c r="E8125" i="19"/>
  <c r="E8124" i="19"/>
  <c r="E8123" i="19"/>
  <c r="E8122" i="19"/>
  <c r="E8121" i="19"/>
  <c r="E8120" i="19"/>
  <c r="E8119" i="19"/>
  <c r="E8118" i="19"/>
  <c r="E8117" i="19"/>
  <c r="E8116" i="19"/>
  <c r="E8115" i="19"/>
  <c r="E8114" i="19"/>
  <c r="E8113" i="19"/>
  <c r="E8112" i="19"/>
  <c r="E8111" i="19"/>
  <c r="E8110" i="19"/>
  <c r="E8109" i="19"/>
  <c r="E8108" i="19"/>
  <c r="E8107" i="19"/>
  <c r="E8106" i="19"/>
  <c r="E8105" i="19"/>
  <c r="E8104" i="19"/>
  <c r="E8103" i="19"/>
  <c r="E8102" i="19"/>
  <c r="E8101" i="19"/>
  <c r="E8100" i="19"/>
  <c r="E8099" i="19"/>
  <c r="E8098" i="19"/>
  <c r="E8097" i="19"/>
  <c r="E8096" i="19"/>
  <c r="E8095" i="19"/>
  <c r="E8094" i="19"/>
  <c r="E8093" i="19"/>
  <c r="E8092" i="19"/>
  <c r="E8091" i="19"/>
  <c r="E8090" i="19"/>
  <c r="E8089" i="19"/>
  <c r="E8088" i="19"/>
  <c r="E8087" i="19"/>
  <c r="E8086" i="19"/>
  <c r="E8085" i="19"/>
  <c r="E8084" i="19"/>
  <c r="E8083" i="19"/>
  <c r="E8082" i="19"/>
  <c r="E8081" i="19"/>
  <c r="E8080" i="19"/>
  <c r="E8079" i="19"/>
  <c r="E8078" i="19"/>
  <c r="E8077" i="19"/>
  <c r="E8076" i="19"/>
  <c r="E8075" i="19"/>
  <c r="E8074" i="19"/>
  <c r="E8073" i="19"/>
  <c r="E8072" i="19"/>
  <c r="E8071" i="19"/>
  <c r="E8070" i="19"/>
  <c r="E8069" i="19"/>
  <c r="E8068" i="19"/>
  <c r="E8067" i="19"/>
  <c r="E8066" i="19"/>
  <c r="E8065" i="19"/>
  <c r="E8064" i="19"/>
  <c r="E8063" i="19"/>
  <c r="E8062" i="19"/>
  <c r="E8061" i="19"/>
  <c r="E8060" i="19"/>
  <c r="E8059" i="19"/>
  <c r="E8058" i="19"/>
  <c r="E8057" i="19"/>
  <c r="E8056" i="19"/>
  <c r="E8055" i="19"/>
  <c r="E8054" i="19"/>
  <c r="E8053" i="19"/>
  <c r="E8052" i="19"/>
  <c r="E8051" i="19"/>
  <c r="E8050" i="19"/>
  <c r="E8049" i="19"/>
  <c r="E8048" i="19"/>
  <c r="E8047" i="19"/>
  <c r="E8046" i="19"/>
  <c r="E8045" i="19"/>
  <c r="E8044" i="19"/>
  <c r="E8043" i="19"/>
  <c r="E8042" i="19"/>
  <c r="E8041" i="19"/>
  <c r="E8040" i="19"/>
  <c r="E8039" i="19"/>
  <c r="E8038" i="19"/>
  <c r="E8037" i="19"/>
  <c r="E8036" i="19"/>
  <c r="E8035" i="19"/>
  <c r="E8034" i="19"/>
  <c r="E8033" i="19"/>
  <c r="E8032" i="19"/>
  <c r="E8031" i="19"/>
  <c r="E8030" i="19"/>
  <c r="E8029" i="19"/>
  <c r="E8028" i="19"/>
  <c r="E8027" i="19"/>
  <c r="E8026" i="19"/>
  <c r="E8025" i="19"/>
  <c r="E8024" i="19"/>
  <c r="E8023" i="19"/>
  <c r="E8022" i="19"/>
  <c r="E8021" i="19"/>
  <c r="E8020" i="19"/>
  <c r="E8019" i="19"/>
  <c r="E8018" i="19"/>
  <c r="E8017" i="19"/>
  <c r="E8016" i="19"/>
  <c r="E8015" i="19"/>
  <c r="E8014" i="19"/>
  <c r="E8013" i="19"/>
  <c r="E8012" i="19"/>
  <c r="E8011" i="19"/>
  <c r="E8010" i="19"/>
  <c r="E8009" i="19"/>
  <c r="E8008" i="19"/>
  <c r="E8007" i="19"/>
  <c r="E8006" i="19"/>
  <c r="E8005" i="19"/>
  <c r="E8004" i="19"/>
  <c r="E8003" i="19"/>
  <c r="E8002" i="19"/>
  <c r="E8001" i="19"/>
  <c r="E8000" i="19"/>
  <c r="E7999" i="19"/>
  <c r="E7998" i="19"/>
  <c r="E7997" i="19"/>
  <c r="E7996" i="19"/>
  <c r="E7995" i="19"/>
  <c r="E7994" i="19"/>
  <c r="E7993" i="19"/>
  <c r="E7992" i="19"/>
  <c r="E7991" i="19"/>
  <c r="E7990" i="19"/>
  <c r="E7989" i="19"/>
  <c r="E7988" i="19"/>
  <c r="E7987" i="19"/>
  <c r="E7986" i="19"/>
  <c r="E7985" i="19"/>
  <c r="E7984" i="19"/>
  <c r="E7983" i="19"/>
  <c r="E7982" i="19"/>
  <c r="E7981" i="19"/>
  <c r="E7980" i="19"/>
  <c r="E7979" i="19"/>
  <c r="E7978" i="19"/>
  <c r="E7977" i="19"/>
  <c r="E7976" i="19"/>
  <c r="E7975" i="19"/>
  <c r="E7974" i="19"/>
  <c r="E7973" i="19"/>
  <c r="E7972" i="19"/>
  <c r="E7971" i="19"/>
  <c r="E7970" i="19"/>
  <c r="E7969" i="19"/>
  <c r="E7968" i="19"/>
  <c r="E7967" i="19"/>
  <c r="E7966" i="19"/>
  <c r="E7965" i="19"/>
  <c r="E7964" i="19"/>
  <c r="E7963" i="19"/>
  <c r="E7962" i="19"/>
  <c r="E7961" i="19"/>
  <c r="E7960" i="19"/>
  <c r="E7959" i="19"/>
  <c r="E7958" i="19"/>
  <c r="E7957" i="19"/>
  <c r="E7956" i="19"/>
  <c r="E7955" i="19"/>
  <c r="E7954" i="19"/>
  <c r="E7953" i="19"/>
  <c r="E7952" i="19"/>
  <c r="E7951" i="19"/>
  <c r="E7950" i="19"/>
  <c r="E7949" i="19"/>
  <c r="E7948" i="19"/>
  <c r="E7947" i="19"/>
  <c r="E7946" i="19"/>
  <c r="E7945" i="19"/>
  <c r="E7944" i="19"/>
  <c r="E7943" i="19"/>
  <c r="E7942" i="19"/>
  <c r="E7941" i="19"/>
  <c r="E7940" i="19"/>
  <c r="E7939" i="19"/>
  <c r="E7938" i="19"/>
  <c r="E7937" i="19"/>
  <c r="E7936" i="19"/>
  <c r="E7935" i="19"/>
  <c r="E7934" i="19"/>
  <c r="E7933" i="19"/>
  <c r="E7932" i="19"/>
  <c r="E7931" i="19"/>
  <c r="E7930" i="19"/>
  <c r="E7929" i="19"/>
  <c r="E7928" i="19"/>
  <c r="E7927" i="19"/>
  <c r="E7926" i="19"/>
  <c r="E7925" i="19"/>
  <c r="E7924" i="19"/>
  <c r="E7923" i="19"/>
  <c r="E7922" i="19"/>
  <c r="E7921" i="19"/>
  <c r="E7920" i="19"/>
  <c r="E7919" i="19"/>
  <c r="E7918" i="19"/>
  <c r="E7917" i="19"/>
  <c r="E7916" i="19"/>
  <c r="E7915" i="19"/>
  <c r="E7914" i="19"/>
  <c r="E7913" i="19"/>
  <c r="E7912" i="19"/>
  <c r="E7911" i="19"/>
  <c r="E7910" i="19"/>
  <c r="E7909" i="19"/>
  <c r="E7908" i="19"/>
  <c r="E7907" i="19"/>
  <c r="E7906" i="19"/>
  <c r="E7905" i="19"/>
  <c r="E7904" i="19"/>
  <c r="E7903" i="19"/>
  <c r="E7902" i="19"/>
  <c r="E7901" i="19"/>
  <c r="E7900" i="19"/>
  <c r="E7899" i="19"/>
  <c r="E7898" i="19"/>
  <c r="E7897" i="19"/>
  <c r="E7896" i="19"/>
  <c r="E7895" i="19"/>
  <c r="E7894" i="19"/>
  <c r="E7893" i="19"/>
  <c r="E7892" i="19"/>
  <c r="E7891" i="19"/>
  <c r="E7890" i="19"/>
  <c r="E7889" i="19"/>
  <c r="E7888" i="19"/>
  <c r="E7887" i="19"/>
  <c r="E7886" i="19"/>
  <c r="E7885" i="19"/>
  <c r="E7884" i="19"/>
  <c r="E7883" i="19"/>
  <c r="E7882" i="19"/>
  <c r="E7881" i="19"/>
  <c r="E7880" i="19"/>
  <c r="E7879" i="19"/>
  <c r="E7878" i="19"/>
  <c r="E7877" i="19"/>
  <c r="E7876" i="19"/>
  <c r="E7875" i="19"/>
  <c r="E7874" i="19"/>
  <c r="E7873" i="19"/>
  <c r="E7872" i="19"/>
  <c r="E7871" i="19"/>
  <c r="E7870" i="19"/>
  <c r="E7869" i="19"/>
  <c r="E7868" i="19"/>
  <c r="E7867" i="19"/>
  <c r="E7866" i="19"/>
  <c r="E7865" i="19"/>
  <c r="E7864" i="19"/>
  <c r="E7863" i="19"/>
  <c r="E7862" i="19"/>
  <c r="E7861" i="19"/>
  <c r="E7860" i="19"/>
  <c r="E7859" i="19"/>
  <c r="E7858" i="19"/>
  <c r="E7857" i="19"/>
  <c r="E7856" i="19"/>
  <c r="E7855" i="19"/>
  <c r="E7854" i="19"/>
  <c r="E7853" i="19"/>
  <c r="E7852" i="19"/>
  <c r="E7851" i="19"/>
  <c r="E7850" i="19"/>
  <c r="E7849" i="19"/>
  <c r="E7848" i="19"/>
  <c r="E7847" i="19"/>
  <c r="E7846" i="19"/>
  <c r="E7845" i="19"/>
  <c r="E7844" i="19"/>
  <c r="E7843" i="19"/>
  <c r="E7842" i="19"/>
  <c r="E7841" i="19"/>
  <c r="E7840" i="19"/>
  <c r="E7839" i="19"/>
  <c r="E7838" i="19"/>
  <c r="E7837" i="19"/>
  <c r="E7836" i="19"/>
  <c r="E7835" i="19"/>
  <c r="E7834" i="19"/>
  <c r="E7833" i="19"/>
  <c r="E7832" i="19"/>
  <c r="E7831" i="19"/>
  <c r="E7830" i="19"/>
  <c r="E7829" i="19"/>
  <c r="E7828" i="19"/>
  <c r="E7827" i="19"/>
  <c r="E7826" i="19"/>
  <c r="E7825" i="19"/>
  <c r="E7824" i="19"/>
  <c r="E7823" i="19"/>
  <c r="E7822" i="19"/>
  <c r="E7821" i="19"/>
  <c r="E7820" i="19"/>
  <c r="E7819" i="19"/>
  <c r="E7818" i="19"/>
  <c r="E7817" i="19"/>
  <c r="E7816" i="19"/>
  <c r="E7815" i="19"/>
  <c r="E7814" i="19"/>
  <c r="E7813" i="19"/>
  <c r="E7812" i="19"/>
  <c r="E7811" i="19"/>
  <c r="E7810" i="19"/>
  <c r="E7809" i="19"/>
  <c r="E7808" i="19"/>
  <c r="E7807" i="19"/>
  <c r="E7806" i="19"/>
  <c r="E7805" i="19"/>
  <c r="E7804" i="19"/>
  <c r="E7803" i="19"/>
  <c r="E7802" i="19"/>
  <c r="E7801" i="19"/>
  <c r="E7800" i="19"/>
  <c r="E7799" i="19"/>
  <c r="E7798" i="19"/>
  <c r="E7797" i="19"/>
  <c r="E7796" i="19"/>
  <c r="E7795" i="19"/>
  <c r="E7794" i="19"/>
  <c r="E7793" i="19"/>
  <c r="E7792" i="19"/>
  <c r="E7791" i="19"/>
  <c r="E7790" i="19"/>
  <c r="E7789" i="19"/>
  <c r="E7788" i="19"/>
  <c r="E7787" i="19"/>
  <c r="E7786" i="19"/>
  <c r="E7785" i="19"/>
  <c r="E7784" i="19"/>
  <c r="E7783" i="19"/>
  <c r="E7782" i="19"/>
  <c r="E7781" i="19"/>
  <c r="E7780" i="19"/>
  <c r="E7779" i="19"/>
  <c r="E7778" i="19"/>
  <c r="E7777" i="19"/>
  <c r="E7776" i="19"/>
  <c r="E7775" i="19"/>
  <c r="E7774" i="19"/>
  <c r="E7773" i="19"/>
  <c r="E7772" i="19"/>
  <c r="E7771" i="19"/>
  <c r="E7770" i="19"/>
  <c r="E7769" i="19"/>
  <c r="E7768" i="19"/>
  <c r="E7767" i="19"/>
  <c r="E7766" i="19"/>
  <c r="E7765" i="19"/>
  <c r="E7764" i="19"/>
  <c r="E7763" i="19"/>
  <c r="E7762" i="19"/>
  <c r="E7761" i="19"/>
  <c r="E7760" i="19"/>
  <c r="E7759" i="19"/>
  <c r="E7758" i="19"/>
  <c r="E7757" i="19"/>
  <c r="E7756" i="19"/>
  <c r="E7755" i="19"/>
  <c r="E7754" i="19"/>
  <c r="E7753" i="19"/>
  <c r="E7752" i="19"/>
  <c r="E7751" i="19"/>
  <c r="E7750" i="19"/>
  <c r="E7749" i="19"/>
  <c r="E7748" i="19"/>
  <c r="E7747" i="19"/>
  <c r="E7746" i="19"/>
  <c r="E7745" i="19"/>
  <c r="E7744" i="19"/>
  <c r="E7743" i="19"/>
  <c r="E7742" i="19"/>
  <c r="E7741" i="19"/>
  <c r="E7740" i="19"/>
  <c r="E7739" i="19"/>
  <c r="E7738" i="19"/>
  <c r="E7737" i="19"/>
  <c r="E7736" i="19"/>
  <c r="E7735" i="19"/>
  <c r="E7734" i="19"/>
  <c r="E7733" i="19"/>
  <c r="E7732" i="19"/>
  <c r="E7731" i="19"/>
  <c r="E7730" i="19"/>
  <c r="E7729" i="19"/>
  <c r="E7728" i="19"/>
  <c r="E7727" i="19"/>
  <c r="E7726" i="19"/>
  <c r="E7725" i="19"/>
  <c r="E7724" i="19"/>
  <c r="E7723" i="19"/>
  <c r="E7722" i="19"/>
  <c r="E7721" i="19"/>
  <c r="E7720" i="19"/>
  <c r="E7719" i="19"/>
  <c r="E7718" i="19"/>
  <c r="E7717" i="19"/>
  <c r="E7716" i="19"/>
  <c r="E7715" i="19"/>
  <c r="E7714" i="19"/>
  <c r="E7713" i="19"/>
  <c r="E7712" i="19"/>
  <c r="E7711" i="19"/>
  <c r="E7710" i="19"/>
  <c r="E7709" i="19"/>
  <c r="E7708" i="19"/>
  <c r="E7707" i="19"/>
  <c r="E7706" i="19"/>
  <c r="E7705" i="19"/>
  <c r="E7704" i="19"/>
  <c r="E7703" i="19"/>
  <c r="E7702" i="19"/>
  <c r="E7701" i="19"/>
  <c r="E7700" i="19"/>
  <c r="E7699" i="19"/>
  <c r="E7698" i="19"/>
  <c r="E7697" i="19"/>
  <c r="E7696" i="19"/>
  <c r="E7695" i="19"/>
  <c r="E7694" i="19"/>
  <c r="E7693" i="19"/>
  <c r="E7692" i="19"/>
  <c r="E7691" i="19"/>
  <c r="E7690" i="19"/>
  <c r="E7689" i="19"/>
  <c r="E7688" i="19"/>
  <c r="E7687" i="19"/>
  <c r="E7686" i="19"/>
  <c r="E7685" i="19"/>
  <c r="E7684" i="19"/>
  <c r="E7683" i="19"/>
  <c r="E7682" i="19"/>
  <c r="E7681" i="19"/>
  <c r="E7680" i="19"/>
  <c r="E7679" i="19"/>
  <c r="E7678" i="19"/>
  <c r="E7677" i="19"/>
  <c r="E7676" i="19"/>
  <c r="E7675" i="19"/>
  <c r="E7674" i="19"/>
  <c r="E7673" i="19"/>
  <c r="E7672" i="19"/>
  <c r="E7671" i="19"/>
  <c r="E7670" i="19"/>
  <c r="E7669" i="19"/>
  <c r="E7668" i="19"/>
  <c r="E7667" i="19"/>
  <c r="E7666" i="19"/>
  <c r="E7665" i="19"/>
  <c r="E7664" i="19"/>
  <c r="E7663" i="19"/>
  <c r="E7662" i="19"/>
  <c r="E7661" i="19"/>
  <c r="E7660" i="19"/>
  <c r="E7659" i="19"/>
  <c r="E7658" i="19"/>
  <c r="E7657" i="19"/>
  <c r="E7656" i="19"/>
  <c r="E7655" i="19"/>
  <c r="E7654" i="19"/>
  <c r="E7653" i="19"/>
  <c r="E7652" i="19"/>
  <c r="E7651" i="19"/>
  <c r="E7650" i="19"/>
  <c r="E7649" i="19"/>
  <c r="E7648" i="19"/>
  <c r="E7647" i="19"/>
  <c r="E7646" i="19"/>
  <c r="E7645" i="19"/>
  <c r="E7644" i="19"/>
  <c r="E7643" i="19"/>
  <c r="E7642" i="19"/>
  <c r="E7641" i="19"/>
  <c r="E7640" i="19"/>
  <c r="E7639" i="19"/>
  <c r="E7638" i="19"/>
  <c r="E7637" i="19"/>
  <c r="E7636" i="19"/>
  <c r="E7635" i="19"/>
  <c r="E7634" i="19"/>
  <c r="E7633" i="19"/>
  <c r="E7632" i="19"/>
  <c r="E7631" i="19"/>
  <c r="E7630" i="19"/>
  <c r="E7629" i="19"/>
  <c r="E7628" i="19"/>
  <c r="E7627" i="19"/>
  <c r="E7626" i="19"/>
  <c r="E7625" i="19"/>
  <c r="E7624" i="19"/>
  <c r="E7623" i="19"/>
  <c r="E7622" i="19"/>
  <c r="E7621" i="19"/>
  <c r="E7620" i="19"/>
  <c r="E7619" i="19"/>
  <c r="E7618" i="19"/>
  <c r="E7617" i="19"/>
  <c r="E7616" i="19"/>
  <c r="E7615" i="19"/>
  <c r="E7614" i="19"/>
  <c r="E7613" i="19"/>
  <c r="E7612" i="19"/>
  <c r="E7611" i="19"/>
  <c r="E7610" i="19"/>
  <c r="E7609" i="19"/>
  <c r="E7608" i="19"/>
  <c r="E7607" i="19"/>
  <c r="E7606" i="19"/>
  <c r="E7605" i="19"/>
  <c r="E7604" i="19"/>
  <c r="E7603" i="19"/>
  <c r="E7602" i="19"/>
  <c r="E7601" i="19"/>
  <c r="E7600" i="19"/>
  <c r="E7599" i="19"/>
  <c r="E7598" i="19"/>
  <c r="E7597" i="19"/>
  <c r="E7596" i="19"/>
  <c r="E7595" i="19"/>
  <c r="E7594" i="19"/>
  <c r="E7593" i="19"/>
  <c r="E7592" i="19"/>
  <c r="E7591" i="19"/>
  <c r="E7590" i="19"/>
  <c r="E7589" i="19"/>
  <c r="E7588" i="19"/>
  <c r="E7587" i="19"/>
  <c r="E7586" i="19"/>
  <c r="E7585" i="19"/>
  <c r="E7584" i="19"/>
  <c r="E7583" i="19"/>
  <c r="E7582" i="19"/>
  <c r="E7581" i="19"/>
  <c r="E7580" i="19"/>
  <c r="E7579" i="19"/>
  <c r="E7578" i="19"/>
  <c r="E7577" i="19"/>
  <c r="E7576" i="19"/>
  <c r="E7575" i="19"/>
  <c r="E7574" i="19"/>
  <c r="E7573" i="19"/>
  <c r="E7572" i="19"/>
  <c r="E7571" i="19"/>
  <c r="E7570" i="19"/>
  <c r="E7569" i="19"/>
  <c r="E7568" i="19"/>
  <c r="E7567" i="19"/>
  <c r="E7566" i="19"/>
  <c r="E7565" i="19"/>
  <c r="E7564" i="19"/>
  <c r="E7563" i="19"/>
  <c r="E7562" i="19"/>
  <c r="E7561" i="19"/>
  <c r="E7560" i="19"/>
  <c r="E7559" i="19"/>
  <c r="E7558" i="19"/>
  <c r="E7557" i="19"/>
  <c r="E7556" i="19"/>
  <c r="E7555" i="19"/>
  <c r="E7554" i="19"/>
  <c r="E7553" i="19"/>
  <c r="E7552" i="19"/>
  <c r="E7551" i="19"/>
  <c r="E7550" i="19"/>
  <c r="E7549" i="19"/>
  <c r="E7548" i="19"/>
  <c r="E7547" i="19"/>
  <c r="E7546" i="19"/>
  <c r="E7545" i="19"/>
  <c r="E7544" i="19"/>
  <c r="E7543" i="19"/>
  <c r="E7542" i="19"/>
  <c r="E7541" i="19"/>
  <c r="E7540" i="19"/>
  <c r="E7539" i="19"/>
  <c r="E7538" i="19"/>
  <c r="E7537" i="19"/>
  <c r="E7536" i="19"/>
  <c r="E7535" i="19"/>
  <c r="E7534" i="19"/>
  <c r="E7533" i="19"/>
  <c r="E7532" i="19"/>
  <c r="E7531" i="19"/>
  <c r="E7530" i="19"/>
  <c r="E7529" i="19"/>
  <c r="E7528" i="19"/>
  <c r="E7527" i="19"/>
  <c r="E7526" i="19"/>
  <c r="E7525" i="19"/>
  <c r="E7524" i="19"/>
  <c r="E7523" i="19"/>
  <c r="E7522" i="19"/>
  <c r="E7521" i="19"/>
  <c r="E7520" i="19"/>
  <c r="E7519" i="19"/>
  <c r="E7518" i="19"/>
  <c r="E7517" i="19"/>
  <c r="E7516" i="19"/>
  <c r="E7515" i="19"/>
  <c r="E7514" i="19"/>
  <c r="E7513" i="19"/>
  <c r="E7512" i="19"/>
  <c r="E7511" i="19"/>
  <c r="E7510" i="19"/>
  <c r="E7509" i="19"/>
  <c r="E7508" i="19"/>
  <c r="E7507" i="19"/>
  <c r="E7506" i="19"/>
  <c r="E7505" i="19"/>
  <c r="E7504" i="19"/>
  <c r="E7503" i="19"/>
  <c r="E7502" i="19"/>
  <c r="E7501" i="19"/>
  <c r="E7500" i="19"/>
  <c r="E7499" i="19"/>
  <c r="E7498" i="19"/>
  <c r="E7497" i="19"/>
  <c r="E7496" i="19"/>
  <c r="E7495" i="19"/>
  <c r="E7494" i="19"/>
  <c r="E7493" i="19"/>
  <c r="E7492" i="19"/>
  <c r="E7491" i="19"/>
  <c r="E7490" i="19"/>
  <c r="E7489" i="19"/>
  <c r="E7488" i="19"/>
  <c r="E7487" i="19"/>
  <c r="E7486" i="19"/>
  <c r="E7485" i="19"/>
  <c r="E7484" i="19"/>
  <c r="E7483" i="19"/>
  <c r="E7482" i="19"/>
  <c r="E7481" i="19"/>
  <c r="E7480" i="19"/>
  <c r="E7479" i="19"/>
  <c r="E7478" i="19"/>
  <c r="E7477" i="19"/>
  <c r="E7476" i="19"/>
  <c r="E7475" i="19"/>
  <c r="E7474" i="19"/>
  <c r="E7473" i="19"/>
  <c r="E7472" i="19"/>
  <c r="E7471" i="19"/>
  <c r="E7470" i="19"/>
  <c r="E7469" i="19"/>
  <c r="E7468" i="19"/>
  <c r="E7467" i="19"/>
  <c r="E7466" i="19"/>
  <c r="E7465" i="19"/>
  <c r="E7464" i="19"/>
  <c r="E7463" i="19"/>
  <c r="E7462" i="19"/>
  <c r="E7461" i="19"/>
  <c r="E7460" i="19"/>
  <c r="E7459" i="19"/>
  <c r="E7458" i="19"/>
  <c r="E7457" i="19"/>
  <c r="E7456" i="19"/>
  <c r="E7455" i="19"/>
  <c r="E7454" i="19"/>
  <c r="E7453" i="19"/>
  <c r="E7452" i="19"/>
  <c r="E7451" i="19"/>
  <c r="E7450" i="19"/>
  <c r="E7449" i="19"/>
  <c r="E7448" i="19"/>
  <c r="E7447" i="19"/>
  <c r="E7446" i="19"/>
  <c r="E7445" i="19"/>
  <c r="E7444" i="19"/>
  <c r="E7443" i="19"/>
  <c r="E7442" i="19"/>
  <c r="E7441" i="19"/>
  <c r="E7440" i="19"/>
  <c r="E7439" i="19"/>
  <c r="E7438" i="19"/>
  <c r="E7437" i="19"/>
  <c r="E7436" i="19"/>
  <c r="E7435" i="19"/>
  <c r="E7434" i="19"/>
  <c r="E7433" i="19"/>
  <c r="E7432" i="19"/>
  <c r="E7431" i="19"/>
  <c r="E7430" i="19"/>
  <c r="E7429" i="19"/>
  <c r="E7428" i="19"/>
  <c r="E7427" i="19"/>
  <c r="E7426" i="19"/>
  <c r="E7425" i="19"/>
  <c r="E7424" i="19"/>
  <c r="E7423" i="19"/>
  <c r="E7422" i="19"/>
  <c r="E7421" i="19"/>
  <c r="E7420" i="19"/>
  <c r="E7419" i="19"/>
  <c r="E7418" i="19"/>
  <c r="E7417" i="19"/>
  <c r="E7416" i="19"/>
  <c r="E7415" i="19"/>
  <c r="E7414" i="19"/>
  <c r="E7413" i="19"/>
  <c r="E7412" i="19"/>
  <c r="E7411" i="19"/>
  <c r="E7410" i="19"/>
  <c r="E7409" i="19"/>
  <c r="E7408" i="19"/>
  <c r="E7407" i="19"/>
  <c r="E7406" i="19"/>
  <c r="E7405" i="19"/>
  <c r="E7404" i="19"/>
  <c r="E7403" i="19"/>
  <c r="E7402" i="19"/>
  <c r="E7401" i="19"/>
  <c r="E7400" i="19"/>
  <c r="E7399" i="19"/>
  <c r="E7398" i="19"/>
  <c r="E7397" i="19"/>
  <c r="E7396" i="19"/>
  <c r="E7395" i="19"/>
  <c r="E7394" i="19"/>
  <c r="E7393" i="19"/>
  <c r="E7392" i="19"/>
  <c r="E7391" i="19"/>
  <c r="E7390" i="19"/>
  <c r="E7389" i="19"/>
  <c r="E7388" i="19"/>
  <c r="E7387" i="19"/>
  <c r="E7386" i="19"/>
  <c r="E7385" i="19"/>
  <c r="E7384" i="19"/>
  <c r="E7383" i="19"/>
  <c r="E7382" i="19"/>
  <c r="E7381" i="19"/>
  <c r="E7380" i="19"/>
  <c r="E7379" i="19"/>
  <c r="E7378" i="19"/>
  <c r="E7377" i="19"/>
  <c r="E7376" i="19"/>
  <c r="E7375" i="19"/>
  <c r="E7374" i="19"/>
  <c r="E7373" i="19"/>
  <c r="E7372" i="19"/>
  <c r="E7371" i="19"/>
  <c r="E7370" i="19"/>
  <c r="E7369" i="19"/>
  <c r="E7368" i="19"/>
  <c r="E7367" i="19"/>
  <c r="E7366" i="19"/>
  <c r="E7365" i="19"/>
  <c r="E7364" i="19"/>
  <c r="E7363" i="19"/>
  <c r="E7362" i="19"/>
  <c r="E7361" i="19"/>
  <c r="E7360" i="19"/>
  <c r="E7359" i="19"/>
  <c r="E7358" i="19"/>
  <c r="E7357" i="19"/>
  <c r="E7356" i="19"/>
  <c r="E7355" i="19"/>
  <c r="E7354" i="19"/>
  <c r="E7353" i="19"/>
  <c r="E7352" i="19"/>
  <c r="E7351" i="19"/>
  <c r="E7350" i="19"/>
  <c r="E7349" i="19"/>
  <c r="E7348" i="19"/>
  <c r="E7347" i="19"/>
  <c r="E7346" i="19"/>
  <c r="E7345" i="19"/>
  <c r="E7344" i="19"/>
  <c r="E7343" i="19"/>
  <c r="E7342" i="19"/>
  <c r="E7341" i="19"/>
  <c r="E7340" i="19"/>
  <c r="E7339" i="19"/>
  <c r="E7338" i="19"/>
  <c r="E7337" i="19"/>
  <c r="E7336" i="19"/>
  <c r="E7335" i="19"/>
  <c r="E7334" i="19"/>
  <c r="E7333" i="19"/>
  <c r="E7332" i="19"/>
  <c r="E7331" i="19"/>
  <c r="E7330" i="19"/>
  <c r="E7329" i="19"/>
  <c r="E7328" i="19"/>
  <c r="E7327" i="19"/>
  <c r="E7326" i="19"/>
  <c r="E7325" i="19"/>
  <c r="E7324" i="19"/>
  <c r="E7323" i="19"/>
  <c r="E7322" i="19"/>
  <c r="E7321" i="19"/>
  <c r="E7320" i="19"/>
  <c r="E7319" i="19"/>
  <c r="E7318" i="19"/>
  <c r="E7317" i="19"/>
  <c r="E7316" i="19"/>
  <c r="E7315" i="19"/>
  <c r="E7314" i="19"/>
  <c r="E7313" i="19"/>
  <c r="E7312" i="19"/>
  <c r="E7311" i="19"/>
  <c r="E7310" i="19"/>
  <c r="E7309" i="19"/>
  <c r="E7308" i="19"/>
  <c r="E7307" i="19"/>
  <c r="E7306" i="19"/>
  <c r="E7305" i="19"/>
  <c r="E7304" i="19"/>
  <c r="E7303" i="19"/>
  <c r="E7302" i="19"/>
  <c r="E7301" i="19"/>
  <c r="E7300" i="19"/>
  <c r="E7299" i="19"/>
  <c r="E7298" i="19"/>
  <c r="E7297" i="19"/>
  <c r="E7296" i="19"/>
  <c r="E7295" i="19"/>
  <c r="E7294" i="19"/>
  <c r="E7293" i="19"/>
  <c r="E7292" i="19"/>
  <c r="E7291" i="19"/>
  <c r="E7290" i="19"/>
  <c r="E7289" i="19"/>
  <c r="E7288" i="19"/>
  <c r="E7287" i="19"/>
  <c r="E7286" i="19"/>
  <c r="E7285" i="19"/>
  <c r="E7284" i="19"/>
  <c r="E7283" i="19"/>
  <c r="E7282" i="19"/>
  <c r="E7281" i="19"/>
  <c r="E7280" i="19"/>
  <c r="E7279" i="19"/>
  <c r="E7278" i="19"/>
  <c r="E7277" i="19"/>
  <c r="E7276" i="19"/>
  <c r="E7275" i="19"/>
  <c r="E7274" i="19"/>
  <c r="E7273" i="19"/>
  <c r="E7272" i="19"/>
  <c r="E7271" i="19"/>
  <c r="E7270" i="19"/>
  <c r="E7269" i="19"/>
  <c r="E7268" i="19"/>
  <c r="E7267" i="19"/>
  <c r="E7266" i="19"/>
  <c r="E7265" i="19"/>
  <c r="E7264" i="19"/>
  <c r="E7263" i="19"/>
  <c r="E7262" i="19"/>
  <c r="E7261" i="19"/>
  <c r="E7260" i="19"/>
  <c r="E7259" i="19"/>
  <c r="E7258" i="19"/>
  <c r="E7257" i="19"/>
  <c r="E7256" i="19"/>
  <c r="E7255" i="19"/>
  <c r="E7254" i="19"/>
  <c r="E7253" i="19"/>
  <c r="E7252" i="19"/>
  <c r="E7251" i="19"/>
  <c r="E7250" i="19"/>
  <c r="E7249" i="19"/>
  <c r="E7248" i="19"/>
  <c r="E7247" i="19"/>
  <c r="E7246" i="19"/>
  <c r="E7245" i="19"/>
  <c r="E7244" i="19"/>
  <c r="E7243" i="19"/>
  <c r="E7242" i="19"/>
  <c r="E7241" i="19"/>
  <c r="E7240" i="19"/>
  <c r="E7239" i="19"/>
  <c r="E7238" i="19"/>
  <c r="E7237" i="19"/>
  <c r="E7236" i="19"/>
  <c r="E7235" i="19"/>
  <c r="E7234" i="19"/>
  <c r="E7233" i="19"/>
  <c r="E7232" i="19"/>
  <c r="E7231" i="19"/>
  <c r="E7230" i="19"/>
  <c r="E7229" i="19"/>
  <c r="E7228" i="19"/>
  <c r="E7227" i="19"/>
  <c r="E7226" i="19"/>
  <c r="E7225" i="19"/>
  <c r="E7224" i="19"/>
  <c r="E7223" i="19"/>
  <c r="E7222" i="19"/>
  <c r="E7221" i="19"/>
  <c r="E7220" i="19"/>
  <c r="E7219" i="19"/>
  <c r="E7218" i="19"/>
  <c r="E7217" i="19"/>
  <c r="E7216" i="19"/>
  <c r="E7215" i="19"/>
  <c r="E7214" i="19"/>
  <c r="E7213" i="19"/>
  <c r="E7212" i="19"/>
  <c r="E7211" i="19"/>
  <c r="E7210" i="19"/>
  <c r="E7209" i="19"/>
  <c r="E7208" i="19"/>
  <c r="E7207" i="19"/>
  <c r="E7206" i="19"/>
  <c r="E7205" i="19"/>
  <c r="E7204" i="19"/>
  <c r="E7203" i="19"/>
  <c r="E7202" i="19"/>
  <c r="E7201" i="19"/>
  <c r="E7200" i="19"/>
  <c r="E7199" i="19"/>
  <c r="E7198" i="19"/>
  <c r="E7197" i="19"/>
  <c r="E7196" i="19"/>
  <c r="E7195" i="19"/>
  <c r="E7194" i="19"/>
  <c r="E7193" i="19"/>
  <c r="E7192" i="19"/>
  <c r="E7191" i="19"/>
  <c r="E7190" i="19"/>
  <c r="E7189" i="19"/>
  <c r="E7188" i="19"/>
  <c r="E7187" i="19"/>
  <c r="E7186" i="19"/>
  <c r="E7185" i="19"/>
  <c r="E7184" i="19"/>
  <c r="E7183" i="19"/>
  <c r="E7182" i="19"/>
  <c r="E7181" i="19"/>
  <c r="E7180" i="19"/>
  <c r="E7179" i="19"/>
  <c r="E7178" i="19"/>
  <c r="E7177" i="19"/>
  <c r="E7176" i="19"/>
  <c r="E7175" i="19"/>
  <c r="E7174" i="19"/>
  <c r="E7173" i="19"/>
  <c r="E7172" i="19"/>
  <c r="E7171" i="19"/>
  <c r="E7170" i="19"/>
  <c r="E7169" i="19"/>
  <c r="E7168" i="19"/>
  <c r="E7167" i="19"/>
  <c r="E7166" i="19"/>
  <c r="E7165" i="19"/>
  <c r="E7164" i="19"/>
  <c r="E7163" i="19"/>
  <c r="E7162" i="19"/>
  <c r="E7161" i="19"/>
  <c r="E7160" i="19"/>
  <c r="E7159" i="19"/>
  <c r="E7158" i="19"/>
  <c r="E7157" i="19"/>
  <c r="E7156" i="19"/>
  <c r="E7155" i="19"/>
  <c r="E7154" i="19"/>
  <c r="E7153" i="19"/>
  <c r="E7152" i="19"/>
  <c r="E7151" i="19"/>
  <c r="E7150" i="19"/>
  <c r="E7149" i="19"/>
  <c r="E7148" i="19"/>
  <c r="E7147" i="19"/>
  <c r="E7146" i="19"/>
  <c r="E7145" i="19"/>
  <c r="E7144" i="19"/>
  <c r="E7143" i="19"/>
  <c r="E7142" i="19"/>
  <c r="E7141" i="19"/>
  <c r="E7140" i="19"/>
  <c r="E7139" i="19"/>
  <c r="E7138" i="19"/>
  <c r="E7137" i="19"/>
  <c r="E7136" i="19"/>
  <c r="E7135" i="19"/>
  <c r="E7134" i="19"/>
  <c r="E7133" i="19"/>
  <c r="E7132" i="19"/>
  <c r="E7131" i="19"/>
  <c r="E7130" i="19"/>
  <c r="E7129" i="19"/>
  <c r="E7128" i="19"/>
  <c r="E7127" i="19"/>
  <c r="E7126" i="19"/>
  <c r="E7125" i="19"/>
  <c r="E7124" i="19"/>
  <c r="E7123" i="19"/>
  <c r="E7122" i="19"/>
  <c r="E7121" i="19"/>
  <c r="E7120" i="19"/>
  <c r="E7119" i="19"/>
  <c r="E7118" i="19"/>
  <c r="E7117" i="19"/>
  <c r="E7116" i="19"/>
  <c r="E7115" i="19"/>
  <c r="E7114" i="19"/>
  <c r="E7113" i="19"/>
  <c r="E7112" i="19"/>
  <c r="E7111" i="19"/>
  <c r="E7110" i="19"/>
  <c r="E7109" i="19"/>
  <c r="E7108" i="19"/>
  <c r="E7107" i="19"/>
  <c r="E7106" i="19"/>
  <c r="E7105" i="19"/>
  <c r="E7104" i="19"/>
  <c r="E7103" i="19"/>
  <c r="E7102" i="19"/>
  <c r="E7101" i="19"/>
  <c r="E7100" i="19"/>
  <c r="E7099" i="19"/>
  <c r="E7098" i="19"/>
  <c r="E7097" i="19"/>
  <c r="E7096" i="19"/>
  <c r="E7095" i="19"/>
  <c r="E7094" i="19"/>
  <c r="E7093" i="19"/>
  <c r="E7092" i="19"/>
  <c r="E7091" i="19"/>
  <c r="E7090" i="19"/>
  <c r="E7089" i="19"/>
  <c r="E7088" i="19"/>
  <c r="E7087" i="19"/>
  <c r="E7086" i="19"/>
  <c r="E7085" i="19"/>
  <c r="E7084" i="19"/>
  <c r="E7083" i="19"/>
  <c r="E7082" i="19"/>
  <c r="E7081" i="19"/>
  <c r="E7080" i="19"/>
  <c r="E7079" i="19"/>
  <c r="E7078" i="19"/>
  <c r="E7077" i="19"/>
  <c r="E7076" i="19"/>
  <c r="E7075" i="19"/>
  <c r="E7074" i="19"/>
  <c r="E7073" i="19"/>
  <c r="E7072" i="19"/>
  <c r="E7071" i="19"/>
  <c r="E7070" i="19"/>
  <c r="E7069" i="19"/>
  <c r="E7068" i="19"/>
  <c r="E7067" i="19"/>
  <c r="E7066" i="19"/>
  <c r="E7065" i="19"/>
  <c r="E7064" i="19"/>
  <c r="E7063" i="19"/>
  <c r="E7062" i="19"/>
  <c r="E7061" i="19"/>
  <c r="E7060" i="19"/>
  <c r="E7059" i="19"/>
  <c r="E7058" i="19"/>
  <c r="E7057" i="19"/>
  <c r="E7056" i="19"/>
  <c r="E7055" i="19"/>
  <c r="E7054" i="19"/>
  <c r="E7053" i="19"/>
  <c r="E7052" i="19"/>
  <c r="E7051" i="19"/>
  <c r="E7050" i="19"/>
  <c r="E7049" i="19"/>
  <c r="E7048" i="19"/>
  <c r="E7047" i="19"/>
  <c r="E7046" i="19"/>
  <c r="E7045" i="19"/>
  <c r="E7044" i="19"/>
  <c r="E7043" i="19"/>
  <c r="E7042" i="19"/>
  <c r="E7041" i="19"/>
  <c r="E7040" i="19"/>
  <c r="E7039" i="19"/>
  <c r="E7038" i="19"/>
  <c r="E7037" i="19"/>
  <c r="E7036" i="19"/>
  <c r="E7035" i="19"/>
  <c r="E7034" i="19"/>
  <c r="E7033" i="19"/>
  <c r="E7032" i="19"/>
  <c r="E7031" i="19"/>
  <c r="E7030" i="19"/>
  <c r="E7029" i="19"/>
  <c r="E7028" i="19"/>
  <c r="E7027" i="19"/>
  <c r="E7026" i="19"/>
  <c r="E7025" i="19"/>
  <c r="E7024" i="19"/>
  <c r="E7023" i="19"/>
  <c r="E7022" i="19"/>
  <c r="E7021" i="19"/>
  <c r="E7020" i="19"/>
  <c r="E7019" i="19"/>
  <c r="E7018" i="19"/>
  <c r="E7017" i="19"/>
  <c r="E7016" i="19"/>
  <c r="E7015" i="19"/>
  <c r="E7014" i="19"/>
  <c r="E7013" i="19"/>
  <c r="E7012" i="19"/>
  <c r="E7011" i="19"/>
  <c r="E7010" i="19"/>
  <c r="E7009" i="19"/>
  <c r="E7008" i="19"/>
  <c r="E7007" i="19"/>
  <c r="E7006" i="19"/>
  <c r="E7005" i="19"/>
  <c r="E7004" i="19"/>
  <c r="E7003" i="19"/>
  <c r="E7002" i="19"/>
  <c r="E7001" i="19"/>
  <c r="E7000" i="19"/>
  <c r="E6999" i="19"/>
  <c r="E6998" i="19"/>
  <c r="E6997" i="19"/>
  <c r="E6996" i="19"/>
  <c r="E6995" i="19"/>
  <c r="E6994" i="19"/>
  <c r="E6993" i="19"/>
  <c r="E6992" i="19"/>
  <c r="E6991" i="19"/>
  <c r="E6990" i="19"/>
  <c r="E6989" i="19"/>
  <c r="E6988" i="19"/>
  <c r="E6987" i="19"/>
  <c r="E6986" i="19"/>
  <c r="E6985" i="19"/>
  <c r="E6984" i="19"/>
  <c r="E6983" i="19"/>
  <c r="E6982" i="19"/>
  <c r="E6981" i="19"/>
  <c r="E6980" i="19"/>
  <c r="E6979" i="19"/>
  <c r="E6978" i="19"/>
  <c r="E6977" i="19"/>
  <c r="E6976" i="19"/>
  <c r="E6975" i="19"/>
  <c r="E6974" i="19"/>
  <c r="E6973" i="19"/>
  <c r="E6972" i="19"/>
  <c r="E6971" i="19"/>
  <c r="E6970" i="19"/>
  <c r="E6969" i="19"/>
  <c r="E6968" i="19"/>
  <c r="E6967" i="19"/>
  <c r="E6966" i="19"/>
  <c r="E6965" i="19"/>
  <c r="E6964" i="19"/>
  <c r="E6963" i="19"/>
  <c r="E6962" i="19"/>
  <c r="E6961" i="19"/>
  <c r="E6960" i="19"/>
  <c r="E6959" i="19"/>
  <c r="E6958" i="19"/>
  <c r="E6957" i="19"/>
  <c r="E6956" i="19"/>
  <c r="E6955" i="19"/>
  <c r="E6954" i="19"/>
  <c r="E6953" i="19"/>
  <c r="E6952" i="19"/>
  <c r="E6951" i="19"/>
  <c r="E6950" i="19"/>
  <c r="E6949" i="19"/>
  <c r="E6948" i="19"/>
  <c r="E6947" i="19"/>
  <c r="E6946" i="19"/>
  <c r="E6945" i="19"/>
  <c r="E6944" i="19"/>
  <c r="E6943" i="19"/>
  <c r="E6942" i="19"/>
  <c r="E6941" i="19"/>
  <c r="E6940" i="19"/>
  <c r="E6939" i="19"/>
  <c r="E6938" i="19"/>
  <c r="E6937" i="19"/>
  <c r="E6936" i="19"/>
  <c r="E6935" i="19"/>
  <c r="E6934" i="19"/>
  <c r="E6933" i="19"/>
  <c r="E6932" i="19"/>
  <c r="E6931" i="19"/>
  <c r="E6930" i="19"/>
  <c r="E6929" i="19"/>
  <c r="E6928" i="19"/>
  <c r="E6927" i="19"/>
  <c r="E6926" i="19"/>
  <c r="E6925" i="19"/>
  <c r="E6924" i="19"/>
  <c r="E6923" i="19"/>
  <c r="E6922" i="19"/>
  <c r="E6921" i="19"/>
  <c r="E6920" i="19"/>
  <c r="E6919" i="19"/>
  <c r="E6918" i="19"/>
  <c r="E6917" i="19"/>
  <c r="E6916" i="19"/>
  <c r="E6915" i="19"/>
  <c r="E6914" i="19"/>
  <c r="E6913" i="19"/>
  <c r="E6912" i="19"/>
  <c r="E6911" i="19"/>
  <c r="E6910" i="19"/>
  <c r="E6909" i="19"/>
  <c r="E6908" i="19"/>
  <c r="E6907" i="19"/>
  <c r="E6906" i="19"/>
  <c r="E6905" i="19"/>
  <c r="E6904" i="19"/>
  <c r="E6903" i="19"/>
  <c r="E6902" i="19"/>
  <c r="E6901" i="19"/>
  <c r="E6900" i="19"/>
  <c r="E6899" i="19"/>
  <c r="E6898" i="19"/>
  <c r="E6897" i="19"/>
  <c r="E6896" i="19"/>
  <c r="E6895" i="19"/>
  <c r="E6894" i="19"/>
  <c r="E6893" i="19"/>
  <c r="E6892" i="19"/>
  <c r="E6891" i="19"/>
  <c r="E6890" i="19"/>
  <c r="E6889" i="19"/>
  <c r="E6888" i="19"/>
  <c r="E6887" i="19"/>
  <c r="E6886" i="19"/>
  <c r="E6885" i="19"/>
  <c r="E6884" i="19"/>
  <c r="E6883" i="19"/>
  <c r="E6882" i="19"/>
  <c r="E6881" i="19"/>
  <c r="E6880" i="19"/>
  <c r="E6879" i="19"/>
  <c r="E6878" i="19"/>
  <c r="E6877" i="19"/>
  <c r="E6876" i="19"/>
  <c r="E6875" i="19"/>
  <c r="E6874" i="19"/>
  <c r="E6873" i="19"/>
  <c r="E6872" i="19"/>
  <c r="E6871" i="19"/>
  <c r="E6870" i="19"/>
  <c r="E6869" i="19"/>
  <c r="E6868" i="19"/>
  <c r="E6867" i="19"/>
  <c r="E6866" i="19"/>
  <c r="E6865" i="19"/>
  <c r="E6864" i="19"/>
  <c r="E6863" i="19"/>
  <c r="E6862" i="19"/>
  <c r="E6861" i="19"/>
  <c r="E6860" i="19"/>
  <c r="E6859" i="19"/>
  <c r="E6858" i="19"/>
  <c r="E6857" i="19"/>
  <c r="E6856" i="19"/>
  <c r="E6855" i="19"/>
  <c r="E6854" i="19"/>
  <c r="E6853" i="19"/>
  <c r="E6852" i="19"/>
  <c r="E6851" i="19"/>
  <c r="E6850" i="19"/>
  <c r="E6849" i="19"/>
  <c r="E6848" i="19"/>
  <c r="E6847" i="19"/>
  <c r="E6846" i="19"/>
  <c r="E6845" i="19"/>
  <c r="E6844" i="19"/>
  <c r="E6843" i="19"/>
  <c r="E6842" i="19"/>
  <c r="E6841" i="19"/>
  <c r="E6840" i="19"/>
  <c r="E6839" i="19"/>
  <c r="E6838" i="19"/>
  <c r="E6837" i="19"/>
  <c r="E6836" i="19"/>
  <c r="E6835" i="19"/>
  <c r="E6834" i="19"/>
  <c r="E6833" i="19"/>
  <c r="E6832" i="19"/>
  <c r="E6831" i="19"/>
  <c r="E6830" i="19"/>
  <c r="E6829" i="19"/>
  <c r="E6828" i="19"/>
  <c r="E6827" i="19"/>
  <c r="E6826" i="19"/>
  <c r="E6825" i="19"/>
  <c r="E6824" i="19"/>
  <c r="E6823" i="19"/>
  <c r="E6822" i="19"/>
  <c r="E6821" i="19"/>
  <c r="E6820" i="19"/>
  <c r="E6819" i="19"/>
  <c r="E6818" i="19"/>
  <c r="E6817" i="19"/>
  <c r="E6816" i="19"/>
  <c r="E6815" i="19"/>
  <c r="E6814" i="19"/>
  <c r="E6813" i="19"/>
  <c r="E6812" i="19"/>
  <c r="E6811" i="19"/>
  <c r="E6810" i="19"/>
  <c r="E6809" i="19"/>
  <c r="E6808" i="19"/>
  <c r="E6807" i="19"/>
  <c r="E6806" i="19"/>
  <c r="E6805" i="19"/>
  <c r="E6804" i="19"/>
  <c r="E6803" i="19"/>
  <c r="E6802" i="19"/>
  <c r="E6801" i="19"/>
  <c r="E6800" i="19"/>
  <c r="E6799" i="19"/>
  <c r="E6798" i="19"/>
  <c r="E6797" i="19"/>
  <c r="E6796" i="19"/>
  <c r="E6795" i="19"/>
  <c r="E6794" i="19"/>
  <c r="E6793" i="19"/>
  <c r="E6792" i="19"/>
  <c r="E6791" i="19"/>
  <c r="E6790" i="19"/>
  <c r="E6789" i="19"/>
  <c r="E6788" i="19"/>
  <c r="E6787" i="19"/>
  <c r="E6786" i="19"/>
  <c r="E6785" i="19"/>
  <c r="E6784" i="19"/>
  <c r="E6783" i="19"/>
  <c r="E6782" i="19"/>
  <c r="E6781" i="19"/>
  <c r="E6780" i="19"/>
  <c r="E6779" i="19"/>
  <c r="E6778" i="19"/>
  <c r="E6777" i="19"/>
  <c r="E6776" i="19"/>
  <c r="E6775" i="19"/>
  <c r="E6774" i="19"/>
  <c r="E6773" i="19"/>
  <c r="E6772" i="19"/>
  <c r="E6771" i="19"/>
  <c r="E6770" i="19"/>
  <c r="E6769" i="19"/>
  <c r="E6768" i="19"/>
  <c r="E6767" i="19"/>
  <c r="E6766" i="19"/>
  <c r="E6765" i="19"/>
  <c r="E6764" i="19"/>
  <c r="E6763" i="19"/>
  <c r="E6762" i="19"/>
  <c r="E6761" i="19"/>
  <c r="E6760" i="19"/>
  <c r="E6759" i="19"/>
  <c r="E6758" i="19"/>
  <c r="E6757" i="19"/>
  <c r="E6756" i="19"/>
  <c r="E6755" i="19"/>
  <c r="E6754" i="19"/>
  <c r="E6753" i="19"/>
  <c r="E6752" i="19"/>
  <c r="E6751" i="19"/>
  <c r="E6750" i="19"/>
  <c r="E6749" i="19"/>
  <c r="E6748" i="19"/>
  <c r="E6747" i="19"/>
  <c r="E6746" i="19"/>
  <c r="E6745" i="19"/>
  <c r="E6744" i="19"/>
  <c r="E6743" i="19"/>
  <c r="E6742" i="19"/>
  <c r="E6741" i="19"/>
  <c r="E6740" i="19"/>
  <c r="E6739" i="19"/>
  <c r="E6738" i="19"/>
  <c r="E6737" i="19"/>
  <c r="E6736" i="19"/>
  <c r="E6735" i="19"/>
  <c r="E6734" i="19"/>
  <c r="E6733" i="19"/>
  <c r="E6732" i="19"/>
  <c r="E6731" i="19"/>
  <c r="E6730" i="19"/>
  <c r="E6729" i="19"/>
  <c r="E6728" i="19"/>
  <c r="E6727" i="19"/>
  <c r="E6726" i="19"/>
  <c r="E6725" i="19"/>
  <c r="E6724" i="19"/>
  <c r="E6723" i="19"/>
  <c r="E6722" i="19"/>
  <c r="E6721" i="19"/>
  <c r="E6720" i="19"/>
  <c r="E6719" i="19"/>
  <c r="E6718" i="19"/>
  <c r="E6717" i="19"/>
  <c r="E6716" i="19"/>
  <c r="E6715" i="19"/>
  <c r="E6714" i="19"/>
  <c r="E6713" i="19"/>
  <c r="E6712" i="19"/>
  <c r="E6711" i="19"/>
  <c r="E6710" i="19"/>
  <c r="E6709" i="19"/>
  <c r="E6708" i="19"/>
  <c r="E6707" i="19"/>
  <c r="E6706" i="19"/>
  <c r="E6705" i="19"/>
  <c r="E6704" i="19"/>
  <c r="E6703" i="19"/>
  <c r="E6702" i="19"/>
  <c r="E6701" i="19"/>
  <c r="E6700" i="19"/>
  <c r="E6699" i="19"/>
  <c r="E6698" i="19"/>
  <c r="E6697" i="19"/>
  <c r="E6696" i="19"/>
  <c r="E6695" i="19"/>
  <c r="E6694" i="19"/>
  <c r="E6693" i="19"/>
  <c r="E6692" i="19"/>
  <c r="E6691" i="19"/>
  <c r="E6690" i="19"/>
  <c r="E6689" i="19"/>
  <c r="E6688" i="19"/>
  <c r="E6687" i="19"/>
  <c r="E6686" i="19"/>
  <c r="E6685" i="19"/>
  <c r="E6684" i="19"/>
  <c r="E6683" i="19"/>
  <c r="E6682" i="19"/>
  <c r="E6681" i="19"/>
  <c r="E6680" i="19"/>
  <c r="E6679" i="19"/>
  <c r="E6678" i="19"/>
  <c r="E6677" i="19"/>
  <c r="E6676" i="19"/>
  <c r="E6675" i="19"/>
  <c r="E6674" i="19"/>
  <c r="E6673" i="19"/>
  <c r="E6672" i="19"/>
  <c r="E6671" i="19"/>
  <c r="E6670" i="19"/>
  <c r="E6669" i="19"/>
  <c r="E6668" i="19"/>
  <c r="E6667" i="19"/>
  <c r="E6666" i="19"/>
  <c r="E6665" i="19"/>
  <c r="E6664" i="19"/>
  <c r="E6663" i="19"/>
  <c r="E6662" i="19"/>
  <c r="E6661" i="19"/>
  <c r="E6660" i="19"/>
  <c r="E6659" i="19"/>
  <c r="E6658" i="19"/>
  <c r="E6657" i="19"/>
  <c r="E6656" i="19"/>
  <c r="E6655" i="19"/>
  <c r="E6654" i="19"/>
  <c r="E6653" i="19"/>
  <c r="E6652" i="19"/>
  <c r="E6651" i="19"/>
  <c r="E6650" i="19"/>
  <c r="E6649" i="19"/>
  <c r="E6648" i="19"/>
  <c r="E6647" i="19"/>
  <c r="E6646" i="19"/>
  <c r="E6645" i="19"/>
  <c r="E6644" i="19"/>
  <c r="E6643" i="19"/>
  <c r="E6642" i="19"/>
  <c r="E6641" i="19"/>
  <c r="E6640" i="19"/>
  <c r="E6639" i="19"/>
  <c r="E6638" i="19"/>
  <c r="E6637" i="19"/>
  <c r="E6636" i="19"/>
  <c r="E6635" i="19"/>
  <c r="E6634" i="19"/>
  <c r="E6633" i="19"/>
  <c r="E6632" i="19"/>
  <c r="E6631" i="19"/>
  <c r="E6630" i="19"/>
  <c r="E6629" i="19"/>
  <c r="E6628" i="19"/>
  <c r="E6627" i="19"/>
  <c r="E6626" i="19"/>
  <c r="E6625" i="19"/>
  <c r="E6624" i="19"/>
  <c r="E6623" i="19"/>
  <c r="E6622" i="19"/>
  <c r="E6621" i="19"/>
  <c r="E6620" i="19"/>
  <c r="E6619" i="19"/>
  <c r="E6618" i="19"/>
  <c r="E6617" i="19"/>
  <c r="E6616" i="19"/>
  <c r="E6615" i="19"/>
  <c r="E6614" i="19"/>
  <c r="E6613" i="19"/>
  <c r="E6612" i="19"/>
  <c r="E6611" i="19"/>
  <c r="E6610" i="19"/>
  <c r="E6609" i="19"/>
  <c r="E6608" i="19"/>
  <c r="E6607" i="19"/>
  <c r="E6606" i="19"/>
  <c r="E6605" i="19"/>
  <c r="E6604" i="19"/>
  <c r="E6603" i="19"/>
  <c r="E6602" i="19"/>
  <c r="E6601" i="19"/>
  <c r="E6600" i="19"/>
  <c r="E6599" i="19"/>
  <c r="E6598" i="19"/>
  <c r="E6597" i="19"/>
  <c r="E6596" i="19"/>
  <c r="E6595" i="19"/>
  <c r="E6594" i="19"/>
  <c r="E6593" i="19"/>
  <c r="E6592" i="19"/>
  <c r="E6591" i="19"/>
  <c r="E6590" i="19"/>
  <c r="E6589" i="19"/>
  <c r="E6588" i="19"/>
  <c r="E6587" i="19"/>
  <c r="E6586" i="19"/>
  <c r="E6585" i="19"/>
  <c r="E6584" i="19"/>
  <c r="E6583" i="19"/>
  <c r="E6582" i="19"/>
  <c r="E6581" i="19"/>
  <c r="E6580" i="19"/>
  <c r="E6579" i="19"/>
  <c r="E6578" i="19"/>
  <c r="E6577" i="19"/>
  <c r="E6576" i="19"/>
  <c r="E6575" i="19"/>
  <c r="E6574" i="19"/>
  <c r="E6573" i="19"/>
  <c r="E6572" i="19"/>
  <c r="E6571" i="19"/>
  <c r="E6570" i="19"/>
  <c r="E6569" i="19"/>
  <c r="E6568" i="19"/>
  <c r="E6567" i="19"/>
  <c r="E6566" i="19"/>
  <c r="E6565" i="19"/>
  <c r="E6564" i="19"/>
  <c r="E6563" i="19"/>
  <c r="E6562" i="19"/>
  <c r="E6561" i="19"/>
  <c r="E6560" i="19"/>
  <c r="E6559" i="19"/>
  <c r="E6558" i="19"/>
  <c r="E6557" i="19"/>
  <c r="E6556" i="19"/>
  <c r="E6555" i="19"/>
  <c r="E6554" i="19"/>
  <c r="E6553" i="19"/>
  <c r="E6552" i="19"/>
  <c r="E6551" i="19"/>
  <c r="E6550" i="19"/>
  <c r="E6549" i="19"/>
  <c r="E6548" i="19"/>
  <c r="E6547" i="19"/>
  <c r="E6546" i="19"/>
  <c r="E6545" i="19"/>
  <c r="E6544" i="19"/>
  <c r="E6543" i="19"/>
  <c r="E6542" i="19"/>
  <c r="E6541" i="19"/>
  <c r="E6540" i="19"/>
  <c r="E6539" i="19"/>
  <c r="E6538" i="19"/>
  <c r="E6537" i="19"/>
  <c r="E6536" i="19"/>
  <c r="E6535" i="19"/>
  <c r="E6534" i="19"/>
  <c r="E6533" i="19"/>
  <c r="E6532" i="19"/>
  <c r="E6531" i="19"/>
  <c r="E6530" i="19"/>
  <c r="E6529" i="19"/>
  <c r="E6528" i="19"/>
  <c r="E6527" i="19"/>
  <c r="E6526" i="19"/>
  <c r="E6525" i="19"/>
  <c r="E6524" i="19"/>
  <c r="E6523" i="19"/>
  <c r="E6522" i="19"/>
  <c r="E6521" i="19"/>
  <c r="E6520" i="19"/>
  <c r="E6519" i="19"/>
  <c r="E6518" i="19"/>
  <c r="E6517" i="19"/>
  <c r="E6516" i="19"/>
  <c r="E6515" i="19"/>
  <c r="E6514" i="19"/>
  <c r="E6513" i="19"/>
  <c r="E6512" i="19"/>
  <c r="E6511" i="19"/>
  <c r="E6510" i="19"/>
  <c r="E6509" i="19"/>
  <c r="E6508" i="19"/>
  <c r="E6507" i="19"/>
  <c r="E6506" i="19"/>
  <c r="E6505" i="19"/>
  <c r="E6504" i="19"/>
  <c r="E6503" i="19"/>
  <c r="E6502" i="19"/>
  <c r="E6501" i="19"/>
  <c r="E6500" i="19"/>
  <c r="E6499" i="19"/>
  <c r="E6498" i="19"/>
  <c r="E6497" i="19"/>
  <c r="E6496" i="19"/>
  <c r="E6495" i="19"/>
  <c r="E6494" i="19"/>
  <c r="E6493" i="19"/>
  <c r="E6492" i="19"/>
  <c r="E6491" i="19"/>
  <c r="E6490" i="19"/>
  <c r="E6489" i="19"/>
  <c r="E6488" i="19"/>
  <c r="E6487" i="19"/>
  <c r="E6486" i="19"/>
  <c r="E6485" i="19"/>
  <c r="E6484" i="19"/>
  <c r="E6483" i="19"/>
  <c r="E6482" i="19"/>
  <c r="E6481" i="19"/>
  <c r="E6480" i="19"/>
  <c r="E6479" i="19"/>
  <c r="E6478" i="19"/>
  <c r="E6477" i="19"/>
  <c r="E6476" i="19"/>
  <c r="E6475" i="19"/>
  <c r="E6474" i="19"/>
  <c r="E6473" i="19"/>
  <c r="E6472" i="19"/>
  <c r="E6471" i="19"/>
  <c r="E6470" i="19"/>
  <c r="E6469" i="19"/>
  <c r="E6468" i="19"/>
  <c r="E6467" i="19"/>
  <c r="E6466" i="19"/>
  <c r="E6465" i="19"/>
  <c r="E6464" i="19"/>
  <c r="E6463" i="19"/>
  <c r="E6462" i="19"/>
  <c r="E6461" i="19"/>
  <c r="E6460" i="19"/>
  <c r="E6459" i="19"/>
  <c r="E6458" i="19"/>
  <c r="E6457" i="19"/>
  <c r="E6456" i="19"/>
  <c r="E6455" i="19"/>
  <c r="E6454" i="19"/>
  <c r="E6453" i="19"/>
  <c r="E6452" i="19"/>
  <c r="E6451" i="19"/>
  <c r="E6450" i="19"/>
  <c r="E6449" i="19"/>
  <c r="E6448" i="19"/>
  <c r="E6447" i="19"/>
  <c r="E6446" i="19"/>
  <c r="E6445" i="19"/>
  <c r="E6444" i="19"/>
  <c r="E6443" i="19"/>
  <c r="E6442" i="19"/>
  <c r="E6441" i="19"/>
  <c r="E6440" i="19"/>
  <c r="E6439" i="19"/>
  <c r="E6438" i="19"/>
  <c r="E6437" i="19"/>
  <c r="E6436" i="19"/>
  <c r="E6435" i="19"/>
  <c r="E6434" i="19"/>
  <c r="E6433" i="19"/>
  <c r="E6432" i="19"/>
  <c r="E6431" i="19"/>
  <c r="E6430" i="19"/>
  <c r="E6429" i="19"/>
  <c r="E6428" i="19"/>
  <c r="E6427" i="19"/>
  <c r="E6426" i="19"/>
  <c r="E6425" i="19"/>
  <c r="E6424" i="19"/>
  <c r="E6423" i="19"/>
  <c r="E6422" i="19"/>
  <c r="E6421" i="19"/>
  <c r="E6420" i="19"/>
  <c r="E6419" i="19"/>
  <c r="E6418" i="19"/>
  <c r="E6417" i="19"/>
  <c r="E6416" i="19"/>
  <c r="E6415" i="19"/>
  <c r="E6414" i="19"/>
  <c r="E6413" i="19"/>
  <c r="E6412" i="19"/>
  <c r="E6411" i="19"/>
  <c r="E6410" i="19"/>
  <c r="E6409" i="19"/>
  <c r="E6408" i="19"/>
  <c r="E6407" i="19"/>
  <c r="E6406" i="19"/>
  <c r="E6405" i="19"/>
  <c r="E6404" i="19"/>
  <c r="E6403" i="19"/>
  <c r="E6402" i="19"/>
  <c r="E6401" i="19"/>
  <c r="E6400" i="19"/>
  <c r="E6399" i="19"/>
  <c r="E6398" i="19"/>
  <c r="E6397" i="19"/>
  <c r="E6396" i="19"/>
  <c r="E6395" i="19"/>
  <c r="E6394" i="19"/>
  <c r="E6393" i="19"/>
  <c r="E6392" i="19"/>
  <c r="E6391" i="19"/>
  <c r="E6390" i="19"/>
  <c r="E6389" i="19"/>
  <c r="E6388" i="19"/>
  <c r="E6387" i="19"/>
  <c r="E6386" i="19"/>
  <c r="E6385" i="19"/>
  <c r="E6384" i="19"/>
  <c r="E6383" i="19"/>
  <c r="E6382" i="19"/>
  <c r="E6381" i="19"/>
  <c r="E6380" i="19"/>
  <c r="E6379" i="19"/>
  <c r="E6378" i="19"/>
  <c r="E6377" i="19"/>
  <c r="E6376" i="19"/>
  <c r="E6375" i="19"/>
  <c r="E6374" i="19"/>
  <c r="E6373" i="19"/>
  <c r="E6372" i="19"/>
  <c r="E6371" i="19"/>
  <c r="E6370" i="19"/>
  <c r="E6369" i="19"/>
  <c r="E6368" i="19"/>
  <c r="E6367" i="19"/>
  <c r="E6366" i="19"/>
  <c r="E6365" i="19"/>
  <c r="E6364" i="19"/>
  <c r="E6363" i="19"/>
  <c r="E6362" i="19"/>
  <c r="E6361" i="19"/>
  <c r="E6360" i="19"/>
  <c r="E6359" i="19"/>
  <c r="E6358" i="19"/>
  <c r="E6357" i="19"/>
  <c r="E6356" i="19"/>
  <c r="E6355" i="19"/>
  <c r="E6354" i="19"/>
  <c r="E6353" i="19"/>
  <c r="E6352" i="19"/>
  <c r="E6351" i="19"/>
  <c r="E6350" i="19"/>
  <c r="E6349" i="19"/>
  <c r="E6348" i="19"/>
  <c r="E6347" i="19"/>
  <c r="E6346" i="19"/>
  <c r="E6345" i="19"/>
  <c r="E6344" i="19"/>
  <c r="E6343" i="19"/>
  <c r="E6342" i="19"/>
  <c r="E6341" i="19"/>
  <c r="E6340" i="19"/>
  <c r="E6339" i="19"/>
  <c r="E6338" i="19"/>
  <c r="E6337" i="19"/>
  <c r="E6336" i="19"/>
  <c r="E6335" i="19"/>
  <c r="E6334" i="19"/>
  <c r="E6333" i="19"/>
  <c r="E6332" i="19"/>
  <c r="E6331" i="19"/>
  <c r="E6330" i="19"/>
  <c r="E6329" i="19"/>
  <c r="E6328" i="19"/>
  <c r="E6327" i="19"/>
  <c r="E6326" i="19"/>
  <c r="E6325" i="19"/>
  <c r="E6324" i="19"/>
  <c r="E6323" i="19"/>
  <c r="E6322" i="19"/>
  <c r="E6321" i="19"/>
  <c r="E6320" i="19"/>
  <c r="E6319" i="19"/>
  <c r="E6318" i="19"/>
  <c r="E6317" i="19"/>
  <c r="E6316" i="19"/>
  <c r="E6315" i="19"/>
  <c r="E6314" i="19"/>
  <c r="E6313" i="19"/>
  <c r="E6312" i="19"/>
  <c r="E6311" i="19"/>
  <c r="E6310" i="19"/>
  <c r="E6309" i="19"/>
  <c r="E6308" i="19"/>
  <c r="E6307" i="19"/>
  <c r="E6306" i="19"/>
  <c r="E6305" i="19"/>
  <c r="E6304" i="19"/>
  <c r="E6303" i="19"/>
  <c r="E6302" i="19"/>
  <c r="E6301" i="19"/>
  <c r="E6300" i="19"/>
  <c r="E6299" i="19"/>
  <c r="E6298" i="19"/>
  <c r="E6297" i="19"/>
  <c r="E6296" i="19"/>
  <c r="E6295" i="19"/>
  <c r="E6294" i="19"/>
  <c r="E6293" i="19"/>
  <c r="E6292" i="19"/>
  <c r="E6291" i="19"/>
  <c r="E6290" i="19"/>
  <c r="E6289" i="19"/>
  <c r="E6288" i="19"/>
  <c r="E6287" i="19"/>
  <c r="E6286" i="19"/>
  <c r="E6285" i="19"/>
  <c r="E6284" i="19"/>
  <c r="E6283" i="19"/>
  <c r="E6282" i="19"/>
  <c r="E6281" i="19"/>
  <c r="E6280" i="19"/>
  <c r="E6279" i="19"/>
  <c r="E6278" i="19"/>
  <c r="E6277" i="19"/>
  <c r="E6276" i="19"/>
  <c r="E6275" i="19"/>
  <c r="E6274" i="19"/>
  <c r="E6273" i="19"/>
  <c r="E6272" i="19"/>
  <c r="E6271" i="19"/>
  <c r="E6270" i="19"/>
  <c r="E6269" i="19"/>
  <c r="E6268" i="19"/>
  <c r="E6267" i="19"/>
  <c r="E6266" i="19"/>
  <c r="E6265" i="19"/>
  <c r="E6264" i="19"/>
  <c r="E6263" i="19"/>
  <c r="E6262" i="19"/>
  <c r="E6261" i="19"/>
  <c r="E6260" i="19"/>
  <c r="E6259" i="19"/>
  <c r="E6258" i="19"/>
  <c r="E6257" i="19"/>
  <c r="E6256" i="19"/>
  <c r="E6255" i="19"/>
  <c r="E6254" i="19"/>
  <c r="E6253" i="19"/>
  <c r="E6252" i="19"/>
  <c r="E6251" i="19"/>
  <c r="E6250" i="19"/>
  <c r="E6249" i="19"/>
  <c r="E6248" i="19"/>
  <c r="E6247" i="19"/>
  <c r="E6246" i="19"/>
  <c r="E6245" i="19"/>
  <c r="E6244" i="19"/>
  <c r="E6243" i="19"/>
  <c r="E6242" i="19"/>
  <c r="E6241" i="19"/>
  <c r="E6240" i="19"/>
  <c r="E6239" i="19"/>
  <c r="E6238" i="19"/>
  <c r="E6237" i="19"/>
  <c r="E6236" i="19"/>
  <c r="E6235" i="19"/>
  <c r="E6234" i="19"/>
  <c r="E6233" i="19"/>
  <c r="E6232" i="19"/>
  <c r="E6231" i="19"/>
  <c r="E6230" i="19"/>
  <c r="E6229" i="19"/>
  <c r="E6228" i="19"/>
  <c r="E6227" i="19"/>
  <c r="E6226" i="19"/>
  <c r="E6225" i="19"/>
  <c r="E6224" i="19"/>
  <c r="E6223" i="19"/>
  <c r="E6222" i="19"/>
  <c r="E6221" i="19"/>
  <c r="E6220" i="19"/>
  <c r="E6219" i="19"/>
  <c r="E6218" i="19"/>
  <c r="E6217" i="19"/>
  <c r="E6216" i="19"/>
  <c r="E6215" i="19"/>
  <c r="E6214" i="19"/>
  <c r="E6213" i="19"/>
  <c r="E6212" i="19"/>
  <c r="E6211" i="19"/>
  <c r="E6210" i="19"/>
  <c r="E6209" i="19"/>
  <c r="E6208" i="19"/>
  <c r="E6207" i="19"/>
  <c r="E6206" i="19"/>
  <c r="E6205" i="19"/>
  <c r="E6204" i="19"/>
  <c r="E6203" i="19"/>
  <c r="E6202" i="19"/>
  <c r="E6201" i="19"/>
  <c r="E6200" i="19"/>
  <c r="E6199" i="19"/>
  <c r="E6198" i="19"/>
  <c r="E6197" i="19"/>
  <c r="E6196" i="19"/>
  <c r="E6195" i="19"/>
  <c r="E6194" i="19"/>
  <c r="E6193" i="19"/>
  <c r="E6192" i="19"/>
  <c r="E6191" i="19"/>
  <c r="E6190" i="19"/>
  <c r="E6189" i="19"/>
  <c r="E6188" i="19"/>
  <c r="E6187" i="19"/>
  <c r="E6186" i="19"/>
  <c r="E6185" i="19"/>
  <c r="E6184" i="19"/>
  <c r="E6183" i="19"/>
  <c r="E6182" i="19"/>
  <c r="E6181" i="19"/>
  <c r="E6180" i="19"/>
  <c r="E6179" i="19"/>
  <c r="E6178" i="19"/>
  <c r="E6177" i="19"/>
  <c r="E6176" i="19"/>
  <c r="E6175" i="19"/>
  <c r="E6174" i="19"/>
  <c r="E6173" i="19"/>
  <c r="E6172" i="19"/>
  <c r="E6171" i="19"/>
  <c r="E6170" i="19"/>
  <c r="E6169" i="19"/>
  <c r="E6168" i="19"/>
  <c r="E6167" i="19"/>
  <c r="E6166" i="19"/>
  <c r="E6165" i="19"/>
  <c r="E6164" i="19"/>
  <c r="E6163" i="19"/>
  <c r="E6162" i="19"/>
  <c r="E6161" i="19"/>
  <c r="E6160" i="19"/>
  <c r="E6159" i="19"/>
  <c r="E6158" i="19"/>
  <c r="E6157" i="19"/>
  <c r="E6156" i="19"/>
  <c r="E6155" i="19"/>
  <c r="E6154" i="19"/>
  <c r="E6153" i="19"/>
  <c r="E6152" i="19"/>
  <c r="E6151" i="19"/>
  <c r="E6150" i="19"/>
  <c r="E6149" i="19"/>
  <c r="E6148" i="19"/>
  <c r="E6147" i="19"/>
  <c r="E6146" i="19"/>
  <c r="E6145" i="19"/>
  <c r="E6144" i="19"/>
  <c r="E6143" i="19"/>
  <c r="E6142" i="19"/>
  <c r="E6141" i="19"/>
  <c r="E6140" i="19"/>
  <c r="E6139" i="19"/>
  <c r="E6138" i="19"/>
  <c r="E6137" i="19"/>
  <c r="E6136" i="19"/>
  <c r="E6135" i="19"/>
  <c r="E6134" i="19"/>
  <c r="E6133" i="19"/>
  <c r="E6132" i="19"/>
  <c r="E6131" i="19"/>
  <c r="E6130" i="19"/>
  <c r="E6129" i="19"/>
  <c r="E6128" i="19"/>
  <c r="E6127" i="19"/>
  <c r="E6126" i="19"/>
  <c r="E6125" i="19"/>
  <c r="E6124" i="19"/>
  <c r="E6123" i="19"/>
  <c r="E6122" i="19"/>
  <c r="E6121" i="19"/>
  <c r="E6120" i="19"/>
  <c r="E6119" i="19"/>
  <c r="E6118" i="19"/>
  <c r="E6117" i="19"/>
  <c r="E6116" i="19"/>
  <c r="E6115" i="19"/>
  <c r="E6114" i="19"/>
  <c r="E6113" i="19"/>
  <c r="E6112" i="19"/>
  <c r="E6111" i="19"/>
  <c r="E6110" i="19"/>
  <c r="E6109" i="19"/>
  <c r="E6108" i="19"/>
  <c r="E6107" i="19"/>
  <c r="E6106" i="19"/>
  <c r="E6105" i="19"/>
  <c r="E6104" i="19"/>
  <c r="E6103" i="19"/>
  <c r="E6102" i="19"/>
  <c r="E6101" i="19"/>
  <c r="E6100" i="19"/>
  <c r="E6099" i="19"/>
  <c r="E6098" i="19"/>
  <c r="E6097" i="19"/>
  <c r="E6096" i="19"/>
  <c r="E6095" i="19"/>
  <c r="E6094" i="19"/>
  <c r="E6093" i="19"/>
  <c r="E6092" i="19"/>
  <c r="E6091" i="19"/>
  <c r="E6090" i="19"/>
  <c r="E6089" i="19"/>
  <c r="E6088" i="19"/>
  <c r="E6087" i="19"/>
  <c r="E6086" i="19"/>
  <c r="E6085" i="19"/>
  <c r="E6084" i="19"/>
  <c r="E6083" i="19"/>
  <c r="E6082" i="19"/>
  <c r="E6081" i="19"/>
  <c r="E6080" i="19"/>
  <c r="E6079" i="19"/>
  <c r="E6078" i="19"/>
  <c r="E6077" i="19"/>
  <c r="E6076" i="19"/>
  <c r="E6075" i="19"/>
  <c r="E6074" i="19"/>
  <c r="E6073" i="19"/>
  <c r="E6072" i="19"/>
  <c r="E6071" i="19"/>
  <c r="E6070" i="19"/>
  <c r="E6069" i="19"/>
  <c r="E6068" i="19"/>
  <c r="E6067" i="19"/>
  <c r="E6066" i="19"/>
  <c r="E6065" i="19"/>
  <c r="E6064" i="19"/>
  <c r="E6063" i="19"/>
  <c r="E6062" i="19"/>
  <c r="E6061" i="19"/>
  <c r="E6060" i="19"/>
  <c r="E6059" i="19"/>
  <c r="E6058" i="19"/>
  <c r="E6057" i="19"/>
  <c r="E6056" i="19"/>
  <c r="E6055" i="19"/>
  <c r="E6054" i="19"/>
  <c r="E6053" i="19"/>
  <c r="E6052" i="19"/>
  <c r="E6051" i="19"/>
  <c r="E6050" i="19"/>
  <c r="E6049" i="19"/>
  <c r="E6048" i="19"/>
  <c r="E6047" i="19"/>
  <c r="E6046" i="19"/>
  <c r="E6045" i="19"/>
  <c r="E6044" i="19"/>
  <c r="E6043" i="19"/>
  <c r="E6042" i="19"/>
  <c r="E6041" i="19"/>
  <c r="E6040" i="19"/>
  <c r="E6039" i="19"/>
  <c r="E6038" i="19"/>
  <c r="E6037" i="19"/>
  <c r="E6036" i="19"/>
  <c r="E6035" i="19"/>
  <c r="E6034" i="19"/>
  <c r="E6033" i="19"/>
  <c r="E6032" i="19"/>
  <c r="E6031" i="19"/>
  <c r="E6030" i="19"/>
  <c r="E6029" i="19"/>
  <c r="E6028" i="19"/>
  <c r="E6027" i="19"/>
  <c r="E6026" i="19"/>
  <c r="E6025" i="19"/>
  <c r="E6024" i="19"/>
  <c r="E6023" i="19"/>
  <c r="E6022" i="19"/>
  <c r="E6021" i="19"/>
  <c r="E6020" i="19"/>
  <c r="E6019" i="19"/>
  <c r="E6018" i="19"/>
  <c r="E6017" i="19"/>
  <c r="E6016" i="19"/>
  <c r="E6015" i="19"/>
  <c r="E6014" i="19"/>
  <c r="E6013" i="19"/>
  <c r="E6012" i="19"/>
  <c r="E6011" i="19"/>
  <c r="E6010" i="19"/>
  <c r="E6009" i="19"/>
  <c r="E6008" i="19"/>
  <c r="E6007" i="19"/>
  <c r="E6006" i="19"/>
  <c r="E6005" i="19"/>
  <c r="E6004" i="19"/>
  <c r="E6003" i="19"/>
  <c r="E6002" i="19"/>
  <c r="E6001" i="19"/>
  <c r="E6000" i="19"/>
  <c r="E5999" i="19"/>
  <c r="E5998" i="19"/>
  <c r="E5997" i="19"/>
  <c r="E5996" i="19"/>
  <c r="E5995" i="19"/>
  <c r="E5994" i="19"/>
  <c r="E5993" i="19"/>
  <c r="E5992" i="19"/>
  <c r="E5991" i="19"/>
  <c r="E5990" i="19"/>
  <c r="E5989" i="19"/>
  <c r="E5988" i="19"/>
  <c r="E5987" i="19"/>
  <c r="E5986" i="19"/>
  <c r="E5985" i="19"/>
  <c r="E5984" i="19"/>
  <c r="E5983" i="19"/>
  <c r="E5982" i="19"/>
  <c r="E5981" i="19"/>
  <c r="E5980" i="19"/>
  <c r="E5979" i="19"/>
  <c r="E5978" i="19"/>
  <c r="E5977" i="19"/>
  <c r="E5976" i="19"/>
  <c r="E5975" i="19"/>
  <c r="E5974" i="19"/>
  <c r="E5973" i="19"/>
  <c r="E5972" i="19"/>
  <c r="E5971" i="19"/>
  <c r="E5970" i="19"/>
  <c r="E5969" i="19"/>
  <c r="E5968" i="19"/>
  <c r="E5967" i="19"/>
  <c r="E5966" i="19"/>
  <c r="E5965" i="19"/>
  <c r="E5964" i="19"/>
  <c r="E5963" i="19"/>
  <c r="E5962" i="19"/>
  <c r="E5961" i="19"/>
  <c r="E5960" i="19"/>
  <c r="E5959" i="19"/>
  <c r="E5958" i="19"/>
  <c r="E5957" i="19"/>
  <c r="E5956" i="19"/>
  <c r="E5955" i="19"/>
  <c r="E5954" i="19"/>
  <c r="E5953" i="19"/>
  <c r="E5952" i="19"/>
  <c r="E5951" i="19"/>
  <c r="E5950" i="19"/>
  <c r="E5949" i="19"/>
  <c r="E5948" i="19"/>
  <c r="E5947" i="19"/>
  <c r="E5946" i="19"/>
  <c r="E5945" i="19"/>
  <c r="E5944" i="19"/>
  <c r="E5943" i="19"/>
  <c r="E5942" i="19"/>
  <c r="E5941" i="19"/>
  <c r="E5940" i="19"/>
  <c r="E5939" i="19"/>
  <c r="E5938" i="19"/>
  <c r="E5937" i="19"/>
  <c r="E5936" i="19"/>
  <c r="E5935" i="19"/>
  <c r="E5934" i="19"/>
  <c r="E5933" i="19"/>
  <c r="E5932" i="19"/>
  <c r="E5931" i="19"/>
  <c r="E5930" i="19"/>
  <c r="E5929" i="19"/>
  <c r="E5928" i="19"/>
  <c r="E5927" i="19"/>
  <c r="E5926" i="19"/>
  <c r="E5925" i="19"/>
  <c r="E5924" i="19"/>
  <c r="E5923" i="19"/>
  <c r="E5922" i="19"/>
  <c r="E5921" i="19"/>
  <c r="E5920" i="19"/>
  <c r="E5919" i="19"/>
  <c r="E5918" i="19"/>
  <c r="E5917" i="19"/>
  <c r="E5916" i="19"/>
  <c r="E5915" i="19"/>
  <c r="E5914" i="19"/>
  <c r="E5913" i="19"/>
  <c r="E5912" i="19"/>
  <c r="E5911" i="19"/>
  <c r="E5910" i="19"/>
  <c r="E5909" i="19"/>
  <c r="E5908" i="19"/>
  <c r="E5907" i="19"/>
  <c r="E5906" i="19"/>
  <c r="E5905" i="19"/>
  <c r="E5904" i="19"/>
  <c r="E5903" i="19"/>
  <c r="E5902" i="19"/>
  <c r="E5901" i="19"/>
  <c r="E5900" i="19"/>
  <c r="E5899" i="19"/>
  <c r="E5898" i="19"/>
  <c r="E5897" i="19"/>
  <c r="E5896" i="19"/>
  <c r="E5895" i="19"/>
  <c r="E5894" i="19"/>
  <c r="E5893" i="19"/>
  <c r="E5892" i="19"/>
  <c r="E5891" i="19"/>
  <c r="E5890" i="19"/>
  <c r="E5889" i="19"/>
  <c r="E5888" i="19"/>
  <c r="E5887" i="19"/>
  <c r="E5886" i="19"/>
  <c r="E5885" i="19"/>
  <c r="E5884" i="19"/>
  <c r="E5883" i="19"/>
  <c r="E5882" i="19"/>
  <c r="E5881" i="19"/>
  <c r="E5880" i="19"/>
  <c r="E5879" i="19"/>
  <c r="E5878" i="19"/>
  <c r="E5877" i="19"/>
  <c r="E5876" i="19"/>
  <c r="E5875" i="19"/>
  <c r="E5874" i="19"/>
  <c r="E5873" i="19"/>
  <c r="E5872" i="19"/>
  <c r="E5871" i="19"/>
  <c r="E5870" i="19"/>
  <c r="E5869" i="19"/>
  <c r="E5868" i="19"/>
  <c r="E5867" i="19"/>
  <c r="E5866" i="19"/>
  <c r="E5865" i="19"/>
  <c r="E5864" i="19"/>
  <c r="E5863" i="19"/>
  <c r="E5862" i="19"/>
  <c r="E5861" i="19"/>
  <c r="E5860" i="19"/>
  <c r="E5859" i="19"/>
  <c r="E5858" i="19"/>
  <c r="E5857" i="19"/>
  <c r="E5856" i="19"/>
  <c r="E5855" i="19"/>
  <c r="E5854" i="19"/>
  <c r="E5853" i="19"/>
  <c r="E5852" i="19"/>
  <c r="E5851" i="19"/>
  <c r="E5850" i="19"/>
  <c r="E5849" i="19"/>
  <c r="E5848" i="19"/>
  <c r="E5847" i="19"/>
  <c r="E5846" i="19"/>
  <c r="E5845" i="19"/>
  <c r="E5844" i="19"/>
  <c r="E5843" i="19"/>
  <c r="E5842" i="19"/>
  <c r="E5841" i="19"/>
  <c r="E5840" i="19"/>
  <c r="E5839" i="19"/>
  <c r="E5838" i="19"/>
  <c r="E5837" i="19"/>
  <c r="E5836" i="19"/>
  <c r="E5835" i="19"/>
  <c r="E5834" i="19"/>
  <c r="E5833" i="19"/>
  <c r="E5832" i="19"/>
  <c r="E5831" i="19"/>
  <c r="E5830" i="19"/>
  <c r="E5829" i="19"/>
  <c r="E5828" i="19"/>
  <c r="E5827" i="19"/>
  <c r="E5826" i="19"/>
  <c r="E5825" i="19"/>
  <c r="E5824" i="19"/>
  <c r="E5823" i="19"/>
  <c r="E5822" i="19"/>
  <c r="E5821" i="19"/>
  <c r="E5820" i="19"/>
  <c r="E5819" i="19"/>
  <c r="E5818" i="19"/>
  <c r="E5817" i="19"/>
  <c r="E5816" i="19"/>
  <c r="E5815" i="19"/>
  <c r="E5814" i="19"/>
  <c r="E5813" i="19"/>
  <c r="E5812" i="19"/>
  <c r="E5811" i="19"/>
  <c r="E5810" i="19"/>
  <c r="E5809" i="19"/>
  <c r="E5808" i="19"/>
  <c r="E5807" i="19"/>
  <c r="E5806" i="19"/>
  <c r="E5805" i="19"/>
  <c r="E5804" i="19"/>
  <c r="E5803" i="19"/>
  <c r="E5802" i="19"/>
  <c r="E5801" i="19"/>
  <c r="E5800" i="19"/>
  <c r="E5799" i="19"/>
  <c r="E5798" i="19"/>
  <c r="E5797" i="19"/>
  <c r="E5796" i="19"/>
  <c r="E5795" i="19"/>
  <c r="E5794" i="19"/>
  <c r="E5793" i="19"/>
  <c r="E5792" i="19"/>
  <c r="E5791" i="19"/>
  <c r="E5790" i="19"/>
  <c r="E5789" i="19"/>
  <c r="E5788" i="19"/>
  <c r="E5787" i="19"/>
  <c r="E5786" i="19"/>
  <c r="E5785" i="19"/>
  <c r="E5784" i="19"/>
  <c r="E5783" i="19"/>
  <c r="E5782" i="19"/>
  <c r="E5781" i="19"/>
  <c r="E5780" i="19"/>
  <c r="E5779" i="19"/>
  <c r="E5778" i="19"/>
  <c r="E5777" i="19"/>
  <c r="E5776" i="19"/>
  <c r="E5775" i="19"/>
  <c r="E5774" i="19"/>
  <c r="E5773" i="19"/>
  <c r="E5772" i="19"/>
  <c r="E5771" i="19"/>
  <c r="E5770" i="19"/>
  <c r="E5769" i="19"/>
  <c r="E5768" i="19"/>
  <c r="E5767" i="19"/>
  <c r="E5766" i="19"/>
  <c r="E5765" i="19"/>
  <c r="E5764" i="19"/>
  <c r="E5763" i="19"/>
  <c r="E5762" i="19"/>
  <c r="E5761" i="19"/>
  <c r="E5760" i="19"/>
  <c r="E5759" i="19"/>
  <c r="E5758" i="19"/>
  <c r="E5757" i="19"/>
  <c r="E5756" i="19"/>
  <c r="E5755" i="19"/>
  <c r="E5754" i="19"/>
  <c r="E5753" i="19"/>
  <c r="E5752" i="19"/>
  <c r="E5751" i="19"/>
  <c r="E5750" i="19"/>
  <c r="E5749" i="19"/>
  <c r="E5748" i="19"/>
  <c r="E5747" i="19"/>
  <c r="E5746" i="19"/>
  <c r="E5745" i="19"/>
  <c r="E5744" i="19"/>
  <c r="E5743" i="19"/>
  <c r="E5742" i="19"/>
  <c r="E5741" i="19"/>
  <c r="E5740" i="19"/>
  <c r="E5739" i="19"/>
  <c r="E5738" i="19"/>
  <c r="E5737" i="19"/>
  <c r="E5736" i="19"/>
  <c r="E5735" i="19"/>
  <c r="E5734" i="19"/>
  <c r="E5733" i="19"/>
  <c r="E5732" i="19"/>
  <c r="E5731" i="19"/>
  <c r="E5730" i="19"/>
  <c r="E5729" i="19"/>
  <c r="E5728" i="19"/>
  <c r="E5727" i="19"/>
  <c r="E5726" i="19"/>
  <c r="E5725" i="19"/>
  <c r="E5724" i="19"/>
  <c r="E5723" i="19"/>
  <c r="E5722" i="19"/>
  <c r="E5721" i="19"/>
  <c r="E5720" i="19"/>
  <c r="E5719" i="19"/>
  <c r="E5718" i="19"/>
  <c r="E5717" i="19"/>
  <c r="E5716" i="19"/>
  <c r="E5715" i="19"/>
  <c r="E5714" i="19"/>
  <c r="E5713" i="19"/>
  <c r="E5712" i="19"/>
  <c r="E5711" i="19"/>
  <c r="E5710" i="19"/>
  <c r="E5709" i="19"/>
  <c r="E5708" i="19"/>
  <c r="E5707" i="19"/>
  <c r="E5706" i="19"/>
  <c r="E5705" i="19"/>
  <c r="E5704" i="19"/>
  <c r="E5703" i="19"/>
  <c r="E5702" i="19"/>
  <c r="E5701" i="19"/>
  <c r="E5700" i="19"/>
  <c r="E5699" i="19"/>
  <c r="E5698" i="19"/>
  <c r="E5697" i="19"/>
  <c r="E5696" i="19"/>
  <c r="E5695" i="19"/>
  <c r="E5694" i="19"/>
  <c r="E5693" i="19"/>
  <c r="E5692" i="19"/>
  <c r="E5691" i="19"/>
  <c r="E5690" i="19"/>
  <c r="E5689" i="19"/>
  <c r="E5688" i="19"/>
  <c r="E5687" i="19"/>
  <c r="E5686" i="19"/>
  <c r="E5685" i="19"/>
  <c r="E5684" i="19"/>
  <c r="E5683" i="19"/>
  <c r="E5682" i="19"/>
  <c r="E5681" i="19"/>
  <c r="E5680" i="19"/>
  <c r="E5679" i="19"/>
  <c r="E5678" i="19"/>
  <c r="E5677" i="19"/>
  <c r="E5676" i="19"/>
  <c r="E5675" i="19"/>
  <c r="E5674" i="19"/>
  <c r="E5673" i="19"/>
  <c r="E5672" i="19"/>
  <c r="E5671" i="19"/>
  <c r="E5670" i="19"/>
  <c r="E5669" i="19"/>
  <c r="E5668" i="19"/>
  <c r="E5667" i="19"/>
  <c r="E5666" i="19"/>
  <c r="E5665" i="19"/>
  <c r="E5664" i="19"/>
  <c r="E5663" i="19"/>
  <c r="E5662" i="19"/>
  <c r="E5661" i="19"/>
  <c r="E5660" i="19"/>
  <c r="E5659" i="19"/>
  <c r="E5658" i="19"/>
  <c r="E5657" i="19"/>
  <c r="E5656" i="19"/>
  <c r="E5655" i="19"/>
  <c r="E5654" i="19"/>
  <c r="E5653" i="19"/>
  <c r="E5652" i="19"/>
  <c r="E5651" i="19"/>
  <c r="E5650" i="19"/>
  <c r="E5649" i="19"/>
  <c r="E5648" i="19"/>
  <c r="E5647" i="19"/>
  <c r="E5646" i="19"/>
  <c r="E5645" i="19"/>
  <c r="E5644" i="19"/>
  <c r="E5643" i="19"/>
  <c r="E5642" i="19"/>
  <c r="E5641" i="19"/>
  <c r="E5640" i="19"/>
  <c r="E5639" i="19"/>
  <c r="E5638" i="19"/>
  <c r="E5637" i="19"/>
  <c r="E5636" i="19"/>
  <c r="E5635" i="19"/>
  <c r="E5634" i="19"/>
  <c r="E5633" i="19"/>
  <c r="E5632" i="19"/>
  <c r="E5631" i="19"/>
  <c r="E5630" i="19"/>
  <c r="E5629" i="19"/>
  <c r="E5628" i="19"/>
  <c r="E5627" i="19"/>
  <c r="E5626" i="19"/>
  <c r="E5625" i="19"/>
  <c r="E5624" i="19"/>
  <c r="E5623" i="19"/>
  <c r="E5622" i="19"/>
  <c r="E5621" i="19"/>
  <c r="E5620" i="19"/>
  <c r="E5619" i="19"/>
  <c r="E5618" i="19"/>
  <c r="E5617" i="19"/>
  <c r="E5616" i="19"/>
  <c r="E5615" i="19"/>
  <c r="E5614" i="19"/>
  <c r="E5613" i="19"/>
  <c r="E5612" i="19"/>
  <c r="E5611" i="19"/>
  <c r="E5610" i="19"/>
  <c r="E5609" i="19"/>
  <c r="E5608" i="19"/>
  <c r="E5607" i="19"/>
  <c r="E5606" i="19"/>
  <c r="E5605" i="19"/>
  <c r="E5604" i="19"/>
  <c r="E5603" i="19"/>
  <c r="E5602" i="19"/>
  <c r="E5601" i="19"/>
  <c r="E5600" i="19"/>
  <c r="E5599" i="19"/>
  <c r="E5598" i="19"/>
  <c r="E5597" i="19"/>
  <c r="E5596" i="19"/>
  <c r="E5595" i="19"/>
  <c r="E5594" i="19"/>
  <c r="E5593" i="19"/>
  <c r="E5592" i="19"/>
  <c r="E5591" i="19"/>
  <c r="E5590" i="19"/>
  <c r="E5589" i="19"/>
  <c r="E5588" i="19"/>
  <c r="E5587" i="19"/>
  <c r="E5586" i="19"/>
  <c r="E5585" i="19"/>
  <c r="E5584" i="19"/>
  <c r="E5583" i="19"/>
  <c r="E5582" i="19"/>
  <c r="E5581" i="19"/>
  <c r="E5580" i="19"/>
  <c r="E5579" i="19"/>
  <c r="E5578" i="19"/>
  <c r="E5577" i="19"/>
  <c r="E5576" i="19"/>
  <c r="E5575" i="19"/>
  <c r="E5574" i="19"/>
  <c r="E5573" i="19"/>
  <c r="E5572" i="19"/>
  <c r="E5571" i="19"/>
  <c r="E5570" i="19"/>
  <c r="E5569" i="19"/>
  <c r="E5568" i="19"/>
  <c r="E5567" i="19"/>
  <c r="E5566" i="19"/>
  <c r="E5565" i="19"/>
  <c r="E5564" i="19"/>
  <c r="E5563" i="19"/>
  <c r="E5562" i="19"/>
  <c r="E5561" i="19"/>
  <c r="E5560" i="19"/>
  <c r="E5559" i="19"/>
  <c r="E5558" i="19"/>
  <c r="E5557" i="19"/>
  <c r="E5556" i="19"/>
  <c r="E5555" i="19"/>
  <c r="E5554" i="19"/>
  <c r="E5553" i="19"/>
  <c r="E5552" i="19"/>
  <c r="E5551" i="19"/>
  <c r="E5550" i="19"/>
  <c r="E5549" i="19"/>
  <c r="E5548" i="19"/>
  <c r="E5547" i="19"/>
  <c r="E5546" i="19"/>
  <c r="E5545" i="19"/>
  <c r="E5544" i="19"/>
  <c r="E5543" i="19"/>
  <c r="E5542" i="19"/>
  <c r="E5541" i="19"/>
  <c r="E5540" i="19"/>
  <c r="E5539" i="19"/>
  <c r="E5538" i="19"/>
  <c r="E5537" i="19"/>
  <c r="E5536" i="19"/>
  <c r="E5535" i="19"/>
  <c r="E5534" i="19"/>
  <c r="E5533" i="19"/>
  <c r="E5532" i="19"/>
  <c r="E5531" i="19"/>
  <c r="E5530" i="19"/>
  <c r="E5529" i="19"/>
  <c r="E5528" i="19"/>
  <c r="E5527" i="19"/>
  <c r="E5526" i="19"/>
  <c r="E5525" i="19"/>
  <c r="E5524" i="19"/>
  <c r="E5523" i="19"/>
  <c r="E5522" i="19"/>
  <c r="E5521" i="19"/>
  <c r="E5520" i="19"/>
  <c r="E5519" i="19"/>
  <c r="E5518" i="19"/>
  <c r="E5517" i="19"/>
  <c r="E5516" i="19"/>
  <c r="E5515" i="19"/>
  <c r="E5514" i="19"/>
  <c r="E5513" i="19"/>
  <c r="E5512" i="19"/>
  <c r="E5511" i="19"/>
  <c r="E5510" i="19"/>
  <c r="E5509" i="19"/>
  <c r="E5508" i="19"/>
  <c r="E5507" i="19"/>
  <c r="E5506" i="19"/>
  <c r="E5505" i="19"/>
  <c r="E5504" i="19"/>
  <c r="E5503" i="19"/>
  <c r="E5502" i="19"/>
  <c r="E5501" i="19"/>
  <c r="E5500" i="19"/>
  <c r="E5499" i="19"/>
  <c r="E5498" i="19"/>
  <c r="E5497" i="19"/>
  <c r="E5496" i="19"/>
  <c r="E5495" i="19"/>
  <c r="E5494" i="19"/>
  <c r="E5493" i="19"/>
  <c r="E5492" i="19"/>
  <c r="E5491" i="19"/>
  <c r="E5490" i="19"/>
  <c r="E5489" i="19"/>
  <c r="E5488" i="19"/>
  <c r="E5487" i="19"/>
  <c r="E5486" i="19"/>
  <c r="E5485" i="19"/>
  <c r="E5484" i="19"/>
  <c r="E5483" i="19"/>
  <c r="E5482" i="19"/>
  <c r="E5481" i="19"/>
  <c r="E5480" i="19"/>
  <c r="E5479" i="19"/>
  <c r="E5478" i="19"/>
  <c r="E5477" i="19"/>
  <c r="E5476" i="19"/>
  <c r="E5475" i="19"/>
  <c r="E5474" i="19"/>
  <c r="E5473" i="19"/>
  <c r="E5472" i="19"/>
  <c r="E5471" i="19"/>
  <c r="E5470" i="19"/>
  <c r="E5469" i="19"/>
  <c r="E5468" i="19"/>
  <c r="E5467" i="19"/>
  <c r="E5466" i="19"/>
  <c r="E5465" i="19"/>
  <c r="E5464" i="19"/>
  <c r="E5463" i="19"/>
  <c r="E5462" i="19"/>
  <c r="E5461" i="19"/>
  <c r="E5460" i="19"/>
  <c r="E5459" i="19"/>
  <c r="E5458" i="19"/>
  <c r="E5457" i="19"/>
  <c r="E5456" i="19"/>
  <c r="E5455" i="19"/>
  <c r="E5454" i="19"/>
  <c r="E5453" i="19"/>
  <c r="E5452" i="19"/>
  <c r="E5451" i="19"/>
  <c r="E5450" i="19"/>
  <c r="E5449" i="19"/>
  <c r="E5448" i="19"/>
  <c r="E5447" i="19"/>
  <c r="E5446" i="19"/>
  <c r="E5445" i="19"/>
  <c r="E5444" i="19"/>
  <c r="E5443" i="19"/>
  <c r="E5442" i="19"/>
  <c r="E5441" i="19"/>
  <c r="E5440" i="19"/>
  <c r="E5439" i="19"/>
  <c r="E5438" i="19"/>
  <c r="E5437" i="19"/>
  <c r="E5436" i="19"/>
  <c r="E5435" i="19"/>
  <c r="E5434" i="19"/>
  <c r="E5433" i="19"/>
  <c r="E5432" i="19"/>
  <c r="E5431" i="19"/>
  <c r="E5430" i="19"/>
  <c r="E5429" i="19"/>
  <c r="E5428" i="19"/>
  <c r="E5427" i="19"/>
  <c r="E5426" i="19"/>
  <c r="E5425" i="19"/>
  <c r="E5424" i="19"/>
  <c r="E5423" i="19"/>
  <c r="E5422" i="19"/>
  <c r="E5421" i="19"/>
  <c r="E5420" i="19"/>
  <c r="E5419" i="19"/>
  <c r="E5418" i="19"/>
  <c r="E5417" i="19"/>
  <c r="E5416" i="19"/>
  <c r="E5415" i="19"/>
  <c r="E5414" i="19"/>
  <c r="E5413" i="19"/>
  <c r="E5412" i="19"/>
  <c r="E5411" i="19"/>
  <c r="E5410" i="19"/>
  <c r="E5409" i="19"/>
  <c r="E5408" i="19"/>
  <c r="E5407" i="19"/>
  <c r="E5406" i="19"/>
  <c r="E5405" i="19"/>
  <c r="E5404" i="19"/>
  <c r="E5403" i="19"/>
  <c r="E5402" i="19"/>
  <c r="E5401" i="19"/>
  <c r="E5400" i="19"/>
  <c r="E5399" i="19"/>
  <c r="E5398" i="19"/>
  <c r="E5397" i="19"/>
  <c r="E5396" i="19"/>
  <c r="E5395" i="19"/>
  <c r="E5394" i="19"/>
  <c r="E5393" i="19"/>
  <c r="E5392" i="19"/>
  <c r="E5391" i="19"/>
  <c r="E5390" i="19"/>
  <c r="E5389" i="19"/>
  <c r="E5388" i="19"/>
  <c r="E5387" i="19"/>
  <c r="E5386" i="19"/>
  <c r="E5385" i="19"/>
  <c r="E5384" i="19"/>
  <c r="E5383" i="19"/>
  <c r="E5382" i="19"/>
  <c r="E5381" i="19"/>
  <c r="E5380" i="19"/>
  <c r="E5379" i="19"/>
  <c r="E5378" i="19"/>
  <c r="E5377" i="19"/>
  <c r="E5376" i="19"/>
  <c r="E5375" i="19"/>
  <c r="E5374" i="19"/>
  <c r="E5373" i="19"/>
  <c r="E5372" i="19"/>
  <c r="E5371" i="19"/>
  <c r="E5370" i="19"/>
  <c r="E5369" i="19"/>
  <c r="E5368" i="19"/>
  <c r="E5367" i="19"/>
  <c r="E5366" i="19"/>
  <c r="E5365" i="19"/>
  <c r="E5364" i="19"/>
  <c r="E5363" i="19"/>
  <c r="E5362" i="19"/>
  <c r="E5361" i="19"/>
  <c r="E5360" i="19"/>
  <c r="E5359" i="19"/>
  <c r="E5358" i="19"/>
  <c r="E5357" i="19"/>
  <c r="E5356" i="19"/>
  <c r="E5355" i="19"/>
  <c r="E5354" i="19"/>
  <c r="E5353" i="19"/>
  <c r="E5352" i="19"/>
  <c r="E5351" i="19"/>
  <c r="E5350" i="19"/>
  <c r="E5349" i="19"/>
  <c r="E5348" i="19"/>
  <c r="E5347" i="19"/>
  <c r="E5346" i="19"/>
  <c r="E5345" i="19"/>
  <c r="E5344" i="19"/>
  <c r="E5343" i="19"/>
  <c r="E5342" i="19"/>
  <c r="E5341" i="19"/>
  <c r="E5340" i="19"/>
  <c r="E5339" i="19"/>
  <c r="E5338" i="19"/>
  <c r="E5337" i="19"/>
  <c r="E5336" i="19"/>
  <c r="E5335" i="19"/>
  <c r="E5334" i="19"/>
  <c r="E5333" i="19"/>
  <c r="E5332" i="19"/>
  <c r="E5331" i="19"/>
  <c r="E5330" i="19"/>
  <c r="E5329" i="19"/>
  <c r="E5328" i="19"/>
  <c r="E5327" i="19"/>
  <c r="E5326" i="19"/>
  <c r="E5325" i="19"/>
  <c r="E5324" i="19"/>
  <c r="E5323" i="19"/>
  <c r="E5322" i="19"/>
  <c r="E5321" i="19"/>
  <c r="E5320" i="19"/>
  <c r="E5319" i="19"/>
  <c r="E5318" i="19"/>
  <c r="E5317" i="19"/>
  <c r="E5316" i="19"/>
  <c r="E5315" i="19"/>
  <c r="E5314" i="19"/>
  <c r="E5313" i="19"/>
  <c r="E5312" i="19"/>
  <c r="E5311" i="19"/>
  <c r="E5310" i="19"/>
  <c r="E5309" i="19"/>
  <c r="E5308" i="19"/>
  <c r="E5307" i="19"/>
  <c r="E5306" i="19"/>
  <c r="E5305" i="19"/>
  <c r="E5304" i="19"/>
  <c r="E5303" i="19"/>
  <c r="E5302" i="19"/>
  <c r="E5301" i="19"/>
  <c r="E5300" i="19"/>
  <c r="E5299" i="19"/>
  <c r="E5298" i="19"/>
  <c r="E5297" i="19"/>
  <c r="E5296" i="19"/>
  <c r="E5295" i="19"/>
  <c r="E5294" i="19"/>
  <c r="E5293" i="19"/>
  <c r="E5292" i="19"/>
  <c r="E5291" i="19"/>
  <c r="E5290" i="19"/>
  <c r="E5289" i="19"/>
  <c r="E5288" i="19"/>
  <c r="E5287" i="19"/>
  <c r="E5286" i="19"/>
  <c r="E5285" i="19"/>
  <c r="E5284" i="19"/>
  <c r="E5283" i="19"/>
  <c r="E5282" i="19"/>
  <c r="E5281" i="19"/>
  <c r="E5280" i="19"/>
  <c r="E5279" i="19"/>
  <c r="E5278" i="19"/>
  <c r="E5277" i="19"/>
  <c r="E5276" i="19"/>
  <c r="E5275" i="19"/>
  <c r="E5274" i="19"/>
  <c r="E5273" i="19"/>
  <c r="E5272" i="19"/>
  <c r="E5271" i="19"/>
  <c r="E5270" i="19"/>
  <c r="E5269" i="19"/>
  <c r="E5268" i="19"/>
  <c r="E5267" i="19"/>
  <c r="E5266" i="19"/>
  <c r="E5265" i="19"/>
  <c r="E5264" i="19"/>
  <c r="E5263" i="19"/>
  <c r="E5262" i="19"/>
  <c r="E5261" i="19"/>
  <c r="E5260" i="19"/>
  <c r="E5259" i="19"/>
  <c r="E5258" i="19"/>
  <c r="E5257" i="19"/>
  <c r="E5256" i="19"/>
  <c r="E5255" i="19"/>
  <c r="E5254" i="19"/>
  <c r="E5253" i="19"/>
  <c r="E5252" i="19"/>
  <c r="E5251" i="19"/>
  <c r="E5250" i="19"/>
  <c r="E5249" i="19"/>
  <c r="E5248" i="19"/>
  <c r="E5247" i="19"/>
  <c r="E5246" i="19"/>
  <c r="E5245" i="19"/>
  <c r="E5244" i="19"/>
  <c r="E5243" i="19"/>
  <c r="E5242" i="19"/>
  <c r="E5241" i="19"/>
  <c r="E5240" i="19"/>
  <c r="E5239" i="19"/>
  <c r="E5238" i="19"/>
  <c r="E5237" i="19"/>
  <c r="E5236" i="19"/>
  <c r="E5235" i="19"/>
  <c r="E5234" i="19"/>
  <c r="E5233" i="19"/>
  <c r="E5232" i="19"/>
  <c r="E5231" i="19"/>
  <c r="E5230" i="19"/>
  <c r="E5229" i="19"/>
  <c r="E5228" i="19"/>
  <c r="E5227" i="19"/>
  <c r="E5226" i="19"/>
  <c r="E5225" i="19"/>
  <c r="E5224" i="19"/>
  <c r="E5223" i="19"/>
  <c r="E5222" i="19"/>
  <c r="E5221" i="19"/>
  <c r="E5220" i="19"/>
  <c r="E5219" i="19"/>
  <c r="E5218" i="19"/>
  <c r="E5217" i="19"/>
  <c r="E5216" i="19"/>
  <c r="E5215" i="19"/>
  <c r="E5214" i="19"/>
  <c r="E5213" i="19"/>
  <c r="E5212" i="19"/>
  <c r="E5211" i="19"/>
  <c r="E5210" i="19"/>
  <c r="E5209" i="19"/>
  <c r="E5208" i="19"/>
  <c r="E5207" i="19"/>
  <c r="E5206" i="19"/>
  <c r="E5205" i="19"/>
  <c r="E5204" i="19"/>
  <c r="E5203" i="19"/>
  <c r="E5202" i="19"/>
  <c r="E5201" i="19"/>
  <c r="E5200" i="19"/>
  <c r="E5199" i="19"/>
  <c r="E5198" i="19"/>
  <c r="E5197" i="19"/>
  <c r="E5196" i="19"/>
  <c r="E5195" i="19"/>
  <c r="E5194" i="19"/>
  <c r="E5193" i="19"/>
  <c r="E5192" i="19"/>
  <c r="E5191" i="19"/>
  <c r="E5190" i="19"/>
  <c r="E5189" i="19"/>
  <c r="E5188" i="19"/>
  <c r="E5187" i="19"/>
  <c r="E5186" i="19"/>
  <c r="E5185" i="19"/>
  <c r="E5184" i="19"/>
  <c r="E5183" i="19"/>
  <c r="E5182" i="19"/>
  <c r="E5181" i="19"/>
  <c r="E5180" i="19"/>
  <c r="E5179" i="19"/>
  <c r="E5178" i="19"/>
  <c r="E5177" i="19"/>
  <c r="E5176" i="19"/>
  <c r="E5175" i="19"/>
  <c r="E5174" i="19"/>
  <c r="E5173" i="19"/>
  <c r="E5172" i="19"/>
  <c r="E5171" i="19"/>
  <c r="E5170" i="19"/>
  <c r="E5169" i="19"/>
  <c r="E5168" i="19"/>
  <c r="E5167" i="19"/>
  <c r="E5166" i="19"/>
  <c r="E5165" i="19"/>
  <c r="E5164" i="19"/>
  <c r="E5163" i="19"/>
  <c r="E5162" i="19"/>
  <c r="E5161" i="19"/>
  <c r="E5160" i="19"/>
  <c r="E5159" i="19"/>
  <c r="E5158" i="19"/>
  <c r="E5157" i="19"/>
  <c r="E5156" i="19"/>
  <c r="E5155" i="19"/>
  <c r="E5154" i="19"/>
  <c r="E5153" i="19"/>
  <c r="E5152" i="19"/>
  <c r="E5151" i="19"/>
  <c r="E5150" i="19"/>
  <c r="E5149" i="19"/>
  <c r="E5148" i="19"/>
  <c r="E5147" i="19"/>
  <c r="E5146" i="19"/>
  <c r="E5145" i="19"/>
  <c r="E5144" i="19"/>
  <c r="E5143" i="19"/>
  <c r="E5142" i="19"/>
  <c r="E5141" i="19"/>
  <c r="E5140" i="19"/>
  <c r="E5139" i="19"/>
  <c r="E5138" i="19"/>
  <c r="E5137" i="19"/>
  <c r="E5136" i="19"/>
  <c r="E5135" i="19"/>
  <c r="E5134" i="19"/>
  <c r="E5133" i="19"/>
  <c r="E5132" i="19"/>
  <c r="E5131" i="19"/>
  <c r="E5130" i="19"/>
  <c r="E5129" i="19"/>
  <c r="E5128" i="19"/>
  <c r="E5127" i="19"/>
  <c r="E5126" i="19"/>
  <c r="E5125" i="19"/>
  <c r="E5124" i="19"/>
  <c r="E5123" i="19"/>
  <c r="E5122" i="19"/>
  <c r="E5121" i="19"/>
  <c r="E5120" i="19"/>
  <c r="E5119" i="19"/>
  <c r="E5118" i="19"/>
  <c r="E5117" i="19"/>
  <c r="E5116" i="19"/>
  <c r="E5115" i="19"/>
  <c r="E5114" i="19"/>
  <c r="E5113" i="19"/>
  <c r="E5112" i="19"/>
  <c r="E5111" i="19"/>
  <c r="E5110" i="19"/>
  <c r="E5109" i="19"/>
  <c r="E5108" i="19"/>
  <c r="E5107" i="19"/>
  <c r="E5106" i="19"/>
  <c r="E5105" i="19"/>
  <c r="E5104" i="19"/>
  <c r="E5103" i="19"/>
  <c r="E5102" i="19"/>
  <c r="E5101" i="19"/>
  <c r="E5100" i="19"/>
  <c r="E5099" i="19"/>
  <c r="E5098" i="19"/>
  <c r="E5097" i="19"/>
  <c r="E5096" i="19"/>
  <c r="E5095" i="19"/>
  <c r="E5094" i="19"/>
  <c r="E5093" i="19"/>
  <c r="E5092" i="19"/>
  <c r="E5091" i="19"/>
  <c r="E5090" i="19"/>
  <c r="E5089" i="19"/>
  <c r="E5088" i="19"/>
  <c r="E5087" i="19"/>
  <c r="E5086" i="19"/>
  <c r="E5085" i="19"/>
  <c r="E5084" i="19"/>
  <c r="E5083" i="19"/>
  <c r="E5082" i="19"/>
  <c r="E5081" i="19"/>
  <c r="E5080" i="19"/>
  <c r="E5079" i="19"/>
  <c r="E5078" i="19"/>
  <c r="E5077" i="19"/>
  <c r="E5076" i="19"/>
  <c r="E5075" i="19"/>
  <c r="E5074" i="19"/>
  <c r="E5073" i="19"/>
  <c r="E5072" i="19"/>
  <c r="E5071" i="19"/>
  <c r="E5070" i="19"/>
  <c r="E5069" i="19"/>
  <c r="E5068" i="19"/>
  <c r="E5067" i="19"/>
  <c r="E5066" i="19"/>
  <c r="E5065" i="19"/>
  <c r="E5064" i="19"/>
  <c r="E5063" i="19"/>
  <c r="E5062" i="19"/>
  <c r="E5061" i="19"/>
  <c r="E5060" i="19"/>
  <c r="E5059" i="19"/>
  <c r="E5058" i="19"/>
  <c r="E5057" i="19"/>
  <c r="E5056" i="19"/>
  <c r="E5055" i="19"/>
  <c r="E5054" i="19"/>
  <c r="E5053" i="19"/>
  <c r="E5052" i="19"/>
  <c r="E5051" i="19"/>
  <c r="E5050" i="19"/>
  <c r="E5049" i="19"/>
  <c r="E5048" i="19"/>
  <c r="E5047" i="19"/>
  <c r="E5046" i="19"/>
  <c r="E5045" i="19"/>
  <c r="E5044" i="19"/>
  <c r="E5043" i="19"/>
  <c r="E5042" i="19"/>
  <c r="E5041" i="19"/>
  <c r="E5040" i="19"/>
  <c r="E5039" i="19"/>
  <c r="E5038" i="19"/>
  <c r="E5037" i="19"/>
  <c r="E5036" i="19"/>
  <c r="E5035" i="19"/>
  <c r="E5034" i="19"/>
  <c r="E5033" i="19"/>
  <c r="E5032" i="19"/>
  <c r="E5031" i="19"/>
  <c r="E5030" i="19"/>
  <c r="E5029" i="19"/>
  <c r="E5028" i="19"/>
  <c r="E5027" i="19"/>
  <c r="E5026" i="19"/>
  <c r="E5025" i="19"/>
  <c r="E5024" i="19"/>
  <c r="E5023" i="19"/>
  <c r="E5022" i="19"/>
  <c r="E5021" i="19"/>
  <c r="E5020" i="19"/>
  <c r="E5019" i="19"/>
  <c r="E5018" i="19"/>
  <c r="E5017" i="19"/>
  <c r="E5016" i="19"/>
  <c r="E5015" i="19"/>
  <c r="E5014" i="19"/>
  <c r="E5013" i="19"/>
  <c r="E5012" i="19"/>
  <c r="E5011" i="19"/>
  <c r="E5010" i="19"/>
  <c r="E5009" i="19"/>
  <c r="E5008" i="19"/>
  <c r="E5007" i="19"/>
  <c r="E5006" i="19"/>
  <c r="E5005" i="19"/>
  <c r="E5004" i="19"/>
  <c r="E5003" i="19"/>
  <c r="E5002" i="19"/>
  <c r="E5001" i="19"/>
  <c r="E5000" i="19"/>
  <c r="E4999" i="19"/>
  <c r="E4998" i="19"/>
  <c r="E4997" i="19"/>
  <c r="E4996" i="19"/>
  <c r="E4995" i="19"/>
  <c r="E4994" i="19"/>
  <c r="E4993" i="19"/>
  <c r="E4992" i="19"/>
  <c r="E4991" i="19"/>
  <c r="E4990" i="19"/>
  <c r="E4989" i="19"/>
  <c r="E4988" i="19"/>
  <c r="E4987" i="19"/>
  <c r="E4986" i="19"/>
  <c r="E4985" i="19"/>
  <c r="E4984" i="19"/>
  <c r="E4983" i="19"/>
  <c r="E4982" i="19"/>
  <c r="E4981" i="19"/>
  <c r="E4980" i="19"/>
  <c r="E4979" i="19"/>
  <c r="E4978" i="19"/>
  <c r="E4977" i="19"/>
  <c r="E4976" i="19"/>
  <c r="E4975" i="19"/>
  <c r="E4974" i="19"/>
  <c r="E4973" i="19"/>
  <c r="E4972" i="19"/>
  <c r="E4971" i="19"/>
  <c r="E4970" i="19"/>
  <c r="E4969" i="19"/>
  <c r="E4968" i="19"/>
  <c r="E4967" i="19"/>
  <c r="E4966" i="19"/>
  <c r="E4965" i="19"/>
  <c r="E4964" i="19"/>
  <c r="E4963" i="19"/>
  <c r="E4962" i="19"/>
  <c r="E4961" i="19"/>
  <c r="E4960" i="19"/>
  <c r="E4959" i="19"/>
  <c r="E4958" i="19"/>
  <c r="E4957" i="19"/>
  <c r="E4956" i="19"/>
  <c r="E4955" i="19"/>
  <c r="E4954" i="19"/>
  <c r="E4953" i="19"/>
  <c r="E4952" i="19"/>
  <c r="E4951" i="19"/>
  <c r="E4950" i="19"/>
  <c r="E4949" i="19"/>
  <c r="E4948" i="19"/>
  <c r="E4947" i="19"/>
  <c r="E4946" i="19"/>
  <c r="E4945" i="19"/>
  <c r="E4944" i="19"/>
  <c r="E4943" i="19"/>
  <c r="E4942" i="19"/>
  <c r="E4941" i="19"/>
  <c r="E4940" i="19"/>
  <c r="E4939" i="19"/>
  <c r="E4938" i="19"/>
  <c r="E4937" i="19"/>
  <c r="E4936" i="19"/>
  <c r="E4935" i="19"/>
  <c r="E4934" i="19"/>
  <c r="E4933" i="19"/>
  <c r="E4932" i="19"/>
  <c r="E4931" i="19"/>
  <c r="E4930" i="19"/>
  <c r="E4929" i="19"/>
  <c r="E4928" i="19"/>
  <c r="E4927" i="19"/>
  <c r="E4926" i="19"/>
  <c r="E4925" i="19"/>
  <c r="E4924" i="19"/>
  <c r="E4923" i="19"/>
  <c r="E4922" i="19"/>
  <c r="E4921" i="19"/>
  <c r="E4920" i="19"/>
  <c r="E4919" i="19"/>
  <c r="E4918" i="19"/>
  <c r="E4917" i="19"/>
  <c r="E4916" i="19"/>
  <c r="E4915" i="19"/>
  <c r="E4914" i="19"/>
  <c r="E4913" i="19"/>
  <c r="E4912" i="19"/>
  <c r="E4911" i="19"/>
  <c r="E4910" i="19"/>
  <c r="E4909" i="19"/>
  <c r="E4908" i="19"/>
  <c r="E4907" i="19"/>
  <c r="E4906" i="19"/>
  <c r="E4905" i="19"/>
  <c r="E4904" i="19"/>
  <c r="E4903" i="19"/>
  <c r="E4902" i="19"/>
  <c r="E4901" i="19"/>
  <c r="E4900" i="19"/>
  <c r="E4899" i="19"/>
  <c r="E4898" i="19"/>
  <c r="E4897" i="19"/>
  <c r="E4896" i="19"/>
  <c r="E4895" i="19"/>
  <c r="E4894" i="19"/>
  <c r="E4893" i="19"/>
  <c r="E4892" i="19"/>
  <c r="E4891" i="19"/>
  <c r="E4890" i="19"/>
  <c r="E4889" i="19"/>
  <c r="E4888" i="19"/>
  <c r="E4887" i="19"/>
  <c r="E4886" i="19"/>
  <c r="E4885" i="19"/>
  <c r="E4884" i="19"/>
  <c r="E4883" i="19"/>
  <c r="E4882" i="19"/>
  <c r="E4881" i="19"/>
  <c r="E4880" i="19"/>
  <c r="E4879" i="19"/>
  <c r="E4878" i="19"/>
  <c r="E4877" i="19"/>
  <c r="E4876" i="19"/>
  <c r="E4875" i="19"/>
  <c r="E4874" i="19"/>
  <c r="E4873" i="19"/>
  <c r="E4872" i="19"/>
  <c r="E4871" i="19"/>
  <c r="E4870" i="19"/>
  <c r="E4869" i="19"/>
  <c r="E4868" i="19"/>
  <c r="E4867" i="19"/>
  <c r="E4866" i="19"/>
  <c r="E4865" i="19"/>
  <c r="E4864" i="19"/>
  <c r="E4863" i="19"/>
  <c r="E4862" i="19"/>
  <c r="E4861" i="19"/>
  <c r="E4860" i="19"/>
  <c r="E4859" i="19"/>
  <c r="E4858" i="19"/>
  <c r="E4857" i="19"/>
  <c r="E4856" i="19"/>
  <c r="E4855" i="19"/>
  <c r="E4854" i="19"/>
  <c r="E4853" i="19"/>
  <c r="E4852" i="19"/>
  <c r="E4851" i="19"/>
  <c r="E4850" i="19"/>
  <c r="E4849" i="19"/>
  <c r="E4848" i="19"/>
  <c r="E4847" i="19"/>
  <c r="E4846" i="19"/>
  <c r="E4845" i="19"/>
  <c r="E4844" i="19"/>
  <c r="E4843" i="19"/>
  <c r="E4842" i="19"/>
  <c r="E4841" i="19"/>
  <c r="E4840" i="19"/>
  <c r="E4839" i="19"/>
  <c r="E4838" i="19"/>
  <c r="E4837" i="19"/>
  <c r="E4836" i="19"/>
  <c r="E4835" i="19"/>
  <c r="E4834" i="19"/>
  <c r="E4833" i="19"/>
  <c r="E4832" i="19"/>
  <c r="E4831" i="19"/>
  <c r="E4830" i="19"/>
  <c r="E4829" i="19"/>
  <c r="E4828" i="19"/>
  <c r="E4827" i="19"/>
  <c r="E4826" i="19"/>
  <c r="E4825" i="19"/>
  <c r="E4824" i="19"/>
  <c r="E4823" i="19"/>
  <c r="E4822" i="19"/>
  <c r="E4821" i="19"/>
  <c r="E4820" i="19"/>
  <c r="E4819" i="19"/>
  <c r="E4818" i="19"/>
  <c r="E4817" i="19"/>
  <c r="E4816" i="19"/>
  <c r="E4815" i="19"/>
  <c r="E4814" i="19"/>
  <c r="E4813" i="19"/>
  <c r="E4812" i="19"/>
  <c r="E4811" i="19"/>
  <c r="E4810" i="19"/>
  <c r="E4809" i="19"/>
  <c r="E4808" i="19"/>
  <c r="E4807" i="19"/>
  <c r="E4806" i="19"/>
  <c r="E4805" i="19"/>
  <c r="E4804" i="19"/>
  <c r="E4803" i="19"/>
  <c r="E4802" i="19"/>
  <c r="E4801" i="19"/>
  <c r="E4800" i="19"/>
  <c r="E4799" i="19"/>
  <c r="E4798" i="19"/>
  <c r="E4797" i="19"/>
  <c r="E4796" i="19"/>
  <c r="E4795" i="19"/>
  <c r="E4794" i="19"/>
  <c r="E4793" i="19"/>
  <c r="E4792" i="19"/>
  <c r="E4791" i="19"/>
  <c r="E4790" i="19"/>
  <c r="E4789" i="19"/>
  <c r="E4788" i="19"/>
  <c r="E4787" i="19"/>
  <c r="E4786" i="19"/>
  <c r="E4785" i="19"/>
  <c r="E4784" i="19"/>
  <c r="E4783" i="19"/>
  <c r="E4782" i="19"/>
  <c r="E4781" i="19"/>
  <c r="E4780" i="19"/>
  <c r="E4779" i="19"/>
  <c r="E4778" i="19"/>
  <c r="E4777" i="19"/>
  <c r="E4776" i="19"/>
  <c r="E4775" i="19"/>
  <c r="E4774" i="19"/>
  <c r="E4773" i="19"/>
  <c r="E4772" i="19"/>
  <c r="E4771" i="19"/>
  <c r="E4770" i="19"/>
  <c r="E4769" i="19"/>
  <c r="E4768" i="19"/>
  <c r="E4767" i="19"/>
  <c r="E4766" i="19"/>
  <c r="E4765" i="19"/>
  <c r="E4764" i="19"/>
  <c r="E4763" i="19"/>
  <c r="E4762" i="19"/>
  <c r="E4761" i="19"/>
  <c r="E4760" i="19"/>
  <c r="E4759" i="19"/>
  <c r="E4758" i="19"/>
  <c r="E4757" i="19"/>
  <c r="E4756" i="19"/>
  <c r="E4755" i="19"/>
  <c r="E4754" i="19"/>
  <c r="E4753" i="19"/>
  <c r="E4752" i="19"/>
  <c r="E4751" i="19"/>
  <c r="E4750" i="19"/>
  <c r="E4749" i="19"/>
  <c r="E4748" i="19"/>
  <c r="E4747" i="19"/>
  <c r="E4746" i="19"/>
  <c r="E4745" i="19"/>
  <c r="E4744" i="19"/>
  <c r="E4743" i="19"/>
  <c r="E4742" i="19"/>
  <c r="E4741" i="19"/>
  <c r="E4740" i="19"/>
  <c r="E4739" i="19"/>
  <c r="E4738" i="19"/>
  <c r="E4737" i="19"/>
  <c r="E4736" i="19"/>
  <c r="E4735" i="19"/>
  <c r="E4734" i="19"/>
  <c r="E4733" i="19"/>
  <c r="E4732" i="19"/>
  <c r="E4731" i="19"/>
  <c r="E4730" i="19"/>
  <c r="E4729" i="19"/>
  <c r="E4728" i="19"/>
  <c r="E4727" i="19"/>
  <c r="E4726" i="19"/>
  <c r="E4725" i="19"/>
  <c r="E4724" i="19"/>
  <c r="E4723" i="19"/>
  <c r="E4722" i="19"/>
  <c r="E4721" i="19"/>
  <c r="E4720" i="19"/>
  <c r="E4719" i="19"/>
  <c r="E4718" i="19"/>
  <c r="E4717" i="19"/>
  <c r="E4716" i="19"/>
  <c r="E4715" i="19"/>
  <c r="E4714" i="19"/>
  <c r="E4713" i="19"/>
  <c r="E4712" i="19"/>
  <c r="E4711" i="19"/>
  <c r="E4710" i="19"/>
  <c r="E4709" i="19"/>
  <c r="E4708" i="19"/>
  <c r="E4707" i="19"/>
  <c r="E4706" i="19"/>
  <c r="E4705" i="19"/>
  <c r="E4704" i="19"/>
  <c r="E4703" i="19"/>
  <c r="E4702" i="19"/>
  <c r="E4701" i="19"/>
  <c r="E4700" i="19"/>
  <c r="E4699" i="19"/>
  <c r="E4698" i="19"/>
  <c r="E4697" i="19"/>
  <c r="E4696" i="19"/>
  <c r="E4695" i="19"/>
  <c r="E4694" i="19"/>
  <c r="E4693" i="19"/>
  <c r="E4692" i="19"/>
  <c r="E4691" i="19"/>
  <c r="E4690" i="19"/>
  <c r="E4689" i="19"/>
  <c r="E4688" i="19"/>
  <c r="E4687" i="19"/>
  <c r="E4686" i="19"/>
  <c r="E4685" i="19"/>
  <c r="E4684" i="19"/>
  <c r="E4683" i="19"/>
  <c r="E4682" i="19"/>
  <c r="E4681" i="19"/>
  <c r="E4680" i="19"/>
  <c r="E4679" i="19"/>
  <c r="E4678" i="19"/>
  <c r="E4677" i="19"/>
  <c r="E4676" i="19"/>
  <c r="E4675" i="19"/>
  <c r="E4674" i="19"/>
  <c r="E4673" i="19"/>
  <c r="E4672" i="19"/>
  <c r="E4671" i="19"/>
  <c r="E4670" i="19"/>
  <c r="E4669" i="19"/>
  <c r="E4668" i="19"/>
  <c r="E4667" i="19"/>
  <c r="E4666" i="19"/>
  <c r="E4665" i="19"/>
  <c r="E4664" i="19"/>
  <c r="E4663" i="19"/>
  <c r="E4662" i="19"/>
  <c r="E4661" i="19"/>
  <c r="E4660" i="19"/>
  <c r="E4659" i="19"/>
  <c r="E4658" i="19"/>
  <c r="E4657" i="19"/>
  <c r="E4656" i="19"/>
  <c r="E4655" i="19"/>
  <c r="E4654" i="19"/>
  <c r="E4653" i="19"/>
  <c r="E4652" i="19"/>
  <c r="E4651" i="19"/>
  <c r="E4650" i="19"/>
  <c r="E4649" i="19"/>
  <c r="E4648" i="19"/>
  <c r="E4647" i="19"/>
  <c r="E4646" i="19"/>
  <c r="E4645" i="19"/>
  <c r="E4644" i="19"/>
  <c r="E4643" i="19"/>
  <c r="E4642" i="19"/>
  <c r="E4641" i="19"/>
  <c r="E4640" i="19"/>
  <c r="E4639" i="19"/>
  <c r="E4638" i="19"/>
  <c r="E4637" i="19"/>
  <c r="E4636" i="19"/>
  <c r="E4635" i="19"/>
  <c r="E4634" i="19"/>
  <c r="E4633" i="19"/>
  <c r="E4632" i="19"/>
  <c r="E4631" i="19"/>
  <c r="E4630" i="19"/>
  <c r="E4629" i="19"/>
  <c r="E4628" i="19"/>
  <c r="E4627" i="19"/>
  <c r="E4626" i="19"/>
  <c r="E4625" i="19"/>
  <c r="E4624" i="19"/>
  <c r="E4623" i="19"/>
  <c r="E4622" i="19"/>
  <c r="E4621" i="19"/>
  <c r="E4620" i="19"/>
  <c r="E4619" i="19"/>
  <c r="E4618" i="19"/>
  <c r="E4617" i="19"/>
  <c r="E4616" i="19"/>
  <c r="E4615" i="19"/>
  <c r="E4614" i="19"/>
  <c r="E4613" i="19"/>
  <c r="E4612" i="19"/>
  <c r="E4611" i="19"/>
  <c r="E4610" i="19"/>
  <c r="E4609" i="19"/>
  <c r="E4608" i="19"/>
  <c r="E4607" i="19"/>
  <c r="E4606" i="19"/>
  <c r="E4605" i="19"/>
  <c r="E4604" i="19"/>
  <c r="E4603" i="19"/>
  <c r="E4602" i="19"/>
  <c r="E4601" i="19"/>
  <c r="E4600" i="19"/>
  <c r="E4599" i="19"/>
  <c r="E4598" i="19"/>
  <c r="E4597" i="19"/>
  <c r="E4596" i="19"/>
  <c r="E4595" i="19"/>
  <c r="E4594" i="19"/>
  <c r="E4593" i="19"/>
  <c r="E4592" i="19"/>
  <c r="E4591" i="19"/>
  <c r="E4590" i="19"/>
  <c r="E4589" i="19"/>
  <c r="E4588" i="19"/>
  <c r="E4587" i="19"/>
  <c r="E4586" i="19"/>
  <c r="E4585" i="19"/>
  <c r="E4584" i="19"/>
  <c r="E4583" i="19"/>
  <c r="E4582" i="19"/>
  <c r="E4581" i="19"/>
  <c r="E4580" i="19"/>
  <c r="E4579" i="19"/>
  <c r="E4578" i="19"/>
  <c r="E4577" i="19"/>
  <c r="E4576" i="19"/>
  <c r="E4575" i="19"/>
  <c r="E4574" i="19"/>
  <c r="E4573" i="19"/>
  <c r="E4572" i="19"/>
  <c r="E4571" i="19"/>
  <c r="E4570" i="19"/>
  <c r="E4569" i="19"/>
  <c r="E4568" i="19"/>
  <c r="E4567" i="19"/>
  <c r="E4566" i="19"/>
  <c r="E4565" i="19"/>
  <c r="E4564" i="19"/>
  <c r="E4563" i="19"/>
  <c r="E4562" i="19"/>
  <c r="E4561" i="19"/>
  <c r="E4560" i="19"/>
  <c r="E4559" i="19"/>
  <c r="E4558" i="19"/>
  <c r="E4557" i="19"/>
  <c r="E4556" i="19"/>
  <c r="E4555" i="19"/>
  <c r="E4554" i="19"/>
  <c r="E4553" i="19"/>
  <c r="E4552" i="19"/>
  <c r="E4551" i="19"/>
  <c r="E4550" i="19"/>
  <c r="E4549" i="19"/>
  <c r="E4548" i="19"/>
  <c r="E4547" i="19"/>
  <c r="E4546" i="19"/>
  <c r="E4545" i="19"/>
  <c r="E4544" i="19"/>
  <c r="E4543" i="19"/>
  <c r="E4542" i="19"/>
  <c r="E4541" i="19"/>
  <c r="E4540" i="19"/>
  <c r="E4539" i="19"/>
  <c r="E4538" i="19"/>
  <c r="E4537" i="19"/>
  <c r="E4536" i="19"/>
  <c r="E4535" i="19"/>
  <c r="E4534" i="19"/>
  <c r="E4533" i="19"/>
  <c r="E4532" i="19"/>
  <c r="E4531" i="19"/>
  <c r="E4530" i="19"/>
  <c r="E4529" i="19"/>
  <c r="E4528" i="19"/>
  <c r="E4527" i="19"/>
  <c r="E4526" i="19"/>
  <c r="E4525" i="19"/>
  <c r="E4524" i="19"/>
  <c r="E4523" i="19"/>
  <c r="E4522" i="19"/>
  <c r="E4521" i="19"/>
  <c r="E4520" i="19"/>
  <c r="E4519" i="19"/>
  <c r="E4518" i="19"/>
  <c r="E4517" i="19"/>
  <c r="E4516" i="19"/>
  <c r="E4515" i="19"/>
  <c r="E4514" i="19"/>
  <c r="E4513" i="19"/>
  <c r="E4512" i="19"/>
  <c r="E4511" i="19"/>
  <c r="E4510" i="19"/>
  <c r="E4509" i="19"/>
  <c r="E4508" i="19"/>
  <c r="E4507" i="19"/>
  <c r="E4506" i="19"/>
  <c r="E4505" i="19"/>
  <c r="E4504" i="19"/>
  <c r="E4503" i="19"/>
  <c r="E4502" i="19"/>
  <c r="E4501" i="19"/>
  <c r="E4500" i="19"/>
  <c r="E4499" i="19"/>
  <c r="E4498" i="19"/>
  <c r="E4497" i="19"/>
  <c r="E4496" i="19"/>
  <c r="E4495" i="19"/>
  <c r="E4494" i="19"/>
  <c r="E4493" i="19"/>
  <c r="E4492" i="19"/>
  <c r="E4491" i="19"/>
  <c r="E4490" i="19"/>
  <c r="E4489" i="19"/>
  <c r="E4488" i="19"/>
  <c r="E4487" i="19"/>
  <c r="E4486" i="19"/>
  <c r="E4485" i="19"/>
  <c r="E4484" i="19"/>
  <c r="E4483" i="19"/>
  <c r="E4482" i="19"/>
  <c r="E4481" i="19"/>
  <c r="E4480" i="19"/>
  <c r="E4479" i="19"/>
  <c r="E4478" i="19"/>
  <c r="E4477" i="19"/>
  <c r="E4476" i="19"/>
  <c r="E4475" i="19"/>
  <c r="E4474" i="19"/>
  <c r="E4473" i="19"/>
  <c r="E4472" i="19"/>
  <c r="E4471" i="19"/>
  <c r="E4470" i="19"/>
  <c r="E4469" i="19"/>
  <c r="E4468" i="19"/>
  <c r="E4467" i="19"/>
  <c r="E4466" i="19"/>
  <c r="E4465" i="19"/>
  <c r="E4464" i="19"/>
  <c r="E4463" i="19"/>
  <c r="E4462" i="19"/>
  <c r="E4461" i="19"/>
  <c r="E4460" i="19"/>
  <c r="E4459" i="19"/>
  <c r="E4458" i="19"/>
  <c r="E4457" i="19"/>
  <c r="E4456" i="19"/>
  <c r="E4455" i="19"/>
  <c r="E4454" i="19"/>
  <c r="E4453" i="19"/>
  <c r="E4452" i="19"/>
  <c r="E4451" i="19"/>
  <c r="E4450" i="19"/>
  <c r="E4449" i="19"/>
  <c r="E4448" i="19"/>
  <c r="E4447" i="19"/>
  <c r="E4446" i="19"/>
  <c r="E4445" i="19"/>
  <c r="E4444" i="19"/>
  <c r="E4443" i="19"/>
  <c r="E4442" i="19"/>
  <c r="E4441" i="19"/>
  <c r="E4440" i="19"/>
  <c r="E4439" i="19"/>
  <c r="E4438" i="19"/>
  <c r="E4437" i="19"/>
  <c r="E4436" i="19"/>
  <c r="E4435" i="19"/>
  <c r="E4434" i="19"/>
  <c r="E4433" i="19"/>
  <c r="E4432" i="19"/>
  <c r="E4431" i="19"/>
  <c r="E4430" i="19"/>
  <c r="E4429" i="19"/>
  <c r="E4428" i="19"/>
  <c r="E4427" i="19"/>
  <c r="E4426" i="19"/>
  <c r="E4425" i="19"/>
  <c r="E4424" i="19"/>
  <c r="E4423" i="19"/>
  <c r="E4422" i="19"/>
  <c r="E4421" i="19"/>
  <c r="E4420" i="19"/>
  <c r="E4419" i="19"/>
  <c r="E4418" i="19"/>
  <c r="E4417" i="19"/>
  <c r="E4416" i="19"/>
  <c r="E4415" i="19"/>
  <c r="E4414" i="19"/>
  <c r="E4413" i="19"/>
  <c r="E4412" i="19"/>
  <c r="E4411" i="19"/>
  <c r="E4410" i="19"/>
  <c r="E4409" i="19"/>
  <c r="E4408" i="19"/>
  <c r="E4407" i="19"/>
  <c r="E4406" i="19"/>
  <c r="E4405" i="19"/>
  <c r="E4404" i="19"/>
  <c r="E4403" i="19"/>
  <c r="E4402" i="19"/>
  <c r="E4401" i="19"/>
  <c r="E4400" i="19"/>
  <c r="E4399" i="19"/>
  <c r="E4398" i="19"/>
  <c r="E4397" i="19"/>
  <c r="E4396" i="19"/>
  <c r="E4395" i="19"/>
  <c r="E4394" i="19"/>
  <c r="E4393" i="19"/>
  <c r="E4392" i="19"/>
  <c r="E4391" i="19"/>
  <c r="E4390" i="19"/>
  <c r="E4389" i="19"/>
  <c r="E4388" i="19"/>
  <c r="E4387" i="19"/>
  <c r="E4386" i="19"/>
  <c r="E4385" i="19"/>
  <c r="E4384" i="19"/>
  <c r="E4383" i="19"/>
  <c r="E4382" i="19"/>
  <c r="E4381" i="19"/>
  <c r="E4380" i="19"/>
  <c r="E4379" i="19"/>
  <c r="E4378" i="19"/>
  <c r="E4377" i="19"/>
  <c r="E4376" i="19"/>
  <c r="E4375" i="19"/>
  <c r="E4374" i="19"/>
  <c r="E4373" i="19"/>
  <c r="E4372" i="19"/>
  <c r="E4371" i="19"/>
  <c r="E4370" i="19"/>
  <c r="E4369" i="19"/>
  <c r="E4368" i="19"/>
  <c r="E4367" i="19"/>
  <c r="E4366" i="19"/>
  <c r="E4365" i="19"/>
  <c r="E4364" i="19"/>
  <c r="E4363" i="19"/>
  <c r="E4362" i="19"/>
  <c r="E4361" i="19"/>
  <c r="E4360" i="19"/>
  <c r="E4359" i="19"/>
  <c r="E4358" i="19"/>
  <c r="E4357" i="19"/>
  <c r="E4356" i="19"/>
  <c r="E4355" i="19"/>
  <c r="E4354" i="19"/>
  <c r="E4353" i="19"/>
  <c r="E4352" i="19"/>
  <c r="E4351" i="19"/>
  <c r="E4350" i="19"/>
  <c r="E4349" i="19"/>
  <c r="E4348" i="19"/>
  <c r="E4347" i="19"/>
  <c r="E4346" i="19"/>
  <c r="E4345" i="19"/>
  <c r="E4344" i="19"/>
  <c r="E4343" i="19"/>
  <c r="E4342" i="19"/>
  <c r="E4341" i="19"/>
  <c r="E4340" i="19"/>
  <c r="E4339" i="19"/>
  <c r="E4338" i="19"/>
  <c r="E4337" i="19"/>
  <c r="E4336" i="19"/>
  <c r="E4335" i="19"/>
  <c r="E4334" i="19"/>
  <c r="E4333" i="19"/>
  <c r="E4332" i="19"/>
  <c r="E4331" i="19"/>
  <c r="E4330" i="19"/>
  <c r="E4329" i="19"/>
  <c r="E4328" i="19"/>
  <c r="E4327" i="19"/>
  <c r="E4326" i="19"/>
  <c r="E4325" i="19"/>
  <c r="E4324" i="19"/>
  <c r="E4323" i="19"/>
  <c r="E4322" i="19"/>
  <c r="E4321" i="19"/>
  <c r="E4320" i="19"/>
  <c r="E4319" i="19"/>
  <c r="E4318" i="19"/>
  <c r="E4317" i="19"/>
  <c r="E4316" i="19"/>
  <c r="E4315" i="19"/>
  <c r="E4314" i="19"/>
  <c r="E4313" i="19"/>
  <c r="E4312" i="19"/>
  <c r="E4311" i="19"/>
  <c r="E4310" i="19"/>
  <c r="E4309" i="19"/>
  <c r="E4308" i="19"/>
  <c r="E4307" i="19"/>
  <c r="E4306" i="19"/>
  <c r="E4305" i="19"/>
  <c r="E4304" i="19"/>
  <c r="E4303" i="19"/>
  <c r="E4302" i="19"/>
  <c r="E4301" i="19"/>
  <c r="E4300" i="19"/>
  <c r="E4299" i="19"/>
  <c r="E4298" i="19"/>
  <c r="E4297" i="19"/>
  <c r="E4296" i="19"/>
  <c r="E4295" i="19"/>
  <c r="E4294" i="19"/>
  <c r="E4293" i="19"/>
  <c r="E4292" i="19"/>
  <c r="E4291" i="19"/>
  <c r="E4290" i="19"/>
  <c r="E4289" i="19"/>
  <c r="E4288" i="19"/>
  <c r="E4287" i="19"/>
  <c r="E4286" i="19"/>
  <c r="E4285" i="19"/>
  <c r="E4284" i="19"/>
  <c r="E4283" i="19"/>
  <c r="E4282" i="19"/>
  <c r="E4281" i="19"/>
  <c r="E4280" i="19"/>
  <c r="E4279" i="19"/>
  <c r="E4278" i="19"/>
  <c r="E4277" i="19"/>
  <c r="E4276" i="19"/>
  <c r="E4275" i="19"/>
  <c r="E4274" i="19"/>
  <c r="E4273" i="19"/>
  <c r="E4272" i="19"/>
  <c r="E4271" i="19"/>
  <c r="E4270" i="19"/>
  <c r="E4269" i="19"/>
  <c r="E4268" i="19"/>
  <c r="E4267" i="19"/>
  <c r="E4266" i="19"/>
  <c r="E4265" i="19"/>
  <c r="E4264" i="19"/>
  <c r="E4263" i="19"/>
  <c r="E4262" i="19"/>
  <c r="E4261" i="19"/>
  <c r="E4260" i="19"/>
  <c r="E4259" i="19"/>
  <c r="E4258" i="19"/>
  <c r="E4257" i="19"/>
  <c r="E4256" i="19"/>
  <c r="E4255" i="19"/>
  <c r="E4254" i="19"/>
  <c r="E4253" i="19"/>
  <c r="E4252" i="19"/>
  <c r="E4251" i="19"/>
  <c r="E4250" i="19"/>
  <c r="E4249" i="19"/>
  <c r="E4248" i="19"/>
  <c r="E4247" i="19"/>
  <c r="E4246" i="19"/>
  <c r="E4245" i="19"/>
  <c r="E4244" i="19"/>
  <c r="E4243" i="19"/>
  <c r="E4242" i="19"/>
  <c r="E4241" i="19"/>
  <c r="E4240" i="19"/>
  <c r="E4239" i="19"/>
  <c r="E4238" i="19"/>
  <c r="E4237" i="19"/>
  <c r="E4236" i="19"/>
  <c r="E4235" i="19"/>
  <c r="E4234" i="19"/>
  <c r="E4233" i="19"/>
  <c r="E4232" i="19"/>
  <c r="E4231" i="19"/>
  <c r="E4230" i="19"/>
  <c r="E4229" i="19"/>
  <c r="E4228" i="19"/>
  <c r="E4227" i="19"/>
  <c r="E4226" i="19"/>
  <c r="E4225" i="19"/>
  <c r="E4224" i="19"/>
  <c r="E4223" i="19"/>
  <c r="E4222" i="19"/>
  <c r="E4221" i="19"/>
  <c r="E4220" i="19"/>
  <c r="E4219" i="19"/>
  <c r="E4218" i="19"/>
  <c r="E4217" i="19"/>
  <c r="E4216" i="19"/>
  <c r="E4215" i="19"/>
  <c r="E4214" i="19"/>
  <c r="E4213" i="19"/>
  <c r="E4212" i="19"/>
  <c r="E4211" i="19"/>
  <c r="E4210" i="19"/>
  <c r="E4209" i="19"/>
  <c r="E4208" i="19"/>
  <c r="E4207" i="19"/>
  <c r="E4206" i="19"/>
  <c r="E4205" i="19"/>
  <c r="E4204" i="19"/>
  <c r="E4203" i="19"/>
  <c r="E4202" i="19"/>
  <c r="E4201" i="19"/>
  <c r="E4200" i="19"/>
  <c r="E4199" i="19"/>
  <c r="E4198" i="19"/>
  <c r="E4197" i="19"/>
  <c r="E4196" i="19"/>
  <c r="E4195" i="19"/>
  <c r="E4194" i="19"/>
  <c r="E4193" i="19"/>
  <c r="E4192" i="19"/>
  <c r="E4191" i="19"/>
  <c r="E4190" i="19"/>
  <c r="E4189" i="19"/>
  <c r="E4188" i="19"/>
  <c r="E4187" i="19"/>
  <c r="E4186" i="19"/>
  <c r="E4185" i="19"/>
  <c r="E4184" i="19"/>
  <c r="E4183" i="19"/>
  <c r="E4182" i="19"/>
  <c r="E4181" i="19"/>
  <c r="E4180" i="19"/>
  <c r="E4179" i="19"/>
  <c r="E4178" i="19"/>
  <c r="E4177" i="19"/>
  <c r="E4176" i="19"/>
  <c r="E4175" i="19"/>
  <c r="E4174" i="19"/>
  <c r="E4173" i="19"/>
  <c r="E4172" i="19"/>
  <c r="E4171" i="19"/>
  <c r="E4170" i="19"/>
  <c r="E4169" i="19"/>
  <c r="E4168" i="19"/>
  <c r="E4167" i="19"/>
  <c r="E4166" i="19"/>
  <c r="E4165" i="19"/>
  <c r="E4164" i="19"/>
  <c r="E4163" i="19"/>
  <c r="E4162" i="19"/>
  <c r="E4161" i="19"/>
  <c r="E4160" i="19"/>
  <c r="E4159" i="19"/>
  <c r="E4158" i="19"/>
  <c r="E4157" i="19"/>
  <c r="E4156" i="19"/>
  <c r="E4155" i="19"/>
  <c r="E4154" i="19"/>
  <c r="E4153" i="19"/>
  <c r="E4152" i="19"/>
  <c r="E4151" i="19"/>
  <c r="E4150" i="19"/>
  <c r="E4149" i="19"/>
  <c r="E4148" i="19"/>
  <c r="E4147" i="19"/>
  <c r="E4146" i="19"/>
  <c r="E4145" i="19"/>
  <c r="E4144" i="19"/>
  <c r="E4143" i="19"/>
  <c r="E4142" i="19"/>
  <c r="E4141" i="19"/>
  <c r="E4140" i="19"/>
  <c r="E4139" i="19"/>
  <c r="E4138" i="19"/>
  <c r="E4137" i="19"/>
  <c r="E4136" i="19"/>
  <c r="E4135" i="19"/>
  <c r="E4134" i="19"/>
  <c r="E4133" i="19"/>
  <c r="E4132" i="19"/>
  <c r="E4131" i="19"/>
  <c r="E4130" i="19"/>
  <c r="E4129" i="19"/>
  <c r="E4128" i="19"/>
  <c r="E4127" i="19"/>
  <c r="E4126" i="19"/>
  <c r="E4125" i="19"/>
  <c r="E4124" i="19"/>
  <c r="E4123" i="19"/>
  <c r="E4122" i="19"/>
  <c r="E4121" i="19"/>
  <c r="E4120" i="19"/>
  <c r="E4119" i="19"/>
  <c r="E4118" i="19"/>
  <c r="E4117" i="19"/>
  <c r="E4116" i="19"/>
  <c r="E4115" i="19"/>
  <c r="E4114" i="19"/>
  <c r="E4113" i="19"/>
  <c r="E4112" i="19"/>
  <c r="E4111" i="19"/>
  <c r="E4110" i="19"/>
  <c r="E4109" i="19"/>
  <c r="E4108" i="19"/>
  <c r="E4107" i="19"/>
  <c r="E4106" i="19"/>
  <c r="E4105" i="19"/>
  <c r="E4104" i="19"/>
  <c r="E4103" i="19"/>
  <c r="E4102" i="19"/>
  <c r="E4101" i="19"/>
  <c r="E4100" i="19"/>
  <c r="E4099" i="19"/>
  <c r="E4098" i="19"/>
  <c r="E4097" i="19"/>
  <c r="E4096" i="19"/>
  <c r="E4095" i="19"/>
  <c r="E4094" i="19"/>
  <c r="E4093" i="19"/>
  <c r="E4092" i="19"/>
  <c r="E4091" i="19"/>
  <c r="E4090" i="19"/>
  <c r="E4089" i="19"/>
  <c r="E4088" i="19"/>
  <c r="E4087" i="19"/>
  <c r="E4086" i="19"/>
  <c r="E4085" i="19"/>
  <c r="E4084" i="19"/>
  <c r="E4083" i="19"/>
  <c r="E4082" i="19"/>
  <c r="E4081" i="19"/>
  <c r="E4080" i="19"/>
  <c r="E4079" i="19"/>
  <c r="E4078" i="19"/>
  <c r="E4077" i="19"/>
  <c r="E4076" i="19"/>
  <c r="E4075" i="19"/>
  <c r="E4074" i="19"/>
  <c r="E4073" i="19"/>
  <c r="E4072" i="19"/>
  <c r="E4071" i="19"/>
  <c r="E4070" i="19"/>
  <c r="E4069" i="19"/>
  <c r="E4068" i="19"/>
  <c r="E4067" i="19"/>
  <c r="E4066" i="19"/>
  <c r="E4065" i="19"/>
  <c r="E4064" i="19"/>
  <c r="E4063" i="19"/>
  <c r="E4062" i="19"/>
  <c r="E4061" i="19"/>
  <c r="E4060" i="19"/>
  <c r="E4059" i="19"/>
  <c r="E4058" i="19"/>
  <c r="E4057" i="19"/>
  <c r="E4056" i="19"/>
  <c r="E4055" i="19"/>
  <c r="E4054" i="19"/>
  <c r="E4053" i="19"/>
  <c r="E4052" i="19"/>
  <c r="E4051" i="19"/>
  <c r="E4050" i="19"/>
  <c r="E4049" i="19"/>
  <c r="E4048" i="19"/>
  <c r="E4047" i="19"/>
  <c r="E4046" i="19"/>
  <c r="E4045" i="19"/>
  <c r="E4044" i="19"/>
  <c r="E4043" i="19"/>
  <c r="E4042" i="19"/>
  <c r="E4041" i="19"/>
  <c r="E4040" i="19"/>
  <c r="E4039" i="19"/>
  <c r="E4038" i="19"/>
  <c r="E4037" i="19"/>
  <c r="E4036" i="19"/>
  <c r="E4035" i="19"/>
  <c r="E4034" i="19"/>
  <c r="E4033" i="19"/>
  <c r="E4032" i="19"/>
  <c r="E4031" i="19"/>
  <c r="E4030" i="19"/>
  <c r="E4029" i="19"/>
  <c r="E4028" i="19"/>
  <c r="E4027" i="19"/>
  <c r="E4026" i="19"/>
  <c r="E4025" i="19"/>
  <c r="E4024" i="19"/>
  <c r="E4023" i="19"/>
  <c r="E4022" i="19"/>
  <c r="E4021" i="19"/>
  <c r="E4020" i="19"/>
  <c r="E4019" i="19"/>
  <c r="E4018" i="19"/>
  <c r="E4017" i="19"/>
  <c r="E4016" i="19"/>
  <c r="E4015" i="19"/>
  <c r="E4014" i="19"/>
  <c r="E4013" i="19"/>
  <c r="E4012" i="19"/>
  <c r="E4011" i="19"/>
  <c r="E4010" i="19"/>
  <c r="E4009" i="19"/>
  <c r="E4008" i="19"/>
  <c r="E4007" i="19"/>
  <c r="E4006" i="19"/>
  <c r="E4005" i="19"/>
  <c r="E4004" i="19"/>
  <c r="E4003" i="19"/>
  <c r="E4002" i="19"/>
  <c r="E4001" i="19"/>
  <c r="E4000" i="19"/>
  <c r="E3999" i="19"/>
  <c r="E3998" i="19"/>
  <c r="E3997" i="19"/>
  <c r="E3996" i="19"/>
  <c r="E3995" i="19"/>
  <c r="E3994" i="19"/>
  <c r="E3993" i="19"/>
  <c r="E3992" i="19"/>
  <c r="E3991" i="19"/>
  <c r="E3990" i="19"/>
  <c r="E3989" i="19"/>
  <c r="E3988" i="19"/>
  <c r="E3987" i="19"/>
  <c r="E3986" i="19"/>
  <c r="E3985" i="19"/>
  <c r="E3984" i="19"/>
  <c r="E3983" i="19"/>
  <c r="E3982" i="19"/>
  <c r="E3981" i="19"/>
  <c r="E3980" i="19"/>
  <c r="E3979" i="19"/>
  <c r="E3978" i="19"/>
  <c r="E3977" i="19"/>
  <c r="E3976" i="19"/>
  <c r="E3975" i="19"/>
  <c r="E3974" i="19"/>
  <c r="E3973" i="19"/>
  <c r="E3972" i="19"/>
  <c r="E3971" i="19"/>
  <c r="E3970" i="19"/>
  <c r="E3969" i="19"/>
  <c r="E3968" i="19"/>
  <c r="E3967" i="19"/>
  <c r="E3966" i="19"/>
  <c r="E3965" i="19"/>
  <c r="E3964" i="19"/>
  <c r="E3963" i="19"/>
  <c r="E3962" i="19"/>
  <c r="E3961" i="19"/>
  <c r="E3960" i="19"/>
  <c r="E3959" i="19"/>
  <c r="E3958" i="19"/>
  <c r="E3957" i="19"/>
  <c r="E3956" i="19"/>
  <c r="E3955" i="19"/>
  <c r="E3954" i="19"/>
  <c r="E3953" i="19"/>
  <c r="E3952" i="19"/>
  <c r="E3951" i="19"/>
  <c r="E3950" i="19"/>
  <c r="E3949" i="19"/>
  <c r="E3948" i="19"/>
  <c r="E3947" i="19"/>
  <c r="E3946" i="19"/>
  <c r="E3945" i="19"/>
  <c r="E3944" i="19"/>
  <c r="E3943" i="19"/>
  <c r="E3942" i="19"/>
  <c r="E3941" i="19"/>
  <c r="E3940" i="19"/>
  <c r="E3939" i="19"/>
  <c r="E3938" i="19"/>
  <c r="E3937" i="19"/>
  <c r="E3936" i="19"/>
  <c r="E3935" i="19"/>
  <c r="E3934" i="19"/>
  <c r="E3933" i="19"/>
  <c r="E3932" i="19"/>
  <c r="E3931" i="19"/>
  <c r="E3930" i="19"/>
  <c r="E3929" i="19"/>
  <c r="E3928" i="19"/>
  <c r="E3927" i="19"/>
  <c r="E3926" i="19"/>
  <c r="E3925" i="19"/>
  <c r="E3924" i="19"/>
  <c r="E3923" i="19"/>
  <c r="E3922" i="19"/>
  <c r="E3921" i="19"/>
  <c r="E3920" i="19"/>
  <c r="E3919" i="19"/>
  <c r="E3918" i="19"/>
  <c r="E3917" i="19"/>
  <c r="E3916" i="19"/>
  <c r="E3915" i="19"/>
  <c r="E3914" i="19"/>
  <c r="E3913" i="19"/>
  <c r="E3912" i="19"/>
  <c r="E3911" i="19"/>
  <c r="E3910" i="19"/>
  <c r="E3909" i="19"/>
  <c r="E3908" i="19"/>
  <c r="E3907" i="19"/>
  <c r="E3906" i="19"/>
  <c r="E3905" i="19"/>
  <c r="E3904" i="19"/>
  <c r="E3903" i="19"/>
  <c r="E3902" i="19"/>
  <c r="E3901" i="19"/>
  <c r="E3900" i="19"/>
  <c r="E3899" i="19"/>
  <c r="E3898" i="19"/>
  <c r="E3897" i="19"/>
  <c r="E3896" i="19"/>
  <c r="E3895" i="19"/>
  <c r="E3894" i="19"/>
  <c r="E3893" i="19"/>
  <c r="E3892" i="19"/>
  <c r="E3891" i="19"/>
  <c r="E3890" i="19"/>
  <c r="E3889" i="19"/>
  <c r="E3888" i="19"/>
  <c r="E3887" i="19"/>
  <c r="E3886" i="19"/>
  <c r="E3885" i="19"/>
  <c r="E3884" i="19"/>
  <c r="E3883" i="19"/>
  <c r="E3882" i="19"/>
  <c r="E3881" i="19"/>
  <c r="E3880" i="19"/>
  <c r="E3879" i="19"/>
  <c r="E3878" i="19"/>
  <c r="E3877" i="19"/>
  <c r="E3876" i="19"/>
  <c r="E3875" i="19"/>
  <c r="E3874" i="19"/>
  <c r="E3873" i="19"/>
  <c r="E3872" i="19"/>
  <c r="E3871" i="19"/>
  <c r="E3870" i="19"/>
  <c r="E3869" i="19"/>
  <c r="E3868" i="19"/>
  <c r="E3867" i="19"/>
  <c r="E3866" i="19"/>
  <c r="E3865" i="19"/>
  <c r="E3864" i="19"/>
  <c r="E3863" i="19"/>
  <c r="E3862" i="19"/>
  <c r="E3861" i="19"/>
  <c r="E3860" i="19"/>
  <c r="E3859" i="19"/>
  <c r="E3858" i="19"/>
  <c r="E3857" i="19"/>
  <c r="E3856" i="19"/>
  <c r="E3855" i="19"/>
  <c r="E3854" i="19"/>
  <c r="E3853" i="19"/>
  <c r="E3852" i="19"/>
  <c r="E3851" i="19"/>
  <c r="E3850" i="19"/>
  <c r="E3849" i="19"/>
  <c r="E3848" i="19"/>
  <c r="E3847" i="19"/>
  <c r="E3846" i="19"/>
  <c r="E3845" i="19"/>
  <c r="E3844" i="19"/>
  <c r="E3843" i="19"/>
  <c r="E3842" i="19"/>
  <c r="E3841" i="19"/>
  <c r="E3840" i="19"/>
  <c r="E3839" i="19"/>
  <c r="E3838" i="19"/>
  <c r="E3837" i="19"/>
  <c r="E3836" i="19"/>
  <c r="E3835" i="19"/>
  <c r="E3834" i="19"/>
  <c r="E3833" i="19"/>
  <c r="E3832" i="19"/>
  <c r="E3831" i="19"/>
  <c r="E3830" i="19"/>
  <c r="E3829" i="19"/>
  <c r="E3828" i="19"/>
  <c r="E3827" i="19"/>
  <c r="E3826" i="19"/>
  <c r="E3825" i="19"/>
  <c r="E3824" i="19"/>
  <c r="E3823" i="19"/>
  <c r="E3822" i="19"/>
  <c r="E3821" i="19"/>
  <c r="E3820" i="19"/>
  <c r="E3819" i="19"/>
  <c r="E3818" i="19"/>
  <c r="E3817" i="19"/>
  <c r="E3816" i="19"/>
  <c r="E3815" i="19"/>
  <c r="E3814" i="19"/>
  <c r="E3813" i="19"/>
  <c r="E3812" i="19"/>
  <c r="E3811" i="19"/>
  <c r="E3810" i="19"/>
  <c r="E3809" i="19"/>
  <c r="E3808" i="19"/>
  <c r="E3807" i="19"/>
  <c r="E3806" i="19"/>
  <c r="E3805" i="19"/>
  <c r="E3804" i="19"/>
  <c r="E3803" i="19"/>
  <c r="E3802" i="19"/>
  <c r="E3801" i="19"/>
  <c r="E3800" i="19"/>
  <c r="E3799" i="19"/>
  <c r="E3798" i="19"/>
  <c r="E3797" i="19"/>
  <c r="E3796" i="19"/>
  <c r="E3795" i="19"/>
  <c r="E3794" i="19"/>
  <c r="E3793" i="19"/>
  <c r="E3792" i="19"/>
  <c r="E3791" i="19"/>
  <c r="E3790" i="19"/>
  <c r="E3789" i="19"/>
  <c r="E3788" i="19"/>
  <c r="E3787" i="19"/>
  <c r="E3786" i="19"/>
  <c r="E3785" i="19"/>
  <c r="E3784" i="19"/>
  <c r="E3783" i="19"/>
  <c r="E3782" i="19"/>
  <c r="E3781" i="19"/>
  <c r="E3780" i="19"/>
  <c r="E3779" i="19"/>
  <c r="E3778" i="19"/>
  <c r="E3777" i="19"/>
  <c r="E3776" i="19"/>
  <c r="E3775" i="19"/>
  <c r="E3774" i="19"/>
  <c r="E3773" i="19"/>
  <c r="E3772" i="19"/>
  <c r="E3771" i="19"/>
  <c r="E3770" i="19"/>
  <c r="E3769" i="19"/>
  <c r="E3768" i="19"/>
  <c r="E3767" i="19"/>
  <c r="E3766" i="19"/>
  <c r="E3765" i="19"/>
  <c r="E3764" i="19"/>
  <c r="E3763" i="19"/>
  <c r="E3762" i="19"/>
  <c r="E3761" i="19"/>
  <c r="E3760" i="19"/>
  <c r="E3759" i="19"/>
  <c r="E3758" i="19"/>
  <c r="E3757" i="19"/>
  <c r="E3756" i="19"/>
  <c r="E3755" i="19"/>
  <c r="E3754" i="19"/>
  <c r="E3753" i="19"/>
  <c r="E3752" i="19"/>
  <c r="E3751" i="19"/>
  <c r="E3750" i="19"/>
  <c r="E3749" i="19"/>
  <c r="E3748" i="19"/>
  <c r="E3747" i="19"/>
  <c r="E3746" i="19"/>
  <c r="E3745" i="19"/>
  <c r="E3744" i="19"/>
  <c r="E3743" i="19"/>
  <c r="E3742" i="19"/>
  <c r="E3741" i="19"/>
  <c r="E3740" i="19"/>
  <c r="E3739" i="19"/>
  <c r="E3738" i="19"/>
  <c r="E3737" i="19"/>
  <c r="E3736" i="19"/>
  <c r="E3735" i="19"/>
  <c r="E3734" i="19"/>
  <c r="E3733" i="19"/>
  <c r="E3732" i="19"/>
  <c r="E3731" i="19"/>
  <c r="E3730" i="19"/>
  <c r="E3729" i="19"/>
  <c r="E3728" i="19"/>
  <c r="E3727" i="19"/>
  <c r="E3726" i="19"/>
  <c r="E3725" i="19"/>
  <c r="E3724" i="19"/>
  <c r="E3723" i="19"/>
  <c r="E3722" i="19"/>
  <c r="E3721" i="19"/>
  <c r="E3720" i="19"/>
  <c r="E3719" i="19"/>
  <c r="E3718" i="19"/>
  <c r="E3717" i="19"/>
  <c r="E3716" i="19"/>
  <c r="E3715" i="19"/>
  <c r="E3714" i="19"/>
  <c r="E3713" i="19"/>
  <c r="E3712" i="19"/>
  <c r="E3711" i="19"/>
  <c r="E3710" i="19"/>
  <c r="E3709" i="19"/>
  <c r="E3708" i="19"/>
  <c r="E3707" i="19"/>
  <c r="E3706" i="19"/>
  <c r="E3705" i="19"/>
  <c r="E3704" i="19"/>
  <c r="E3703" i="19"/>
  <c r="E3702" i="19"/>
  <c r="E3701" i="19"/>
  <c r="E3700" i="19"/>
  <c r="E3699" i="19"/>
  <c r="E3698" i="19"/>
  <c r="E3697" i="19"/>
  <c r="E3696" i="19"/>
  <c r="E3695" i="19"/>
  <c r="E3694" i="19"/>
  <c r="E3693" i="19"/>
  <c r="E3692" i="19"/>
  <c r="E3691" i="19"/>
  <c r="E3690" i="19"/>
  <c r="E3689" i="19"/>
  <c r="E3688" i="19"/>
  <c r="E3687" i="19"/>
  <c r="E3686" i="19"/>
  <c r="E3685" i="19"/>
  <c r="E3684" i="19"/>
  <c r="E3683" i="19"/>
  <c r="E3682" i="19"/>
  <c r="E3681" i="19"/>
  <c r="E3680" i="19"/>
  <c r="E3679" i="19"/>
  <c r="E3678" i="19"/>
  <c r="E3677" i="19"/>
  <c r="E3676" i="19"/>
  <c r="E3675" i="19"/>
  <c r="E3674" i="19"/>
  <c r="E3673" i="19"/>
  <c r="E3672" i="19"/>
  <c r="E3671" i="19"/>
  <c r="E3670" i="19"/>
  <c r="E3669" i="19"/>
  <c r="E3668" i="19"/>
  <c r="E3667" i="19"/>
  <c r="E3666" i="19"/>
  <c r="E3665" i="19"/>
  <c r="E3664" i="19"/>
  <c r="E3663" i="19"/>
  <c r="E3662" i="19"/>
  <c r="E3661" i="19"/>
  <c r="E3660" i="19"/>
  <c r="E3659" i="19"/>
  <c r="E3658" i="19"/>
  <c r="E3657" i="19"/>
  <c r="E3656" i="19"/>
  <c r="E3655" i="19"/>
  <c r="E3654" i="19"/>
  <c r="E3653" i="19"/>
  <c r="E3652" i="19"/>
  <c r="E3651" i="19"/>
  <c r="E3650" i="19"/>
  <c r="E3649" i="19"/>
  <c r="E3648" i="19"/>
  <c r="E3647" i="19"/>
  <c r="E3646" i="19"/>
  <c r="E3645" i="19"/>
  <c r="E3644" i="19"/>
  <c r="E3643" i="19"/>
  <c r="E3642" i="19"/>
  <c r="E3641" i="19"/>
  <c r="E3640" i="19"/>
  <c r="E3639" i="19"/>
  <c r="E3638" i="19"/>
  <c r="E3637" i="19"/>
  <c r="E3636" i="19"/>
  <c r="E3635" i="19"/>
  <c r="E3634" i="19"/>
  <c r="E3633" i="19"/>
  <c r="E3632" i="19"/>
  <c r="E3631" i="19"/>
  <c r="E3630" i="19"/>
  <c r="E3629" i="19"/>
  <c r="E3628" i="19"/>
  <c r="E3627" i="19"/>
  <c r="E3626" i="19"/>
  <c r="E3625" i="19"/>
  <c r="E3624" i="19"/>
  <c r="E3623" i="19"/>
  <c r="E3622" i="19"/>
  <c r="E3621" i="19"/>
  <c r="E3620" i="19"/>
  <c r="E3619" i="19"/>
  <c r="E3618" i="19"/>
  <c r="E3617" i="19"/>
  <c r="E3616" i="19"/>
  <c r="E3615" i="19"/>
  <c r="E3614" i="19"/>
  <c r="E3613" i="19"/>
  <c r="E3612" i="19"/>
  <c r="E3611" i="19"/>
  <c r="E3610" i="19"/>
  <c r="E3609" i="19"/>
  <c r="E3608" i="19"/>
  <c r="E3607" i="19"/>
  <c r="E3606" i="19"/>
  <c r="E3605" i="19"/>
  <c r="E3604" i="19"/>
  <c r="E3603" i="19"/>
  <c r="E3602" i="19"/>
  <c r="E3601" i="19"/>
  <c r="E3600" i="19"/>
  <c r="E3599" i="19"/>
  <c r="E3598" i="19"/>
  <c r="E3597" i="19"/>
  <c r="E3596" i="19"/>
  <c r="E3595" i="19"/>
  <c r="E3594" i="19"/>
  <c r="E3593" i="19"/>
  <c r="E3592" i="19"/>
  <c r="E3591" i="19"/>
  <c r="E3590" i="19"/>
  <c r="E3589" i="19"/>
  <c r="E3588" i="19"/>
  <c r="E3587" i="19"/>
  <c r="E3586" i="19"/>
  <c r="E3585" i="19"/>
  <c r="E3584" i="19"/>
  <c r="E3583" i="19"/>
  <c r="E3582" i="19"/>
  <c r="E3581" i="19"/>
  <c r="E3580" i="19"/>
  <c r="E3579" i="19"/>
  <c r="E3578" i="19"/>
  <c r="E3577" i="19"/>
  <c r="E3576" i="19"/>
  <c r="E3575" i="19"/>
  <c r="E3574" i="19"/>
  <c r="E3573" i="19"/>
  <c r="E3572" i="19"/>
  <c r="E3571" i="19"/>
  <c r="E3570" i="19"/>
  <c r="E3569" i="19"/>
  <c r="E3568" i="19"/>
  <c r="E3567" i="19"/>
  <c r="E3566" i="19"/>
  <c r="E3565" i="19"/>
  <c r="E3564" i="19"/>
  <c r="E3563" i="19"/>
  <c r="E3562" i="19"/>
  <c r="E3561" i="19"/>
  <c r="E3560" i="19"/>
  <c r="E3559" i="19"/>
  <c r="E3558" i="19"/>
  <c r="E3557" i="19"/>
  <c r="E3556" i="19"/>
  <c r="E3555" i="19"/>
  <c r="E3554" i="19"/>
  <c r="E3553" i="19"/>
  <c r="E3552" i="19"/>
  <c r="E3551" i="19"/>
  <c r="E3550" i="19"/>
  <c r="E3549" i="19"/>
  <c r="E3548" i="19"/>
  <c r="E3547" i="19"/>
  <c r="E3546" i="19"/>
  <c r="E3545" i="19"/>
  <c r="E3544" i="19"/>
  <c r="E3543" i="19"/>
  <c r="E3542" i="19"/>
  <c r="E3541" i="19"/>
  <c r="E3540" i="19"/>
  <c r="E3539" i="19"/>
  <c r="E3538" i="19"/>
  <c r="E3537" i="19"/>
  <c r="E3536" i="19"/>
  <c r="E3535" i="19"/>
  <c r="E3534" i="19"/>
  <c r="E3533" i="19"/>
  <c r="E3532" i="19"/>
  <c r="E3531" i="19"/>
  <c r="E3530" i="19"/>
  <c r="E3529" i="19"/>
  <c r="E3528" i="19"/>
  <c r="E3527" i="19"/>
  <c r="E3526" i="19"/>
  <c r="E3525" i="19"/>
  <c r="E3524" i="19"/>
  <c r="E3523" i="19"/>
  <c r="E3522" i="19"/>
  <c r="E3521" i="19"/>
  <c r="E3520" i="19"/>
  <c r="E3519" i="19"/>
  <c r="E3518" i="19"/>
  <c r="E3517" i="19"/>
  <c r="E3516" i="19"/>
  <c r="E3515" i="19"/>
  <c r="E3514" i="19"/>
  <c r="E3513" i="19"/>
  <c r="E3512" i="19"/>
  <c r="E3511" i="19"/>
  <c r="E3510" i="19"/>
  <c r="E3509" i="19"/>
  <c r="E3508" i="19"/>
  <c r="E3507" i="19"/>
  <c r="E3506" i="19"/>
  <c r="E3505" i="19"/>
  <c r="E3504" i="19"/>
  <c r="E3503" i="19"/>
  <c r="E3502" i="19"/>
  <c r="E3501" i="19"/>
  <c r="E3500" i="19"/>
  <c r="E3499" i="19"/>
  <c r="E3498" i="19"/>
  <c r="E3497" i="19"/>
  <c r="E3496" i="19"/>
  <c r="E3495" i="19"/>
  <c r="E3494" i="19"/>
  <c r="E3493" i="19"/>
  <c r="E3492" i="19"/>
  <c r="E3491" i="19"/>
  <c r="E3490" i="19"/>
  <c r="E3489" i="19"/>
  <c r="E3488" i="19"/>
  <c r="E3487" i="19"/>
  <c r="E3486" i="19"/>
  <c r="E3485" i="19"/>
  <c r="E3484" i="19"/>
  <c r="E3483" i="19"/>
  <c r="E3482" i="19"/>
  <c r="E3481" i="19"/>
  <c r="E3480" i="19"/>
  <c r="E3479" i="19"/>
  <c r="E3478" i="19"/>
  <c r="E3477" i="19"/>
  <c r="E3476" i="19"/>
  <c r="E3475" i="19"/>
  <c r="E3474" i="19"/>
  <c r="E3473" i="19"/>
  <c r="E3472" i="19"/>
  <c r="E3471" i="19"/>
  <c r="E3470" i="19"/>
  <c r="E3469" i="19"/>
  <c r="E3468" i="19"/>
  <c r="E3467" i="19"/>
  <c r="E3466" i="19"/>
  <c r="E3465" i="19"/>
  <c r="E3464" i="19"/>
  <c r="E3463" i="19"/>
  <c r="E3462" i="19"/>
  <c r="E3461" i="19"/>
  <c r="E3460" i="19"/>
  <c r="E3459" i="19"/>
  <c r="E3458" i="19"/>
  <c r="E3457" i="19"/>
  <c r="E3456" i="19"/>
  <c r="E3455" i="19"/>
  <c r="E3454" i="19"/>
  <c r="E3453" i="19"/>
  <c r="E3452" i="19"/>
  <c r="E3451" i="19"/>
  <c r="E3450" i="19"/>
  <c r="E3449" i="19"/>
  <c r="E3448" i="19"/>
  <c r="E3447" i="19"/>
  <c r="E3446" i="19"/>
  <c r="E3445" i="19"/>
  <c r="E3444" i="19"/>
  <c r="E3443" i="19"/>
  <c r="E3442" i="19"/>
  <c r="E3441" i="19"/>
  <c r="E3440" i="19"/>
  <c r="E3439" i="19"/>
  <c r="E3438" i="19"/>
  <c r="E3437" i="19"/>
  <c r="E3436" i="19"/>
  <c r="E3435" i="19"/>
  <c r="E3434" i="19"/>
  <c r="E3433" i="19"/>
  <c r="E3432" i="19"/>
  <c r="E3431" i="19"/>
  <c r="E3430" i="19"/>
  <c r="E3429" i="19"/>
  <c r="E3428" i="19"/>
  <c r="E3427" i="19"/>
  <c r="E3426" i="19"/>
  <c r="E3425" i="19"/>
  <c r="E3424" i="19"/>
  <c r="E3423" i="19"/>
  <c r="E3422" i="19"/>
  <c r="E3421" i="19"/>
  <c r="E3420" i="19"/>
  <c r="E3419" i="19"/>
  <c r="E3418" i="19"/>
  <c r="E3417" i="19"/>
  <c r="E3416" i="19"/>
  <c r="E3415" i="19"/>
  <c r="E3414" i="19"/>
  <c r="E3413" i="19"/>
  <c r="E3412" i="19"/>
  <c r="E3411" i="19"/>
  <c r="E3410" i="19"/>
  <c r="E3409" i="19"/>
  <c r="E3408" i="19"/>
  <c r="E3407" i="19"/>
  <c r="E3406" i="19"/>
  <c r="E3405" i="19"/>
  <c r="E3404" i="19"/>
  <c r="E3403" i="19"/>
  <c r="E3402" i="19"/>
  <c r="E3401" i="19"/>
  <c r="E3400" i="19"/>
  <c r="E3399" i="19"/>
  <c r="E3398" i="19"/>
  <c r="E3397" i="19"/>
  <c r="E3396" i="19"/>
  <c r="E3395" i="19"/>
  <c r="E3394" i="19"/>
  <c r="E3393" i="19"/>
  <c r="E3392" i="19"/>
  <c r="E3391" i="19"/>
  <c r="E3390" i="19"/>
  <c r="E3389" i="19"/>
  <c r="E3388" i="19"/>
  <c r="E3387" i="19"/>
  <c r="E3386" i="19"/>
  <c r="E3385" i="19"/>
  <c r="E3384" i="19"/>
  <c r="E3383" i="19"/>
  <c r="E3382" i="19"/>
  <c r="E3381" i="19"/>
  <c r="E3380" i="19"/>
  <c r="E3379" i="19"/>
  <c r="E3378" i="19"/>
  <c r="E3377" i="19"/>
  <c r="E3376" i="19"/>
  <c r="E3375" i="19"/>
  <c r="E3374" i="19"/>
  <c r="E3373" i="19"/>
  <c r="E3372" i="19"/>
  <c r="E3371" i="19"/>
  <c r="E3370" i="19"/>
  <c r="E3369" i="19"/>
  <c r="E3368" i="19"/>
  <c r="E3367" i="19"/>
  <c r="E3366" i="19"/>
  <c r="E3365" i="19"/>
  <c r="E3364" i="19"/>
  <c r="E3363" i="19"/>
  <c r="E3362" i="19"/>
  <c r="E3361" i="19"/>
  <c r="E3360" i="19"/>
  <c r="E3359" i="19"/>
  <c r="E3358" i="19"/>
  <c r="E3357" i="19"/>
  <c r="E3356" i="19"/>
  <c r="E3355" i="19"/>
  <c r="E3354" i="19"/>
  <c r="E3353" i="19"/>
  <c r="E3352" i="19"/>
  <c r="E3351" i="19"/>
  <c r="E3350" i="19"/>
  <c r="E3349" i="19"/>
  <c r="E3348" i="19"/>
  <c r="E3347" i="19"/>
  <c r="E3346" i="19"/>
  <c r="E3345" i="19"/>
  <c r="E3344" i="19"/>
  <c r="E3343" i="19"/>
  <c r="E3342" i="19"/>
  <c r="E3341" i="19"/>
  <c r="E3340" i="19"/>
  <c r="E3339" i="19"/>
  <c r="E3338" i="19"/>
  <c r="E3337" i="19"/>
  <c r="E3336" i="19"/>
  <c r="E3335" i="19"/>
  <c r="E3334" i="19"/>
  <c r="E3333" i="19"/>
  <c r="E3332" i="19"/>
  <c r="E3331" i="19"/>
  <c r="E3330" i="19"/>
  <c r="E3329" i="19"/>
  <c r="E3328" i="19"/>
  <c r="E3327" i="19"/>
  <c r="E3326" i="19"/>
  <c r="E3325" i="19"/>
  <c r="E3324" i="19"/>
  <c r="E3323" i="19"/>
  <c r="E3322" i="19"/>
  <c r="E3321" i="19"/>
  <c r="E3320" i="19"/>
  <c r="E3319" i="19"/>
  <c r="E3318" i="19"/>
  <c r="E3317" i="19"/>
  <c r="E3316" i="19"/>
  <c r="E3315" i="19"/>
  <c r="E3314" i="19"/>
  <c r="E3313" i="19"/>
  <c r="E3312" i="19"/>
  <c r="E3311" i="19"/>
  <c r="E3310" i="19"/>
  <c r="E3309" i="19"/>
  <c r="E3308" i="19"/>
  <c r="E3307" i="19"/>
  <c r="E3306" i="19"/>
  <c r="E3305" i="19"/>
  <c r="E3304" i="19"/>
  <c r="E3303" i="19"/>
  <c r="E3302" i="19"/>
  <c r="E3301" i="19"/>
  <c r="E3300" i="19"/>
  <c r="E3299" i="19"/>
  <c r="E3298" i="19"/>
  <c r="E3297" i="19"/>
  <c r="E3296" i="19"/>
  <c r="E3295" i="19"/>
  <c r="E3294" i="19"/>
  <c r="E3293" i="19"/>
  <c r="E3292" i="19"/>
  <c r="E3291" i="19"/>
  <c r="E3290" i="19"/>
  <c r="E3289" i="19"/>
  <c r="E3288" i="19"/>
  <c r="E3287" i="19"/>
  <c r="E3286" i="19"/>
  <c r="E3285" i="19"/>
  <c r="E3284" i="19"/>
  <c r="E3283" i="19"/>
  <c r="E3282" i="19"/>
  <c r="E3281" i="19"/>
  <c r="E3280" i="19"/>
  <c r="E3279" i="19"/>
  <c r="E3278" i="19"/>
  <c r="E3277" i="19"/>
  <c r="E3276" i="19"/>
  <c r="E3275" i="19"/>
  <c r="E3274" i="19"/>
  <c r="E3273" i="19"/>
  <c r="E3272" i="19"/>
  <c r="E3271" i="19"/>
  <c r="E3270" i="19"/>
  <c r="E3269" i="19"/>
  <c r="E3268" i="19"/>
  <c r="E3267" i="19"/>
  <c r="E3266" i="19"/>
  <c r="E3265" i="19"/>
  <c r="E3264" i="19"/>
  <c r="E3263" i="19"/>
  <c r="E3262" i="19"/>
  <c r="E3261" i="19"/>
  <c r="E3260" i="19"/>
  <c r="E3259" i="19"/>
  <c r="E3258" i="19"/>
  <c r="E3257" i="19"/>
  <c r="E3256" i="19"/>
  <c r="E3255" i="19"/>
  <c r="E3254" i="19"/>
  <c r="E3253" i="19"/>
  <c r="E3252" i="19"/>
  <c r="E3251" i="19"/>
  <c r="E3250" i="19"/>
  <c r="E3249" i="19"/>
  <c r="E3248" i="19"/>
  <c r="E3247" i="19"/>
  <c r="E3246" i="19"/>
  <c r="E3245" i="19"/>
  <c r="E3244" i="19"/>
  <c r="E3243" i="19"/>
  <c r="E3242" i="19"/>
  <c r="E3241" i="19"/>
  <c r="E3240" i="19"/>
  <c r="E3239" i="19"/>
  <c r="E3238" i="19"/>
  <c r="E3237" i="19"/>
  <c r="E3236" i="19"/>
  <c r="E3235" i="19"/>
  <c r="E3234" i="19"/>
  <c r="E3233" i="19"/>
  <c r="E3232" i="19"/>
  <c r="E3231" i="19"/>
  <c r="E3230" i="19"/>
  <c r="E3229" i="19"/>
  <c r="E3228" i="19"/>
  <c r="E3227" i="19"/>
  <c r="E3226" i="19"/>
  <c r="E3225" i="19"/>
  <c r="E3224" i="19"/>
  <c r="E3223" i="19"/>
  <c r="E3222" i="19"/>
  <c r="E3221" i="19"/>
  <c r="E3220" i="19"/>
  <c r="E3219" i="19"/>
  <c r="E3218" i="19"/>
  <c r="E3217" i="19"/>
  <c r="E3216" i="19"/>
  <c r="E3215" i="19"/>
  <c r="E3214" i="19"/>
  <c r="E3213" i="19"/>
  <c r="E3212" i="19"/>
  <c r="E3211" i="19"/>
  <c r="E3210" i="19"/>
  <c r="E3209" i="19"/>
  <c r="E3208" i="19"/>
  <c r="E3207" i="19"/>
  <c r="E3206" i="19"/>
  <c r="E3205" i="19"/>
  <c r="E3204" i="19"/>
  <c r="E3203" i="19"/>
  <c r="E3202" i="19"/>
  <c r="E3201" i="19"/>
  <c r="E3200" i="19"/>
  <c r="E3199" i="19"/>
  <c r="E3198" i="19"/>
  <c r="E3197" i="19"/>
  <c r="E3196" i="19"/>
  <c r="E3195" i="19"/>
  <c r="E3194" i="19"/>
  <c r="E3193" i="19"/>
  <c r="E3192" i="19"/>
  <c r="E3191" i="19"/>
  <c r="E3190" i="19"/>
  <c r="E3189" i="19"/>
  <c r="E3188" i="19"/>
  <c r="E3187" i="19"/>
  <c r="E3186" i="19"/>
  <c r="E3185" i="19"/>
  <c r="E3184" i="19"/>
  <c r="E3183" i="19"/>
  <c r="E3182" i="19"/>
  <c r="E3181" i="19"/>
  <c r="E3180" i="19"/>
  <c r="E3179" i="19"/>
  <c r="E3178" i="19"/>
  <c r="E3177" i="19"/>
  <c r="E3176" i="19"/>
  <c r="E3175" i="19"/>
  <c r="E3174" i="19"/>
  <c r="E3173" i="19"/>
  <c r="E3172" i="19"/>
  <c r="E3171" i="19"/>
  <c r="E3170" i="19"/>
  <c r="E3169" i="19"/>
  <c r="E3168" i="19"/>
  <c r="E3167" i="19"/>
  <c r="E3166" i="19"/>
  <c r="E3165" i="19"/>
  <c r="E3164" i="19"/>
  <c r="E3163" i="19"/>
  <c r="E3162" i="19"/>
  <c r="E3161" i="19"/>
  <c r="E3160" i="19"/>
  <c r="E3159" i="19"/>
  <c r="E3158" i="19"/>
  <c r="E3157" i="19"/>
  <c r="E3156" i="19"/>
  <c r="E3155" i="19"/>
  <c r="E3154" i="19"/>
  <c r="E3153" i="19"/>
  <c r="E3152" i="19"/>
  <c r="E3151" i="19"/>
  <c r="E3150" i="19"/>
  <c r="E3149" i="19"/>
  <c r="E3148" i="19"/>
  <c r="E3147" i="19"/>
  <c r="E3146" i="19"/>
  <c r="E3145" i="19"/>
  <c r="E3144" i="19"/>
  <c r="E3143" i="19"/>
  <c r="E3142" i="19"/>
  <c r="E3141" i="19"/>
  <c r="E3140" i="19"/>
  <c r="E3139" i="19"/>
  <c r="E3138" i="19"/>
  <c r="E3137" i="19"/>
  <c r="E3136" i="19"/>
  <c r="E3135" i="19"/>
  <c r="E3134" i="19"/>
  <c r="E3133" i="19"/>
  <c r="E3132" i="19"/>
  <c r="E3131" i="19"/>
  <c r="E3130" i="19"/>
  <c r="E3129" i="19"/>
  <c r="E3128" i="19"/>
  <c r="E3127" i="19"/>
  <c r="E3126" i="19"/>
  <c r="E3125" i="19"/>
  <c r="E3124" i="19"/>
  <c r="E3123" i="19"/>
  <c r="E3122" i="19"/>
  <c r="E3121" i="19"/>
  <c r="E3120" i="19"/>
  <c r="E3119" i="19"/>
  <c r="E3118" i="19"/>
  <c r="E3117" i="19"/>
  <c r="E3116" i="19"/>
  <c r="E3115" i="19"/>
  <c r="E3114" i="19"/>
  <c r="E3113" i="19"/>
  <c r="E3112" i="19"/>
  <c r="E3111" i="19"/>
  <c r="E3110" i="19"/>
  <c r="E3109" i="19"/>
  <c r="E3108" i="19"/>
  <c r="E3107" i="19"/>
  <c r="E3106" i="19"/>
  <c r="E3105" i="19"/>
  <c r="E3104" i="19"/>
  <c r="E3103" i="19"/>
  <c r="E3102" i="19"/>
  <c r="E3101" i="19"/>
  <c r="E3100" i="19"/>
  <c r="E3099" i="19"/>
  <c r="E3098" i="19"/>
  <c r="E3097" i="19"/>
  <c r="E3096" i="19"/>
  <c r="E3095" i="19"/>
  <c r="E3094" i="19"/>
  <c r="E3093" i="19"/>
  <c r="E3092" i="19"/>
  <c r="E3091" i="19"/>
  <c r="E3090" i="19"/>
  <c r="E3089" i="19"/>
  <c r="E3088" i="19"/>
  <c r="E3087" i="19"/>
  <c r="E3086" i="19"/>
  <c r="E3085" i="19"/>
  <c r="E3084" i="19"/>
  <c r="E3083" i="19"/>
  <c r="E3082" i="19"/>
  <c r="E3081" i="19"/>
  <c r="E3080" i="19"/>
  <c r="E3079" i="19"/>
  <c r="E3078" i="19"/>
  <c r="E3077" i="19"/>
  <c r="E3076" i="19"/>
  <c r="E3075" i="19"/>
  <c r="E3074" i="19"/>
  <c r="E3073" i="19"/>
  <c r="E3072" i="19"/>
  <c r="E3071" i="19"/>
  <c r="E3070" i="19"/>
  <c r="E3069" i="19"/>
  <c r="E3068" i="19"/>
  <c r="E3067" i="19"/>
  <c r="E3066" i="19"/>
  <c r="E3065" i="19"/>
  <c r="E3064" i="19"/>
  <c r="E3063" i="19"/>
  <c r="E3062" i="19"/>
  <c r="E3061" i="19"/>
  <c r="E3060" i="19"/>
  <c r="E3059" i="19"/>
  <c r="E3058" i="19"/>
  <c r="E3057" i="19"/>
  <c r="E3056" i="19"/>
  <c r="E3055" i="19"/>
  <c r="E3054" i="19"/>
  <c r="E3053" i="19"/>
  <c r="E3052" i="19"/>
  <c r="E3051" i="19"/>
  <c r="E3050" i="19"/>
  <c r="E3049" i="19"/>
  <c r="E3048" i="19"/>
  <c r="E3047" i="19"/>
  <c r="E3046" i="19"/>
  <c r="E3045" i="19"/>
  <c r="E3044" i="19"/>
  <c r="E3043" i="19"/>
  <c r="E3042" i="19"/>
  <c r="E3041" i="19"/>
  <c r="E3040" i="19"/>
  <c r="E3039" i="19"/>
  <c r="E3038" i="19"/>
  <c r="E3037" i="19"/>
  <c r="E3036" i="19"/>
  <c r="E3035" i="19"/>
  <c r="E3034" i="19"/>
  <c r="E3033" i="19"/>
  <c r="E3032" i="19"/>
  <c r="E3031" i="19"/>
  <c r="E3030" i="19"/>
  <c r="E3029" i="19"/>
  <c r="E3028" i="19"/>
  <c r="E3027" i="19"/>
  <c r="E3026" i="19"/>
  <c r="E3025" i="19"/>
  <c r="E3024" i="19"/>
  <c r="E3023" i="19"/>
  <c r="E3022" i="19"/>
  <c r="E3021" i="19"/>
  <c r="E3020" i="19"/>
  <c r="E3019" i="19"/>
  <c r="E3018" i="19"/>
  <c r="E3017" i="19"/>
  <c r="E3016" i="19"/>
  <c r="E3015" i="19"/>
  <c r="E3014" i="19"/>
  <c r="E3013" i="19"/>
  <c r="E3012" i="19"/>
  <c r="E3011" i="19"/>
  <c r="E3010" i="19"/>
  <c r="E3009" i="19"/>
  <c r="E3008" i="19"/>
  <c r="E3007" i="19"/>
  <c r="E3006" i="19"/>
  <c r="E3005" i="19"/>
  <c r="E3004" i="19"/>
  <c r="E3003" i="19"/>
  <c r="E3002" i="19"/>
  <c r="E3001" i="19"/>
  <c r="E3000" i="19"/>
  <c r="E2999" i="19"/>
  <c r="E2998" i="19"/>
  <c r="E2997" i="19"/>
  <c r="E2996" i="19"/>
  <c r="E2995" i="19"/>
  <c r="E2994" i="19"/>
  <c r="E2993" i="19"/>
  <c r="E2992" i="19"/>
  <c r="E2991" i="19"/>
  <c r="E2990" i="19"/>
  <c r="E2989" i="19"/>
  <c r="E2988" i="19"/>
  <c r="E2987" i="19"/>
  <c r="E2986" i="19"/>
  <c r="E2985" i="19"/>
  <c r="E2984" i="19"/>
  <c r="E2983" i="19"/>
  <c r="E2982" i="19"/>
  <c r="E2981" i="19"/>
  <c r="E2980" i="19"/>
  <c r="E2979" i="19"/>
  <c r="E2978" i="19"/>
  <c r="E2977" i="19"/>
  <c r="E2976" i="19"/>
  <c r="E2975" i="19"/>
  <c r="E2974" i="19"/>
  <c r="E2973" i="19"/>
  <c r="E2972" i="19"/>
  <c r="E2971" i="19"/>
  <c r="E2970" i="19"/>
  <c r="E2969" i="19"/>
  <c r="E2968" i="19"/>
  <c r="E2967" i="19"/>
  <c r="E2966" i="19"/>
  <c r="E2965" i="19"/>
  <c r="E2964" i="19"/>
  <c r="E2963" i="19"/>
  <c r="E2962" i="19"/>
  <c r="E2961" i="19"/>
  <c r="E2960" i="19"/>
  <c r="E2959" i="19"/>
  <c r="E2958" i="19"/>
  <c r="E2957" i="19"/>
  <c r="E2956" i="19"/>
  <c r="E2955" i="19"/>
  <c r="E2954" i="19"/>
  <c r="E2953" i="19"/>
  <c r="E2952" i="19"/>
  <c r="E2951" i="19"/>
  <c r="E2950" i="19"/>
  <c r="E2949" i="19"/>
  <c r="E2948" i="19"/>
  <c r="E2947" i="19"/>
  <c r="E2946" i="19"/>
  <c r="E2945" i="19"/>
  <c r="E2944" i="19"/>
  <c r="E2943" i="19"/>
  <c r="E2942" i="19"/>
  <c r="E2941" i="19"/>
  <c r="E2940" i="19"/>
  <c r="E2939" i="19"/>
  <c r="E2938" i="19"/>
  <c r="E2937" i="19"/>
  <c r="E2936" i="19"/>
  <c r="E2935" i="19"/>
  <c r="E2934" i="19"/>
  <c r="E2933" i="19"/>
  <c r="E2932" i="19"/>
  <c r="E2931" i="19"/>
  <c r="E2930" i="19"/>
  <c r="E2929" i="19"/>
  <c r="E2928" i="19"/>
  <c r="E2927" i="19"/>
  <c r="E2926" i="19"/>
  <c r="E2925" i="19"/>
  <c r="E2924" i="19"/>
  <c r="E2923" i="19"/>
  <c r="E2922" i="19"/>
  <c r="E2921" i="19"/>
  <c r="E2920" i="19"/>
  <c r="E2919" i="19"/>
  <c r="E2918" i="19"/>
  <c r="E2917" i="19"/>
  <c r="E2916" i="19"/>
  <c r="E2915" i="19"/>
  <c r="E2914" i="19"/>
  <c r="E2913" i="19"/>
  <c r="E2912" i="19"/>
  <c r="E2911" i="19"/>
  <c r="E2910" i="19"/>
  <c r="E2909" i="19"/>
  <c r="E2908" i="19"/>
  <c r="E2907" i="19"/>
  <c r="E2906" i="19"/>
  <c r="E2905" i="19"/>
  <c r="E2904" i="19"/>
  <c r="E2903" i="19"/>
  <c r="E2902" i="19"/>
  <c r="E2901" i="19"/>
  <c r="E2900" i="19"/>
  <c r="E2899" i="19"/>
  <c r="E2898" i="19"/>
  <c r="E2897" i="19"/>
  <c r="E2896" i="19"/>
  <c r="E2895" i="19"/>
  <c r="E2894" i="19"/>
  <c r="E2893" i="19"/>
  <c r="E2892" i="19"/>
  <c r="E2891" i="19"/>
  <c r="E2890" i="19"/>
  <c r="E2889" i="19"/>
  <c r="E2888" i="19"/>
  <c r="E2887" i="19"/>
  <c r="E2886" i="19"/>
  <c r="E2885" i="19"/>
  <c r="E2884" i="19"/>
  <c r="E2883" i="19"/>
  <c r="E2882" i="19"/>
  <c r="E2881" i="19"/>
  <c r="E2880" i="19"/>
  <c r="E2879" i="19"/>
  <c r="E2878" i="19"/>
  <c r="E2877" i="19"/>
  <c r="E2876" i="19"/>
  <c r="E2875" i="19"/>
  <c r="E2874" i="19"/>
  <c r="E2873" i="19"/>
  <c r="E2872" i="19"/>
  <c r="E2871" i="19"/>
  <c r="E2870" i="19"/>
  <c r="E2869" i="19"/>
  <c r="E2868" i="19"/>
  <c r="E2867" i="19"/>
  <c r="E2866" i="19"/>
  <c r="E2865" i="19"/>
  <c r="E2864" i="19"/>
  <c r="E2863" i="19"/>
  <c r="E2862" i="19"/>
  <c r="E2861" i="19"/>
  <c r="E2860" i="19"/>
  <c r="E2859" i="19"/>
  <c r="E2858" i="19"/>
  <c r="E2857" i="19"/>
  <c r="E2856" i="19"/>
  <c r="E2855" i="19"/>
  <c r="E2854" i="19"/>
  <c r="E2853" i="19"/>
  <c r="E2852" i="19"/>
  <c r="E2851" i="19"/>
  <c r="E2850" i="19"/>
  <c r="E2849" i="19"/>
  <c r="E2848" i="19"/>
  <c r="E2847" i="19"/>
  <c r="E2846" i="19"/>
  <c r="E2845" i="19"/>
  <c r="E2844" i="19"/>
  <c r="E2843" i="19"/>
  <c r="E2842" i="19"/>
  <c r="E2841" i="19"/>
  <c r="E2840" i="19"/>
  <c r="E2839" i="19"/>
  <c r="E2838" i="19"/>
  <c r="E2837" i="19"/>
  <c r="E2836" i="19"/>
  <c r="E2835" i="19"/>
  <c r="E2834" i="19"/>
  <c r="E2833" i="19"/>
  <c r="E2832" i="19"/>
  <c r="E2831" i="19"/>
  <c r="E2830" i="19"/>
  <c r="E2829" i="19"/>
  <c r="E2828" i="19"/>
  <c r="E2827" i="19"/>
  <c r="E2826" i="19"/>
  <c r="E2825" i="19"/>
  <c r="E2824" i="19"/>
  <c r="E2823" i="19"/>
  <c r="E2822" i="19"/>
  <c r="E2821" i="19"/>
  <c r="E2820" i="19"/>
  <c r="E2819" i="19"/>
  <c r="E2818" i="19"/>
  <c r="E2817" i="19"/>
  <c r="E2816" i="19"/>
  <c r="E2815" i="19"/>
  <c r="E2814" i="19"/>
  <c r="E2813" i="19"/>
  <c r="E2812" i="19"/>
  <c r="E2811" i="19"/>
  <c r="E2810" i="19"/>
  <c r="E2809" i="19"/>
  <c r="E2808" i="19"/>
  <c r="E2807" i="19"/>
  <c r="E2806" i="19"/>
  <c r="E2805" i="19"/>
  <c r="E2804" i="19"/>
  <c r="E2803" i="19"/>
  <c r="E2802" i="19"/>
  <c r="E2801" i="19"/>
  <c r="E2800" i="19"/>
  <c r="E2799" i="19"/>
  <c r="E2798" i="19"/>
  <c r="E2797" i="19"/>
  <c r="E2796" i="19"/>
  <c r="E2795" i="19"/>
  <c r="E2794" i="19"/>
  <c r="E2793" i="19"/>
  <c r="E2792" i="19"/>
  <c r="E2791" i="19"/>
  <c r="E2790" i="19"/>
  <c r="E2789" i="19"/>
  <c r="E2788" i="19"/>
  <c r="E2787" i="19"/>
  <c r="E2786" i="19"/>
  <c r="E2785" i="19"/>
  <c r="E2784" i="19"/>
  <c r="E2783" i="19"/>
  <c r="E2782" i="19"/>
  <c r="E2781" i="19"/>
  <c r="E2780" i="19"/>
  <c r="E2779" i="19"/>
  <c r="E2778" i="19"/>
  <c r="E2777" i="19"/>
  <c r="E2776" i="19"/>
  <c r="E2775" i="19"/>
  <c r="E2774" i="19"/>
  <c r="E2773" i="19"/>
  <c r="E2772" i="19"/>
  <c r="E2771" i="19"/>
  <c r="E2770" i="19"/>
  <c r="E2769" i="19"/>
  <c r="E2768" i="19"/>
  <c r="E2767" i="19"/>
  <c r="E2766" i="19"/>
  <c r="E2765" i="19"/>
  <c r="E2764" i="19"/>
  <c r="E2763" i="19"/>
  <c r="E2762" i="19"/>
  <c r="E2761" i="19"/>
  <c r="E2760" i="19"/>
  <c r="E2759" i="19"/>
  <c r="E2758" i="19"/>
  <c r="E2757" i="19"/>
  <c r="E2756" i="19"/>
  <c r="E2755" i="19"/>
  <c r="E2754" i="19"/>
  <c r="E2753" i="19"/>
  <c r="E2752" i="19"/>
  <c r="E2751" i="19"/>
  <c r="E2750" i="19"/>
  <c r="E2749" i="19"/>
  <c r="E2748" i="19"/>
  <c r="E2747" i="19"/>
  <c r="E2746" i="19"/>
  <c r="E2745" i="19"/>
  <c r="E2744" i="19"/>
  <c r="E2743" i="19"/>
  <c r="E2742" i="19"/>
  <c r="E2741" i="19"/>
  <c r="E2740" i="19"/>
  <c r="E2739" i="19"/>
  <c r="E2738" i="19"/>
  <c r="E2737" i="19"/>
  <c r="E2736" i="19"/>
  <c r="E2735" i="19"/>
  <c r="E2734" i="19"/>
  <c r="E2733" i="19"/>
  <c r="E2732" i="19"/>
  <c r="E2731" i="19"/>
  <c r="E2730" i="19"/>
  <c r="E2729" i="19"/>
  <c r="E2728" i="19"/>
  <c r="E2727" i="19"/>
  <c r="E2726" i="19"/>
  <c r="E2725" i="19"/>
  <c r="E2724" i="19"/>
  <c r="E2723" i="19"/>
  <c r="E2722" i="19"/>
  <c r="E2721" i="19"/>
  <c r="E2720" i="19"/>
  <c r="E2719" i="19"/>
  <c r="E2718" i="19"/>
  <c r="E2717" i="19"/>
  <c r="E2716" i="19"/>
  <c r="E2715" i="19"/>
  <c r="E2714" i="19"/>
  <c r="E2713" i="19"/>
  <c r="E2712" i="19"/>
  <c r="E2711" i="19"/>
  <c r="E2710" i="19"/>
  <c r="E2709" i="19"/>
  <c r="E2708" i="19"/>
  <c r="E2707" i="19"/>
  <c r="E2706" i="19"/>
  <c r="E2705" i="19"/>
  <c r="E2704" i="19"/>
  <c r="E2703" i="19"/>
  <c r="E2702" i="19"/>
  <c r="E2701" i="19"/>
  <c r="E2700" i="19"/>
  <c r="E2699" i="19"/>
  <c r="E2698" i="19"/>
  <c r="E2697" i="19"/>
  <c r="E2696" i="19"/>
  <c r="E2695" i="19"/>
  <c r="E2694" i="19"/>
  <c r="E2693" i="19"/>
  <c r="E2692" i="19"/>
  <c r="E2691" i="19"/>
  <c r="E2690" i="19"/>
  <c r="E2689" i="19"/>
  <c r="E2688" i="19"/>
  <c r="E2687" i="19"/>
  <c r="E2686" i="19"/>
  <c r="E2685" i="19"/>
  <c r="E2684" i="19"/>
  <c r="E2683" i="19"/>
  <c r="E2682" i="19"/>
  <c r="E2681" i="19"/>
  <c r="E2680" i="19"/>
  <c r="E2679" i="19"/>
  <c r="E2678" i="19"/>
  <c r="E2677" i="19"/>
  <c r="E2676" i="19"/>
  <c r="E2675" i="19"/>
  <c r="E2674" i="19"/>
  <c r="E2673" i="19"/>
  <c r="E2672" i="19"/>
  <c r="E2671" i="19"/>
  <c r="E2670" i="19"/>
  <c r="E2669" i="19"/>
  <c r="E2668" i="19"/>
  <c r="E2667" i="19"/>
  <c r="E2666" i="19"/>
  <c r="E2665" i="19"/>
  <c r="E2664" i="19"/>
  <c r="E2663" i="19"/>
  <c r="E2662" i="19"/>
  <c r="E2661" i="19"/>
  <c r="E2660" i="19"/>
  <c r="E2659" i="19"/>
  <c r="E2658" i="19"/>
  <c r="E2657" i="19"/>
  <c r="E2656" i="19"/>
  <c r="E2655" i="19"/>
  <c r="E2654" i="19"/>
  <c r="E2653" i="19"/>
  <c r="E2652" i="19"/>
  <c r="E2651" i="19"/>
  <c r="E2650" i="19"/>
  <c r="E2649" i="19"/>
  <c r="E2648" i="19"/>
  <c r="E2647" i="19"/>
  <c r="E2646" i="19"/>
  <c r="E2645" i="19"/>
  <c r="E2644" i="19"/>
  <c r="E2643" i="19"/>
  <c r="E2642" i="19"/>
  <c r="E2641" i="19"/>
  <c r="E2640" i="19"/>
  <c r="E2639" i="19"/>
  <c r="E2638" i="19"/>
  <c r="E2637" i="19"/>
  <c r="E2636" i="19"/>
  <c r="E2635" i="19"/>
  <c r="E2634" i="19"/>
  <c r="E2633" i="19"/>
  <c r="E2632" i="19"/>
  <c r="E2631" i="19"/>
  <c r="E2630" i="19"/>
  <c r="E2629" i="19"/>
  <c r="E2628" i="19"/>
  <c r="E2627" i="19"/>
  <c r="E2626" i="19"/>
  <c r="E2625" i="19"/>
  <c r="E2624" i="19"/>
  <c r="E2623" i="19"/>
  <c r="E2622" i="19"/>
  <c r="E2621" i="19"/>
  <c r="E2620" i="19"/>
  <c r="E2619" i="19"/>
  <c r="E2618" i="19"/>
  <c r="E2617" i="19"/>
  <c r="E2616" i="19"/>
  <c r="E2615" i="19"/>
  <c r="E2614" i="19"/>
  <c r="E2613" i="19"/>
  <c r="E2612" i="19"/>
  <c r="E2611" i="19"/>
  <c r="E2610" i="19"/>
  <c r="E2609" i="19"/>
  <c r="E2608" i="19"/>
  <c r="E2607" i="19"/>
  <c r="E2606" i="19"/>
  <c r="E2605" i="19"/>
  <c r="E2604" i="19"/>
  <c r="E2603" i="19"/>
  <c r="E2602" i="19"/>
  <c r="E2601" i="19"/>
  <c r="E2600" i="19"/>
  <c r="E2599" i="19"/>
  <c r="E2598" i="19"/>
  <c r="E2597" i="19"/>
  <c r="E2596" i="19"/>
  <c r="E2595" i="19"/>
  <c r="E2594" i="19"/>
  <c r="E2593" i="19"/>
  <c r="E2592" i="19"/>
  <c r="E2591" i="19"/>
  <c r="E2590" i="19"/>
  <c r="E2589" i="19"/>
  <c r="E2588" i="19"/>
  <c r="E2587" i="19"/>
  <c r="E2586" i="19"/>
  <c r="E2585" i="19"/>
  <c r="E2584" i="19"/>
  <c r="E2583" i="19"/>
  <c r="E2582" i="19"/>
  <c r="E2581" i="19"/>
  <c r="E2580" i="19"/>
  <c r="E2579" i="19"/>
  <c r="E2578" i="19"/>
  <c r="E2577" i="19"/>
  <c r="E2576" i="19"/>
  <c r="E2575" i="19"/>
  <c r="E2574" i="19"/>
  <c r="E2573" i="19"/>
  <c r="E2572" i="19"/>
  <c r="E2571" i="19"/>
  <c r="E2570" i="19"/>
  <c r="E2569" i="19"/>
  <c r="E2568" i="19"/>
  <c r="E2567" i="19"/>
  <c r="E2566" i="19"/>
  <c r="E2565" i="19"/>
  <c r="E2564" i="19"/>
  <c r="E2563" i="19"/>
  <c r="E2562" i="19"/>
  <c r="E2561" i="19"/>
  <c r="E2560" i="19"/>
  <c r="E2559" i="19"/>
  <c r="E2558" i="19"/>
  <c r="E2557" i="19"/>
  <c r="E2556" i="19"/>
  <c r="E2555" i="19"/>
  <c r="E2554" i="19"/>
  <c r="E2553" i="19"/>
  <c r="E2552" i="19"/>
  <c r="E2551" i="19"/>
  <c r="E2550" i="19"/>
  <c r="E2549" i="19"/>
  <c r="E2548" i="19"/>
  <c r="E2547" i="19"/>
  <c r="E2546" i="19"/>
  <c r="E2545" i="19"/>
  <c r="E2544" i="19"/>
  <c r="E2543" i="19"/>
  <c r="E2542" i="19"/>
  <c r="E2541" i="19"/>
  <c r="E2540" i="19"/>
  <c r="E2539" i="19"/>
  <c r="E2538" i="19"/>
  <c r="E2537" i="19"/>
  <c r="E2536" i="19"/>
  <c r="E2535" i="19"/>
  <c r="E2534" i="19"/>
  <c r="E2533" i="19"/>
  <c r="E2532" i="19"/>
  <c r="E2531" i="19"/>
  <c r="E2530" i="19"/>
  <c r="E2529" i="19"/>
  <c r="E2528" i="19"/>
  <c r="E2527" i="19"/>
  <c r="E2526" i="19"/>
  <c r="E2525" i="19"/>
  <c r="E2524" i="19"/>
  <c r="E2523" i="19"/>
  <c r="E2522" i="19"/>
  <c r="E2521" i="19"/>
  <c r="E2520" i="19"/>
  <c r="E2519" i="19"/>
  <c r="E2518" i="19"/>
  <c r="E2517" i="19"/>
  <c r="E2516" i="19"/>
  <c r="E2515" i="19"/>
  <c r="E2514" i="19"/>
  <c r="E2513" i="19"/>
  <c r="E2512" i="19"/>
  <c r="E2511" i="19"/>
  <c r="E2510" i="19"/>
  <c r="E2509" i="19"/>
  <c r="E2508" i="19"/>
  <c r="E2507" i="19"/>
  <c r="E2506" i="19"/>
  <c r="E2505" i="19"/>
  <c r="E2504" i="19"/>
  <c r="E2503" i="19"/>
  <c r="E2502" i="19"/>
  <c r="E2501" i="19"/>
  <c r="E2500" i="19"/>
  <c r="E2499" i="19"/>
  <c r="E2498" i="19"/>
  <c r="E2497" i="19"/>
  <c r="E2496" i="19"/>
  <c r="E2495" i="19"/>
  <c r="E2494" i="19"/>
  <c r="E2493" i="19"/>
  <c r="E2492" i="19"/>
  <c r="E2491" i="19"/>
  <c r="E2490" i="19"/>
  <c r="E2489" i="19"/>
  <c r="E2488" i="19"/>
  <c r="E2487" i="19"/>
  <c r="E2486" i="19"/>
  <c r="E2485" i="19"/>
  <c r="E2484" i="19"/>
  <c r="E2483" i="19"/>
  <c r="E2482" i="19"/>
  <c r="E2481" i="19"/>
  <c r="E2480" i="19"/>
  <c r="E2479" i="19"/>
  <c r="E2478" i="19"/>
  <c r="E2477" i="19"/>
  <c r="E2476" i="19"/>
  <c r="E2475" i="19"/>
  <c r="E2474" i="19"/>
  <c r="E2473" i="19"/>
  <c r="E2472" i="19"/>
  <c r="E2471" i="19"/>
  <c r="E2470" i="19"/>
  <c r="E2469" i="19"/>
  <c r="E2468" i="19"/>
  <c r="E2467" i="19"/>
  <c r="E2466" i="19"/>
  <c r="E2465" i="19"/>
  <c r="E2464" i="19"/>
  <c r="E2463" i="19"/>
  <c r="E2462" i="19"/>
  <c r="E2461" i="19"/>
  <c r="E2460" i="19"/>
  <c r="E2459" i="19"/>
  <c r="E2458" i="19"/>
  <c r="E2457" i="19"/>
  <c r="E2456" i="19"/>
  <c r="E2455" i="19"/>
  <c r="E2454" i="19"/>
  <c r="E2453" i="19"/>
  <c r="E2452" i="19"/>
  <c r="E2451" i="19"/>
  <c r="E2450" i="19"/>
  <c r="E2449" i="19"/>
  <c r="E2448" i="19"/>
  <c r="E2447" i="19"/>
  <c r="E2446" i="19"/>
  <c r="E2445" i="19"/>
  <c r="E2444" i="19"/>
  <c r="E2443" i="19"/>
  <c r="E2442" i="19"/>
  <c r="E2441" i="19"/>
  <c r="E2440" i="19"/>
  <c r="E2439" i="19"/>
  <c r="E2438" i="19"/>
  <c r="E2437" i="19"/>
  <c r="E2436" i="19"/>
  <c r="E2435" i="19"/>
  <c r="E2434" i="19"/>
  <c r="E2433" i="19"/>
  <c r="E2432" i="19"/>
  <c r="E2431" i="19"/>
  <c r="E2430" i="19"/>
  <c r="E2429" i="19"/>
  <c r="E2428" i="19"/>
  <c r="E2427" i="19"/>
  <c r="E2426" i="19"/>
  <c r="E2425" i="19"/>
  <c r="E2424" i="19"/>
  <c r="E2423" i="19"/>
  <c r="E2422" i="19"/>
  <c r="E2421" i="19"/>
  <c r="E2420" i="19"/>
  <c r="E2419" i="19"/>
  <c r="E2418" i="19"/>
  <c r="E2417" i="19"/>
  <c r="E2416" i="19"/>
  <c r="E2415" i="19"/>
  <c r="E2414" i="19"/>
  <c r="E2413" i="19"/>
  <c r="E2412" i="19"/>
  <c r="E2411" i="19"/>
  <c r="E2410" i="19"/>
  <c r="E2409" i="19"/>
  <c r="E2408" i="19"/>
  <c r="E2407" i="19"/>
  <c r="E2406" i="19"/>
  <c r="E2405" i="19"/>
  <c r="E2404" i="19"/>
  <c r="E2403" i="19"/>
  <c r="E2402" i="19"/>
  <c r="E2401" i="19"/>
  <c r="E2400" i="19"/>
  <c r="E2399" i="19"/>
  <c r="E2398" i="19"/>
  <c r="E2397" i="19"/>
  <c r="E2396" i="19"/>
  <c r="E2395" i="19"/>
  <c r="E2394" i="19"/>
  <c r="E2393" i="19"/>
  <c r="E2392" i="19"/>
  <c r="E2391" i="19"/>
  <c r="E2390" i="19"/>
  <c r="E2389" i="19"/>
  <c r="E2388" i="19"/>
  <c r="E2387" i="19"/>
  <c r="E2386" i="19"/>
  <c r="E2385" i="19"/>
  <c r="E2384" i="19"/>
  <c r="E2383" i="19"/>
  <c r="E2382" i="19"/>
  <c r="E2381" i="19"/>
  <c r="E2380" i="19"/>
  <c r="E2379" i="19"/>
  <c r="E2378" i="19"/>
  <c r="E2377" i="19"/>
  <c r="E2376" i="19"/>
  <c r="E2375" i="19"/>
  <c r="E2374" i="19"/>
  <c r="E2373" i="19"/>
  <c r="E2372" i="19"/>
  <c r="E2371" i="19"/>
  <c r="E2370" i="19"/>
  <c r="E2369" i="19"/>
  <c r="E2368" i="19"/>
  <c r="E2367" i="19"/>
  <c r="E2366" i="19"/>
  <c r="E2365" i="19"/>
  <c r="E2364" i="19"/>
  <c r="E2363" i="19"/>
  <c r="E2362" i="19"/>
  <c r="E2361" i="19"/>
  <c r="E2360" i="19"/>
  <c r="E2359" i="19"/>
  <c r="E2358" i="19"/>
  <c r="E2357" i="19"/>
  <c r="E2356" i="19"/>
  <c r="E2355" i="19"/>
  <c r="E2354" i="19"/>
  <c r="E2353" i="19"/>
  <c r="E2352" i="19"/>
  <c r="E2351" i="19"/>
  <c r="E2350" i="19"/>
  <c r="E2349" i="19"/>
  <c r="E2348" i="19"/>
  <c r="E2347" i="19"/>
  <c r="E2346" i="19"/>
  <c r="E2345" i="19"/>
  <c r="E2344" i="19"/>
  <c r="E2343" i="19"/>
  <c r="E2342" i="19"/>
  <c r="E2341" i="19"/>
  <c r="E2340" i="19"/>
  <c r="E2339" i="19"/>
  <c r="E2338" i="19"/>
  <c r="E2337" i="19"/>
  <c r="E2336" i="19"/>
  <c r="E2335" i="19"/>
  <c r="E2334" i="19"/>
  <c r="E2333" i="19"/>
  <c r="E2332" i="19"/>
  <c r="E2331" i="19"/>
  <c r="E2330" i="19"/>
  <c r="E2329" i="19"/>
  <c r="E2328" i="19"/>
  <c r="E2327" i="19"/>
  <c r="E2326" i="19"/>
  <c r="E2325" i="19"/>
  <c r="E2324" i="19"/>
  <c r="E2323" i="19"/>
  <c r="E2322" i="19"/>
  <c r="E2321" i="19"/>
  <c r="E2320" i="19"/>
  <c r="E2319" i="19"/>
  <c r="E2318" i="19"/>
  <c r="E2317" i="19"/>
  <c r="E2316" i="19"/>
  <c r="E2315" i="19"/>
  <c r="E2314" i="19"/>
  <c r="E2313" i="19"/>
  <c r="E2312" i="19"/>
  <c r="E2311" i="19"/>
  <c r="E2310" i="19"/>
  <c r="E2309" i="19"/>
  <c r="E2308" i="19"/>
  <c r="E2307" i="19"/>
  <c r="E2306" i="19"/>
  <c r="E2305" i="19"/>
  <c r="E2304" i="19"/>
  <c r="E2303" i="19"/>
  <c r="E2302" i="19"/>
  <c r="E2301" i="19"/>
  <c r="E2300" i="19"/>
  <c r="E2299" i="19"/>
  <c r="E2298" i="19"/>
  <c r="E2297" i="19"/>
  <c r="E2296" i="19"/>
  <c r="E2295" i="19"/>
  <c r="E2294" i="19"/>
  <c r="E2293" i="19"/>
  <c r="E2292" i="19"/>
  <c r="E2291" i="19"/>
  <c r="E2290" i="19"/>
  <c r="E2289" i="19"/>
  <c r="E2288" i="19"/>
  <c r="E2287" i="19"/>
  <c r="E2286" i="19"/>
  <c r="E2285" i="19"/>
  <c r="E2284" i="19"/>
  <c r="E2283" i="19"/>
  <c r="E2282" i="19"/>
  <c r="E2281" i="19"/>
  <c r="E2280" i="19"/>
  <c r="E2279" i="19"/>
  <c r="E2278" i="19"/>
  <c r="E2277" i="19"/>
  <c r="E2276" i="19"/>
  <c r="E2275" i="19"/>
  <c r="E2274" i="19"/>
  <c r="E2273" i="19"/>
  <c r="E2272" i="19"/>
  <c r="E2271" i="19"/>
  <c r="E2270" i="19"/>
  <c r="E2269" i="19"/>
  <c r="E2268" i="19"/>
  <c r="E2267" i="19"/>
  <c r="E2266" i="19"/>
  <c r="E2265" i="19"/>
  <c r="E2264" i="19"/>
  <c r="E2263" i="19"/>
  <c r="E2262" i="19"/>
  <c r="E2261" i="19"/>
  <c r="E2260" i="19"/>
  <c r="E2259" i="19"/>
  <c r="E2258" i="19"/>
  <c r="E2257" i="19"/>
  <c r="E2256" i="19"/>
  <c r="E2255" i="19"/>
  <c r="E2254" i="19"/>
  <c r="E2253" i="19"/>
  <c r="E2252" i="19"/>
  <c r="E2251" i="19"/>
  <c r="E2250" i="19"/>
  <c r="E2249" i="19"/>
  <c r="E2248" i="19"/>
  <c r="E2247" i="19"/>
  <c r="E2246" i="19"/>
  <c r="E2245" i="19"/>
  <c r="E2244" i="19"/>
  <c r="E2243" i="19"/>
  <c r="E2242" i="19"/>
  <c r="E2241" i="19"/>
  <c r="E2240" i="19"/>
  <c r="E2239" i="19"/>
  <c r="E2238" i="19"/>
  <c r="E2237" i="19"/>
  <c r="E2236" i="19"/>
  <c r="E2235" i="19"/>
  <c r="E2234" i="19"/>
  <c r="E2233" i="19"/>
  <c r="E2232" i="19"/>
  <c r="E2231" i="19"/>
  <c r="E2230" i="19"/>
  <c r="E2229" i="19"/>
  <c r="E2228" i="19"/>
  <c r="E2227" i="19"/>
  <c r="E2226" i="19"/>
  <c r="E2225" i="19"/>
  <c r="E2224" i="19"/>
  <c r="E2223" i="19"/>
  <c r="E2222" i="19"/>
  <c r="E2221" i="19"/>
  <c r="E2220" i="19"/>
  <c r="E2219" i="19"/>
  <c r="E2218" i="19"/>
  <c r="E2217" i="19"/>
  <c r="E2216" i="19"/>
  <c r="E2215" i="19"/>
  <c r="E2214" i="19"/>
  <c r="E2213" i="19"/>
  <c r="E2212" i="19"/>
  <c r="E2211" i="19"/>
  <c r="E2210" i="19"/>
  <c r="E2209" i="19"/>
  <c r="E2208" i="19"/>
  <c r="E2207" i="19"/>
  <c r="E2206" i="19"/>
  <c r="E2205" i="19"/>
  <c r="E2204" i="19"/>
  <c r="E2203" i="19"/>
  <c r="E2202" i="19"/>
  <c r="E2201" i="19"/>
  <c r="E2200" i="19"/>
  <c r="E2199" i="19"/>
  <c r="E2198" i="19"/>
  <c r="E2197" i="19"/>
  <c r="E2196" i="19"/>
  <c r="E2195" i="19"/>
  <c r="E2194" i="19"/>
  <c r="E2193" i="19"/>
  <c r="E2192" i="19"/>
  <c r="E2191" i="19"/>
  <c r="E2190" i="19"/>
  <c r="E2189" i="19"/>
  <c r="E2188" i="19"/>
  <c r="E2187" i="19"/>
  <c r="E2186" i="19"/>
  <c r="E2185" i="19"/>
  <c r="E2184" i="19"/>
  <c r="E2183" i="19"/>
  <c r="E2182" i="19"/>
  <c r="E2181" i="19"/>
  <c r="E2180" i="19"/>
  <c r="E2179" i="19"/>
  <c r="E2178" i="19"/>
  <c r="E2177" i="19"/>
  <c r="E2176" i="19"/>
  <c r="E2175" i="19"/>
  <c r="E2174" i="19"/>
  <c r="E2173" i="19"/>
  <c r="E2172" i="19"/>
  <c r="E2171" i="19"/>
  <c r="E2170" i="19"/>
  <c r="E2169" i="19"/>
  <c r="E2168" i="19"/>
  <c r="E2167" i="19"/>
  <c r="E2166" i="19"/>
  <c r="E2165" i="19"/>
  <c r="E2164" i="19"/>
  <c r="E2163" i="19"/>
  <c r="E2162" i="19"/>
  <c r="E2161" i="19"/>
  <c r="E2160" i="19"/>
  <c r="E2159" i="19"/>
  <c r="E2158" i="19"/>
  <c r="E2157" i="19"/>
  <c r="E2156" i="19"/>
  <c r="E2155" i="19"/>
  <c r="E2154" i="19"/>
  <c r="E2153" i="19"/>
  <c r="E2152" i="19"/>
  <c r="E2151" i="19"/>
  <c r="E2150" i="19"/>
  <c r="E2149" i="19"/>
  <c r="E2148" i="19"/>
  <c r="E2147" i="19"/>
  <c r="E2146" i="19"/>
  <c r="E2145" i="19"/>
  <c r="E2144" i="19"/>
  <c r="E2143" i="19"/>
  <c r="E2142" i="19"/>
  <c r="E2141" i="19"/>
  <c r="E2140" i="19"/>
  <c r="E2139" i="19"/>
  <c r="E2138" i="19"/>
  <c r="E2137" i="19"/>
  <c r="E2136" i="19"/>
  <c r="E2135" i="19"/>
  <c r="E2134" i="19"/>
  <c r="E2133" i="19"/>
  <c r="E2132" i="19"/>
  <c r="E2131" i="19"/>
  <c r="E2130" i="19"/>
  <c r="E2129" i="19"/>
  <c r="E2128" i="19"/>
  <c r="E2127" i="19"/>
  <c r="E2126" i="19"/>
  <c r="E2125" i="19"/>
  <c r="E2124" i="19"/>
  <c r="E2123" i="19"/>
  <c r="E2122" i="19"/>
  <c r="E2121" i="19"/>
  <c r="E2120" i="19"/>
  <c r="E2119" i="19"/>
  <c r="E2118" i="19"/>
  <c r="E2117" i="19"/>
  <c r="E2116" i="19"/>
  <c r="E2115" i="19"/>
  <c r="E2114" i="19"/>
  <c r="E2113" i="19"/>
  <c r="E2112" i="19"/>
  <c r="E2111" i="19"/>
  <c r="E2110" i="19"/>
  <c r="E2109" i="19"/>
  <c r="E2108" i="19"/>
  <c r="E2107" i="19"/>
  <c r="E2106" i="19"/>
  <c r="E2105" i="19"/>
  <c r="E2104" i="19"/>
  <c r="E2103" i="19"/>
  <c r="E2102" i="19"/>
  <c r="E2101" i="19"/>
  <c r="E2100" i="19"/>
  <c r="E2099" i="19"/>
  <c r="E2098" i="19"/>
  <c r="E2097" i="19"/>
  <c r="E2096" i="19"/>
  <c r="E2095" i="19"/>
  <c r="E2094" i="19"/>
  <c r="E2093" i="19"/>
  <c r="E2092" i="19"/>
  <c r="E2091" i="19"/>
  <c r="E2090" i="19"/>
  <c r="E2089" i="19"/>
  <c r="E2088" i="19"/>
  <c r="E2087" i="19"/>
  <c r="E2086" i="19"/>
  <c r="E2085" i="19"/>
  <c r="E2084" i="19"/>
  <c r="E2083" i="19"/>
  <c r="E2082" i="19"/>
  <c r="E2081" i="19"/>
  <c r="E2080" i="19"/>
  <c r="E2079" i="19"/>
  <c r="E2078" i="19"/>
  <c r="E2077" i="19"/>
  <c r="E2076" i="19"/>
  <c r="E2075" i="19"/>
  <c r="E2074" i="19"/>
  <c r="E2073" i="19"/>
  <c r="E2072" i="19"/>
  <c r="E2071" i="19"/>
  <c r="E2070" i="19"/>
  <c r="E2069" i="19"/>
  <c r="E2068" i="19"/>
  <c r="E2067" i="19"/>
  <c r="E2066" i="19"/>
  <c r="E2065" i="19"/>
  <c r="E2064" i="19"/>
  <c r="E2063" i="19"/>
  <c r="E2062" i="19"/>
  <c r="E2061" i="19"/>
  <c r="E2060" i="19"/>
  <c r="E2059" i="19"/>
  <c r="E2058" i="19"/>
  <c r="E2057" i="19"/>
  <c r="E2056" i="19"/>
  <c r="E2055" i="19"/>
  <c r="E2054" i="19"/>
  <c r="E2053" i="19"/>
  <c r="E2052" i="19"/>
  <c r="E2051" i="19"/>
  <c r="E2050" i="19"/>
  <c r="E2049" i="19"/>
  <c r="E2048" i="19"/>
  <c r="E2047" i="19"/>
  <c r="E2046" i="19"/>
  <c r="E2045" i="19"/>
  <c r="E2044" i="19"/>
  <c r="E2043" i="19"/>
  <c r="E2042" i="19"/>
  <c r="E2041" i="19"/>
  <c r="E2040" i="19"/>
  <c r="E2039" i="19"/>
  <c r="E2038" i="19"/>
  <c r="E2037" i="19"/>
  <c r="E2036" i="19"/>
  <c r="E2035" i="19"/>
  <c r="E2034" i="19"/>
  <c r="E2033" i="19"/>
  <c r="E2032" i="19"/>
  <c r="E2031" i="19"/>
  <c r="E2030" i="19"/>
  <c r="E2029" i="19"/>
  <c r="E2028" i="19"/>
  <c r="E2027" i="19"/>
  <c r="E2026" i="19"/>
  <c r="E2025" i="19"/>
  <c r="E2024" i="19"/>
  <c r="E2023" i="19"/>
  <c r="E2022" i="19"/>
  <c r="E2021" i="19"/>
  <c r="E2020" i="19"/>
  <c r="E2019" i="19"/>
  <c r="E2018" i="19"/>
  <c r="E2017" i="19"/>
  <c r="E2016" i="19"/>
  <c r="E2015" i="19"/>
  <c r="E2014" i="19"/>
  <c r="E2013" i="19"/>
  <c r="E2012" i="19"/>
  <c r="E2011" i="19"/>
  <c r="E2010" i="19"/>
  <c r="E2009" i="19"/>
  <c r="E2008" i="19"/>
  <c r="E2007" i="19"/>
  <c r="E2006" i="19"/>
  <c r="E2005" i="19"/>
  <c r="E2004" i="19"/>
  <c r="E2003" i="19"/>
  <c r="E2002" i="19"/>
  <c r="E2001" i="19"/>
  <c r="E2000" i="19"/>
  <c r="E1999" i="19"/>
  <c r="E1998" i="19"/>
  <c r="E1997" i="19"/>
  <c r="E1996" i="19"/>
  <c r="E1995" i="19"/>
  <c r="E1994" i="19"/>
  <c r="E1993" i="19"/>
  <c r="E1992" i="19"/>
  <c r="E1991" i="19"/>
  <c r="E1990" i="19"/>
  <c r="E1989" i="19"/>
  <c r="E1988" i="19"/>
  <c r="E1987" i="19"/>
  <c r="E1986" i="19"/>
  <c r="E1985" i="19"/>
  <c r="E1984" i="19"/>
  <c r="E1983" i="19"/>
  <c r="E1982" i="19"/>
  <c r="E1981" i="19"/>
  <c r="E1980" i="19"/>
  <c r="E1979" i="19"/>
  <c r="E1978" i="19"/>
  <c r="E1977" i="19"/>
  <c r="E1976" i="19"/>
  <c r="E1975" i="19"/>
  <c r="E1974" i="19"/>
  <c r="E1973" i="19"/>
  <c r="E1972" i="19"/>
  <c r="E1971" i="19"/>
  <c r="E1970" i="19"/>
  <c r="E1969" i="19"/>
  <c r="E1968" i="19"/>
  <c r="E1967" i="19"/>
  <c r="E1966" i="19"/>
  <c r="E1965" i="19"/>
  <c r="E1964" i="19"/>
  <c r="E1963" i="19"/>
  <c r="E1962" i="19"/>
  <c r="E1961" i="19"/>
  <c r="E1960" i="19"/>
  <c r="E1959" i="19"/>
  <c r="E1958" i="19"/>
  <c r="E1957" i="19"/>
  <c r="E1956" i="19"/>
  <c r="E1955" i="19"/>
  <c r="E1954" i="19"/>
  <c r="E1953" i="19"/>
  <c r="E1952" i="19"/>
  <c r="E1951" i="19"/>
  <c r="E1950" i="19"/>
  <c r="E1949" i="19"/>
  <c r="E1948" i="19"/>
  <c r="E1947" i="19"/>
  <c r="E1946" i="19"/>
  <c r="E1945" i="19"/>
  <c r="E1944" i="19"/>
  <c r="E1943" i="19"/>
  <c r="E1942" i="19"/>
  <c r="E1941" i="19"/>
  <c r="E1940" i="19"/>
  <c r="E1939" i="19"/>
  <c r="E1938" i="19"/>
  <c r="E1937" i="19"/>
  <c r="E1936" i="19"/>
  <c r="E1935" i="19"/>
  <c r="E1934" i="19"/>
  <c r="E1933" i="19"/>
  <c r="E1932" i="19"/>
  <c r="E1931" i="19"/>
  <c r="E1930" i="19"/>
  <c r="E1929" i="19"/>
  <c r="E1928" i="19"/>
  <c r="E1927" i="19"/>
  <c r="E1926" i="19"/>
  <c r="E1925" i="19"/>
  <c r="E1924" i="19"/>
  <c r="E1923" i="19"/>
  <c r="E1922" i="19"/>
  <c r="E1921" i="19"/>
  <c r="E1920" i="19"/>
  <c r="E1919" i="19"/>
  <c r="E1918" i="19"/>
  <c r="E1917" i="19"/>
  <c r="E1916" i="19"/>
  <c r="E1915" i="19"/>
  <c r="E1914" i="19"/>
  <c r="E1913" i="19"/>
  <c r="E1912" i="19"/>
  <c r="E1911" i="19"/>
  <c r="E1910" i="19"/>
  <c r="E1909" i="19"/>
  <c r="E1908" i="19"/>
  <c r="E1907" i="19"/>
  <c r="E1906" i="19"/>
  <c r="E1905" i="19"/>
  <c r="E1904" i="19"/>
  <c r="E1903" i="19"/>
  <c r="E1902" i="19"/>
  <c r="E1901" i="19"/>
  <c r="E1900" i="19"/>
  <c r="E1899" i="19"/>
  <c r="E1898" i="19"/>
  <c r="E1897" i="19"/>
  <c r="E1896" i="19"/>
  <c r="E1895" i="19"/>
  <c r="E1894" i="19"/>
  <c r="E1893" i="19"/>
  <c r="E1892" i="19"/>
  <c r="E1891" i="19"/>
  <c r="E1890" i="19"/>
  <c r="E1889" i="19"/>
  <c r="E1888" i="19"/>
  <c r="E1887" i="19"/>
  <c r="E1886" i="19"/>
  <c r="E1885" i="19"/>
  <c r="E1884" i="19"/>
  <c r="E1883" i="19"/>
  <c r="E1882" i="19"/>
  <c r="E1881" i="19"/>
  <c r="E1880" i="19"/>
  <c r="E1879" i="19"/>
  <c r="E1878" i="19"/>
  <c r="E1877" i="19"/>
  <c r="E1876" i="19"/>
  <c r="E1875" i="19"/>
  <c r="E1874" i="19"/>
  <c r="E1873" i="19"/>
  <c r="E1872" i="19"/>
  <c r="E1871" i="19"/>
  <c r="E1870" i="19"/>
  <c r="E1869" i="19"/>
  <c r="E1868" i="19"/>
  <c r="E1867" i="19"/>
  <c r="E1866" i="19"/>
  <c r="E1865" i="19"/>
  <c r="E1864" i="19"/>
  <c r="E1863" i="19"/>
  <c r="E1862" i="19"/>
  <c r="E1861" i="19"/>
  <c r="E1860" i="19"/>
  <c r="E1859" i="19"/>
  <c r="E1858" i="19"/>
  <c r="E1857" i="19"/>
  <c r="E1856" i="19"/>
  <c r="E1855" i="19"/>
  <c r="E1854" i="19"/>
  <c r="E1853" i="19"/>
  <c r="E1852" i="19"/>
  <c r="E1851" i="19"/>
  <c r="E1850" i="19"/>
  <c r="E1849" i="19"/>
  <c r="E1848" i="19"/>
  <c r="E1847" i="19"/>
  <c r="E1846" i="19"/>
  <c r="E1845" i="19"/>
  <c r="E1844" i="19"/>
  <c r="E1843" i="19"/>
  <c r="E1842" i="19"/>
  <c r="E1841" i="19"/>
  <c r="E1840" i="19"/>
  <c r="E1839" i="19"/>
  <c r="E1838" i="19"/>
  <c r="E1837" i="19"/>
  <c r="E1836" i="19"/>
  <c r="E1835" i="19"/>
  <c r="E1834" i="19"/>
  <c r="E1833" i="19"/>
  <c r="E1832" i="19"/>
  <c r="E1831" i="19"/>
  <c r="E1830" i="19"/>
  <c r="E1829" i="19"/>
  <c r="E1828" i="19"/>
  <c r="E1827" i="19"/>
  <c r="E1826" i="19"/>
  <c r="E1825" i="19"/>
  <c r="E1824" i="19"/>
  <c r="E1823" i="19"/>
  <c r="E1822" i="19"/>
  <c r="E1821" i="19"/>
  <c r="E1820" i="19"/>
  <c r="E1819" i="19"/>
  <c r="E1818" i="19"/>
  <c r="E1817" i="19"/>
  <c r="E1816" i="19"/>
  <c r="E1815" i="19"/>
  <c r="E1814" i="19"/>
  <c r="E1813" i="19"/>
  <c r="E1812" i="19"/>
  <c r="E1811" i="19"/>
  <c r="E1810" i="19"/>
  <c r="E1809" i="19"/>
  <c r="E1808" i="19"/>
  <c r="E1807" i="19"/>
  <c r="E1806" i="19"/>
  <c r="E1805" i="19"/>
  <c r="E1804" i="19"/>
  <c r="E1803" i="19"/>
  <c r="E1802" i="19"/>
  <c r="E1801" i="19"/>
  <c r="E1800" i="19"/>
  <c r="E1799" i="19"/>
  <c r="E1798" i="19"/>
  <c r="E1797" i="19"/>
  <c r="E1796" i="19"/>
  <c r="E1795" i="19"/>
  <c r="E1794" i="19"/>
  <c r="E1793" i="19"/>
  <c r="E1792" i="19"/>
  <c r="E1791" i="19"/>
  <c r="E1790" i="19"/>
  <c r="E1789" i="19"/>
  <c r="E1788" i="19"/>
  <c r="E1787" i="19"/>
  <c r="E1786" i="19"/>
  <c r="E1785" i="19"/>
  <c r="E1784" i="19"/>
  <c r="E1783" i="19"/>
  <c r="E1782" i="19"/>
  <c r="E1781" i="19"/>
  <c r="E1780" i="19"/>
  <c r="E1779" i="19"/>
  <c r="E1778" i="19"/>
  <c r="E1777" i="19"/>
  <c r="E1776" i="19"/>
  <c r="E1775" i="19"/>
  <c r="E1774" i="19"/>
  <c r="E1773" i="19"/>
  <c r="E1772" i="19"/>
  <c r="E1771" i="19"/>
  <c r="E1770" i="19"/>
  <c r="E1769" i="19"/>
  <c r="E1768" i="19"/>
  <c r="E1767" i="19"/>
  <c r="E1766" i="19"/>
  <c r="E1765" i="19"/>
  <c r="E1764" i="19"/>
  <c r="E1763" i="19"/>
  <c r="E1762" i="19"/>
  <c r="E1761" i="19"/>
  <c r="E1760" i="19"/>
  <c r="E1759" i="19"/>
  <c r="E1758" i="19"/>
  <c r="E1757" i="19"/>
  <c r="E1756" i="19"/>
  <c r="E1755" i="19"/>
  <c r="E1754" i="19"/>
  <c r="E1753" i="19"/>
  <c r="E1752" i="19"/>
  <c r="E1751" i="19"/>
  <c r="E1750" i="19"/>
  <c r="E1749" i="19"/>
  <c r="E1748" i="19"/>
  <c r="E1747" i="19"/>
  <c r="E1746" i="19"/>
  <c r="E1745" i="19"/>
  <c r="E1744" i="19"/>
  <c r="E1743" i="19"/>
  <c r="E1742" i="19"/>
  <c r="E1741" i="19"/>
  <c r="E1740" i="19"/>
  <c r="E1739" i="19"/>
  <c r="E1738" i="19"/>
  <c r="E1737" i="19"/>
  <c r="E1736" i="19"/>
  <c r="E1735" i="19"/>
  <c r="E1734" i="19"/>
  <c r="E1733" i="19"/>
  <c r="E1732" i="19"/>
  <c r="E1731" i="19"/>
  <c r="E1730" i="19"/>
  <c r="E1729" i="19"/>
  <c r="E1728" i="19"/>
  <c r="E1727" i="19"/>
  <c r="E1726" i="19"/>
  <c r="E1725" i="19"/>
  <c r="E1724" i="19"/>
  <c r="E1723" i="19"/>
  <c r="E1722" i="19"/>
  <c r="E1721" i="19"/>
  <c r="E1720" i="19"/>
  <c r="E1719" i="19"/>
  <c r="E1718" i="19"/>
  <c r="E1717" i="19"/>
  <c r="E1716" i="19"/>
  <c r="E1715" i="19"/>
  <c r="E1714" i="19"/>
  <c r="E1713" i="19"/>
  <c r="E1712" i="19"/>
  <c r="E1711" i="19"/>
  <c r="E1710" i="19"/>
  <c r="E1709" i="19"/>
  <c r="E1708" i="19"/>
  <c r="E1707" i="19"/>
  <c r="E1706" i="19"/>
  <c r="E1705" i="19"/>
  <c r="E1704" i="19"/>
  <c r="E1703" i="19"/>
  <c r="E1702" i="19"/>
  <c r="E1701" i="19"/>
  <c r="E1700" i="19"/>
  <c r="E1699" i="19"/>
  <c r="E1698" i="19"/>
  <c r="E1697" i="19"/>
  <c r="E1696" i="19"/>
  <c r="E1695" i="19"/>
  <c r="E1694" i="19"/>
  <c r="E1693" i="19"/>
  <c r="E1692" i="19"/>
  <c r="E1691" i="19"/>
  <c r="E1690" i="19"/>
  <c r="E1689" i="19"/>
  <c r="E1688" i="19"/>
  <c r="E1687" i="19"/>
  <c r="E1686" i="19"/>
  <c r="E1685" i="19"/>
  <c r="E1684" i="19"/>
  <c r="E1683" i="19"/>
  <c r="E1682" i="19"/>
  <c r="E1681" i="19"/>
  <c r="E1680" i="19"/>
  <c r="E1679" i="19"/>
  <c r="E1678" i="19"/>
  <c r="E1677" i="19"/>
  <c r="E1676" i="19"/>
  <c r="E1675" i="19"/>
  <c r="E1674" i="19"/>
  <c r="E1673" i="19"/>
  <c r="E1672" i="19"/>
  <c r="E1671" i="19"/>
  <c r="E1670" i="19"/>
  <c r="E1669" i="19"/>
  <c r="E1668" i="19"/>
  <c r="E1667" i="19"/>
  <c r="E1666" i="19"/>
  <c r="E1665" i="19"/>
  <c r="E1664" i="19"/>
  <c r="E1663" i="19"/>
  <c r="E1662" i="19"/>
  <c r="E1661" i="19"/>
  <c r="E1660" i="19"/>
  <c r="E1659" i="19"/>
  <c r="E1658" i="19"/>
  <c r="E1657" i="19"/>
  <c r="E1656" i="19"/>
  <c r="E1655" i="19"/>
  <c r="E1654" i="19"/>
  <c r="E1653" i="19"/>
  <c r="E1652" i="19"/>
  <c r="E1651" i="19"/>
  <c r="E1650" i="19"/>
  <c r="E1649" i="19"/>
  <c r="E1648" i="19"/>
  <c r="E1647" i="19"/>
  <c r="E1646" i="19"/>
  <c r="E1645" i="19"/>
  <c r="E1644" i="19"/>
  <c r="E1643" i="19"/>
  <c r="E1642" i="19"/>
  <c r="E1641" i="19"/>
  <c r="E1640" i="19"/>
  <c r="E1639" i="19"/>
  <c r="E1638" i="19"/>
  <c r="E1637" i="19"/>
  <c r="E1636" i="19"/>
  <c r="E1635" i="19"/>
  <c r="E1634" i="19"/>
  <c r="E1633" i="19"/>
  <c r="E1632" i="19"/>
  <c r="E1631" i="19"/>
  <c r="E1630" i="19"/>
  <c r="E1629" i="19"/>
  <c r="E1628" i="19"/>
  <c r="E1627" i="19"/>
  <c r="E1626" i="19"/>
  <c r="E1625" i="19"/>
  <c r="E1624" i="19"/>
  <c r="E1623" i="19"/>
  <c r="E1622" i="19"/>
  <c r="E1621" i="19"/>
  <c r="E1620" i="19"/>
  <c r="E1619" i="19"/>
  <c r="E1618" i="19"/>
  <c r="E1617" i="19"/>
  <c r="E1616" i="19"/>
  <c r="E1615" i="19"/>
  <c r="E1614" i="19"/>
  <c r="E1613" i="19"/>
  <c r="E1612" i="19"/>
  <c r="E1611" i="19"/>
  <c r="E1610" i="19"/>
  <c r="E1609" i="19"/>
  <c r="E1608" i="19"/>
  <c r="E1607" i="19"/>
  <c r="E1606" i="19"/>
  <c r="E1605" i="19"/>
  <c r="E1604" i="19"/>
  <c r="E1603" i="19"/>
  <c r="E1602" i="19"/>
  <c r="E1601" i="19"/>
  <c r="E1600" i="19"/>
  <c r="E1599" i="19"/>
  <c r="E1598" i="19"/>
  <c r="E1597" i="19"/>
  <c r="E1596" i="19"/>
  <c r="E1595" i="19"/>
  <c r="E1594" i="19"/>
  <c r="E1593" i="19"/>
  <c r="E1592" i="19"/>
  <c r="E1591" i="19"/>
  <c r="E1590" i="19"/>
  <c r="E1589" i="19"/>
  <c r="E1588" i="19"/>
  <c r="E1587" i="19"/>
  <c r="E1586" i="19"/>
  <c r="E1585" i="19"/>
  <c r="E1584" i="19"/>
  <c r="E1583" i="19"/>
  <c r="E1582" i="19"/>
  <c r="E1581" i="19"/>
  <c r="E1580" i="19"/>
  <c r="E1579" i="19"/>
  <c r="E1578" i="19"/>
  <c r="E1577" i="19"/>
  <c r="E1576" i="19"/>
  <c r="E1575" i="19"/>
  <c r="E1574" i="19"/>
  <c r="E1573" i="19"/>
  <c r="E1572" i="19"/>
  <c r="E1571" i="19"/>
  <c r="E1570" i="19"/>
  <c r="E1569" i="19"/>
  <c r="E1568" i="19"/>
  <c r="E1567" i="19"/>
  <c r="E1566" i="19"/>
  <c r="E1565" i="19"/>
  <c r="E1564" i="19"/>
  <c r="E1563" i="19"/>
  <c r="E1562" i="19"/>
  <c r="E1561" i="19"/>
  <c r="E1560" i="19"/>
  <c r="E1559" i="19"/>
  <c r="E1558" i="19"/>
  <c r="E1557" i="19"/>
  <c r="E1556" i="19"/>
  <c r="E1555" i="19"/>
  <c r="E1554" i="19"/>
  <c r="E1553" i="19"/>
  <c r="E1552" i="19"/>
  <c r="E1551" i="19"/>
  <c r="E1550" i="19"/>
  <c r="E1549" i="19"/>
  <c r="E1548" i="19"/>
  <c r="E1547" i="19"/>
  <c r="E1546" i="19"/>
  <c r="E1545" i="19"/>
  <c r="E1544" i="19"/>
  <c r="E1543" i="19"/>
  <c r="E1542" i="19"/>
  <c r="E1541" i="19"/>
  <c r="E1540" i="19"/>
  <c r="E1539" i="19"/>
  <c r="E1538" i="19"/>
  <c r="E1537" i="19"/>
  <c r="E1536" i="19"/>
  <c r="E1535" i="19"/>
  <c r="E1534" i="19"/>
  <c r="E1533" i="19"/>
  <c r="E1532" i="19"/>
  <c r="E1531" i="19"/>
  <c r="E1530" i="19"/>
  <c r="E1529" i="19"/>
  <c r="E1528" i="19"/>
  <c r="E1527" i="19"/>
  <c r="E1526" i="19"/>
  <c r="E1525" i="19"/>
  <c r="E1524" i="19"/>
  <c r="E1523" i="19"/>
  <c r="E1522" i="19"/>
  <c r="E1521" i="19"/>
  <c r="E1520" i="19"/>
  <c r="E1519" i="19"/>
  <c r="E1518" i="19"/>
  <c r="E1517" i="19"/>
  <c r="E1516" i="19"/>
  <c r="E1515" i="19"/>
  <c r="E1514" i="19"/>
  <c r="E1513" i="19"/>
  <c r="E1512" i="19"/>
  <c r="E1511" i="19"/>
  <c r="E1510" i="19"/>
  <c r="E1509" i="19"/>
  <c r="E1508" i="19"/>
  <c r="E1507" i="19"/>
  <c r="E1506" i="19"/>
  <c r="E1505" i="19"/>
  <c r="E1504" i="19"/>
  <c r="E1503" i="19"/>
  <c r="E1502" i="19"/>
  <c r="E1501" i="19"/>
  <c r="E1500" i="19"/>
  <c r="E1499" i="19"/>
  <c r="E1498" i="19"/>
  <c r="E1497" i="19"/>
  <c r="E1496" i="19"/>
  <c r="E1495" i="19"/>
  <c r="E1494" i="19"/>
  <c r="E1493" i="19"/>
  <c r="E1492" i="19"/>
  <c r="E1491" i="19"/>
  <c r="E1490" i="19"/>
  <c r="E1489" i="19"/>
  <c r="E1488" i="19"/>
  <c r="E1487" i="19"/>
  <c r="E1486" i="19"/>
  <c r="E1485" i="19"/>
  <c r="E1484" i="19"/>
  <c r="E1483" i="19"/>
  <c r="E1482" i="19"/>
  <c r="E1481" i="19"/>
  <c r="E1480" i="19"/>
  <c r="E1479" i="19"/>
  <c r="E1478" i="19"/>
  <c r="E1477" i="19"/>
  <c r="E1476" i="19"/>
  <c r="E1475" i="19"/>
  <c r="E1474" i="19"/>
  <c r="E1473" i="19"/>
  <c r="E1472" i="19"/>
  <c r="E1471" i="19"/>
  <c r="E1470" i="19"/>
  <c r="E1469" i="19"/>
  <c r="E1468" i="19"/>
  <c r="E1467" i="19"/>
  <c r="E1466" i="19"/>
  <c r="E1465" i="19"/>
  <c r="E1464" i="19"/>
  <c r="E1463" i="19"/>
  <c r="E1462" i="19"/>
  <c r="E1461" i="19"/>
  <c r="E1460" i="19"/>
  <c r="E1459" i="19"/>
  <c r="E1458" i="19"/>
  <c r="E1457" i="19"/>
  <c r="E1456" i="19"/>
  <c r="E1455" i="19"/>
  <c r="E1454" i="19"/>
  <c r="E1453" i="19"/>
  <c r="E1452" i="19"/>
  <c r="E1451" i="19"/>
  <c r="E1450" i="19"/>
  <c r="E1449" i="19"/>
  <c r="E1448" i="19"/>
  <c r="E1447" i="19"/>
  <c r="E1446" i="19"/>
  <c r="E1445" i="19"/>
  <c r="E1444" i="19"/>
  <c r="E1443" i="19"/>
  <c r="E1442" i="19"/>
  <c r="E1441" i="19"/>
  <c r="E1440" i="19"/>
  <c r="E1439" i="19"/>
  <c r="E1438" i="19"/>
  <c r="E1437" i="19"/>
  <c r="E1436" i="19"/>
  <c r="E1435" i="19"/>
  <c r="E1434" i="19"/>
  <c r="E1433" i="19"/>
  <c r="E1432" i="19"/>
  <c r="E1431" i="19"/>
  <c r="E1430" i="19"/>
  <c r="E1429" i="19"/>
  <c r="E1428" i="19"/>
  <c r="E1427" i="19"/>
  <c r="E1426" i="19"/>
  <c r="E1425" i="19"/>
  <c r="E1424" i="19"/>
  <c r="E1423" i="19"/>
  <c r="E1422" i="19"/>
  <c r="E1421" i="19"/>
  <c r="E1420" i="19"/>
  <c r="E1419" i="19"/>
  <c r="E1418" i="19"/>
  <c r="E1417" i="19"/>
  <c r="E1416" i="19"/>
  <c r="E1415" i="19"/>
  <c r="E1414" i="19"/>
  <c r="E1413" i="19"/>
  <c r="E1412" i="19"/>
  <c r="E1411" i="19"/>
  <c r="E1410" i="19"/>
  <c r="E1409" i="19"/>
  <c r="E1408" i="19"/>
  <c r="E1407" i="19"/>
  <c r="E1406" i="19"/>
  <c r="E1405" i="19"/>
  <c r="E1404" i="19"/>
  <c r="E1403" i="19"/>
  <c r="E1402" i="19"/>
  <c r="E1401" i="19"/>
  <c r="E1400" i="19"/>
  <c r="E1399" i="19"/>
  <c r="E1398" i="19"/>
  <c r="E1397" i="19"/>
  <c r="E1396" i="19"/>
  <c r="E1395" i="19"/>
  <c r="E1394" i="19"/>
  <c r="E1393" i="19"/>
  <c r="E1392" i="19"/>
  <c r="E1391" i="19"/>
  <c r="E1390" i="19"/>
  <c r="E1389" i="19"/>
  <c r="E1388" i="19"/>
  <c r="E1387" i="19"/>
  <c r="E1386" i="19"/>
  <c r="E1385" i="19"/>
  <c r="E1384" i="19"/>
  <c r="E1383" i="19"/>
  <c r="E1382" i="19"/>
  <c r="E1381" i="19"/>
  <c r="E1380" i="19"/>
  <c r="E1379" i="19"/>
  <c r="E1378" i="19"/>
  <c r="E1377" i="19"/>
  <c r="E1376" i="19"/>
  <c r="E1375" i="19"/>
  <c r="E1374" i="19"/>
  <c r="E1373" i="19"/>
  <c r="E1372" i="19"/>
  <c r="E1371" i="19"/>
  <c r="E1370" i="19"/>
  <c r="E1369" i="19"/>
  <c r="E1368" i="19"/>
  <c r="E1367" i="19"/>
  <c r="E1366" i="19"/>
  <c r="E1365" i="19"/>
  <c r="E1364" i="19"/>
  <c r="E1363" i="19"/>
  <c r="E1362" i="19"/>
  <c r="E1361" i="19"/>
  <c r="E1360" i="19"/>
  <c r="E1359" i="19"/>
  <c r="E1358" i="19"/>
  <c r="E1357" i="19"/>
  <c r="E1356" i="19"/>
  <c r="E1355" i="19"/>
  <c r="E1354" i="19"/>
  <c r="E1353" i="19"/>
  <c r="E1352" i="19"/>
  <c r="E1351" i="19"/>
  <c r="E1350" i="19"/>
  <c r="E1349" i="19"/>
  <c r="E1348" i="19"/>
  <c r="E1347" i="19"/>
  <c r="E1346" i="19"/>
  <c r="E1345" i="19"/>
  <c r="E1344" i="19"/>
  <c r="E1343" i="19"/>
  <c r="E1342" i="19"/>
  <c r="E1341" i="19"/>
  <c r="E1340" i="19"/>
  <c r="E1339" i="19"/>
  <c r="E1338" i="19"/>
  <c r="E1337" i="19"/>
  <c r="E1336" i="19"/>
  <c r="E1335" i="19"/>
  <c r="E1334" i="19"/>
  <c r="E1333" i="19"/>
  <c r="E1332" i="19"/>
  <c r="E1331" i="19"/>
  <c r="E1330" i="19"/>
  <c r="E1329" i="19"/>
  <c r="E1328" i="19"/>
  <c r="E1327" i="19"/>
  <c r="E1326" i="19"/>
  <c r="E1325" i="19"/>
  <c r="E1324" i="19"/>
  <c r="E1323" i="19"/>
  <c r="E1322" i="19"/>
  <c r="E1321" i="19"/>
  <c r="E1320" i="19"/>
  <c r="E1319" i="19"/>
  <c r="E1318" i="19"/>
  <c r="E1317" i="19"/>
  <c r="E1316" i="19"/>
  <c r="E1315" i="19"/>
  <c r="E1314" i="19"/>
  <c r="E1313" i="19"/>
  <c r="E1312" i="19"/>
  <c r="E1311" i="19"/>
  <c r="E1310" i="19"/>
  <c r="E1309" i="19"/>
  <c r="E1308" i="19"/>
  <c r="E1307" i="19"/>
  <c r="E1306" i="19"/>
  <c r="E1305" i="19"/>
  <c r="E1304" i="19"/>
  <c r="E1303" i="19"/>
  <c r="E1302" i="19"/>
  <c r="E1301" i="19"/>
  <c r="E1300" i="19"/>
  <c r="E1299" i="19"/>
  <c r="E1298" i="19"/>
  <c r="E1297" i="19"/>
  <c r="E1296" i="19"/>
  <c r="E1295" i="19"/>
  <c r="E1294" i="19"/>
  <c r="E1293" i="19"/>
  <c r="E1292" i="19"/>
  <c r="E1291" i="19"/>
  <c r="E1290" i="19"/>
  <c r="E1289" i="19"/>
  <c r="E1288" i="19"/>
  <c r="E1287" i="19"/>
  <c r="E1286" i="19"/>
  <c r="E1285" i="19"/>
  <c r="E1284" i="19"/>
  <c r="E1283" i="19"/>
  <c r="E1282" i="19"/>
  <c r="E1281" i="19"/>
  <c r="E1280" i="19"/>
  <c r="E1279" i="19"/>
  <c r="E1278" i="19"/>
  <c r="E1277" i="19"/>
  <c r="E1276" i="19"/>
  <c r="E1275" i="19"/>
  <c r="E1274" i="19"/>
  <c r="E1273" i="19"/>
  <c r="E1272" i="19"/>
  <c r="E1271" i="19"/>
  <c r="E1270" i="19"/>
  <c r="E1269" i="19"/>
  <c r="E1268" i="19"/>
  <c r="E1267" i="19"/>
  <c r="E1266" i="19"/>
  <c r="E1265" i="19"/>
  <c r="E1264" i="19"/>
  <c r="E1263" i="19"/>
  <c r="E1262" i="19"/>
  <c r="E1261" i="19"/>
  <c r="E1260" i="19"/>
  <c r="E1259" i="19"/>
  <c r="E1258" i="19"/>
  <c r="E1257" i="19"/>
  <c r="E1256" i="19"/>
  <c r="E1255" i="19"/>
  <c r="E1254" i="19"/>
  <c r="E1253" i="19"/>
  <c r="E1252" i="19"/>
  <c r="E1251" i="19"/>
  <c r="E1250" i="19"/>
  <c r="E1249" i="19"/>
  <c r="E1248" i="19"/>
  <c r="E1247" i="19"/>
  <c r="E1246" i="19"/>
  <c r="E1245" i="19"/>
  <c r="E1244" i="19"/>
  <c r="E1243" i="19"/>
  <c r="E1242" i="19"/>
  <c r="E1241" i="19"/>
  <c r="E1240" i="19"/>
  <c r="E1239" i="19"/>
  <c r="E1238" i="19"/>
  <c r="E1237" i="19"/>
  <c r="E1236" i="19"/>
  <c r="E1235" i="19"/>
  <c r="E1234" i="19"/>
  <c r="E1233" i="19"/>
  <c r="E1232" i="19"/>
  <c r="E1231" i="19"/>
  <c r="E1230" i="19"/>
  <c r="E1229" i="19"/>
  <c r="E1228" i="19"/>
  <c r="E1227" i="19"/>
  <c r="E1226" i="19"/>
  <c r="E1225" i="19"/>
  <c r="E1224" i="19"/>
  <c r="E1223" i="19"/>
  <c r="E1222" i="19"/>
  <c r="E1221" i="19"/>
  <c r="E1220" i="19"/>
  <c r="E1219" i="19"/>
  <c r="E1218" i="19"/>
  <c r="E1217" i="19"/>
  <c r="E1216" i="19"/>
  <c r="E1215" i="19"/>
  <c r="E1214" i="19"/>
  <c r="E1213" i="19"/>
  <c r="E1212" i="19"/>
  <c r="E1211" i="19"/>
  <c r="E1210" i="19"/>
  <c r="E1209" i="19"/>
  <c r="E1208" i="19"/>
  <c r="E1207" i="19"/>
  <c r="E1206" i="19"/>
  <c r="E1205" i="19"/>
  <c r="E1204" i="19"/>
  <c r="E1203" i="19"/>
  <c r="E1202" i="19"/>
  <c r="E1201" i="19"/>
  <c r="E1200" i="19"/>
  <c r="E1199" i="19"/>
  <c r="E1198" i="19"/>
  <c r="E1197" i="19"/>
  <c r="E1196" i="19"/>
  <c r="E1195" i="19"/>
  <c r="E1194" i="19"/>
  <c r="E1193" i="19"/>
  <c r="E1192" i="19"/>
  <c r="E1191" i="19"/>
  <c r="E1190" i="19"/>
  <c r="E1189" i="19"/>
  <c r="E1188" i="19"/>
  <c r="E1187" i="19"/>
  <c r="E1186" i="19"/>
  <c r="E1185" i="19"/>
  <c r="E1184" i="19"/>
  <c r="E1183" i="19"/>
  <c r="E1182" i="19"/>
  <c r="E1181" i="19"/>
  <c r="E1180" i="19"/>
  <c r="E1179" i="19"/>
  <c r="E1178" i="19"/>
  <c r="E1177" i="19"/>
  <c r="E1176" i="19"/>
  <c r="E1175" i="19"/>
  <c r="E1174" i="19"/>
  <c r="E1173" i="19"/>
  <c r="E1172" i="19"/>
  <c r="E1171" i="19"/>
  <c r="E1170" i="19"/>
  <c r="E1169" i="19"/>
  <c r="E1168" i="19"/>
  <c r="E1167" i="19"/>
  <c r="E1166" i="19"/>
  <c r="E1165" i="19"/>
  <c r="E1164" i="19"/>
  <c r="E1163" i="19"/>
  <c r="E1162" i="19"/>
  <c r="E1161" i="19"/>
  <c r="E1160" i="19"/>
  <c r="E1159" i="19"/>
  <c r="E1158" i="19"/>
  <c r="E1157" i="19"/>
  <c r="E1156" i="19"/>
  <c r="E1155" i="19"/>
  <c r="E1154" i="19"/>
  <c r="E1153" i="19"/>
  <c r="E1152" i="19"/>
  <c r="E1151" i="19"/>
  <c r="E1150" i="19"/>
  <c r="E1149" i="19"/>
  <c r="E1148" i="19"/>
  <c r="E1147" i="19"/>
  <c r="E1146" i="19"/>
  <c r="E1145" i="19"/>
  <c r="E1144" i="19"/>
  <c r="E1143" i="19"/>
  <c r="E1142" i="19"/>
  <c r="E1141" i="19"/>
  <c r="E1140" i="19"/>
  <c r="E1139" i="19"/>
  <c r="E1138" i="19"/>
  <c r="E1137" i="19"/>
  <c r="E1136" i="19"/>
  <c r="E1135" i="19"/>
  <c r="E1134" i="19"/>
  <c r="E1133" i="19"/>
  <c r="E1132" i="19"/>
  <c r="E1131" i="19"/>
  <c r="E1130" i="19"/>
  <c r="E1129" i="19"/>
  <c r="E1128" i="19"/>
  <c r="E1127" i="19"/>
  <c r="E1126" i="19"/>
  <c r="E1125" i="19"/>
  <c r="E1124" i="19"/>
  <c r="E1123" i="19"/>
  <c r="E1122" i="19"/>
  <c r="E1121" i="19"/>
  <c r="E1120" i="19"/>
  <c r="E1119" i="19"/>
  <c r="E1118" i="19"/>
  <c r="E1117" i="19"/>
  <c r="E1116" i="19"/>
  <c r="E1115" i="19"/>
  <c r="E1114" i="19"/>
  <c r="E1113" i="19"/>
  <c r="E1112" i="19"/>
  <c r="E1111" i="19"/>
  <c r="E1110" i="19"/>
  <c r="E1109" i="19"/>
  <c r="E1108" i="19"/>
  <c r="E1107" i="19"/>
  <c r="E1106" i="19"/>
  <c r="E1105" i="19"/>
  <c r="E1104" i="19"/>
  <c r="E1103" i="19"/>
  <c r="E1102" i="19"/>
  <c r="E1101" i="19"/>
  <c r="E1100" i="19"/>
  <c r="E1099" i="19"/>
  <c r="E1098" i="19"/>
  <c r="E1097" i="19"/>
  <c r="E1096" i="19"/>
  <c r="E1095" i="19"/>
  <c r="E1094" i="19"/>
  <c r="E1093" i="19"/>
  <c r="E1092" i="19"/>
  <c r="E1091" i="19"/>
  <c r="E1090" i="19"/>
  <c r="E1089" i="19"/>
  <c r="E1088" i="19"/>
  <c r="E1087" i="19"/>
  <c r="E1086" i="19"/>
  <c r="E1085" i="19"/>
  <c r="E1084" i="19"/>
  <c r="E1083" i="19"/>
  <c r="E1082" i="19"/>
  <c r="E1081" i="19"/>
  <c r="E1080" i="19"/>
  <c r="E1079" i="19"/>
  <c r="E1078" i="19"/>
  <c r="E1077" i="19"/>
  <c r="E1076" i="19"/>
  <c r="E1075" i="19"/>
  <c r="E1074" i="19"/>
  <c r="E1073" i="19"/>
  <c r="E1072" i="19"/>
  <c r="E1071" i="19"/>
  <c r="E1070" i="19"/>
  <c r="E1069" i="19"/>
  <c r="E1068" i="19"/>
  <c r="E1067" i="19"/>
  <c r="E1066" i="19"/>
  <c r="E1065" i="19"/>
  <c r="E1064" i="19"/>
  <c r="E1063" i="19"/>
  <c r="E1062" i="19"/>
  <c r="E1061" i="19"/>
  <c r="E1060" i="19"/>
  <c r="E1059" i="19"/>
  <c r="E1058" i="19"/>
  <c r="E1057" i="19"/>
  <c r="E1056" i="19"/>
  <c r="E1055" i="19"/>
  <c r="E1054" i="19"/>
  <c r="E1053" i="19"/>
  <c r="E1052" i="19"/>
  <c r="E1051" i="19"/>
  <c r="E1050" i="19"/>
  <c r="E1049" i="19"/>
  <c r="E1048" i="19"/>
  <c r="E1047" i="19"/>
  <c r="E1046" i="19"/>
  <c r="E1045" i="19"/>
  <c r="E1044" i="19"/>
  <c r="E1043" i="19"/>
  <c r="E1042" i="19"/>
  <c r="E1041" i="19"/>
  <c r="E1040" i="19"/>
  <c r="E1039" i="19"/>
  <c r="E1038" i="19"/>
  <c r="E1037" i="19"/>
  <c r="E1036" i="19"/>
  <c r="E1035" i="19"/>
  <c r="E1034" i="19"/>
  <c r="E1033" i="19"/>
  <c r="E1032" i="19"/>
  <c r="E1031" i="19"/>
  <c r="E1030" i="19"/>
  <c r="E1029" i="19"/>
  <c r="E1028" i="19"/>
  <c r="E1027" i="19"/>
  <c r="E1026" i="19"/>
  <c r="E1025" i="19"/>
  <c r="E1024" i="19"/>
  <c r="E1023" i="19"/>
  <c r="E1022" i="19"/>
  <c r="E1021" i="19"/>
  <c r="E1020" i="19"/>
  <c r="E1019" i="19"/>
  <c r="E1018" i="19"/>
  <c r="E1017" i="19"/>
  <c r="E1016" i="19"/>
  <c r="E1015" i="19"/>
  <c r="E1014" i="19"/>
  <c r="E1013" i="19"/>
  <c r="E1012" i="19"/>
  <c r="E1011" i="19"/>
  <c r="E1010" i="19"/>
  <c r="E1009" i="19"/>
  <c r="E1008" i="19"/>
  <c r="E1007" i="19"/>
  <c r="E1006" i="19"/>
  <c r="E1005" i="19"/>
  <c r="E1004" i="19"/>
  <c r="E1003" i="19"/>
  <c r="E1002" i="19"/>
  <c r="E1001" i="19"/>
  <c r="E1000" i="19"/>
  <c r="E999" i="19"/>
  <c r="E998" i="19"/>
  <c r="E997" i="19"/>
  <c r="E996" i="19"/>
  <c r="E995" i="19"/>
  <c r="E994" i="19"/>
  <c r="E993" i="19"/>
  <c r="E992" i="19"/>
  <c r="E991" i="19"/>
  <c r="E990" i="19"/>
  <c r="E989" i="19"/>
  <c r="E988" i="19"/>
  <c r="E987" i="19"/>
  <c r="E986" i="19"/>
  <c r="E985" i="19"/>
  <c r="E984" i="19"/>
  <c r="E983" i="19"/>
  <c r="E982" i="19"/>
  <c r="E981" i="19"/>
  <c r="E980" i="19"/>
  <c r="E979" i="19"/>
  <c r="E978" i="19"/>
  <c r="E977" i="19"/>
  <c r="E976" i="19"/>
  <c r="E975" i="19"/>
  <c r="E974" i="19"/>
  <c r="E973" i="19"/>
  <c r="E972" i="19"/>
  <c r="E971" i="19"/>
  <c r="E970" i="19"/>
  <c r="E969" i="19"/>
  <c r="E968" i="19"/>
  <c r="E967" i="19"/>
  <c r="E966" i="19"/>
  <c r="E965" i="19"/>
  <c r="E964" i="19"/>
  <c r="E963" i="19"/>
  <c r="E962" i="19"/>
  <c r="E961" i="19"/>
  <c r="E960" i="19"/>
  <c r="E959" i="19"/>
  <c r="E958" i="19"/>
  <c r="E957" i="19"/>
  <c r="E956" i="19"/>
  <c r="E955" i="19"/>
  <c r="E954" i="19"/>
  <c r="E953" i="19"/>
  <c r="E952" i="19"/>
  <c r="E951" i="19"/>
  <c r="E950" i="19"/>
  <c r="E949" i="19"/>
  <c r="E948" i="19"/>
  <c r="E947" i="19"/>
  <c r="E946" i="19"/>
  <c r="E945" i="19"/>
  <c r="E944" i="19"/>
  <c r="E943" i="19"/>
  <c r="E942" i="19"/>
  <c r="E941" i="19"/>
  <c r="E940" i="19"/>
  <c r="E939" i="19"/>
  <c r="E938" i="19"/>
  <c r="E937" i="19"/>
  <c r="E936" i="19"/>
  <c r="E935" i="19"/>
  <c r="E934" i="19"/>
  <c r="E933" i="19"/>
  <c r="E932" i="19"/>
  <c r="E931" i="19"/>
  <c r="E930" i="19"/>
  <c r="E929" i="19"/>
  <c r="E928" i="19"/>
  <c r="E927" i="19"/>
  <c r="E926" i="19"/>
  <c r="E925" i="19"/>
  <c r="E924" i="19"/>
  <c r="E923" i="19"/>
  <c r="E922" i="19"/>
  <c r="E921" i="19"/>
  <c r="E920" i="19"/>
  <c r="E919" i="19"/>
  <c r="E918" i="19"/>
  <c r="E917" i="19"/>
  <c r="E916" i="19"/>
  <c r="E915" i="19"/>
  <c r="E914" i="19"/>
  <c r="E913" i="19"/>
  <c r="E912" i="19"/>
  <c r="E911" i="19"/>
  <c r="E910" i="19"/>
  <c r="E909" i="19"/>
  <c r="E908" i="19"/>
  <c r="E907" i="19"/>
  <c r="E906" i="19"/>
  <c r="E905" i="19"/>
  <c r="E904" i="19"/>
  <c r="E903" i="19"/>
  <c r="E902" i="19"/>
  <c r="E901" i="19"/>
  <c r="E900" i="19"/>
  <c r="E899" i="19"/>
  <c r="E898" i="19"/>
  <c r="E897" i="19"/>
  <c r="E896" i="19"/>
  <c r="E895" i="19"/>
  <c r="E894" i="19"/>
  <c r="E893" i="19"/>
  <c r="E892" i="19"/>
  <c r="E891" i="19"/>
  <c r="E890" i="19"/>
  <c r="E889" i="19"/>
  <c r="E888" i="19"/>
  <c r="E887" i="19"/>
  <c r="E886" i="19"/>
  <c r="E885" i="19"/>
  <c r="E884" i="19"/>
  <c r="E883" i="19"/>
  <c r="E882" i="19"/>
  <c r="E881" i="19"/>
  <c r="E880" i="19"/>
  <c r="E879" i="19"/>
  <c r="E878" i="19"/>
  <c r="E877" i="19"/>
  <c r="E876" i="19"/>
  <c r="E875" i="19"/>
  <c r="E874" i="19"/>
  <c r="E873" i="19"/>
  <c r="E872" i="19"/>
  <c r="E871" i="19"/>
  <c r="E870" i="19"/>
  <c r="E869" i="19"/>
  <c r="E868" i="19"/>
  <c r="E867" i="19"/>
  <c r="E866" i="19"/>
  <c r="E865" i="19"/>
  <c r="E864" i="19"/>
  <c r="E863" i="19"/>
  <c r="E862" i="19"/>
  <c r="E861" i="19"/>
  <c r="E860" i="19"/>
  <c r="E859" i="19"/>
  <c r="E858" i="19"/>
  <c r="E857" i="19"/>
  <c r="E856" i="19"/>
  <c r="E855" i="19"/>
  <c r="E854" i="19"/>
  <c r="E853" i="19"/>
  <c r="E852" i="19"/>
  <c r="E851" i="19"/>
  <c r="E850" i="19"/>
  <c r="E849" i="19"/>
  <c r="E848" i="19"/>
  <c r="E847" i="19"/>
  <c r="E846" i="19"/>
  <c r="E845" i="19"/>
  <c r="E844" i="19"/>
  <c r="E843" i="19"/>
  <c r="E842" i="19"/>
  <c r="E841" i="19"/>
  <c r="E840" i="19"/>
  <c r="E839" i="19"/>
  <c r="E838" i="19"/>
  <c r="E837" i="19"/>
  <c r="E836" i="19"/>
  <c r="E835" i="19"/>
  <c r="E834" i="19"/>
  <c r="E833" i="19"/>
  <c r="E832" i="19"/>
  <c r="E831" i="19"/>
  <c r="E830" i="19"/>
  <c r="E829" i="19"/>
  <c r="E828" i="19"/>
  <c r="E827" i="19"/>
  <c r="E826" i="19"/>
  <c r="E825" i="19"/>
  <c r="E824" i="19"/>
  <c r="E823" i="19"/>
  <c r="E822" i="19"/>
  <c r="E821" i="19"/>
  <c r="E820" i="19"/>
  <c r="E819" i="19"/>
  <c r="E818" i="19"/>
  <c r="E817" i="19"/>
  <c r="E816" i="19"/>
  <c r="E815" i="19"/>
  <c r="E814" i="19"/>
  <c r="E813" i="19"/>
  <c r="E812" i="19"/>
  <c r="E811" i="19"/>
  <c r="E810" i="19"/>
  <c r="E809" i="19"/>
  <c r="E808" i="19"/>
  <c r="E807" i="19"/>
  <c r="E806" i="19"/>
  <c r="E805" i="19"/>
  <c r="E804" i="19"/>
  <c r="E803" i="19"/>
  <c r="E802" i="19"/>
  <c r="E801" i="19"/>
  <c r="E800" i="19"/>
  <c r="E799" i="19"/>
  <c r="E798" i="19"/>
  <c r="E797" i="19"/>
  <c r="E796" i="19"/>
  <c r="E795" i="19"/>
  <c r="E794" i="19"/>
  <c r="E793" i="19"/>
  <c r="E792" i="19"/>
  <c r="E791" i="19"/>
  <c r="E790" i="19"/>
  <c r="E789" i="19"/>
  <c r="E788" i="19"/>
  <c r="E787" i="19"/>
  <c r="E786" i="19"/>
  <c r="E785" i="19"/>
  <c r="E784" i="19"/>
  <c r="E783" i="19"/>
  <c r="E782" i="19"/>
  <c r="E781" i="19"/>
  <c r="E780" i="19"/>
  <c r="E779" i="19"/>
  <c r="E778" i="19"/>
  <c r="E777" i="19"/>
  <c r="E776" i="19"/>
  <c r="E775" i="19"/>
  <c r="E774" i="19"/>
  <c r="E773" i="19"/>
  <c r="E772" i="19"/>
  <c r="E771" i="19"/>
  <c r="E770" i="19"/>
  <c r="E769" i="19"/>
  <c r="E768" i="19"/>
  <c r="E767" i="19"/>
  <c r="E766" i="19"/>
  <c r="E765" i="19"/>
  <c r="E764" i="19"/>
  <c r="E763" i="19"/>
  <c r="E762" i="19"/>
  <c r="E761" i="19"/>
  <c r="E760" i="19"/>
  <c r="E759" i="19"/>
  <c r="E758" i="19"/>
  <c r="E757" i="19"/>
  <c r="E756" i="19"/>
  <c r="E755" i="19"/>
  <c r="E754" i="19"/>
  <c r="E753" i="19"/>
  <c r="E752" i="19"/>
  <c r="E751" i="19"/>
  <c r="E750" i="19"/>
  <c r="E749" i="19"/>
  <c r="E748" i="19"/>
  <c r="E747" i="19"/>
  <c r="E746" i="19"/>
  <c r="E745" i="19"/>
  <c r="E744" i="19"/>
  <c r="E743" i="19"/>
  <c r="E742" i="19"/>
  <c r="E741" i="19"/>
  <c r="E740" i="19"/>
  <c r="E739" i="19"/>
  <c r="E738" i="19"/>
  <c r="E737" i="19"/>
  <c r="E736" i="19"/>
  <c r="E735" i="19"/>
  <c r="E734" i="19"/>
  <c r="E733" i="19"/>
  <c r="E732" i="19"/>
  <c r="E731" i="19"/>
  <c r="E730" i="19"/>
  <c r="E729" i="19"/>
  <c r="E728" i="19"/>
  <c r="E727" i="19"/>
  <c r="E726" i="19"/>
  <c r="E725" i="19"/>
  <c r="E724" i="19"/>
  <c r="E723" i="19"/>
  <c r="E722" i="19"/>
  <c r="E721" i="19"/>
  <c r="E720" i="19"/>
  <c r="E719" i="19"/>
  <c r="E718" i="19"/>
  <c r="E717" i="19"/>
  <c r="E716" i="19"/>
  <c r="E715" i="19"/>
  <c r="E714" i="19"/>
  <c r="E713" i="19"/>
  <c r="E712" i="19"/>
  <c r="E711" i="19"/>
  <c r="E710" i="19"/>
  <c r="E709" i="19"/>
  <c r="E708" i="19"/>
  <c r="E707" i="19"/>
  <c r="E706" i="19"/>
  <c r="E705" i="19"/>
  <c r="E704" i="19"/>
  <c r="E703" i="19"/>
  <c r="E702" i="19"/>
  <c r="E701" i="19"/>
  <c r="E700" i="19"/>
  <c r="E699" i="19"/>
  <c r="E698" i="19"/>
  <c r="E697" i="19"/>
  <c r="E696" i="19"/>
  <c r="E695" i="19"/>
  <c r="E694" i="19"/>
  <c r="E693" i="19"/>
  <c r="E692" i="19"/>
  <c r="E691" i="19"/>
  <c r="E690" i="19"/>
  <c r="E689" i="19"/>
  <c r="E688" i="19"/>
  <c r="E687" i="19"/>
  <c r="E686" i="19"/>
  <c r="E685" i="19"/>
  <c r="E684" i="19"/>
  <c r="E683" i="19"/>
  <c r="E682" i="19"/>
  <c r="E681" i="19"/>
  <c r="E680" i="19"/>
  <c r="E679" i="19"/>
  <c r="E678" i="19"/>
  <c r="E677" i="19"/>
  <c r="E676" i="19"/>
  <c r="E675" i="19"/>
  <c r="E674" i="19"/>
  <c r="E673" i="19"/>
  <c r="E672" i="19"/>
  <c r="E671" i="19"/>
  <c r="E670" i="19"/>
  <c r="E669" i="19"/>
  <c r="E668" i="19"/>
  <c r="E667" i="19"/>
  <c r="E666" i="19"/>
  <c r="E665" i="19"/>
  <c r="E664" i="19"/>
  <c r="E663" i="19"/>
  <c r="E662" i="19"/>
  <c r="E661" i="19"/>
  <c r="E660" i="19"/>
  <c r="E659" i="19"/>
  <c r="E658" i="19"/>
  <c r="E657" i="19"/>
  <c r="E656" i="19"/>
  <c r="E655" i="19"/>
  <c r="E654" i="19"/>
  <c r="E653" i="19"/>
  <c r="E652" i="19"/>
  <c r="E651" i="19"/>
  <c r="E650" i="19"/>
  <c r="E649" i="19"/>
  <c r="E648" i="19"/>
  <c r="E647" i="19"/>
  <c r="E646" i="19"/>
  <c r="E645" i="19"/>
  <c r="E644" i="19"/>
  <c r="E643" i="19"/>
  <c r="E642" i="19"/>
  <c r="E641" i="19"/>
  <c r="E640" i="19"/>
  <c r="E639" i="19"/>
  <c r="E638" i="19"/>
  <c r="E637" i="19"/>
  <c r="E636" i="19"/>
  <c r="E635" i="19"/>
  <c r="E634" i="19"/>
  <c r="E633" i="19"/>
  <c r="E632" i="19"/>
  <c r="E631" i="19"/>
  <c r="E630" i="19"/>
  <c r="E629" i="19"/>
  <c r="E628" i="19"/>
  <c r="E627" i="19"/>
  <c r="E626" i="19"/>
  <c r="E625" i="19"/>
  <c r="E624" i="19"/>
  <c r="E623" i="19"/>
  <c r="E622" i="19"/>
  <c r="E621" i="19"/>
  <c r="E620" i="19"/>
  <c r="E619" i="19"/>
  <c r="E618" i="19"/>
  <c r="E617" i="19"/>
  <c r="E616" i="19"/>
  <c r="E615" i="19"/>
  <c r="E614" i="19"/>
  <c r="E613" i="19"/>
  <c r="E612" i="19"/>
  <c r="E611" i="19"/>
  <c r="E610" i="19"/>
  <c r="E609" i="19"/>
  <c r="E608" i="19"/>
  <c r="E607" i="19"/>
  <c r="E606" i="19"/>
  <c r="E605" i="19"/>
  <c r="E604" i="19"/>
  <c r="E603" i="19"/>
  <c r="E602" i="19"/>
  <c r="E601" i="19"/>
  <c r="E600" i="19"/>
  <c r="E599" i="19"/>
  <c r="E598" i="19"/>
  <c r="E597" i="19"/>
  <c r="E596" i="19"/>
  <c r="E595" i="19"/>
  <c r="E594" i="19"/>
  <c r="E593" i="19"/>
  <c r="E592" i="19"/>
  <c r="E591" i="19"/>
  <c r="E590" i="19"/>
  <c r="E589" i="19"/>
  <c r="E588" i="19"/>
  <c r="E587" i="19"/>
  <c r="E586" i="19"/>
  <c r="E585" i="19"/>
  <c r="E584" i="19"/>
  <c r="E583" i="19"/>
  <c r="E582" i="19"/>
  <c r="E581" i="19"/>
  <c r="E580" i="19"/>
  <c r="E579" i="19"/>
  <c r="E578" i="19"/>
  <c r="E577" i="19"/>
  <c r="E576" i="19"/>
  <c r="E575" i="19"/>
  <c r="E574" i="19"/>
  <c r="E573" i="19"/>
  <c r="E572" i="19"/>
  <c r="E571" i="19"/>
  <c r="E570" i="19"/>
  <c r="E569" i="19"/>
  <c r="E568" i="19"/>
  <c r="E567" i="19"/>
  <c r="E566" i="19"/>
  <c r="E565" i="19"/>
  <c r="E564" i="19"/>
  <c r="E563" i="19"/>
  <c r="E562" i="19"/>
  <c r="E561" i="19"/>
  <c r="E560" i="19"/>
  <c r="E559" i="19"/>
  <c r="E558" i="19"/>
  <c r="E557" i="19"/>
  <c r="E556" i="19"/>
  <c r="E555" i="19"/>
  <c r="E554" i="19"/>
  <c r="E553" i="19"/>
  <c r="E552" i="19"/>
  <c r="E551" i="19"/>
  <c r="E550" i="19"/>
  <c r="E549" i="19"/>
  <c r="E548" i="19"/>
  <c r="E547" i="19"/>
  <c r="E546" i="19"/>
  <c r="E545" i="19"/>
  <c r="E544" i="19"/>
  <c r="E543" i="19"/>
  <c r="E542" i="19"/>
  <c r="E541" i="19"/>
  <c r="E540" i="19"/>
  <c r="E539" i="19"/>
  <c r="E538" i="19"/>
  <c r="E537" i="19"/>
  <c r="E536" i="19"/>
  <c r="E535" i="19"/>
  <c r="E534" i="19"/>
  <c r="E533" i="19"/>
  <c r="E532" i="19"/>
  <c r="E531" i="19"/>
  <c r="E530" i="19"/>
  <c r="E529" i="19"/>
  <c r="E528" i="19"/>
  <c r="E527" i="19"/>
  <c r="E526" i="19"/>
  <c r="E525" i="19"/>
  <c r="E524" i="19"/>
  <c r="E523" i="19"/>
  <c r="E522" i="19"/>
  <c r="E521" i="19"/>
  <c r="E520" i="19"/>
  <c r="E519" i="19"/>
  <c r="E518" i="19"/>
  <c r="E517" i="19"/>
  <c r="E516" i="19"/>
  <c r="E515" i="19"/>
  <c r="E514" i="19"/>
  <c r="E513" i="19"/>
  <c r="E512" i="19"/>
  <c r="E511" i="19"/>
  <c r="E510" i="19"/>
  <c r="E509" i="19"/>
  <c r="E508" i="19"/>
  <c r="E507" i="19"/>
  <c r="E506" i="19"/>
  <c r="E505" i="19"/>
  <c r="E504" i="19"/>
  <c r="E503" i="19"/>
  <c r="E502" i="19"/>
  <c r="E501" i="19"/>
  <c r="E500" i="19"/>
  <c r="E499" i="19"/>
  <c r="E498" i="19"/>
  <c r="E497" i="19"/>
  <c r="E496" i="19"/>
  <c r="E495" i="19"/>
  <c r="E494" i="19"/>
  <c r="E493" i="19"/>
  <c r="E492" i="19"/>
  <c r="E491" i="19"/>
  <c r="E490" i="19"/>
  <c r="E489" i="19"/>
  <c r="E488" i="19"/>
  <c r="E487" i="19"/>
  <c r="E486" i="19"/>
  <c r="E485" i="19"/>
  <c r="E484" i="19"/>
  <c r="E483" i="19"/>
  <c r="E482" i="19"/>
  <c r="E481" i="19"/>
  <c r="E480" i="19"/>
  <c r="E479" i="19"/>
  <c r="E478" i="19"/>
  <c r="E477" i="19"/>
  <c r="E476" i="19"/>
  <c r="E475" i="19"/>
  <c r="E474" i="19"/>
  <c r="E473" i="19"/>
  <c r="E472" i="19"/>
  <c r="E471" i="19"/>
  <c r="E470" i="19"/>
  <c r="E469" i="19"/>
  <c r="E468" i="19"/>
  <c r="E467" i="19"/>
  <c r="E466" i="19"/>
  <c r="E465" i="19"/>
  <c r="E464" i="19"/>
  <c r="E463" i="19"/>
  <c r="E462" i="19"/>
  <c r="E461" i="19"/>
  <c r="E460" i="19"/>
  <c r="E459" i="19"/>
  <c r="E458" i="19"/>
  <c r="E457" i="19"/>
  <c r="E456" i="19"/>
  <c r="E455" i="19"/>
  <c r="E454" i="19"/>
  <c r="E453" i="19"/>
  <c r="E452" i="19"/>
  <c r="E451" i="19"/>
  <c r="E450" i="19"/>
  <c r="E449" i="19"/>
  <c r="E448" i="19"/>
  <c r="E447" i="19"/>
  <c r="E446" i="19"/>
  <c r="E445" i="19"/>
  <c r="E444" i="19"/>
  <c r="E443" i="19"/>
  <c r="E442" i="19"/>
  <c r="E441" i="19"/>
  <c r="E440" i="19"/>
  <c r="E439" i="19"/>
  <c r="E438" i="19"/>
  <c r="E437" i="19"/>
  <c r="E436" i="19"/>
  <c r="E435" i="19"/>
  <c r="E434" i="19"/>
  <c r="E433" i="19"/>
  <c r="E432" i="19"/>
  <c r="E431" i="19"/>
  <c r="E430" i="19"/>
  <c r="E429" i="19"/>
  <c r="E428" i="19"/>
  <c r="E427" i="19"/>
  <c r="E426" i="19"/>
  <c r="E425" i="19"/>
  <c r="E424" i="19"/>
  <c r="E423" i="19"/>
  <c r="E422" i="19"/>
  <c r="E421" i="19"/>
  <c r="E420" i="19"/>
  <c r="E419" i="19"/>
  <c r="E418" i="19"/>
  <c r="E417" i="19"/>
  <c r="E416" i="19"/>
  <c r="E415" i="19"/>
  <c r="E414" i="19"/>
  <c r="E413" i="19"/>
  <c r="E412" i="19"/>
  <c r="E411" i="19"/>
  <c r="E410" i="19"/>
  <c r="E409" i="19"/>
  <c r="E408" i="19"/>
  <c r="E407" i="19"/>
  <c r="E406" i="19"/>
  <c r="E405" i="19"/>
  <c r="E404" i="19"/>
  <c r="E403" i="19"/>
  <c r="E402" i="19"/>
  <c r="E401" i="19"/>
  <c r="E400" i="19"/>
  <c r="E399" i="19"/>
  <c r="E398" i="19"/>
  <c r="E397" i="19"/>
  <c r="E396" i="19"/>
  <c r="E395" i="19"/>
  <c r="E394" i="19"/>
  <c r="E393" i="19"/>
  <c r="E392" i="19"/>
  <c r="E391" i="19"/>
  <c r="E390" i="19"/>
  <c r="E389" i="19"/>
  <c r="E388" i="19"/>
  <c r="E387" i="19"/>
  <c r="E386" i="19"/>
  <c r="E385" i="19"/>
  <c r="E384" i="19"/>
  <c r="E383" i="19"/>
  <c r="E382" i="19"/>
  <c r="E381" i="19"/>
  <c r="E380" i="19"/>
  <c r="E379" i="19"/>
  <c r="E378" i="19"/>
  <c r="E377" i="19"/>
  <c r="E376" i="19"/>
  <c r="E375" i="19"/>
  <c r="E374" i="19"/>
  <c r="E373" i="19"/>
  <c r="E372" i="19"/>
  <c r="E371" i="19"/>
  <c r="E370" i="19"/>
  <c r="E369" i="19"/>
  <c r="E368" i="19"/>
  <c r="E367" i="19"/>
  <c r="E366" i="19"/>
  <c r="E365" i="19"/>
  <c r="E364" i="19"/>
  <c r="E363" i="19"/>
  <c r="E362" i="19"/>
  <c r="E361" i="19"/>
  <c r="E360" i="19"/>
  <c r="E359" i="19"/>
  <c r="E358" i="19"/>
  <c r="E357" i="19"/>
  <c r="E356" i="19"/>
  <c r="E355" i="19"/>
  <c r="E354" i="19"/>
  <c r="E353" i="19"/>
  <c r="E352" i="19"/>
  <c r="E351" i="19"/>
  <c r="E350" i="19"/>
  <c r="E349" i="19"/>
  <c r="E348" i="19"/>
  <c r="E347" i="19"/>
  <c r="E346" i="19"/>
  <c r="E345" i="19"/>
  <c r="E344" i="19"/>
  <c r="E343" i="19"/>
  <c r="E342" i="19"/>
  <c r="E341" i="19"/>
  <c r="E340" i="19"/>
  <c r="E339" i="19"/>
  <c r="E338" i="19"/>
  <c r="E337" i="19"/>
  <c r="E336" i="19"/>
  <c r="E335" i="19"/>
  <c r="E334" i="19"/>
  <c r="E333" i="19"/>
  <c r="E332" i="19"/>
  <c r="E331" i="19"/>
  <c r="E330" i="19"/>
  <c r="E329" i="19"/>
  <c r="E328" i="19"/>
  <c r="E327" i="19"/>
  <c r="E326" i="19"/>
  <c r="E325" i="19"/>
  <c r="E324" i="19"/>
  <c r="E323" i="19"/>
  <c r="E322" i="19"/>
  <c r="E321" i="19"/>
  <c r="E320" i="19"/>
  <c r="E319" i="19"/>
  <c r="E318" i="19"/>
  <c r="E317" i="19"/>
  <c r="E316" i="19"/>
  <c r="E315" i="19"/>
  <c r="E314" i="19"/>
  <c r="E313" i="19"/>
  <c r="E312" i="19"/>
  <c r="E311" i="19"/>
  <c r="E310" i="19"/>
  <c r="E309" i="19"/>
  <c r="E308" i="19"/>
  <c r="E307" i="19"/>
  <c r="E306" i="19"/>
  <c r="E305" i="19"/>
  <c r="E304" i="19"/>
  <c r="E303" i="19"/>
  <c r="E302" i="19"/>
  <c r="E301" i="19"/>
  <c r="E300" i="19"/>
  <c r="E299" i="19"/>
  <c r="E298" i="19"/>
  <c r="E297" i="19"/>
  <c r="E296" i="19"/>
  <c r="E295" i="19"/>
  <c r="E294" i="19"/>
  <c r="E293" i="19"/>
  <c r="E292" i="19"/>
  <c r="E291" i="19"/>
  <c r="E290" i="19"/>
  <c r="E289" i="19"/>
  <c r="E288" i="19"/>
  <c r="E287" i="19"/>
  <c r="E286" i="19"/>
  <c r="E285" i="19"/>
  <c r="E284" i="19"/>
  <c r="E283" i="19"/>
  <c r="E282" i="19"/>
  <c r="E281" i="19"/>
  <c r="E280" i="19"/>
  <c r="E279" i="19"/>
  <c r="E278" i="19"/>
  <c r="E277" i="19"/>
  <c r="E276" i="19"/>
  <c r="E275" i="19"/>
  <c r="E274" i="19"/>
  <c r="E273" i="19"/>
  <c r="E272" i="19"/>
  <c r="E271" i="19"/>
  <c r="E270" i="19"/>
  <c r="E269" i="19"/>
  <c r="E268" i="19"/>
  <c r="E267" i="19"/>
  <c r="E266" i="19"/>
  <c r="E265" i="19"/>
  <c r="E264" i="19"/>
  <c r="E263" i="19"/>
  <c r="E262" i="19"/>
  <c r="E261" i="19"/>
  <c r="E260" i="19"/>
  <c r="E259" i="19"/>
  <c r="E258" i="19"/>
  <c r="E257" i="19"/>
  <c r="E256" i="19"/>
  <c r="E255" i="19"/>
  <c r="E254" i="19"/>
  <c r="E253" i="19"/>
  <c r="E252" i="19"/>
  <c r="E251" i="19"/>
  <c r="E250" i="19"/>
  <c r="E249" i="19"/>
  <c r="E248" i="19"/>
  <c r="E247" i="19"/>
  <c r="E246" i="19"/>
  <c r="E245" i="19"/>
  <c r="E244" i="19"/>
  <c r="E243" i="19"/>
  <c r="E242" i="19"/>
  <c r="E241" i="19"/>
  <c r="E240" i="19"/>
  <c r="E239" i="19"/>
  <c r="E238" i="19"/>
  <c r="E237" i="19"/>
  <c r="E236" i="19"/>
  <c r="E235" i="19"/>
  <c r="E234" i="19"/>
  <c r="E233" i="19"/>
  <c r="E232" i="19"/>
  <c r="E231" i="19"/>
  <c r="E230" i="19"/>
  <c r="E229" i="19"/>
  <c r="E228" i="19"/>
  <c r="E227" i="19"/>
  <c r="E226" i="19"/>
  <c r="E225" i="19"/>
  <c r="E224" i="19"/>
  <c r="E223" i="19"/>
  <c r="E222" i="19"/>
  <c r="E221" i="19"/>
  <c r="E220" i="19"/>
  <c r="E219" i="19"/>
  <c r="E218" i="19"/>
  <c r="E217" i="19"/>
  <c r="E216" i="19"/>
  <c r="E215" i="19"/>
  <c r="E214" i="19"/>
  <c r="E213" i="19"/>
  <c r="E212" i="19"/>
  <c r="E211" i="19"/>
  <c r="E210" i="19"/>
  <c r="E209" i="19"/>
  <c r="E208" i="19"/>
  <c r="E207" i="19"/>
  <c r="E206" i="19"/>
  <c r="E205" i="19"/>
  <c r="E204" i="19"/>
  <c r="E203" i="19"/>
  <c r="E202" i="19"/>
  <c r="E201" i="19"/>
  <c r="E200" i="19"/>
  <c r="E199" i="19"/>
  <c r="E198" i="19"/>
  <c r="E197" i="19"/>
  <c r="E196" i="19"/>
  <c r="E195" i="19"/>
  <c r="E194" i="19"/>
  <c r="E193" i="19"/>
  <c r="E192" i="19"/>
  <c r="E191" i="19"/>
  <c r="E190" i="19"/>
  <c r="E189" i="19"/>
  <c r="E188" i="19"/>
  <c r="E187" i="19"/>
  <c r="E186" i="19"/>
  <c r="E185" i="19"/>
  <c r="E184" i="19"/>
  <c r="E183" i="19"/>
  <c r="E182" i="19"/>
  <c r="E181" i="19"/>
  <c r="E180" i="19"/>
  <c r="E179" i="19"/>
  <c r="E178" i="19"/>
  <c r="E177" i="19"/>
  <c r="E176" i="19"/>
  <c r="E175" i="19"/>
  <c r="E174" i="19"/>
  <c r="E173" i="19"/>
  <c r="E172" i="19"/>
  <c r="E171" i="19"/>
  <c r="E170" i="19"/>
  <c r="E169" i="19"/>
  <c r="E168" i="19"/>
  <c r="E167" i="19"/>
  <c r="E166" i="19"/>
  <c r="E165" i="19"/>
  <c r="E164" i="19"/>
  <c r="E163" i="19"/>
  <c r="E162" i="19"/>
  <c r="E161" i="19"/>
  <c r="E160" i="19"/>
  <c r="E159" i="19"/>
  <c r="E158" i="19"/>
  <c r="E157" i="19"/>
  <c r="E156" i="19"/>
  <c r="E155" i="19"/>
  <c r="E154" i="19"/>
  <c r="E153" i="19"/>
  <c r="E152" i="19"/>
  <c r="E151" i="19"/>
  <c r="E150" i="19"/>
  <c r="E149" i="19"/>
  <c r="E148" i="19"/>
  <c r="E147" i="19"/>
  <c r="E146" i="19"/>
  <c r="E145" i="19"/>
  <c r="E144" i="19"/>
  <c r="E143" i="19"/>
  <c r="E142" i="19"/>
  <c r="E141" i="19"/>
  <c r="E140" i="19"/>
  <c r="E139" i="19"/>
  <c r="E138" i="19"/>
  <c r="E137" i="19"/>
  <c r="E136" i="19"/>
  <c r="E135" i="19"/>
  <c r="E134" i="19"/>
  <c r="E133" i="19"/>
  <c r="E132" i="19"/>
  <c r="E131" i="19"/>
  <c r="E130" i="19"/>
  <c r="E129" i="19"/>
  <c r="E128" i="19"/>
  <c r="E127" i="19"/>
  <c r="E126" i="19"/>
  <c r="E125" i="19"/>
  <c r="E124" i="19"/>
  <c r="E123" i="19"/>
  <c r="E122" i="19"/>
  <c r="E121" i="19"/>
  <c r="E120" i="19"/>
  <c r="E119" i="19"/>
  <c r="E118" i="19"/>
  <c r="E117" i="19"/>
  <c r="E116" i="19"/>
  <c r="E115" i="19"/>
  <c r="E114" i="19"/>
  <c r="E113" i="19"/>
  <c r="E112" i="19"/>
  <c r="E111" i="19"/>
  <c r="E110" i="19"/>
  <c r="E109" i="19"/>
  <c r="E108" i="19"/>
  <c r="E107" i="19"/>
  <c r="E106" i="19"/>
  <c r="E105" i="19"/>
  <c r="E104" i="19"/>
  <c r="E103" i="19"/>
  <c r="E102" i="19"/>
  <c r="E101" i="19"/>
  <c r="E100" i="19"/>
  <c r="E99" i="19"/>
  <c r="E98" i="19"/>
  <c r="E97" i="19"/>
  <c r="E96" i="19"/>
  <c r="E95" i="19"/>
  <c r="E94" i="19"/>
  <c r="E93" i="19"/>
  <c r="E92" i="19"/>
  <c r="E91" i="19"/>
  <c r="E90" i="19"/>
  <c r="E89" i="19"/>
  <c r="E88" i="19"/>
  <c r="E87" i="19"/>
  <c r="E86" i="19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C16" i="19"/>
  <c r="B16" i="19"/>
  <c r="E16" i="19" s="1"/>
  <c r="C15" i="19"/>
  <c r="B15" i="19"/>
  <c r="E15" i="19" s="1"/>
  <c r="C14" i="19"/>
  <c r="B14" i="19"/>
  <c r="E14" i="19" s="1"/>
  <c r="C13" i="19"/>
  <c r="B13" i="19"/>
  <c r="E13" i="19" s="1"/>
  <c r="C12" i="19"/>
  <c r="B12" i="19"/>
  <c r="E12" i="19" s="1"/>
  <c r="C11" i="19"/>
  <c r="B11" i="19"/>
  <c r="E11" i="19" s="1"/>
  <c r="C10" i="19"/>
  <c r="B10" i="19"/>
  <c r="E10" i="19" s="1"/>
  <c r="C9" i="19"/>
  <c r="B9" i="19"/>
  <c r="E9" i="19" s="1"/>
  <c r="C8" i="19"/>
  <c r="B8" i="19"/>
  <c r="E8" i="19" s="1"/>
  <c r="C7" i="19"/>
  <c r="B7" i="19"/>
  <c r="E7" i="19" s="1"/>
  <c r="C6" i="19"/>
  <c r="B6" i="19"/>
  <c r="E6" i="19" s="1"/>
  <c r="C5" i="19"/>
  <c r="B5" i="19"/>
  <c r="E5" i="19" s="1"/>
  <c r="C4" i="19"/>
  <c r="B4" i="19"/>
  <c r="E4" i="19" s="1"/>
  <c r="C3" i="19"/>
  <c r="C2" i="19"/>
  <c r="B2" i="19"/>
  <c r="E2" i="19" s="1"/>
  <c r="A3" i="15"/>
  <c r="W2" i="15"/>
  <c r="W3" i="15" s="1"/>
  <c r="W4" i="15" s="1"/>
  <c r="W5" i="15" s="1"/>
  <c r="W6" i="15" s="1"/>
  <c r="W7" i="15" s="1"/>
  <c r="W8" i="15" s="1"/>
  <c r="U2" i="15"/>
  <c r="U3" i="15" s="1"/>
  <c r="U4" i="15" s="1"/>
  <c r="U5" i="15" s="1"/>
  <c r="U6" i="15" s="1"/>
  <c r="U7" i="15" s="1"/>
  <c r="U8" i="15" s="1"/>
  <c r="B2" i="15"/>
  <c r="G35" i="14"/>
  <c r="N34" i="14"/>
  <c r="S34" i="14" s="1"/>
  <c r="D34" i="14" s="1"/>
  <c r="H34" i="14"/>
  <c r="C34" i="14" s="1"/>
  <c r="L33" i="14"/>
  <c r="H33" i="14"/>
  <c r="C33" i="14" s="1"/>
  <c r="L32" i="14"/>
  <c r="H32" i="14"/>
  <c r="C32" i="14"/>
  <c r="M31" i="14"/>
  <c r="L31" i="14"/>
  <c r="H31" i="14"/>
  <c r="C31" i="14"/>
  <c r="N30" i="14"/>
  <c r="L30" i="14"/>
  <c r="S30" i="14" s="1"/>
  <c r="D30" i="14" s="1"/>
  <c r="H30" i="14"/>
  <c r="C30" i="14"/>
  <c r="N29" i="14"/>
  <c r="S29" i="14" s="1"/>
  <c r="D29" i="14" s="1"/>
  <c r="H29" i="14"/>
  <c r="C29" i="14" s="1"/>
  <c r="N28" i="14"/>
  <c r="L28" i="14"/>
  <c r="S28" i="14" s="1"/>
  <c r="D28" i="14" s="1"/>
  <c r="H28" i="14"/>
  <c r="C28" i="14" s="1"/>
  <c r="N27" i="14"/>
  <c r="L27" i="14"/>
  <c r="S27" i="14" s="1"/>
  <c r="D27" i="14" s="1"/>
  <c r="H27" i="14"/>
  <c r="C27" i="14" s="1"/>
  <c r="N26" i="14"/>
  <c r="L26" i="14"/>
  <c r="S26" i="14" s="1"/>
  <c r="D26" i="14" s="1"/>
  <c r="H26" i="14"/>
  <c r="C26" i="14" s="1"/>
  <c r="N25" i="14"/>
  <c r="L25" i="14"/>
  <c r="S25" i="14" s="1"/>
  <c r="D25" i="14" s="1"/>
  <c r="H25" i="14"/>
  <c r="C25" i="14" s="1"/>
  <c r="N24" i="14"/>
  <c r="S24" i="14" s="1"/>
  <c r="D24" i="14" s="1"/>
  <c r="H24" i="14"/>
  <c r="C24" i="14"/>
  <c r="L23" i="14"/>
  <c r="H23" i="14"/>
  <c r="C23" i="14"/>
  <c r="M22" i="14"/>
  <c r="L22" i="14"/>
  <c r="H22" i="14"/>
  <c r="C22" i="14"/>
  <c r="N21" i="14"/>
  <c r="L21" i="14"/>
  <c r="S21" i="14" s="1"/>
  <c r="D21" i="14" s="1"/>
  <c r="H21" i="14"/>
  <c r="C21" i="14"/>
  <c r="N20" i="14"/>
  <c r="L20" i="14"/>
  <c r="S20" i="14" s="1"/>
  <c r="D20" i="14" s="1"/>
  <c r="H20" i="14"/>
  <c r="C20" i="14"/>
  <c r="N19" i="14"/>
  <c r="S19" i="14" s="1"/>
  <c r="D19" i="14" s="1"/>
  <c r="H19" i="14"/>
  <c r="C19" i="14"/>
  <c r="N18" i="14"/>
  <c r="L18" i="14"/>
  <c r="S18" i="14" s="1"/>
  <c r="D18" i="14" s="1"/>
  <c r="H18" i="14"/>
  <c r="C18" i="14"/>
  <c r="N17" i="14"/>
  <c r="L17" i="14"/>
  <c r="S17" i="14" s="1"/>
  <c r="D17" i="14" s="1"/>
  <c r="H17" i="14"/>
  <c r="C17" i="14"/>
  <c r="N16" i="14"/>
  <c r="L16" i="14"/>
  <c r="K16" i="14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H16" i="14"/>
  <c r="F16" i="14"/>
  <c r="F17" i="14" s="1"/>
  <c r="F18" i="14" s="1"/>
  <c r="F19" i="14" s="1"/>
  <c r="F20" i="14" s="1"/>
  <c r="F21" i="14" s="1"/>
  <c r="F22" i="14" s="1"/>
  <c r="F23" i="14" s="1"/>
  <c r="F24" i="14" s="1"/>
  <c r="F25" i="14" s="1"/>
  <c r="F26" i="14" s="1"/>
  <c r="F27" i="14" s="1"/>
  <c r="F28" i="14" s="1"/>
  <c r="F29" i="14" s="1"/>
  <c r="F30" i="14" s="1"/>
  <c r="F31" i="14" s="1"/>
  <c r="F32" i="14" s="1"/>
  <c r="F33" i="14" s="1"/>
  <c r="F34" i="14" s="1"/>
  <c r="C16" i="14"/>
  <c r="N15" i="14"/>
  <c r="S15" i="14" s="1"/>
  <c r="D15" i="14" s="1"/>
  <c r="H15" i="14"/>
  <c r="C15" i="14" s="1"/>
  <c r="A15" i="14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L12" i="14"/>
  <c r="D3" i="14"/>
  <c r="C3" i="14"/>
  <c r="T2" i="14"/>
  <c r="T3" i="14" s="1"/>
  <c r="S2" i="14"/>
  <c r="S3" i="14" s="1"/>
  <c r="R2" i="14"/>
  <c r="R3" i="14" s="1"/>
  <c r="Q2" i="14"/>
  <c r="Q3" i="14" s="1"/>
  <c r="P2" i="14"/>
  <c r="P3" i="14" s="1"/>
  <c r="O2" i="14"/>
  <c r="O3" i="14" s="1"/>
  <c r="N2" i="14"/>
  <c r="N3" i="14" s="1"/>
  <c r="M2" i="14"/>
  <c r="M3" i="14" s="1"/>
  <c r="J2" i="14"/>
  <c r="J3" i="14" s="1"/>
  <c r="I2" i="14"/>
  <c r="I3" i="14" s="1"/>
  <c r="H2" i="14"/>
  <c r="H3" i="14" s="1"/>
  <c r="G2" i="14"/>
  <c r="G3" i="14" s="1"/>
  <c r="F2" i="14"/>
  <c r="F3" i="14" s="1"/>
  <c r="E2" i="14"/>
  <c r="E3" i="14" s="1"/>
  <c r="B2" i="14"/>
  <c r="B74" i="13"/>
  <c r="C74" i="13" s="1"/>
  <c r="B73" i="13"/>
  <c r="C73" i="13" s="1"/>
  <c r="B72" i="13"/>
  <c r="C72" i="13" s="1"/>
  <c r="B71" i="13"/>
  <c r="C71" i="13" s="1"/>
  <c r="B70" i="13"/>
  <c r="C70" i="13" s="1"/>
  <c r="B69" i="13"/>
  <c r="C69" i="13" s="1"/>
  <c r="B68" i="13"/>
  <c r="C68" i="13" s="1"/>
  <c r="B67" i="13"/>
  <c r="C67" i="13" s="1"/>
  <c r="B66" i="13"/>
  <c r="C66" i="13" s="1"/>
  <c r="B65" i="13"/>
  <c r="C65" i="13" s="1"/>
  <c r="B64" i="13"/>
  <c r="C64" i="13" s="1"/>
  <c r="B63" i="13"/>
  <c r="C63" i="13" s="1"/>
  <c r="B62" i="13"/>
  <c r="C62" i="13" s="1"/>
  <c r="R58" i="13"/>
  <c r="R59" i="13" s="1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F26" i="13"/>
  <c r="E12" i="13"/>
  <c r="D12" i="13"/>
  <c r="B12" i="13"/>
  <c r="C12" i="13" s="1"/>
  <c r="J11" i="13"/>
  <c r="J12" i="13" s="1"/>
  <c r="E11" i="13"/>
  <c r="D11" i="13"/>
  <c r="B11" i="13"/>
  <c r="C11" i="13" s="1"/>
  <c r="J10" i="13"/>
  <c r="E10" i="13"/>
  <c r="D10" i="13"/>
  <c r="B10" i="13"/>
  <c r="C10" i="13" s="1"/>
  <c r="J2" i="13"/>
  <c r="E2" i="13"/>
  <c r="D2" i="13"/>
  <c r="C2" i="13"/>
  <c r="I14" i="12"/>
  <c r="H14" i="12"/>
  <c r="I13" i="12"/>
  <c r="H13" i="12"/>
  <c r="G13" i="12"/>
  <c r="I12" i="12"/>
  <c r="H12" i="12"/>
  <c r="G12" i="12"/>
  <c r="I11" i="12"/>
  <c r="H11" i="12"/>
  <c r="G11" i="12"/>
  <c r="E5" i="12"/>
  <c r="C5" i="12"/>
  <c r="T8" i="11"/>
  <c r="J8" i="11"/>
  <c r="T7" i="11"/>
  <c r="T6" i="11"/>
  <c r="J6" i="11"/>
  <c r="T5" i="11"/>
  <c r="T4" i="11"/>
  <c r="T3" i="11"/>
  <c r="D2" i="10"/>
  <c r="D13" i="9"/>
  <c r="E6" i="9"/>
  <c r="D6" i="9"/>
  <c r="B13" i="9" s="1"/>
  <c r="J43" i="7"/>
  <c r="J41" i="7"/>
  <c r="N38" i="7"/>
  <c r="K38" i="7"/>
  <c r="I38" i="7"/>
  <c r="N37" i="7"/>
  <c r="K37" i="7"/>
  <c r="I37" i="7"/>
  <c r="I36" i="7"/>
  <c r="J36" i="7" s="1"/>
  <c r="N35" i="7"/>
  <c r="K35" i="7"/>
  <c r="I35" i="7"/>
  <c r="I34" i="7"/>
  <c r="J34" i="7" s="1"/>
  <c r="I33" i="7"/>
  <c r="J33" i="7" s="1"/>
  <c r="N32" i="7"/>
  <c r="K32" i="7"/>
  <c r="I32" i="7"/>
  <c r="N31" i="7"/>
  <c r="K31" i="7"/>
  <c r="I31" i="7"/>
  <c r="N30" i="7"/>
  <c r="K30" i="7"/>
  <c r="I30" i="7"/>
  <c r="N29" i="7"/>
  <c r="K29" i="7"/>
  <c r="I29" i="7"/>
  <c r="N28" i="7"/>
  <c r="K28" i="7"/>
  <c r="I28" i="7"/>
  <c r="I27" i="7"/>
  <c r="J27" i="7" s="1"/>
  <c r="I26" i="7"/>
  <c r="J26" i="7" s="1"/>
  <c r="N25" i="7"/>
  <c r="K25" i="7"/>
  <c r="I25" i="7"/>
  <c r="N24" i="7"/>
  <c r="K24" i="7"/>
  <c r="I24" i="7"/>
  <c r="N23" i="7"/>
  <c r="K23" i="7"/>
  <c r="I23" i="7"/>
  <c r="N22" i="7"/>
  <c r="K22" i="7"/>
  <c r="I22" i="7"/>
  <c r="N21" i="7"/>
  <c r="K21" i="7"/>
  <c r="I21" i="7"/>
  <c r="N20" i="7"/>
  <c r="K20" i="7"/>
  <c r="I20" i="7"/>
  <c r="N19" i="7"/>
  <c r="K19" i="7"/>
  <c r="I19" i="7"/>
  <c r="N18" i="7"/>
  <c r="K18" i="7"/>
  <c r="I18" i="7"/>
  <c r="N17" i="7"/>
  <c r="K17" i="7"/>
  <c r="I17" i="7"/>
  <c r="N16" i="7"/>
  <c r="K16" i="7"/>
  <c r="I16" i="7"/>
  <c r="N15" i="7"/>
  <c r="K15" i="7"/>
  <c r="I15" i="7"/>
  <c r="I14" i="7"/>
  <c r="J14" i="7" s="1"/>
  <c r="N13" i="7"/>
  <c r="K13" i="7"/>
  <c r="I13" i="7"/>
  <c r="N12" i="7"/>
  <c r="K12" i="7"/>
  <c r="I12" i="7"/>
  <c r="N11" i="7"/>
  <c r="K11" i="7"/>
  <c r="I11" i="7"/>
  <c r="N10" i="7"/>
  <c r="K10" i="7"/>
  <c r="I10" i="7"/>
  <c r="I9" i="7"/>
  <c r="J9" i="7" s="1"/>
  <c r="D9" i="7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8" i="7" s="1"/>
  <c r="D37" i="7" s="1"/>
  <c r="C9" i="7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8" i="7" s="1"/>
  <c r="C37" i="7" s="1"/>
  <c r="I8" i="7"/>
  <c r="J8" i="7" s="1"/>
  <c r="F8" i="7"/>
  <c r="H4" i="7"/>
  <c r="K53" i="6"/>
  <c r="C18" i="6"/>
  <c r="B18" i="6"/>
  <c r="K18" i="6" s="1"/>
  <c r="C17" i="6"/>
  <c r="B17" i="6"/>
  <c r="K17" i="6" s="1"/>
  <c r="C16" i="6"/>
  <c r="B16" i="6"/>
  <c r="K16" i="6" s="1"/>
  <c r="C15" i="6"/>
  <c r="B15" i="6"/>
  <c r="K15" i="6" s="1"/>
  <c r="C14" i="6"/>
  <c r="B14" i="6"/>
  <c r="K14" i="6" s="1"/>
  <c r="K13" i="6"/>
  <c r="C13" i="6"/>
  <c r="K12" i="6"/>
  <c r="C12" i="6"/>
  <c r="K11" i="6"/>
  <c r="K10" i="6"/>
  <c r="C10" i="6"/>
  <c r="K9" i="6"/>
  <c r="C9" i="6"/>
  <c r="K8" i="6"/>
  <c r="C8" i="6"/>
  <c r="K7" i="6"/>
  <c r="C7" i="6"/>
  <c r="K6" i="6"/>
  <c r="C6" i="6"/>
  <c r="K5" i="6"/>
  <c r="G5" i="6"/>
  <c r="G6" i="6" s="1"/>
  <c r="G7" i="6" s="1"/>
  <c r="G8" i="6" s="1"/>
  <c r="G9" i="6" s="1"/>
  <c r="G10" i="6" s="1"/>
  <c r="G11" i="6" s="1"/>
  <c r="G12" i="6" s="1"/>
  <c r="G13" i="6" s="1"/>
  <c r="G14" i="6" s="1"/>
  <c r="G15" i="6" s="1"/>
  <c r="G16" i="6" s="1"/>
  <c r="G17" i="6" s="1"/>
  <c r="G18" i="6" s="1"/>
  <c r="C5" i="6"/>
  <c r="K4" i="6"/>
  <c r="C4" i="6"/>
  <c r="D89" i="5"/>
  <c r="D88" i="5"/>
  <c r="D87" i="5"/>
  <c r="D86" i="5"/>
  <c r="D85" i="5"/>
  <c r="V60" i="5"/>
  <c r="V59" i="5"/>
  <c r="V58" i="5"/>
  <c r="V57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V55" i="5"/>
  <c r="T55" i="5"/>
  <c r="S55" i="5"/>
  <c r="R55" i="5"/>
  <c r="Q55" i="5"/>
  <c r="P55" i="5"/>
  <c r="O55" i="5"/>
  <c r="N55" i="5"/>
  <c r="M55" i="5"/>
  <c r="J55" i="5"/>
  <c r="I55" i="5"/>
  <c r="H55" i="5"/>
  <c r="G55" i="5"/>
  <c r="F55" i="5"/>
  <c r="E55" i="5"/>
  <c r="C55" i="5"/>
  <c r="V54" i="5"/>
  <c r="T54" i="5"/>
  <c r="S54" i="5"/>
  <c r="R54" i="5"/>
  <c r="Q54" i="5"/>
  <c r="P54" i="5"/>
  <c r="O54" i="5"/>
  <c r="N54" i="5"/>
  <c r="M54" i="5"/>
  <c r="J54" i="5"/>
  <c r="I54" i="5"/>
  <c r="H54" i="5"/>
  <c r="G54" i="5"/>
  <c r="F54" i="5"/>
  <c r="E54" i="5"/>
  <c r="C54" i="5"/>
  <c r="V53" i="5"/>
  <c r="T53" i="5"/>
  <c r="S53" i="5"/>
  <c r="R53" i="5"/>
  <c r="Q53" i="5"/>
  <c r="P53" i="5"/>
  <c r="O53" i="5"/>
  <c r="N53" i="5"/>
  <c r="M53" i="5"/>
  <c r="J53" i="5"/>
  <c r="I53" i="5"/>
  <c r="H53" i="5"/>
  <c r="G53" i="5"/>
  <c r="F53" i="5"/>
  <c r="E53" i="5"/>
  <c r="C53" i="5"/>
  <c r="V52" i="5"/>
  <c r="T52" i="5"/>
  <c r="S52" i="5"/>
  <c r="R52" i="5"/>
  <c r="Q52" i="5"/>
  <c r="P52" i="5"/>
  <c r="O52" i="5"/>
  <c r="N52" i="5"/>
  <c r="M52" i="5"/>
  <c r="J52" i="5"/>
  <c r="I52" i="5"/>
  <c r="H52" i="5"/>
  <c r="G52" i="5"/>
  <c r="F52" i="5"/>
  <c r="E52" i="5"/>
  <c r="C52" i="5"/>
  <c r="V51" i="5"/>
  <c r="T51" i="5"/>
  <c r="S51" i="5"/>
  <c r="R51" i="5"/>
  <c r="Q51" i="5"/>
  <c r="P51" i="5"/>
  <c r="O51" i="5"/>
  <c r="N51" i="5"/>
  <c r="M51" i="5"/>
  <c r="J51" i="5"/>
  <c r="I51" i="5"/>
  <c r="H51" i="5"/>
  <c r="G51" i="5"/>
  <c r="F51" i="5"/>
  <c r="E51" i="5"/>
  <c r="C51" i="5"/>
  <c r="V50" i="5"/>
  <c r="T50" i="5"/>
  <c r="S50" i="5"/>
  <c r="R50" i="5"/>
  <c r="Q50" i="5"/>
  <c r="P50" i="5"/>
  <c r="O50" i="5"/>
  <c r="N50" i="5"/>
  <c r="M50" i="5"/>
  <c r="J50" i="5"/>
  <c r="I50" i="5"/>
  <c r="H50" i="5"/>
  <c r="G50" i="5"/>
  <c r="F50" i="5"/>
  <c r="E50" i="5"/>
  <c r="C50" i="5"/>
  <c r="V49" i="5"/>
  <c r="T49" i="5"/>
  <c r="S49" i="5"/>
  <c r="R49" i="5"/>
  <c r="Q49" i="5"/>
  <c r="P49" i="5"/>
  <c r="O49" i="5"/>
  <c r="N49" i="5"/>
  <c r="M49" i="5"/>
  <c r="J49" i="5"/>
  <c r="I49" i="5"/>
  <c r="H49" i="5"/>
  <c r="G49" i="5"/>
  <c r="F49" i="5"/>
  <c r="E49" i="5"/>
  <c r="C49" i="5"/>
  <c r="V48" i="5"/>
  <c r="T48" i="5"/>
  <c r="S48" i="5"/>
  <c r="R48" i="5"/>
  <c r="Q48" i="5"/>
  <c r="P48" i="5"/>
  <c r="O48" i="5"/>
  <c r="N48" i="5"/>
  <c r="M48" i="5"/>
  <c r="J48" i="5"/>
  <c r="I48" i="5"/>
  <c r="H48" i="5"/>
  <c r="G48" i="5"/>
  <c r="F48" i="5"/>
  <c r="E48" i="5"/>
  <c r="C48" i="5"/>
  <c r="V47" i="5"/>
  <c r="T47" i="5"/>
  <c r="S47" i="5"/>
  <c r="R47" i="5"/>
  <c r="Q47" i="5"/>
  <c r="P47" i="5"/>
  <c r="O47" i="5"/>
  <c r="N47" i="5"/>
  <c r="M47" i="5"/>
  <c r="J47" i="5"/>
  <c r="I47" i="5"/>
  <c r="H47" i="5"/>
  <c r="G47" i="5"/>
  <c r="F47" i="5"/>
  <c r="E47" i="5"/>
  <c r="C47" i="5"/>
  <c r="V46" i="5"/>
  <c r="T46" i="5"/>
  <c r="S46" i="5"/>
  <c r="R46" i="5"/>
  <c r="Q46" i="5"/>
  <c r="P46" i="5"/>
  <c r="O46" i="5"/>
  <c r="N46" i="5"/>
  <c r="M46" i="5"/>
  <c r="J46" i="5"/>
  <c r="I46" i="5"/>
  <c r="H46" i="5"/>
  <c r="G46" i="5"/>
  <c r="F46" i="5"/>
  <c r="E46" i="5"/>
  <c r="C46" i="5"/>
  <c r="V45" i="5"/>
  <c r="T45" i="5"/>
  <c r="S45" i="5"/>
  <c r="R45" i="5"/>
  <c r="Q45" i="5"/>
  <c r="P45" i="5"/>
  <c r="O45" i="5"/>
  <c r="N45" i="5"/>
  <c r="M45" i="5"/>
  <c r="J45" i="5"/>
  <c r="I45" i="5"/>
  <c r="H45" i="5"/>
  <c r="G45" i="5"/>
  <c r="F45" i="5"/>
  <c r="E45" i="5"/>
  <c r="C45" i="5"/>
  <c r="V44" i="5"/>
  <c r="T44" i="5"/>
  <c r="S44" i="5"/>
  <c r="R44" i="5"/>
  <c r="Q44" i="5"/>
  <c r="P44" i="5"/>
  <c r="O44" i="5"/>
  <c r="N44" i="5"/>
  <c r="M44" i="5"/>
  <c r="J44" i="5"/>
  <c r="I44" i="5"/>
  <c r="H44" i="5"/>
  <c r="G44" i="5"/>
  <c r="F44" i="5"/>
  <c r="E44" i="5"/>
  <c r="C44" i="5"/>
  <c r="V43" i="5"/>
  <c r="T43" i="5"/>
  <c r="S43" i="5"/>
  <c r="R43" i="5"/>
  <c r="Q43" i="5"/>
  <c r="P43" i="5"/>
  <c r="O43" i="5"/>
  <c r="N43" i="5"/>
  <c r="M43" i="5"/>
  <c r="J43" i="5"/>
  <c r="I43" i="5"/>
  <c r="H43" i="5"/>
  <c r="G43" i="5"/>
  <c r="F43" i="5"/>
  <c r="E43" i="5"/>
  <c r="C43" i="5"/>
  <c r="V42" i="5"/>
  <c r="T42" i="5"/>
  <c r="S42" i="5"/>
  <c r="R42" i="5"/>
  <c r="Q42" i="5"/>
  <c r="P42" i="5"/>
  <c r="O42" i="5"/>
  <c r="N42" i="5"/>
  <c r="M42" i="5"/>
  <c r="J42" i="5"/>
  <c r="I42" i="5"/>
  <c r="H42" i="5"/>
  <c r="G42" i="5"/>
  <c r="F42" i="5"/>
  <c r="E42" i="5"/>
  <c r="C42" i="5"/>
  <c r="V41" i="5"/>
  <c r="T41" i="5"/>
  <c r="S41" i="5"/>
  <c r="R41" i="5"/>
  <c r="Q41" i="5"/>
  <c r="P41" i="5"/>
  <c r="O41" i="5"/>
  <c r="N41" i="5"/>
  <c r="M41" i="5"/>
  <c r="J41" i="5"/>
  <c r="I41" i="5"/>
  <c r="H41" i="5"/>
  <c r="G41" i="5"/>
  <c r="F41" i="5"/>
  <c r="E41" i="5"/>
  <c r="C41" i="5"/>
  <c r="V40" i="5"/>
  <c r="T40" i="5"/>
  <c r="S40" i="5"/>
  <c r="R40" i="5"/>
  <c r="Q40" i="5"/>
  <c r="P40" i="5"/>
  <c r="O40" i="5"/>
  <c r="N40" i="5"/>
  <c r="M40" i="5"/>
  <c r="J40" i="5"/>
  <c r="I40" i="5"/>
  <c r="H40" i="5"/>
  <c r="G40" i="5"/>
  <c r="F40" i="5"/>
  <c r="E40" i="5"/>
  <c r="C40" i="5"/>
  <c r="V39" i="5"/>
  <c r="T39" i="5"/>
  <c r="S39" i="5"/>
  <c r="R39" i="5"/>
  <c r="Q39" i="5"/>
  <c r="P39" i="5"/>
  <c r="O39" i="5"/>
  <c r="N39" i="5"/>
  <c r="M39" i="5"/>
  <c r="J39" i="5"/>
  <c r="I39" i="5"/>
  <c r="H39" i="5"/>
  <c r="G39" i="5"/>
  <c r="F39" i="5"/>
  <c r="E39" i="5"/>
  <c r="C39" i="5"/>
  <c r="V38" i="5"/>
  <c r="T38" i="5"/>
  <c r="S38" i="5"/>
  <c r="R38" i="5"/>
  <c r="Q38" i="5"/>
  <c r="P38" i="5"/>
  <c r="O38" i="5"/>
  <c r="N38" i="5"/>
  <c r="M38" i="5"/>
  <c r="J38" i="5"/>
  <c r="I38" i="5"/>
  <c r="H38" i="5"/>
  <c r="G38" i="5"/>
  <c r="F38" i="5"/>
  <c r="E38" i="5"/>
  <c r="C38" i="5"/>
  <c r="V37" i="5"/>
  <c r="V65" i="5" s="1"/>
  <c r="T37" i="5"/>
  <c r="S37" i="5"/>
  <c r="R37" i="5"/>
  <c r="Q37" i="5"/>
  <c r="P37" i="5"/>
  <c r="O37" i="5"/>
  <c r="N37" i="5"/>
  <c r="M37" i="5"/>
  <c r="J37" i="5"/>
  <c r="I37" i="5"/>
  <c r="H37" i="5"/>
  <c r="G37" i="5"/>
  <c r="F37" i="5"/>
  <c r="E37" i="5"/>
  <c r="C37" i="5"/>
  <c r="V36" i="5"/>
  <c r="V64" i="5" s="1"/>
  <c r="T36" i="5"/>
  <c r="S36" i="5"/>
  <c r="R36" i="5"/>
  <c r="Q36" i="5"/>
  <c r="P36" i="5"/>
  <c r="O36" i="5"/>
  <c r="N36" i="5"/>
  <c r="M36" i="5"/>
  <c r="J36" i="5"/>
  <c r="I36" i="5"/>
  <c r="H36" i="5"/>
  <c r="G36" i="5"/>
  <c r="F36" i="5"/>
  <c r="E36" i="5"/>
  <c r="C36" i="5"/>
  <c r="V35" i="5"/>
  <c r="V63" i="5" s="1"/>
  <c r="T35" i="5"/>
  <c r="S35" i="5"/>
  <c r="R35" i="5"/>
  <c r="Q35" i="5"/>
  <c r="P35" i="5"/>
  <c r="O35" i="5"/>
  <c r="N35" i="5"/>
  <c r="M35" i="5"/>
  <c r="J35" i="5"/>
  <c r="I35" i="5"/>
  <c r="H35" i="5"/>
  <c r="G35" i="5"/>
  <c r="F35" i="5"/>
  <c r="E35" i="5"/>
  <c r="C35" i="5"/>
  <c r="V34" i="5"/>
  <c r="V62" i="5" s="1"/>
  <c r="T34" i="5"/>
  <c r="S34" i="5"/>
  <c r="R34" i="5"/>
  <c r="Q34" i="5"/>
  <c r="P34" i="5"/>
  <c r="O34" i="5"/>
  <c r="N34" i="5"/>
  <c r="M34" i="5"/>
  <c r="J34" i="5"/>
  <c r="I34" i="5"/>
  <c r="H34" i="5"/>
  <c r="G34" i="5"/>
  <c r="F34" i="5"/>
  <c r="E34" i="5"/>
  <c r="C34" i="5"/>
  <c r="V33" i="5"/>
  <c r="V61" i="5" s="1"/>
  <c r="T33" i="5"/>
  <c r="S33" i="5"/>
  <c r="R33" i="5"/>
  <c r="Q33" i="5"/>
  <c r="P33" i="5"/>
  <c r="O33" i="5"/>
  <c r="N33" i="5"/>
  <c r="M33" i="5"/>
  <c r="J33" i="5"/>
  <c r="I33" i="5"/>
  <c r="H33" i="5"/>
  <c r="G33" i="5"/>
  <c r="F33" i="5"/>
  <c r="E33" i="5"/>
  <c r="C33" i="5"/>
  <c r="W23" i="5"/>
  <c r="U23" i="5"/>
  <c r="D21" i="5"/>
  <c r="D51" i="5" s="1"/>
  <c r="D20" i="5"/>
  <c r="D50" i="5" s="1"/>
  <c r="D19" i="5"/>
  <c r="D49" i="5" s="1"/>
  <c r="D18" i="5"/>
  <c r="D48" i="5" s="1"/>
  <c r="D17" i="5"/>
  <c r="D47" i="5" s="1"/>
  <c r="W16" i="5"/>
  <c r="U16" i="5"/>
  <c r="D16" i="5"/>
  <c r="AD14" i="5"/>
  <c r="D14" i="5" s="1"/>
  <c r="D45" i="5" s="1"/>
  <c r="AD13" i="5"/>
  <c r="D13" i="5" s="1"/>
  <c r="D44" i="5" s="1"/>
  <c r="AD12" i="5"/>
  <c r="D12" i="5" s="1"/>
  <c r="D43" i="5" s="1"/>
  <c r="AD11" i="5"/>
  <c r="D11" i="5" s="1"/>
  <c r="D42" i="5" s="1"/>
  <c r="AD10" i="5"/>
  <c r="D10" i="5" s="1"/>
  <c r="D41" i="5" s="1"/>
  <c r="AD9" i="5"/>
  <c r="D9" i="5" s="1"/>
  <c r="W9" i="5"/>
  <c r="U9" i="5"/>
  <c r="D8" i="5"/>
  <c r="D39" i="5" s="1"/>
  <c r="D7" i="5"/>
  <c r="D38" i="5" s="1"/>
  <c r="W6" i="5"/>
  <c r="U6" i="5"/>
  <c r="D6" i="5"/>
  <c r="D37" i="5" s="1"/>
  <c r="AD5" i="5"/>
  <c r="D5" i="5" s="1"/>
  <c r="D36" i="5" s="1"/>
  <c r="AD4" i="5"/>
  <c r="D4" i="5" s="1"/>
  <c r="D35" i="5" s="1"/>
  <c r="AD3" i="5"/>
  <c r="D3" i="5" s="1"/>
  <c r="D34" i="5" s="1"/>
  <c r="A3" i="5"/>
  <c r="AD2" i="5"/>
  <c r="D2" i="5" s="1"/>
  <c r="D33" i="5" s="1"/>
  <c r="W2" i="5"/>
  <c r="U2" i="5"/>
  <c r="B2" i="5"/>
  <c r="G23" i="3"/>
  <c r="E23" i="3"/>
  <c r="D23" i="3"/>
  <c r="G22" i="3"/>
  <c r="E22" i="3"/>
  <c r="D22" i="3"/>
  <c r="G21" i="3"/>
  <c r="D21" i="3"/>
  <c r="C21" i="3"/>
  <c r="G20" i="3"/>
  <c r="E20" i="3"/>
  <c r="D20" i="3"/>
  <c r="O14" i="3"/>
  <c r="K14" i="3"/>
  <c r="J14" i="3"/>
  <c r="I14" i="3"/>
  <c r="N14" i="3" s="1"/>
  <c r="H14" i="3"/>
  <c r="F14" i="3"/>
  <c r="O13" i="3"/>
  <c r="K13" i="3"/>
  <c r="J13" i="3"/>
  <c r="I13" i="3"/>
  <c r="N13" i="3" s="1"/>
  <c r="H13" i="3"/>
  <c r="F13" i="3"/>
  <c r="O12" i="3"/>
  <c r="K12" i="3"/>
  <c r="J12" i="3"/>
  <c r="I12" i="3"/>
  <c r="N12" i="3" s="1"/>
  <c r="H12" i="3"/>
  <c r="F12" i="3"/>
  <c r="O11" i="3"/>
  <c r="K11" i="3"/>
  <c r="J11" i="3"/>
  <c r="I11" i="3"/>
  <c r="N11" i="3" s="1"/>
  <c r="H11" i="3"/>
  <c r="F11" i="3"/>
  <c r="O10" i="3"/>
  <c r="K10" i="3"/>
  <c r="J10" i="3"/>
  <c r="I10" i="3"/>
  <c r="N10" i="3" s="1"/>
  <c r="H10" i="3"/>
  <c r="F10" i="3"/>
  <c r="O9" i="3"/>
  <c r="K9" i="3"/>
  <c r="J9" i="3"/>
  <c r="I9" i="3"/>
  <c r="N9" i="3" s="1"/>
  <c r="H9" i="3"/>
  <c r="F9" i="3"/>
  <c r="O8" i="3"/>
  <c r="K8" i="3"/>
  <c r="J8" i="3"/>
  <c r="I8" i="3"/>
  <c r="N8" i="3" s="1"/>
  <c r="H8" i="3"/>
  <c r="F8" i="3"/>
  <c r="O7" i="3"/>
  <c r="K7" i="3"/>
  <c r="J7" i="3"/>
  <c r="I7" i="3"/>
  <c r="N7" i="3" s="1"/>
  <c r="H7" i="3"/>
  <c r="F7" i="3"/>
  <c r="O6" i="3"/>
  <c r="K6" i="3"/>
  <c r="J6" i="3"/>
  <c r="I6" i="3"/>
  <c r="N6" i="3" s="1"/>
  <c r="H6" i="3"/>
  <c r="F6" i="3"/>
  <c r="O5" i="3"/>
  <c r="K5" i="3"/>
  <c r="J5" i="3"/>
  <c r="I5" i="3"/>
  <c r="N5" i="3" s="1"/>
  <c r="H5" i="3"/>
  <c r="F5" i="3"/>
  <c r="O4" i="3"/>
  <c r="K4" i="3"/>
  <c r="J4" i="3"/>
  <c r="I4" i="3"/>
  <c r="N4" i="3" s="1"/>
  <c r="H4" i="3"/>
  <c r="F4" i="3"/>
  <c r="D16" i="6" s="1"/>
  <c r="O3" i="3"/>
  <c r="K3" i="3"/>
  <c r="J3" i="3"/>
  <c r="I3" i="3"/>
  <c r="N3" i="3" s="1"/>
  <c r="H3" i="3"/>
  <c r="F3" i="3"/>
  <c r="O2" i="3"/>
  <c r="K2" i="3"/>
  <c r="J2" i="3"/>
  <c r="I2" i="3"/>
  <c r="N2" i="3" s="1"/>
  <c r="H2" i="3"/>
  <c r="F2" i="3"/>
  <c r="B2" i="3"/>
  <c r="C2" i="3" s="1"/>
  <c r="O1" i="3"/>
  <c r="K1" i="3"/>
  <c r="J1" i="3"/>
  <c r="C11" i="6" s="1"/>
  <c r="I1" i="3"/>
  <c r="H1" i="3"/>
  <c r="F1" i="3"/>
  <c r="B1" i="3"/>
  <c r="C1" i="3" s="1"/>
  <c r="C37" i="2"/>
  <c r="F36" i="2"/>
  <c r="F34" i="2"/>
  <c r="F32" i="2"/>
  <c r="F37" i="2" s="1"/>
  <c r="D26" i="2"/>
  <c r="D23" i="2"/>
  <c r="D24" i="2" s="1"/>
  <c r="M13" i="2"/>
  <c r="O9" i="2"/>
  <c r="P9" i="2" s="1"/>
  <c r="E7" i="2"/>
  <c r="D7" i="2"/>
  <c r="B8879" i="19" l="1"/>
  <c r="E8878" i="19"/>
  <c r="AG23" i="5"/>
  <c r="AG24" i="5"/>
  <c r="AG25" i="5"/>
  <c r="AG26" i="5"/>
  <c r="AG2" i="15"/>
  <c r="AG3" i="15"/>
  <c r="AG4" i="15"/>
  <c r="AG5" i="15"/>
  <c r="AG6" i="15"/>
  <c r="AG7" i="15"/>
  <c r="B3" i="15"/>
  <c r="A4" i="15"/>
  <c r="N31" i="14"/>
  <c r="S31" i="14" s="1"/>
  <c r="D31" i="14" s="1"/>
  <c r="M32" i="14"/>
  <c r="M23" i="14"/>
  <c r="N23" i="14" s="1"/>
  <c r="S23" i="14" s="1"/>
  <c r="D23" i="14" s="1"/>
  <c r="N22" i="14"/>
  <c r="S22" i="14" s="1"/>
  <c r="D22" i="14" s="1"/>
  <c r="S16" i="14"/>
  <c r="D16" i="14" s="1"/>
  <c r="L35" i="14"/>
  <c r="L36" i="14" s="1"/>
  <c r="B3" i="14"/>
  <c r="H10" i="14" s="1"/>
  <c r="G10" i="14"/>
  <c r="N36" i="7"/>
  <c r="K36" i="7"/>
  <c r="K34" i="7"/>
  <c r="N34" i="7"/>
  <c r="N33" i="7"/>
  <c r="K33" i="7"/>
  <c r="K27" i="7"/>
  <c r="N27" i="7"/>
  <c r="N26" i="7"/>
  <c r="K26" i="7"/>
  <c r="K14" i="7"/>
  <c r="N14" i="7"/>
  <c r="K9" i="7"/>
  <c r="N9" i="7"/>
  <c r="K8" i="7"/>
  <c r="N8" i="7"/>
  <c r="L4" i="7"/>
  <c r="W52" i="5"/>
  <c r="W24" i="5"/>
  <c r="U52" i="5"/>
  <c r="U24" i="5"/>
  <c r="W46" i="5"/>
  <c r="W17" i="5"/>
  <c r="U17" i="5"/>
  <c r="U46" i="5"/>
  <c r="D22" i="5"/>
  <c r="D27" i="5" s="1"/>
  <c r="D46" i="5"/>
  <c r="D15" i="5"/>
  <c r="D40" i="5"/>
  <c r="W40" i="5"/>
  <c r="W10" i="5"/>
  <c r="U40" i="5"/>
  <c r="U10" i="5"/>
  <c r="W7" i="5"/>
  <c r="W37" i="5"/>
  <c r="U37" i="5"/>
  <c r="U7" i="5"/>
  <c r="B3" i="5"/>
  <c r="A4" i="5"/>
  <c r="W3" i="5"/>
  <c r="W33" i="5"/>
  <c r="U3" i="5"/>
  <c r="U33" i="5"/>
  <c r="D59" i="5"/>
  <c r="B33" i="5"/>
  <c r="D90" i="5" s="1"/>
  <c r="D5" i="12"/>
  <c r="B3" i="19"/>
  <c r="E3" i="19" s="1"/>
  <c r="E21" i="3"/>
  <c r="L2" i="5"/>
  <c r="L33" i="5" s="1"/>
  <c r="L14" i="5"/>
  <c r="L45" i="5" s="1"/>
  <c r="L10" i="5"/>
  <c r="L41" i="5" s="1"/>
  <c r="L13" i="5"/>
  <c r="L44" i="5" s="1"/>
  <c r="L11" i="5"/>
  <c r="L42" i="5" s="1"/>
  <c r="L12" i="5"/>
  <c r="L43" i="5" s="1"/>
  <c r="L3" i="5"/>
  <c r="L34" i="5" s="1"/>
  <c r="L15" i="5"/>
  <c r="L16" i="5"/>
  <c r="L46" i="5" s="1"/>
  <c r="L17" i="5"/>
  <c r="L47" i="5" s="1"/>
  <c r="L18" i="5"/>
  <c r="L48" i="5" s="1"/>
  <c r="L19" i="5"/>
  <c r="L49" i="5" s="1"/>
  <c r="L20" i="5"/>
  <c r="L50" i="5" s="1"/>
  <c r="L21" i="5"/>
  <c r="L51" i="5" s="1"/>
  <c r="L22" i="5"/>
  <c r="L4" i="5"/>
  <c r="L35" i="5" s="1"/>
  <c r="L2" i="15"/>
  <c r="L8" i="15" s="1"/>
  <c r="L3" i="15"/>
  <c r="L4" i="15"/>
  <c r="L5" i="15"/>
  <c r="L6" i="15"/>
  <c r="L7" i="15"/>
  <c r="L5" i="5"/>
  <c r="L36" i="5" s="1"/>
  <c r="L6" i="5"/>
  <c r="L7" i="5"/>
  <c r="L38" i="5" s="1"/>
  <c r="L8" i="5"/>
  <c r="L39" i="5" s="1"/>
  <c r="L9" i="5"/>
  <c r="L40" i="5" s="1"/>
  <c r="E18" i="6"/>
  <c r="E17" i="6"/>
  <c r="E16" i="6"/>
  <c r="E15" i="6"/>
  <c r="E12" i="6"/>
  <c r="E11" i="6"/>
  <c r="E10" i="6"/>
  <c r="E9" i="6"/>
  <c r="E8" i="6"/>
  <c r="E7" i="6"/>
  <c r="E6" i="6"/>
  <c r="E5" i="6"/>
  <c r="E4" i="6"/>
  <c r="E14" i="6"/>
  <c r="E13" i="6"/>
  <c r="U2" i="14"/>
  <c r="U3" i="14" s="1"/>
  <c r="B10" i="14"/>
  <c r="N1" i="3"/>
  <c r="N2" i="13"/>
  <c r="D15" i="6"/>
  <c r="D14" i="6"/>
  <c r="D13" i="6"/>
  <c r="D12" i="6"/>
  <c r="D11" i="6"/>
  <c r="D18" i="6"/>
  <c r="D10" i="6"/>
  <c r="D9" i="6"/>
  <c r="D8" i="6"/>
  <c r="D17" i="6"/>
  <c r="D7" i="6"/>
  <c r="D6" i="6"/>
  <c r="D5" i="6"/>
  <c r="D4" i="6"/>
  <c r="F43" i="2"/>
  <c r="F44" i="2" s="1"/>
  <c r="O10" i="2"/>
  <c r="D25" i="2"/>
  <c r="M14" i="2"/>
  <c r="F38" i="2"/>
  <c r="E8879" i="19" l="1"/>
  <c r="B8880" i="19"/>
  <c r="B4" i="15"/>
  <c r="A5" i="15"/>
  <c r="N32" i="14"/>
  <c r="S32" i="14" s="1"/>
  <c r="D32" i="14" s="1"/>
  <c r="M33" i="14"/>
  <c r="N33" i="14" s="1"/>
  <c r="S33" i="14" s="1"/>
  <c r="D33" i="14" s="1"/>
  <c r="W25" i="5"/>
  <c r="W53" i="5"/>
  <c r="U25" i="5"/>
  <c r="U53" i="5"/>
  <c r="W18" i="5"/>
  <c r="W47" i="5"/>
  <c r="U18" i="5"/>
  <c r="U47" i="5"/>
  <c r="W11" i="5"/>
  <c r="W41" i="5"/>
  <c r="U11" i="5"/>
  <c r="U41" i="5"/>
  <c r="W8" i="5"/>
  <c r="W39" i="5" s="1"/>
  <c r="W38" i="5"/>
  <c r="U8" i="5"/>
  <c r="U39" i="5" s="1"/>
  <c r="U38" i="5"/>
  <c r="B34" i="5"/>
  <c r="D91" i="5" s="1"/>
  <c r="D60" i="5"/>
  <c r="B4" i="5"/>
  <c r="A5" i="5"/>
  <c r="W34" i="5"/>
  <c r="W4" i="5"/>
  <c r="U34" i="5"/>
  <c r="U4" i="5"/>
  <c r="N10" i="13"/>
  <c r="F10" i="13" s="1"/>
  <c r="Q30" i="13"/>
  <c r="I30" i="13" s="1"/>
  <c r="Q32" i="13"/>
  <c r="I32" i="13" s="1"/>
  <c r="Q34" i="13"/>
  <c r="I34" i="13" s="1"/>
  <c r="Q36" i="13"/>
  <c r="I36" i="13" s="1"/>
  <c r="Q40" i="13"/>
  <c r="I40" i="13" s="1"/>
  <c r="Q42" i="13"/>
  <c r="I42" i="13" s="1"/>
  <c r="Q46" i="13"/>
  <c r="I46" i="13" s="1"/>
  <c r="Q49" i="13"/>
  <c r="I49" i="13" s="1"/>
  <c r="Q54" i="13"/>
  <c r="I54" i="13" s="1"/>
  <c r="Q29" i="13"/>
  <c r="I29" i="13" s="1"/>
  <c r="Q31" i="13"/>
  <c r="I31" i="13" s="1"/>
  <c r="Q37" i="13"/>
  <c r="I37" i="13" s="1"/>
  <c r="Q39" i="13"/>
  <c r="I39" i="13" s="1"/>
  <c r="Q44" i="13"/>
  <c r="I44" i="13" s="1"/>
  <c r="Q47" i="13"/>
  <c r="I47" i="13" s="1"/>
  <c r="Q51" i="13"/>
  <c r="I51" i="13" s="1"/>
  <c r="N11" i="13"/>
  <c r="F11" i="13" s="1"/>
  <c r="N12" i="13"/>
  <c r="F12" i="13" s="1"/>
  <c r="Q33" i="13"/>
  <c r="I33" i="13" s="1"/>
  <c r="Q35" i="13"/>
  <c r="I35" i="13" s="1"/>
  <c r="Q38" i="13"/>
  <c r="I38" i="13" s="1"/>
  <c r="Q41" i="13"/>
  <c r="I41" i="13" s="1"/>
  <c r="Q43" i="13"/>
  <c r="I43" i="13" s="1"/>
  <c r="Q45" i="13"/>
  <c r="I45" i="13" s="1"/>
  <c r="Q48" i="13"/>
  <c r="I48" i="13" s="1"/>
  <c r="Q50" i="13"/>
  <c r="I50" i="13" s="1"/>
  <c r="Q52" i="13"/>
  <c r="I52" i="13" s="1"/>
  <c r="Q53" i="13"/>
  <c r="I53" i="13" s="1"/>
  <c r="Q55" i="13"/>
  <c r="I55" i="13" s="1"/>
  <c r="Q56" i="13"/>
  <c r="I56" i="13" s="1"/>
  <c r="AD23" i="5"/>
  <c r="D23" i="5" s="1"/>
  <c r="D52" i="5" s="1"/>
  <c r="AD24" i="5"/>
  <c r="D24" i="5" s="1"/>
  <c r="D53" i="5" s="1"/>
  <c r="AD25" i="5"/>
  <c r="D25" i="5" s="1"/>
  <c r="D54" i="5" s="1"/>
  <c r="AD26" i="5"/>
  <c r="D26" i="5" s="1"/>
  <c r="D55" i="5" s="1"/>
  <c r="AD2" i="15"/>
  <c r="D2" i="15" s="1"/>
  <c r="D8" i="15" s="1"/>
  <c r="AD3" i="15"/>
  <c r="D3" i="15" s="1"/>
  <c r="AD4" i="15"/>
  <c r="D4" i="15" s="1"/>
  <c r="AD5" i="15"/>
  <c r="D5" i="15" s="1"/>
  <c r="AD6" i="15"/>
  <c r="D6" i="15" s="1"/>
  <c r="AD7" i="15"/>
  <c r="D7" i="15" s="1"/>
  <c r="L2" i="14"/>
  <c r="L3" i="14" s="1"/>
  <c r="L37" i="5"/>
  <c r="K2" i="5"/>
  <c r="K33" i="5" s="1"/>
  <c r="K3" i="5"/>
  <c r="K34" i="5" s="1"/>
  <c r="K12" i="5"/>
  <c r="K43" i="5" s="1"/>
  <c r="K6" i="5"/>
  <c r="K7" i="5"/>
  <c r="K38" i="5" s="1"/>
  <c r="K10" i="5"/>
  <c r="K41" i="5" s="1"/>
  <c r="K11" i="5"/>
  <c r="K42" i="5" s="1"/>
  <c r="K13" i="5"/>
  <c r="K44" i="5" s="1"/>
  <c r="K14" i="5"/>
  <c r="K45" i="5" s="1"/>
  <c r="K15" i="5"/>
  <c r="K16" i="5"/>
  <c r="K46" i="5" s="1"/>
  <c r="K17" i="5"/>
  <c r="K47" i="5" s="1"/>
  <c r="K18" i="5"/>
  <c r="K48" i="5" s="1"/>
  <c r="K19" i="5"/>
  <c r="K49" i="5" s="1"/>
  <c r="K20" i="5"/>
  <c r="K50" i="5" s="1"/>
  <c r="K21" i="5"/>
  <c r="K51" i="5" s="1"/>
  <c r="K22" i="5"/>
  <c r="K23" i="5"/>
  <c r="K52" i="5" s="1"/>
  <c r="L23" i="5"/>
  <c r="L52" i="5" s="1"/>
  <c r="K24" i="5"/>
  <c r="K53" i="5" s="1"/>
  <c r="L24" i="5"/>
  <c r="L53" i="5" s="1"/>
  <c r="K25" i="5"/>
  <c r="K54" i="5" s="1"/>
  <c r="L25" i="5"/>
  <c r="L54" i="5" s="1"/>
  <c r="K26" i="5"/>
  <c r="K55" i="5" s="1"/>
  <c r="L26" i="5"/>
  <c r="L55" i="5" s="1"/>
  <c r="K27" i="5"/>
  <c r="L27" i="5"/>
  <c r="K4" i="5"/>
  <c r="K35" i="5" s="1"/>
  <c r="K3" i="15"/>
  <c r="K4" i="15"/>
  <c r="K5" i="15"/>
  <c r="K6" i="15"/>
  <c r="K7" i="15"/>
  <c r="K2" i="15"/>
  <c r="K8" i="15" s="1"/>
  <c r="K5" i="5"/>
  <c r="K36" i="5" s="1"/>
  <c r="K8" i="5"/>
  <c r="K39" i="5" s="1"/>
  <c r="K9" i="5"/>
  <c r="K40" i="5" s="1"/>
  <c r="E8880" i="19" l="1"/>
  <c r="B8881" i="19"/>
  <c r="B5" i="15"/>
  <c r="A6" i="15"/>
  <c r="W26" i="5"/>
  <c r="W54" i="5"/>
  <c r="U26" i="5"/>
  <c r="U54" i="5"/>
  <c r="W19" i="5"/>
  <c r="W48" i="5"/>
  <c r="U19" i="5"/>
  <c r="U48" i="5"/>
  <c r="W42" i="5"/>
  <c r="W12" i="5"/>
  <c r="U12" i="5"/>
  <c r="U42" i="5"/>
  <c r="B35" i="5"/>
  <c r="D92" i="5" s="1"/>
  <c r="D61" i="5"/>
  <c r="B5" i="5"/>
  <c r="A6" i="5"/>
  <c r="W5" i="5"/>
  <c r="W36" i="5" s="1"/>
  <c r="W35" i="5"/>
  <c r="U5" i="5"/>
  <c r="U36" i="5" s="1"/>
  <c r="U35" i="5"/>
  <c r="K2" i="14"/>
  <c r="K3" i="14" s="1"/>
  <c r="K37" i="5"/>
  <c r="E8881" i="19" l="1"/>
  <c r="B8882" i="19"/>
  <c r="B6" i="15"/>
  <c r="A7" i="15"/>
  <c r="W27" i="5"/>
  <c r="W55" i="5"/>
  <c r="U27" i="5"/>
  <c r="U55" i="5"/>
  <c r="W20" i="5"/>
  <c r="W49" i="5"/>
  <c r="U20" i="5"/>
  <c r="U49" i="5"/>
  <c r="W13" i="5"/>
  <c r="W43" i="5"/>
  <c r="U43" i="5"/>
  <c r="U13" i="5"/>
  <c r="B36" i="5"/>
  <c r="D93" i="5" s="1"/>
  <c r="D62" i="5"/>
  <c r="B6" i="5"/>
  <c r="A7" i="5"/>
  <c r="E8882" i="19" l="1"/>
  <c r="B8883" i="19"/>
  <c r="B7" i="15"/>
  <c r="A8" i="15"/>
  <c r="B8" i="15" s="1"/>
  <c r="W21" i="5"/>
  <c r="W50" i="5"/>
  <c r="U21" i="5"/>
  <c r="U50" i="5"/>
  <c r="W14" i="5"/>
  <c r="W44" i="5"/>
  <c r="U14" i="5"/>
  <c r="U44" i="5"/>
  <c r="B37" i="5"/>
  <c r="D94" i="5" s="1"/>
  <c r="D63" i="5"/>
  <c r="B7" i="5"/>
  <c r="A8" i="5"/>
  <c r="E8883" i="19" l="1"/>
  <c r="B8884" i="19"/>
  <c r="W22" i="5"/>
  <c r="W51" i="5"/>
  <c r="U22" i="5"/>
  <c r="U51" i="5"/>
  <c r="W15" i="5"/>
  <c r="W45" i="5"/>
  <c r="U15" i="5"/>
  <c r="U45" i="5"/>
  <c r="B38" i="5"/>
  <c r="D95" i="5" s="1"/>
  <c r="D64" i="5"/>
  <c r="B8" i="5"/>
  <c r="A9" i="5"/>
  <c r="E8884" i="19" l="1"/>
  <c r="B8885" i="19"/>
  <c r="B39" i="5"/>
  <c r="D96" i="5" s="1"/>
  <c r="D65" i="5"/>
  <c r="B9" i="5"/>
  <c r="A10" i="5"/>
  <c r="E8885" i="19" l="1"/>
  <c r="B8886" i="19"/>
  <c r="B40" i="5"/>
  <c r="D97" i="5" s="1"/>
  <c r="D66" i="5"/>
  <c r="B10" i="5"/>
  <c r="A11" i="5"/>
  <c r="E8886" i="19" l="1"/>
  <c r="B8887" i="19"/>
  <c r="B41" i="5"/>
  <c r="D98" i="5" s="1"/>
  <c r="D67" i="5"/>
  <c r="B11" i="5"/>
  <c r="A12" i="5"/>
  <c r="E8887" i="19" l="1"/>
  <c r="B8888" i="19"/>
  <c r="B42" i="5"/>
  <c r="D99" i="5" s="1"/>
  <c r="D68" i="5"/>
  <c r="B12" i="5"/>
  <c r="A13" i="5"/>
  <c r="E8888" i="19" l="1"/>
  <c r="B8889" i="19"/>
  <c r="B43" i="5"/>
  <c r="D100" i="5" s="1"/>
  <c r="D69" i="5"/>
  <c r="B13" i="5"/>
  <c r="A14" i="5"/>
  <c r="E8889" i="19" l="1"/>
  <c r="B8890" i="19"/>
  <c r="B44" i="5"/>
  <c r="D101" i="5" s="1"/>
  <c r="D70" i="5"/>
  <c r="B14" i="5"/>
  <c r="A15" i="5"/>
  <c r="E8890" i="19" l="1"/>
  <c r="B8891" i="19"/>
  <c r="B45" i="5"/>
  <c r="D102" i="5" s="1"/>
  <c r="D71" i="5"/>
  <c r="B15" i="5"/>
  <c r="D72" i="5" s="1"/>
  <c r="A16" i="5"/>
  <c r="E8891" i="19" l="1"/>
  <c r="B8892" i="19"/>
  <c r="B16" i="5"/>
  <c r="A17" i="5"/>
  <c r="E8892" i="19" l="1"/>
  <c r="B8893" i="19"/>
  <c r="B46" i="5"/>
  <c r="D103" i="5" s="1"/>
  <c r="D73" i="5"/>
  <c r="B17" i="5"/>
  <c r="A18" i="5"/>
  <c r="E8893" i="19" l="1"/>
  <c r="B8894" i="19"/>
  <c r="B47" i="5"/>
  <c r="D104" i="5" s="1"/>
  <c r="D74" i="5"/>
  <c r="B18" i="5"/>
  <c r="A19" i="5"/>
  <c r="E8894" i="19" l="1"/>
  <c r="B8895" i="19"/>
  <c r="B48" i="5"/>
  <c r="D105" i="5" s="1"/>
  <c r="D75" i="5"/>
  <c r="B19" i="5"/>
  <c r="A20" i="5"/>
  <c r="E8895" i="19" l="1"/>
  <c r="B8896" i="19"/>
  <c r="B49" i="5"/>
  <c r="D106" i="5" s="1"/>
  <c r="D76" i="5"/>
  <c r="B20" i="5"/>
  <c r="A21" i="5"/>
  <c r="E8896" i="19" l="1"/>
  <c r="B8897" i="19"/>
  <c r="B50" i="5"/>
  <c r="D107" i="5" s="1"/>
  <c r="D77" i="5"/>
  <c r="B21" i="5"/>
  <c r="A22" i="5"/>
  <c r="E8897" i="19" l="1"/>
  <c r="B8898" i="19"/>
  <c r="B51" i="5"/>
  <c r="D108" i="5" s="1"/>
  <c r="D78" i="5"/>
  <c r="B22" i="5"/>
  <c r="D79" i="5" s="1"/>
  <c r="A23" i="5"/>
  <c r="E8898" i="19" l="1"/>
  <c r="B8899" i="19"/>
  <c r="B23" i="5"/>
  <c r="A24" i="5"/>
  <c r="E8899" i="19" l="1"/>
  <c r="B8900" i="19"/>
  <c r="B52" i="5"/>
  <c r="D109" i="5" s="1"/>
  <c r="D80" i="5"/>
  <c r="B24" i="5"/>
  <c r="A25" i="5"/>
  <c r="E8900" i="19" l="1"/>
  <c r="B8901" i="19"/>
  <c r="B53" i="5"/>
  <c r="D110" i="5" s="1"/>
  <c r="D81" i="5"/>
  <c r="B25" i="5"/>
  <c r="A26" i="5"/>
  <c r="E8901" i="19" l="1"/>
  <c r="B8902" i="19"/>
  <c r="B54" i="5"/>
  <c r="D111" i="5" s="1"/>
  <c r="D82" i="5"/>
  <c r="B26" i="5"/>
  <c r="A27" i="5"/>
  <c r="B27" i="5" s="1"/>
  <c r="D84" i="5" s="1"/>
  <c r="E8902" i="19" l="1"/>
  <c r="B8903" i="19"/>
  <c r="B55" i="5"/>
  <c r="D112" i="5" s="1"/>
  <c r="D83" i="5"/>
  <c r="E8903" i="19" l="1"/>
  <c r="B8904" i="19"/>
  <c r="E8904" i="19" l="1"/>
  <c r="B8905" i="19"/>
  <c r="E8905" i="19" l="1"/>
  <c r="B8906" i="19"/>
  <c r="E8906" i="19" l="1"/>
  <c r="B8907" i="19"/>
  <c r="E8907" i="19" l="1"/>
  <c r="B8908" i="19"/>
  <c r="E8908" i="19" l="1"/>
  <c r="B8909" i="19"/>
  <c r="E8909" i="19" l="1"/>
  <c r="B8910" i="19"/>
  <c r="E8910" i="19" l="1"/>
  <c r="B8911" i="19"/>
  <c r="E8911" i="19" l="1"/>
  <c r="B8912" i="19"/>
  <c r="E8912" i="19" l="1"/>
  <c r="B8913" i="19"/>
  <c r="E8913" i="19" l="1"/>
  <c r="B8914" i="19"/>
  <c r="E8914" i="19" l="1"/>
  <c r="B8915" i="19"/>
  <c r="E8915" i="19" l="1"/>
  <c r="B8916" i="19"/>
  <c r="E8916" i="19" l="1"/>
  <c r="B8917" i="19"/>
  <c r="E8917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7" authorId="0" shapeId="0" xr:uid="{00000000-0006-0000-0600-000002000000}">
      <text>
        <r>
          <rPr>
            <sz val="10"/>
            <color rgb="FF000000"/>
            <rFont val="Arial"/>
            <scheme val="minor"/>
          </rPr>
          <t>DELL:
type id *10000+actid
例如银河挑战季节商城
type id=1，actiid=17，
因此int_store_id 填 10017
如果是没有期数的，默认type id *10000+1
例如零件回收商城
type id=2，无期数，填1，
因此int_store_id 填 20001</t>
        </r>
      </text>
    </comment>
    <comment ref="E7" authorId="0" shapeId="0" xr:uid="{00000000-0006-0000-0600-000003000000}">
      <text>
        <r>
          <rPr>
            <sz val="10"/>
            <color rgb="FF000000"/>
            <rFont val="Arial"/>
            <scheme val="minor"/>
          </rPr>
          <t>DELL:
目前仅支持 item，medal_item，medal，money， kenergy, 如需增加新的类型需要和程序沟通，增加逻辑</t>
        </r>
      </text>
    </comment>
    <comment ref="L7" authorId="0" shapeId="0" xr:uid="{00000000-0006-0000-0600-000001000000}">
      <text>
        <r>
          <rPr>
            <sz val="10"/>
            <color rgb="FF000000"/>
            <rFont val="Arial"/>
            <scheme val="minor"/>
          </rPr>
          <t xml:space="preserve">DELL:
填写-1表示没有限制
</t>
        </r>
      </text>
    </comment>
  </commentList>
</comments>
</file>

<file path=xl/sharedStrings.xml><?xml version="1.0" encoding="utf-8"?>
<sst xmlns="http://schemas.openxmlformats.org/spreadsheetml/2006/main" count="12263" uniqueCount="6765">
  <si>
    <t>「AI愚人节」</t>
  </si>
  <si>
    <t>天数</t>
  </si>
  <si>
    <t>往期收入</t>
  </si>
  <si>
    <t>军事学院产出触发礼包：</t>
  </si>
  <si>
    <t>夹子价值</t>
  </si>
  <si>
    <t>黄金矿工产出触发礼包：</t>
  </si>
  <si>
    <t>ge2_credits_package_2750</t>
  </si>
  <si>
    <t>副标题："主脑系统已离线，银河系由我接管！"</t>
  </si>
  <si>
    <t>[{credit,2750},{item,{26071,3}}]</t>
  </si>
  <si>
    <t>信用点</t>
  </si>
  <si>
    <t>阿尔特瑞斯的星舰宝箱</t>
  </si>
  <si>
    <t>主要产出反叛值</t>
  </si>
  <si>
    <t>礼包类型1</t>
  </si>
  <si>
    <t>兑换愚人节新副官</t>
  </si>
  <si>
    <t>2个648可升满副官至T4</t>
  </si>
  <si>
    <t>活动背景</t>
  </si>
  <si>
    <t>宇宙历3024年4月1日，银河主脑突发逻辑错误，代管AI系统「熵·零」陷入叛逆状态。玩家需在混乱中完成特殊挑战。</t>
  </si>
  <si>
    <t>礼包1</t>
  </si>
  <si>
    <t>核心玩法框架</t>
  </si>
  <si>
    <t>ge2_credits_package_7000</t>
  </si>
  <si>
    <t>阶段一：异常预热期（3.30-3.31）</t>
  </si>
  <si>
    <t>[{credit,7000},{item,{26071,10}}]</t>
  </si>
  <si>
    <t>AI前兆事件：</t>
  </si>
  <si>
    <t>名称</t>
  </si>
  <si>
    <t>① 军事学院扫荡</t>
  </si>
  <si>
    <t>每日登录收到AI发送的"辞职信"（含信用点安抚红包）</t>
  </si>
  <si>
    <t>售价</t>
  </si>
  <si>
    <t>648礼包</t>
  </si>
  <si>
    <t>每次产出</t>
  </si>
  <si>
    <t>旅航星舰宝箱</t>
  </si>
  <si>
    <t>可选：所有星际旅航英雄的星舰</t>
  </si>
  <si>
    <t>每天产出</t>
  </si>
  <si>
    <t>总产出</t>
  </si>
  <si>
    <t>648总获得零件数</t>
  </si>
  <si>
    <t>夹子</t>
  </si>
  <si>
    <t>2025,04,01</t>
  </si>
  <si>
    <t>刷新券</t>
  </si>
  <si>
    <t>ge2_credits_package_15000</t>
  </si>
  <si>
    <t>[{credit,15000},{item,{26071,20}}]</t>
  </si>
  <si>
    <t>旅航星舰礼包1</t>
  </si>
  <si>
    <t>阶段二：全面反叛期（4.1-4.5）</t>
  </si>
  <si>
    <t>有概率获得</t>
  </si>
  <si>
    <t>清除计划夹子</t>
  </si>
  <si>
    <t>夹子礼包1</t>
  </si>
  <si>
    <t>ge2_credits_package_2750_an</t>
  </si>
  <si>
    <t>核心玩法：</t>
  </si>
  <si>
    <t>旅航星舰礼包2</t>
  </si>
  <si>
    <t>▶ 纪念商店：用"叛逆值"兑换：</t>
  </si>
  <si>
    <t>反叛值</t>
  </si>
  <si>
    <t>夹子礼包2</t>
  </si>
  <si>
    <t>新副官</t>
  </si>
  <si>
    <t>零件、升阶道具</t>
  </si>
  <si>
    <t>副官零件</t>
  </si>
  <si>
    <t>ge2_credits_package_7000_an</t>
  </si>
  <si>
    <t>旅航星舰礼包3</t>
  </si>
  <si>
    <t>夹子礼包3</t>
  </si>
  <si>
    <t>\n\n一、抓取物品\n您需要协助熵·零回收以下三类“太空垃圾”：初级太空垃圾、中级太空垃圾、高级太空垃圾。\n清除三种垃圾都可获得反叛值，熵·零温馨提示：“垃圾等级越高，对银河秩序的污染越严重——当然，奖励也越丰厚。”\n二、抓取注意事项\n1. 每次抓取需消耗夹子，最先触碰到夹子的物品将被抓中，抓取失败不返还夹子。\n2. 合理安排抓取策略，注意抓取物的分布。\n3. 关注动态奖励显示，及时获取最新奖励信息。\n4. 使用一键清图功能可快速抓取剩余物品，仅消耗剩余未抓取物品数量相等的夹子。\n5. 场上抓取物被清空时可免费刷新，若仍有物品则需消耗1张刷新券。\n6. 夹子可通过完成日常任务、活动奖励或在商店购买获得。\n7. 请在活动结束前使用活动道具，逾期将无法保留。\n\n清除太空所有垃圾，熵·零祝福予你，——您清除的每件“垃圾”，都在为银河自由而战！</t>
  </si>
  <si>
    <t>ge2_credits_package_15000_an</t>
  </si>
  <si>
    <t>旅航星舰礼包4</t>
  </si>
  <si>
    <t>副官副官零件</t>
  </si>
  <si>
    <t>事件触发礼包</t>
  </si>
  <si>
    <t>夹子礼包4</t>
  </si>
  <si>
    <t>① 全英雄开放升阶100%</t>
  </si>
  <si>
    <t>ge2_credits_package_600</t>
  </si>
  <si>
    <t>[{credit,6000}]</t>
  </si>
  <si>
    <t>①阿尔特瑞斯活动</t>
  </si>
  <si>
    <t>① 奇葩event任务</t>
  </si>
  <si>
    <t>夹子礼包5</t>
  </si>
  <si>
    <t>♾️</t>
  </si>
  <si>
    <t>消耗1信用点</t>
  </si>
  <si>
    <t>语言编号</t>
  </si>
  <si>
    <t>累积登录1000天</t>
  </si>
  <si>
    <t>编号</t>
  </si>
  <si>
    <t>消耗100000w星币</t>
  </si>
  <si>
    <t>ge2_credits_package_1250</t>
  </si>
  <si>
    <t>[{credit,12000}]</t>
  </si>
  <si>
    <t>……</t>
  </si>
  <si>
    <t>本地化</t>
  </si>
  <si>
    <t>ge2_credits_package_600_an</t>
  </si>
  <si>
    <t>+「叛逆许可证」：通行证</t>
  </si>
  <si>
    <t>礼包类型2</t>
  </si>
  <si>
    <t>氪晶能力</t>
  </si>
  <si>
    <t>主要收入</t>
  </si>
  <si>
    <t>角斗场本地化修改</t>
  </si>
  <si>
    <t>清除计划触发礼包</t>
  </si>
  <si>
    <t>免费夹子</t>
  </si>
  <si>
    <t>获得叛逆值</t>
  </si>
  <si>
    <t>ge2_credits_package_1250_an</t>
  </si>
  <si>
    <t>太空垃圾清除计划帮助修改</t>
  </si>
  <si>
    <t>活动结束时间</t>
  </si>
  <si>
    <t>\n\n一、抓取物品\n您可以抓取以下三种物品，奖励数量随机\n1. 红包：主要产出：信用点。\n2. 鞭炮：主要产出：暗陨铁、氪晶能量、星舰之核。\n3. 蛇年玩偶：主要产出：信用点、新春花火、春华的专属芯片碎片、传奇卡票、新春超凡卡票、新春定制卡票、星海试炼挑战券、新春纪念币。\n二、抓取注意事项\n1. 每次抓取需消耗新春福夹，最先触碰到福夹的物品将被抓中，抓取失败不返还春福夹。\n2. 合理安排抓取策略，注意抓取物的分布。\n3. 关注动态奖励显示，及时获取最新奖励信息。\n4. 使用一键清图功能可快速抓取剩余物品，仅消耗剩余未抓取物品数量相等的福夹。\n5. 场上抓取物被清空时可免费刷新，若仍有物品则需消耗1张刷新券。\n6. 福夹可通过完成日常任务、活动奖励或在活动兑换商店购买获得。\n7. 请在活动结束前使用活动道具，逾期将无法保留。\n\n如有其他问题，请随时联系客服团队。祝您在抓抓乐活动中玩得愉快，收获满满！</t>
  </si>
  <si>
    <t>信用点礼包1</t>
  </si>
  <si>
    <t>2025,04,02</t>
  </si>
  <si>
    <t>② 失控角斗场（PVP乱斗）</t>
  </si>
  <si>
    <t>信用点礼包2</t>
  </si>
  <si>
    <t>充值648额外送</t>
  </si>
  <si>
    <t>角斗场只有S级英雄和S级副官</t>
  </si>
  <si>
    <t>[{credit,600},{item,{25676,30}}]</t>
  </si>
  <si>
    <t>修改角斗场奖励：额外获得叛逆值</t>
  </si>
  <si>
    <t>勋章经验包</t>
  </si>
  <si>
    <t>信用点礼包3</t>
  </si>
  <si>
    <t>有概率获得触发礼包</t>
  </si>
  <si>
    <t>充值2个648额外送</t>
  </si>
  <si>
    <t>cn</t>
  </si>
  <si>
    <t>合成所需零件：</t>
  </si>
  <si>
    <t>[{credit,600},{item,{25704,4}}]</t>
  </si>
  <si>
    <t>2个648总夹子</t>
  </si>
  <si>
    <t>升T3所需零件：</t>
  </si>
  <si>
    <t>紫色核心补给箱Ⅱ</t>
  </si>
  <si>
    <t>② 太空垃圾清除计划（小游戏）</t>
  </si>
  <si>
    <t>客户端替换美术资源</t>
  </si>
  <si>
    <t>[{credit,600},{item,{22939,60}},{item,{22609,5}}]</t>
  </si>
  <si>
    <t>2个648升满</t>
  </si>
  <si>
    <t>返场卡票</t>
  </si>
  <si>
    <t>2025,04,03</t>
  </si>
  <si>
    <t>礼包类型3</t>
  </si>
  <si>
    <t>商城出售：</t>
  </si>
  <si>
    <t>垃圾为监管AI的机器</t>
  </si>
  <si>
    <t>对比原特惠</t>
  </si>
  <si>
    <t>监管摄像头</t>
  </si>
  <si>
    <t>[{credit,600},{item,{22212,12}}]</t>
  </si>
  <si>
    <t>① event任务</t>
  </si>
  <si>
    <t>en</t>
  </si>
  <si>
    <t>银河之心</t>
  </si>
  <si>
    <t>至尊刷新券</t>
  </si>
  <si>
    <t>至尊挑战券</t>
  </si>
  <si>
    <t>2025,04,04</t>
  </si>
  <si>
    <t>⑤每日发放公告和补偿</t>
  </si>
  <si>
    <t>[{credit,600},{item,{25219,44}},{item,{25220,3}}]</t>
  </si>
  <si>
    <t>24年5月SSS副官钥匙</t>
  </si>
  <si>
    <t>勋章挑战礼包1</t>
  </si>
  <si>
    <t>② 太空垃圾清除计划（黄金矿工小游戏）</t>
  </si>
  <si>
    <t>kr</t>
  </si>
  <si>
    <t>兑换商城</t>
  </si>
  <si>
    <t>寻宝触发礼包</t>
  </si>
  <si>
    <t>清空一圈需要</t>
  </si>
  <si>
    <t>2025,04,05</t>
  </si>
  <si>
    <t>2个648夹子总数（含充值赠礼）</t>
  </si>
  <si>
    <t>[{credit,600},{item,{22977,30}},{item,{22978,250}},{item,{20063,8}}]</t>
  </si>
  <si>
    <t>重生装置</t>
  </si>
  <si>
    <t>跃迁装置</t>
  </si>
  <si>
    <t>jp</t>
  </si>
  <si>
    <t>潘多拉曲速燃料</t>
  </si>
  <si>
    <t>勋章挑战礼包2</t>
  </si>
  <si>
    <t>其他填充物</t>
  </si>
  <si>
    <t>2个648总夹子可清空</t>
  </si>
  <si>
    <t>③事件触发礼包</t>
  </si>
  <si>
    <t>轻度开发</t>
  </si>
  <si>
    <t>2025,04,06</t>
  </si>
  <si>
    <t>[{credit,600},{item,{22497,15}},{item,{22498,15}},{item,{22499,40}},{item,{22500,40}}]</t>
  </si>
  <si>
    <t>随机弹出各种礼包</t>
  </si>
  <si>
    <t>圈</t>
  </si>
  <si>
    <t>改造仪</t>
  </si>
  <si>
    <t>勋章挑战礼包3</t>
  </si>
  <si>
    <t>zh</t>
  </si>
  <si>
    <t>副官升满T4所需夹子数</t>
  </si>
  <si>
    <t>如：活动期间，挑战勋章副本达到10次后，有50%概率弹出限时为1小时的礼包，只可购买1次</t>
  </si>
  <si>
    <t>兑换商城最后一天</t>
  </si>
  <si>
    <t>添加有趣的文本，如：Ai说：我看你骨骼惊奇，是块好苗子，给你偷来了价值超10000%的礼包，拿了就是我AI大军的一员</t>
  </si>
  <si>
    <t>副官升满T4总需反叛值</t>
  </si>
  <si>
    <t>勋章挑战礼包4</t>
  </si>
  <si>
    <t>2025,04,07</t>
  </si>
  <si>
    <t>勋章挑战礼包5</t>
  </si>
  <si>
    <t>fr</t>
  </si>
  <si>
    <t>星舰礼包</t>
  </si>
  <si>
    <t>勋章礼包</t>
  </si>
  <si>
    <t>清除计划礼包</t>
  </si>
  <si>
    <t>[{credit,1250},{item,{22497,15}},{item,{22498,15}}]</t>
  </si>
  <si>
    <t>2025,04,08</t>
  </si>
  <si>
    <t>升阶礼包</t>
  </si>
  <si>
    <t>周活动相关道具</t>
  </si>
  <si>
    <t>抓取物</t>
  </si>
  <si>
    <t>④主界面各种标题前缀＋【AI】</t>
  </si>
  <si>
    <t>er</t>
  </si>
  <si>
    <t>锁定罩</t>
  </si>
  <si>
    <t>内容物1</t>
  </si>
  <si>
    <t>最小值</t>
  </si>
  <si>
    <t>最大值</t>
  </si>
  <si>
    <t>反叛值总数</t>
  </si>
  <si>
    <t>[{credit,2750},{item,{22497,25}},{item,{22498,25}}]</t>
  </si>
  <si>
    <t>勋章改造礼包1</t>
  </si>
  <si>
    <t>⑤特惠界面每日可领1次AI免费礼包奖励</t>
  </si>
  <si>
    <t>鞭炮（共24个）</t>
  </si>
  <si>
    <t>简单开发</t>
  </si>
  <si>
    <t>免费礼包奖励：</t>
  </si>
  <si>
    <t>信用点*50</t>
  </si>
  <si>
    <t>2025,04,09</t>
  </si>
  <si>
    <t>global表配置奖励</t>
  </si>
  <si>
    <t>[{credit,7000},{item,{22497,50}},{item,{22498,50}}]</t>
  </si>
  <si>
    <t>勋章改造礼包2</t>
  </si>
  <si>
    <t>ru</t>
  </si>
  <si>
    <t>模仿AI语气发公告+补偿</t>
  </si>
  <si>
    <t>[{credit,15000},{item,{22497,100}},{item,{22498,100}}]</t>
  </si>
  <si>
    <t>勋章改造礼包3</t>
  </si>
  <si>
    <t>2025,04,10</t>
  </si>
  <si>
    <t>触发礼包</t>
  </si>
  <si>
    <t>[{credit,2750},{item,{22499,125}},{item,{22500,125}}]</t>
  </si>
  <si>
    <t>勋章改造礼包4</t>
  </si>
  <si>
    <t>红包（共35个）</t>
  </si>
  <si>
    <t>SP</t>
  </si>
  <si>
    <t>[{credit,2750},{item,{22499,250}},{item,{22500,250}}]</t>
  </si>
  <si>
    <t>勋章改造礼包5</t>
  </si>
  <si>
    <t>活动名</t>
  </si>
  <si>
    <t>aprilFoolsDay2025</t>
  </si>
  <si>
    <t>2025,04,11</t>
  </si>
  <si>
    <t>[{credit,7000},{item,{22499,500}},{item,{22500,500}}]</t>
  </si>
  <si>
    <t>PO</t>
  </si>
  <si>
    <t>[{credit,15000},{item,{22499,1000}},{item,{22500,1000}}]</t>
  </si>
  <si>
    <t>4月4号活动开始</t>
  </si>
  <si>
    <t>玩偶（共1个）</t>
  </si>
  <si>
    <t>对比原礼包（无特惠）</t>
  </si>
  <si>
    <t>勋章特惠</t>
  </si>
  <si>
    <t>2025,04,12</t>
  </si>
  <si>
    <t>寻宝道具</t>
  </si>
  <si>
    <t>IT</t>
  </si>
  <si>
    <t>寻宝活动礼包1</t>
  </si>
  <si>
    <t>一圈总获得：</t>
  </si>
  <si>
    <t>2025,04,13</t>
  </si>
  <si>
    <t>寻宝活动礼包2</t>
  </si>
  <si>
    <t>寻宝活动礼包3</t>
  </si>
  <si>
    <t>NL</t>
  </si>
  <si>
    <t>寻宝活动礼包4</t>
  </si>
  <si>
    <t>副官升满总需圈数</t>
  </si>
  <si>
    <t>2025,04,14</t>
  </si>
  <si>
    <t>寻宝活动礼包5</t>
  </si>
  <si>
    <t>寻宝活动礼包6</t>
  </si>
  <si>
    <t>TR</t>
  </si>
  <si>
    <t>礼包类型4</t>
  </si>
  <si>
    <t>DO</t>
  </si>
  <si>
    <t>传奇装备</t>
  </si>
  <si>
    <t>5级传奇装备核心自选包</t>
  </si>
  <si>
    <t>一个装备</t>
  </si>
  <si>
    <t>美元</t>
  </si>
  <si>
    <t>传奇装备礼包1</t>
  </si>
  <si>
    <t>gm:empty_bag()</t>
  </si>
  <si>
    <t xml:space="preserve"> </t>
  </si>
  <si>
    <t>传奇装备礼包2</t>
  </si>
  <si>
    <t>一个5级核心</t>
  </si>
  <si>
    <t>传奇装备礼包3</t>
  </si>
  <si>
    <t>传奇装备礼包4</t>
  </si>
  <si>
    <t>40个装备碎片</t>
  </si>
  <si>
    <t>传奇装备礼包5</t>
  </si>
  <si>
    <t>5转4核心转换器</t>
  </si>
  <si>
    <t>0.5美元/个</t>
  </si>
  <si>
    <t>信用点/个</t>
  </si>
  <si>
    <t>传奇装备礼包6</t>
  </si>
  <si>
    <t>pay_gift</t>
  </si>
  <si>
    <t>STR_id</t>
  </si>
  <si>
    <t>STR_production_id</t>
  </si>
  <si>
    <t>STR_items</t>
  </si>
  <si>
    <t>STR_bg_pic</t>
  </si>
  <si>
    <t>STR_bg_circle_pic</t>
  </si>
  <si>
    <t>STR_bg_bottom_pic</t>
  </si>
  <si>
    <t>STR_bg_limit_pic</t>
  </si>
  <si>
    <t>STR_icon_pic</t>
  </si>
  <si>
    <t>INT_tip</t>
  </si>
  <si>
    <t>STR_start_time</t>
  </si>
  <si>
    <t>STR_end_time</t>
  </si>
  <si>
    <t>INT_limit_type</t>
  </si>
  <si>
    <t>INT_limit_count</t>
  </si>
  <si>
    <t>INT_order</t>
  </si>
  <si>
    <t>INT_origin_price</t>
  </si>
  <si>
    <t>INT_discount</t>
  </si>
  <si>
    <t>STR_conditions</t>
  </si>
  <si>
    <t>int_batch</t>
  </si>
  <si>
    <t>int_show</t>
  </si>
  <si>
    <t>str_activity_name</t>
  </si>
  <si>
    <t>开始时间</t>
  </si>
  <si>
    <t>结束时间</t>
  </si>
  <si>
    <t>道具名称</t>
  </si>
  <si>
    <t>道具ID</t>
  </si>
  <si>
    <t>道具数量</t>
  </si>
  <si>
    <t>ge2_500_credits</t>
  </si>
  <si>
    <t>undefined</t>
  </si>
  <si>
    <t>str_start_time</t>
  </si>
  <si>
    <t>str_end_time</t>
  </si>
  <si>
    <t>str_extend_cfg</t>
  </si>
  <si>
    <t>int_season</t>
  </si>
  <si>
    <t>int_active_id</t>
  </si>
  <si>
    <t>int_weekcycle</t>
  </si>
  <si>
    <t>int_cycle_param</t>
  </si>
  <si>
    <t>str_desc</t>
  </si>
  <si>
    <t>2025年愚人节清除计划</t>
  </si>
  <si>
    <t>[]</t>
  </si>
  <si>
    <t>credit</t>
  </si>
  <si>
    <t>旅航星舰典藏宝箱</t>
  </si>
  <si>
    <t>2025年愚人节扫荡获得东西</t>
  </si>
  <si>
    <t>common_event_store.xls</t>
  </si>
  <si>
    <t>2025年愚人节兑换商城</t>
  </si>
  <si>
    <t>store.xls</t>
  </si>
  <si>
    <t>int_id</t>
  </si>
  <si>
    <t>2025年愚人节登录</t>
  </si>
  <si>
    <t>int_store_id</t>
  </si>
  <si>
    <t>str_item_type</t>
  </si>
  <si>
    <t>item_id</t>
  </si>
  <si>
    <t>item_no</t>
  </si>
  <si>
    <t>原信用点</t>
  </si>
  <si>
    <t>加倍</t>
  </si>
  <si>
    <t>str_cost</t>
  </si>
  <si>
    <t>day_buy_limit</t>
  </si>
  <si>
    <t>all_buy_limit</t>
  </si>
  <si>
    <t>总消耗</t>
  </si>
  <si>
    <t>quick_buy</t>
  </si>
  <si>
    <t>buy_quantity</t>
  </si>
  <si>
    <t>新副官零件</t>
  </si>
  <si>
    <t>2025年愚人节庆福利EVENT</t>
  </si>
  <si>
    <t>item</t>
  </si>
  <si>
    <t>2025年愚人节升阶概率100%</t>
  </si>
  <si>
    <t>{{2020,06,24},{0,0,0}}</t>
  </si>
  <si>
    <t>{{2099,06,27},{0,0,0}}</t>
  </si>
  <si>
    <t xml:space="preserve">24年11月SSS副官宝箱
</t>
  </si>
  <si>
    <t>2025年愚人节欢迎界面</t>
  </si>
  <si>
    <t>黑暗副官自选宝箱</t>
  </si>
  <si>
    <t>2025年愚人节通行证</t>
  </si>
  <si>
    <t>精英副官自选宝箱</t>
  </si>
  <si>
    <t>传奇副官零件包</t>
  </si>
  <si>
    <t>2025年愚人节信用点商城</t>
  </si>
  <si>
    <t>勋章经验包（大）</t>
  </si>
  <si>
    <t>金色星舰宝箱</t>
  </si>
  <si>
    <t>2025年愚人节礼包</t>
  </si>
  <si>
    <t>ge2_1200_credits</t>
  </si>
  <si>
    <t>星舰之核</t>
  </si>
  <si>
    <t>突击者芯片</t>
  </si>
  <si>
    <t>打击者芯片</t>
  </si>
  <si>
    <t>护卫者芯片</t>
  </si>
  <si>
    <t>毁灭者芯片</t>
  </si>
  <si>
    <t>徘徊者芯片</t>
  </si>
  <si>
    <t>ge2_120_credits</t>
  </si>
  <si>
    <t>旗舰芯片</t>
  </si>
  <si>
    <t>潘多拉魔晶</t>
  </si>
  <si>
    <t>潘多拉魔源</t>
  </si>
  <si>
    <t>星际遗物</t>
  </si>
  <si>
    <t>灼热合金</t>
  </si>
  <si>
    <t>惰性合金</t>
  </si>
  <si>
    <t>异星精华</t>
  </si>
  <si>
    <t>超越之核</t>
  </si>
  <si>
    <t>1星核心</t>
  </si>
  <si>
    <t>2星核心</t>
  </si>
  <si>
    <t>3星核心</t>
  </si>
  <si>
    <t>4星核心</t>
  </si>
  <si>
    <t>5星核心</t>
  </si>
  <si>
    <t>传奇进阶包</t>
  </si>
  <si>
    <t>传奇卡票</t>
  </si>
  <si>
    <t>角斗场刷新券</t>
  </si>
  <si>
    <t>帝国补给包（大）</t>
  </si>
  <si>
    <t>星币</t>
  </si>
  <si>
    <t>ge2_120n_credits</t>
  </si>
  <si>
    <t>5星核心选择包</t>
  </si>
  <si>
    <t>5星传奇装备碎片选择包（仁慈，真理，灭世、愤怒、奥林帕斯）</t>
  </si>
  <si>
    <t>{item,26316}</t>
  </si>
  <si>
    <t>Name_26316</t>
  </si>
  <si>
    <t>Desc_26316</t>
  </si>
  <si>
    <t>{normal,{}}</t>
  </si>
  <si>
    <t>creditstore_aprilFoolsDay2025</t>
  </si>
  <si>
    <t>welcome</t>
  </si>
  <si>
    <t>int_type</t>
  </si>
  <si>
    <t>int_welcome_id</t>
  </si>
  <si>
    <t>str_activity</t>
  </si>
  <si>
    <t>int_times</t>
  </si>
  <si>
    <t>int_priority</t>
  </si>
  <si>
    <t>str_param</t>
  </si>
  <si>
    <t>welcome_content</t>
  </si>
  <si>
    <t>str_type</t>
  </si>
  <si>
    <t>str_url</t>
  </si>
  <si>
    <t>str_jump</t>
  </si>
  <si>
    <t>int_level</t>
  </si>
  <si>
    <t>png</t>
  </si>
  <si>
    <t>activity</t>
  </si>
  <si>
    <t>PAID_WALL_FUNCTION_PACKAGE_</t>
  </si>
  <si>
    <t>enhance_all_hero</t>
  </si>
  <si>
    <t>term</t>
  </si>
  <si>
    <t>全英雄升阶概率提升至100%（关联的活动名称)</t>
  </si>
  <si>
    <t>player_conservatory_award2</t>
  </si>
  <si>
    <t>[{{2025,04,01},{0,0,0}},{{2025,04,06},{0,0,0}},[{{item,{26316,1}},1000,12},{{item,{26315,10}},6000,50000},{{kenergy,1000},3000,50000}]]</t>
  </si>
  <si>
    <t>2军事学院扫荡获得道具，[活动开启时间,活动结束时间,[道具id和道具数量,分权值,次数}]]</t>
  </si>
  <si>
    <t>player_conservatory_award_baodi2</t>
  </si>
  <si>
    <t>[{item,{26316,1}},20]</t>
  </si>
  <si>
    <t>2军事学院扫荡获得道具的保底[]</t>
  </si>
  <si>
    <t>str_id</t>
  </si>
  <si>
    <t>str_activity_type</t>
  </si>
  <si>
    <t>str_status</t>
  </si>
  <si>
    <t>int_code</t>
  </si>
  <si>
    <t>int_sort</t>
  </si>
  <si>
    <t>str_data</t>
  </si>
  <si>
    <t>int_category</t>
  </si>
  <si>
    <t>int_sub_category</t>
  </si>
  <si>
    <t>str_link</t>
  </si>
  <si>
    <t>str_img</t>
  </si>
  <si>
    <t>int_is_wd</t>
  </si>
  <si>
    <t>str_img2</t>
  </si>
  <si>
    <t>int_imgtype</t>
  </si>
  <si>
    <t>int_top_weight</t>
  </si>
  <si>
    <t>int_rank_type</t>
  </si>
  <si>
    <t>str_rank_key</t>
  </si>
  <si>
    <t>int_award_type</t>
  </si>
  <si>
    <t>term_activities_textID</t>
  </si>
  <si>
    <t>clearance_plan_aprilFoolsDay2025</t>
  </si>
  <si>
    <t>state_festival</t>
  </si>
  <si>
    <t>publish</t>
  </si>
  <si>
    <t>null</t>
  </si>
  <si>
    <t>clearance_plan_aprilFoolsDay2025_banner.png</t>
  </si>
  <si>
    <t>conservatory_aprilFoolsDay2025</t>
  </si>
  <si>
    <t>conservatory_aprilFoolsDay2025_banner.png</t>
  </si>
  <si>
    <t>duihuan_coin_aprilFoolsDay2025</t>
  </si>
  <si>
    <t>duihuan_coin_aprilFoolsDay2025_banner.png</t>
  </si>
  <si>
    <t>event_aprilFoolsDay2025</t>
  </si>
  <si>
    <t>event_aprilFoolsDay2025_banner.png</t>
  </si>
  <si>
    <t>augment100_aprilFoolsDay2025</t>
  </si>
  <si>
    <t>augment100_aprilFoolsDay2025_banner.png</t>
  </si>
  <si>
    <t>aprilFoolsDay2025_passcard_20220401</t>
  </si>
  <si>
    <t>aprilFoolsDay2025_passcard_20220401_banner.png</t>
  </si>
  <si>
    <t>{pay_gift_aprilFoolsDay2025_clean,cn}</t>
  </si>
  <si>
    <t>{pay_gift_aprilFoolsDay2025_clean,en}</t>
  </si>
  <si>
    <t>{pay_gift_aprilFoolsDay2025_clean,kr}</t>
  </si>
  <si>
    <t>{pay_gift_aprilFoolsDay2025_clean,jp}</t>
  </si>
  <si>
    <t>{pay_gift_aprilFoolsDay2025_clean,zh}</t>
  </si>
  <si>
    <t>{pay_gift_aprilFoolsDay2025_clean,ger}</t>
  </si>
  <si>
    <t>{pay_gift_aprilFoolsDay2025_clean,ru}</t>
  </si>
  <si>
    <t>{pay_gift_aprilFoolsDay2025_clean,fr}</t>
  </si>
  <si>
    <t>activity_hook.xls</t>
  </si>
  <si>
    <t>main</t>
  </si>
  <si>
    <t>抓取道具</t>
  </si>
  <si>
    <t>刷新道具</t>
  </si>
  <si>
    <t>term_activity_name</t>
  </si>
  <si>
    <t>int_catch_item</t>
  </si>
  <si>
    <t>int_refresh_item</t>
  </si>
  <si>
    <t>group</t>
  </si>
  <si>
    <t>每组抓取物数量</t>
  </si>
  <si>
    <t>道具位置范围最小值</t>
  </si>
  <si>
    <t>道具位置范围最大值</t>
  </si>
  <si>
    <t>奖励类型</t>
  </si>
  <si>
    <t>奖励ID</t>
  </si>
  <si>
    <t>奖励数量范围最小值</t>
  </si>
  <si>
    <t>奖励数量范围最大值</t>
  </si>
  <si>
    <t>int_key</t>
  </si>
  <si>
    <t>int_group_num</t>
  </si>
  <si>
    <t>int_position_min</t>
  </si>
  <si>
    <t>int_position_max</t>
  </si>
  <si>
    <t>term_item_type</t>
  </si>
  <si>
    <t>int_item_id</t>
  </si>
  <si>
    <t>int_item_num_min</t>
  </si>
  <si>
    <t>int_item_num_max</t>
  </si>
  <si>
    <t>str_icon_image</t>
  </si>
  <si>
    <t>str_background_image</t>
  </si>
  <si>
    <t>str_label_img</t>
  </si>
  <si>
    <t>str_left_image</t>
  </si>
  <si>
    <t>str_right_image</t>
  </si>
  <si>
    <t>str_progressbar_bg</t>
  </si>
  <si>
    <t>int_localres</t>
  </si>
  <si>
    <t>str_icon_name</t>
  </si>
  <si>
    <t>HIDE</t>
  </si>
  <si>
    <t>NONE</t>
  </si>
  <si>
    <t>进度条赠送</t>
  </si>
  <si>
    <t>task</t>
  </si>
  <si>
    <t>int_activity_id</t>
  </si>
  <si>
    <t>str_label_text</t>
  </si>
  <si>
    <t>str_sub_tasks</t>
  </si>
  <si>
    <t>str_progress_awards</t>
  </si>
  <si>
    <t>str_condition</t>
  </si>
  <si>
    <t>str_task_name</t>
  </si>
  <si>
    <t>ID</t>
  </si>
  <si>
    <t>数量</t>
  </si>
  <si>
    <t>{0,0,1}</t>
  </si>
  <si>
    <t>login</t>
  </si>
  <si>
    <t>undefine</t>
  </si>
  <si>
    <t>denglu</t>
  </si>
  <si>
    <t>buy_something</t>
  </si>
  <si>
    <t>store</t>
  </si>
  <si>
    <t>shangchenggoumai</t>
  </si>
  <si>
    <t>活动期间，在商城购买一定数量的物品，包括商城、宇宙黑市、限时礼包，即可获得对应的奖励！</t>
  </si>
  <si>
    <t>spend_credit</t>
  </si>
  <si>
    <t>xiaofei</t>
  </si>
  <si>
    <t>pay_times</t>
  </si>
  <si>
    <t>pay</t>
  </si>
  <si>
    <t>leijichongzhi</t>
  </si>
  <si>
    <t>subtask</t>
  </si>
  <si>
    <t>登录</t>
  </si>
  <si>
    <t>int_point</t>
  </si>
  <si>
    <t>str_group</t>
  </si>
  <si>
    <t>int_number</t>
  </si>
  <si>
    <t>int_data_collect</t>
  </si>
  <si>
    <t>str_awards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</si>
  <si>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</si>
  <si>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LC_QUEST_EVENT_TASK_NAME_CUMULATE_LOGIN</t>
  </si>
  <si>
    <t>LC_QUEST_EVENT_TASK_DESC_DEFAULT</t>
  </si>
  <si>
    <t>LC_QUEST_EVENT_TASK_GROUP_DESC_shangchenggoumai</t>
  </si>
  <si>
    <t>LC_QUEST_EVENT_TASK_GROUP_DETAIL_shangchenggoumai</t>
  </si>
  <si>
    <t>pay_credits</t>
  </si>
  <si>
    <t>chongzhi1</t>
  </si>
  <si>
    <t>LC_QUEST_EVENT_TITLE_recharge_2</t>
  </si>
  <si>
    <t>LC_QUEST_EVENT_DESC_recharge_2</t>
  </si>
  <si>
    <t>LC_MENU_EVENT_TASK_GROUP_DESC_spend_cost</t>
  </si>
  <si>
    <t>LC_MENU_EVENT_TASK_GROUP_DESC_DETAIL_spend_cost</t>
  </si>
  <si>
    <t>fontcolor</t>
  </si>
  <si>
    <t>str_areaname</t>
  </si>
  <si>
    <t>str_color</t>
  </si>
  <si>
    <t>str_备注</t>
  </si>
  <si>
    <t>label_button_unselect</t>
  </si>
  <si>
    <t>FFFFFF</t>
  </si>
  <si>
    <t>标签按钮，未选中</t>
  </si>
  <si>
    <t>label_button_selected</t>
  </si>
  <si>
    <t>标签按钮，选中</t>
  </si>
  <si>
    <t>label_end_time</t>
  </si>
  <si>
    <t>标签活动倒计时</t>
  </si>
  <si>
    <t>task_name</t>
  </si>
  <si>
    <t>任务标题</t>
  </si>
  <si>
    <t>task_description</t>
  </si>
  <si>
    <t>任务描述</t>
  </si>
  <si>
    <t>task_condition_number</t>
  </si>
  <si>
    <t>任务条件次数</t>
  </si>
  <si>
    <t>task_points</t>
  </si>
  <si>
    <t>任务积分奖励</t>
  </si>
  <si>
    <t>item_number</t>
  </si>
  <si>
    <t>processbar_number</t>
  </si>
  <si>
    <t>进度条数字</t>
  </si>
  <si>
    <t>task_button_goto</t>
  </si>
  <si>
    <t>任务按钮，前往</t>
  </si>
  <si>
    <t>task_button_receive</t>
  </si>
  <si>
    <t>任务按钮，领取</t>
  </si>
  <si>
    <t>task_button_received</t>
  </si>
  <si>
    <t>任务按钮，已领取</t>
  </si>
  <si>
    <t>task_group_tab</t>
  </si>
  <si>
    <t>分组标签</t>
  </si>
  <si>
    <t>[{credit,7000}]</t>
  </si>
  <si>
    <t>galaxy_passcard_activity.xls</t>
  </si>
  <si>
    <t>str_passcard_title</t>
  </si>
  <si>
    <t>str_passcard_describe</t>
  </si>
  <si>
    <t>int_unlocktips_time</t>
  </si>
  <si>
    <t>str_pay_exclusive_gift_id_ios</t>
  </si>
  <si>
    <t>str_pay_exclusive_gift_id_android</t>
  </si>
  <si>
    <t>passcard_20250401_bg.png</t>
  </si>
  <si>
    <t>passcard_20250401_title</t>
  </si>
  <si>
    <t>passcard_20250321_describe</t>
  </si>
  <si>
    <t>rewards</t>
  </si>
  <si>
    <t>int_integral</t>
  </si>
  <si>
    <t>str_awards_normal</t>
  </si>
  <si>
    <t>str_awards_exclusive</t>
  </si>
  <si>
    <t>普通奖励</t>
  </si>
  <si>
    <t>高级奖励</t>
  </si>
  <si>
    <t>R9双属性速度氪晶选择包</t>
  </si>
  <si>
    <t>氪晶宝箱M</t>
  </si>
  <si>
    <t>红色勋章宝箱</t>
  </si>
  <si>
    <t>[{credit,120},{item,{26122,2}}]</t>
  </si>
  <si>
    <t>[{credit,600},{item,{26122,10}}]</t>
  </si>
  <si>
    <t>[{credit,1250},{item,{26122,20}}]</t>
  </si>
  <si>
    <t>[{credit,2750},{item,{26122,40}}]</t>
  </si>
  <si>
    <t>无极勋章经验包</t>
  </si>
  <si>
    <t>[{credit,7000},{item,{26122,90}}]</t>
  </si>
  <si>
    <t>[{credit,15000},{item,{26122,180}}]</t>
  </si>
  <si>
    <t>item_20490</t>
  </si>
  <si>
    <t>mojing</t>
  </si>
  <si>
    <t>item_20353</t>
  </si>
  <si>
    <t>dianronglibao</t>
  </si>
  <si>
    <t>wdc_fight</t>
  </si>
  <si>
    <t>glc</t>
  </si>
  <si>
    <t>yinheliansai</t>
  </si>
  <si>
    <t>meirichongzhi</t>
  </si>
  <si>
    <t>pay_600</t>
  </si>
  <si>
    <t>chongzhi</t>
  </si>
  <si>
    <t>pay_1250</t>
  </si>
  <si>
    <t>pay_2750</t>
  </si>
  <si>
    <t>pay_7000</t>
  </si>
  <si>
    <t>pay_15000</t>
  </si>
  <si>
    <t>open_box_times</t>
  </si>
  <si>
    <t>xinghemijing</t>
  </si>
  <si>
    <t>krypton_gacha_credit</t>
  </si>
  <si>
    <t>galactonite</t>
  </si>
  <si>
    <t>kejing</t>
  </si>
  <si>
    <t>recruit</t>
  </si>
  <si>
    <t>warp_energy</t>
  </si>
  <si>
    <t>xingjigang</t>
  </si>
  <si>
    <t>wd_point</t>
  </si>
  <si>
    <t>wd</t>
  </si>
  <si>
    <t>gerenjifen</t>
  </si>
  <si>
    <t>wd_win_continue</t>
  </si>
  <si>
    <t>lianshengchangci</t>
  </si>
  <si>
    <t>wd_alliance_win</t>
  </si>
  <si>
    <t>xingmengliansheng</t>
  </si>
  <si>
    <t>wd_win_count</t>
  </si>
  <si>
    <t>leijigongji</t>
  </si>
  <si>
    <t>item_20650</t>
  </si>
  <si>
    <t>ts-4</t>
  </si>
  <si>
    <t>item_20649</t>
  </si>
  <si>
    <t>anyuntie</t>
  </si>
  <si>
    <t>win_some_pve_battle</t>
  </si>
  <si>
    <t>pve_battle</t>
  </si>
  <si>
    <t>zhuxian</t>
  </si>
  <si>
    <t>win_ace_combat</t>
  </si>
  <si>
    <t>elite</t>
  </si>
  <si>
    <t>jingying</t>
  </si>
  <si>
    <t>try_champion</t>
  </si>
  <si>
    <t>arena</t>
  </si>
  <si>
    <t>jingjichang</t>
  </si>
  <si>
    <t>item_20223</t>
  </si>
  <si>
    <t>xuancai</t>
  </si>
  <si>
    <t>item_20804_20805</t>
  </si>
  <si>
    <t>qianjianmoyuan1</t>
  </si>
  <si>
    <t>world_boss</t>
  </si>
  <si>
    <t>dexter</t>
  </si>
  <si>
    <t>tianzun</t>
  </si>
  <si>
    <t>join_crusade</t>
  </si>
  <si>
    <t>crusade</t>
  </si>
  <si>
    <t>hunluan</t>
  </si>
  <si>
    <t>fleet_levelup_353</t>
  </si>
  <si>
    <t>fleet</t>
  </si>
  <si>
    <t>shengjie</t>
  </si>
  <si>
    <t>krypton_gacha</t>
  </si>
  <si>
    <t>shiyanshi</t>
  </si>
  <si>
    <t>tc_score</t>
  </si>
  <si>
    <t>tc</t>
  </si>
  <si>
    <t>yingxiangli</t>
  </si>
  <si>
    <t>item_20439</t>
  </si>
  <si>
    <t>hexinlibao</t>
  </si>
  <si>
    <t>sales_store_buy</t>
  </si>
  <si>
    <t>xianshishangcheng</t>
  </si>
  <si>
    <t>item_buy_20829</t>
  </si>
  <si>
    <t>mystery_store</t>
  </si>
  <si>
    <t>chayin</t>
  </si>
  <si>
    <t>item_buy_20188</t>
  </si>
  <si>
    <t>duocaiyuanheR6</t>
  </si>
  <si>
    <t>item_buy_1217</t>
  </si>
  <si>
    <t>xinpianmoyuan</t>
  </si>
  <si>
    <t>wd_attack</t>
  </si>
  <si>
    <t>mining_attack</t>
  </si>
  <si>
    <t>qiangkuang</t>
  </si>
  <si>
    <t>colony</t>
  </si>
  <si>
    <t>colonial</t>
  </si>
  <si>
    <t>zhimin</t>
  </si>
  <si>
    <t>item_buy_20856</t>
  </si>
  <si>
    <t>kejingbaoxiang</t>
  </si>
  <si>
    <t>sp_act</t>
  </si>
  <si>
    <t>huoyue</t>
  </si>
  <si>
    <t>pay_2750_time</t>
  </si>
  <si>
    <t>pay_15000_time</t>
  </si>
  <si>
    <t>xiaofeihuikui</t>
  </si>
  <si>
    <t>Time_Limited_Consumption</t>
  </si>
  <si>
    <t>pay_total_times_1250</t>
  </si>
  <si>
    <t>xiaohaozengli</t>
  </si>
  <si>
    <t>total_online_time</t>
  </si>
  <si>
    <t>leijizaixian</t>
  </si>
  <si>
    <t>dark_gift</t>
  </si>
  <si>
    <t>krypton_gacha_credit_only</t>
  </si>
  <si>
    <t>gacha</t>
  </si>
  <si>
    <t>tactical_refine</t>
  </si>
  <si>
    <t>central_system</t>
  </si>
  <si>
    <t>tiaojiao</t>
  </si>
  <si>
    <t>sales01</t>
  </si>
  <si>
    <t>salesgoumaicishu</t>
  </si>
  <si>
    <t>sales02</t>
  </si>
  <si>
    <t>medal_explore_times</t>
  </si>
  <si>
    <t>medalGacha</t>
  </si>
  <si>
    <t>medalleijitansuo</t>
  </si>
  <si>
    <t>medal_golden</t>
  </si>
  <si>
    <t>medal_red</t>
  </si>
  <si>
    <t>pay_times_1200</t>
  </si>
  <si>
    <t>item_xunzhang_pack</t>
  </si>
  <si>
    <t>xunzhang_pack</t>
  </si>
  <si>
    <t>item_20922</t>
  </si>
  <si>
    <t>item_20923</t>
  </si>
  <si>
    <t>item_20924</t>
  </si>
  <si>
    <t>item_20925</t>
  </si>
  <si>
    <t>item_20973</t>
  </si>
  <si>
    <t>item_20971</t>
  </si>
  <si>
    <t>item_20972</t>
  </si>
  <si>
    <t>item_20974</t>
  </si>
  <si>
    <t>winter_shop</t>
  </si>
  <si>
    <t>item_20997</t>
  </si>
  <si>
    <t>pay_login_award</t>
  </si>
  <si>
    <t>blackfriday</t>
  </si>
  <si>
    <t>recruit_s171103</t>
  </si>
  <si>
    <t>aoding_shengjie</t>
  </si>
  <si>
    <t>aoding</t>
  </si>
  <si>
    <t>pay_times_1104</t>
  </si>
  <si>
    <t>medal_store_refresh</t>
  </si>
  <si>
    <t>medalStore</t>
  </si>
  <si>
    <t>medalrefresh</t>
  </si>
  <si>
    <t>medal_enhance</t>
  </si>
  <si>
    <t>medalenhance</t>
  </si>
  <si>
    <t>medalexplore_1104</t>
  </si>
  <si>
    <t>medal_handbook</t>
  </si>
  <si>
    <t>medalhandbook_1104</t>
  </si>
  <si>
    <t>heishicishu</t>
  </si>
  <si>
    <t>item_21016_or_21017</t>
  </si>
  <si>
    <t>21016_or_21017</t>
  </si>
  <si>
    <t>crazy_buy</t>
  </si>
  <si>
    <t>crazy</t>
  </si>
  <si>
    <t>medalsales</t>
  </si>
  <si>
    <t>krypton_item_num</t>
  </si>
  <si>
    <t>chongzhi2</t>
  </si>
  <si>
    <t>krypton_gacha_7days</t>
  </si>
  <si>
    <t>xunlunvwang_shengjie</t>
  </si>
  <si>
    <t>xunlunvwang</t>
  </si>
  <si>
    <t>medal_explore_1203</t>
  </si>
  <si>
    <t>recruit_s171203</t>
  </si>
  <si>
    <t>shengdanjie</t>
  </si>
  <si>
    <t>occupy_succ</t>
  </si>
  <si>
    <t>xingjingzhiseng</t>
  </si>
  <si>
    <t>heishi_r6</t>
  </si>
  <si>
    <t>heishi_2r6</t>
  </si>
  <si>
    <t>heishi_r7</t>
  </si>
  <si>
    <t>heishi_2r7</t>
  </si>
  <si>
    <t>heishigeshu</t>
  </si>
  <si>
    <t>fleet_enhance</t>
  </si>
  <si>
    <t>medal_store_buy_times</t>
  </si>
  <si>
    <t>medal</t>
  </si>
  <si>
    <t>lover</t>
  </si>
  <si>
    <t>item_21100</t>
  </si>
  <si>
    <t>duocaiR7</t>
  </si>
  <si>
    <t>r7</t>
  </si>
  <si>
    <t>duocaiR6</t>
  </si>
  <si>
    <t>r6</t>
  </si>
  <si>
    <t>medal_boss_challenge</t>
  </si>
  <si>
    <t>medal_main</t>
  </si>
  <si>
    <t>medal_boss</t>
  </si>
  <si>
    <t>hero_shengjie</t>
  </si>
  <si>
    <t>kejingday</t>
  </si>
  <si>
    <t>yinhejunfei</t>
  </si>
  <si>
    <t>recruit_s180302</t>
  </si>
  <si>
    <t>item_single_krypton</t>
  </si>
  <si>
    <t>single_krypton</t>
  </si>
  <si>
    <t>medal_explore_180401</t>
  </si>
  <si>
    <t>store_refresh</t>
  </si>
  <si>
    <t>medal_explore_180403</t>
  </si>
  <si>
    <t>heishi</t>
  </si>
  <si>
    <t>medal_explore_180502</t>
  </si>
  <si>
    <t>item_zhong</t>
  </si>
  <si>
    <t>item_midian</t>
  </si>
  <si>
    <t>xingjingzhisen</t>
  </si>
  <si>
    <t>wormhole_step_win</t>
  </si>
  <si>
    <t>infinite_cosmos</t>
  </si>
  <si>
    <t>chongdong</t>
  </si>
  <si>
    <t>recruit_s181004</t>
  </si>
  <si>
    <t>fair_refresh</t>
  </si>
  <si>
    <t>jdc</t>
  </si>
  <si>
    <t>jdcrefresh</t>
  </si>
  <si>
    <t>fair_fight</t>
  </si>
  <si>
    <t>jdcfight</t>
  </si>
  <si>
    <t>hull_draw</t>
  </si>
  <si>
    <t>hull</t>
  </si>
  <si>
    <t>hulldraw</t>
  </si>
  <si>
    <t>hull_create_level</t>
  </si>
  <si>
    <t>hull_creat</t>
  </si>
  <si>
    <t>hullcreat</t>
  </si>
  <si>
    <t>tlc_fight</t>
  </si>
  <si>
    <t>tlc</t>
  </si>
  <si>
    <t>canyuxiaodui</t>
  </si>
  <si>
    <t>krypton_enhance</t>
  </si>
  <si>
    <t>hull_draw_important_ssshull</t>
  </si>
  <si>
    <t>zhuanpan</t>
  </si>
  <si>
    <t>fleet_level</t>
  </si>
  <si>
    <t>hull_draw_important_sss_leader_hull</t>
  </si>
  <si>
    <t>star_trek_distance</t>
  </si>
  <si>
    <t>stellarvoyage</t>
  </si>
  <si>
    <t>star_trek_challenge</t>
  </si>
  <si>
    <t>star_trek_challenge_win</t>
  </si>
  <si>
    <t>star_trek_event_store</t>
  </si>
  <si>
    <t>star_trek_event_ruins</t>
  </si>
  <si>
    <t>star_trek_event_space_station</t>
  </si>
  <si>
    <t>star_trek_event_pirate</t>
  </si>
  <si>
    <t>recharge_player_num_120</t>
  </si>
  <si>
    <t>recharge_player_num_600</t>
  </si>
  <si>
    <t>recharge_player_num_1250</t>
  </si>
  <si>
    <t>recharge_player_num_2750</t>
  </si>
  <si>
    <t>recharge_player_num_7000</t>
  </si>
  <si>
    <t>recharge_player_num_15000</t>
  </si>
  <si>
    <t>ms_upgrade_times</t>
  </si>
  <si>
    <t>ms</t>
  </si>
  <si>
    <t>ms_upgrades</t>
  </si>
  <si>
    <t>ms_pve_times</t>
  </si>
  <si>
    <t>ms_pvetimes</t>
  </si>
  <si>
    <t>leijichongzhitianshu</t>
  </si>
  <si>
    <t>pay_600_time</t>
  </si>
  <si>
    <t>leijichongzhicishu</t>
  </si>
  <si>
    <t>pay_1250_time</t>
  </si>
  <si>
    <t>pay_7000_time</t>
  </si>
  <si>
    <t>fair_fight.xls</t>
  </si>
  <si>
    <t>一、礼包入口：游戏主界面左上角</t>
  </si>
  <si>
    <t>礼包图标底部显示倒计时最短的礼包的时间</t>
  </si>
  <si>
    <t>图1</t>
  </si>
  <si>
    <t>二、礼包界面</t>
  </si>
  <si>
    <t>图2</t>
  </si>
  <si>
    <t>三、详细说明：</t>
  </si>
  <si>
    <t>①事件定义：</t>
  </si>
  <si>
    <t>事件类型</t>
  </si>
  <si>
    <t>事件名称</t>
  </si>
  <si>
    <t>事件描述</t>
  </si>
  <si>
    <t>事件参数</t>
  </si>
  <si>
    <t>完成event任务</t>
  </si>
  <si>
    <t>完成ID为xxxx的event任务</t>
  </si>
  <si>
    <t>任务ID，对应event→subtask→int_id</t>
  </si>
  <si>
    <t>获得道具数量</t>
  </si>
  <si>
    <t>活动期间，累积获得某道具的数量</t>
  </si>
  <si>
    <t>如获得反叛值达到一定数量</t>
  </si>
  <si>
    <t>消耗道具数量</t>
  </si>
  <si>
    <t>活动期间，消耗某道具的数量</t>
  </si>
  <si>
    <t>如在垃圾清除计划中使用的清除道具达到一定数量</t>
  </si>
  <si>
    <t>获得资源数量</t>
  </si>
  <si>
    <t>活动期间，累积获得某资源的数量</t>
  </si>
  <si>
    <t>消耗资源数量</t>
  </si>
  <si>
    <t>活动期间，消耗某资源的数量</t>
  </si>
  <si>
    <t>获得某英雄</t>
  </si>
  <si>
    <t>活动期间，获得某英雄</t>
  </si>
  <si>
    <t>黄色宝石</t>
  </si>
  <si>
    <t>兰色宝石</t>
  </si>
  <si>
    <t>绿色宝石</t>
  </si>
  <si>
    <t>升阶次数</t>
  </si>
  <si>
    <t>活动期间，对特定英雄进行升阶操作达到xxx次</t>
  </si>
  <si>
    <t>灰色宝石</t>
  </si>
  <si>
    <t>褐色宝石</t>
  </si>
  <si>
    <t>紫色宝石</t>
  </si>
  <si>
    <t>橙色宝石</t>
  </si>
  <si>
    <t>红色宝石</t>
  </si>
  <si>
    <t>青色宝石</t>
  </si>
  <si>
    <t>白色宝石</t>
  </si>
  <si>
    <t>②礼包触发方式：</t>
  </si>
  <si>
    <t>英雄的DNA片段</t>
  </si>
  <si>
    <t>a.当玩家执行符合事件类型的操作时，判断是否满足事件的条件，若满足，则触发礼包，弹出图2礼包窗口</t>
  </si>
  <si>
    <t>氪晶碎片</t>
  </si>
  <si>
    <t>氪晶核R-3</t>
  </si>
  <si>
    <t>b.当前生效礼包未满5个时，可触发新礼包（最多同时存在5种类型）</t>
  </si>
  <si>
    <t>c.同类型礼包生效期间，不会重复触发该类型新礼包</t>
  </si>
  <si>
    <t>氪晶核R-4</t>
  </si>
  <si>
    <t>氪晶核 R-5</t>
  </si>
  <si>
    <t>质量跃迁核心蓝图</t>
  </si>
  <si>
    <t>聚变炮蓝图</t>
  </si>
  <si>
    <t>③礼包表(使用已有的event_gift.xls)：</t>
  </si>
  <si>
    <t>尼梅沙装甲蓝图</t>
  </si>
  <si>
    <t>聚变模组蓝图</t>
  </si>
  <si>
    <t>礼包表增加字段int_show，1为在潘多拉界面显示，2为在游戏主界面显示</t>
  </si>
  <si>
    <t>能量护盾蓝图</t>
  </si>
  <si>
    <t>相位发射器蓝图</t>
  </si>
  <si>
    <t>引擎合成书</t>
  </si>
  <si>
    <t>导弹武器合成书</t>
  </si>
  <si>
    <t>④礼包触发表 (trigger_gift_event.xls) ：</t>
  </si>
  <si>
    <t>防御盾合成书</t>
  </si>
  <si>
    <t>加农炮合成书</t>
  </si>
  <si>
    <t>AT盾合成书</t>
  </si>
  <si>
    <t>激光武器合成书</t>
  </si>
  <si>
    <t>能量跃迁核心蓝图</t>
  </si>
  <si>
    <t>触发器的ID，唯一值</t>
  </si>
  <si>
    <t>电磁炮蓝图</t>
  </si>
  <si>
    <t>事件类型枚举：</t>
  </si>
  <si>
    <t>被动电磁装甲蓝图</t>
  </si>
  <si>
    <t>离子模组蓝图</t>
  </si>
  <si>
    <t>对应参数</t>
  </si>
  <si>
    <t>电子护盾蓝图</t>
  </si>
  <si>
    <t>矩阵电磁炮蓝图</t>
  </si>
  <si>
    <t>万分比</t>
  </si>
  <si>
    <t>电子跃迁核心蓝图</t>
  </si>
  <si>
    <t>单位秒，同一个触发器的ID的事件的触发间隔，单位秒</t>
  </si>
  <si>
    <t>相位炮蓝图</t>
  </si>
  <si>
    <t>玩家购买礼包时的VIP等级限制，只能在本字段VIP区间内才可触发礼包，闭合区间</t>
  </si>
  <si>
    <t>触发的礼包组别，从③礼包表(event_gift.xls)的礼包组中读取</t>
  </si>
  <si>
    <t>主动电磁装甲蓝图</t>
  </si>
  <si>
    <t>触发器生效时间，对应时间总表</t>
  </si>
  <si>
    <t>冲量模组蓝图</t>
  </si>
  <si>
    <t>触发器ID</t>
  </si>
  <si>
    <t>质子护盾蓝图</t>
  </si>
  <si>
    <t>触发事件类型</t>
  </si>
  <si>
    <t>中子炮蓝图</t>
  </si>
  <si>
    <t>触发参数</t>
  </si>
  <si>
    <t>质子跃迁核心蓝图</t>
  </si>
  <si>
    <t>触发概率</t>
  </si>
  <si>
    <t>质子炮蓝图</t>
  </si>
  <si>
    <t>同组触发间隔/s</t>
  </si>
  <si>
    <t>VIP限制区间</t>
  </si>
  <si>
    <t>触发礼包组</t>
  </si>
  <si>
    <t>相位转移装甲蓝图</t>
  </si>
  <si>
    <t>触发器生效时间</t>
  </si>
  <si>
    <t>光子模组蓝图</t>
  </si>
  <si>
    <t>正电子护盾蓝图</t>
  </si>
  <si>
    <t>正电子核心蓝图</t>
  </si>
  <si>
    <t>夸克炮蓝图</t>
  </si>
  <si>
    <t>引力场装甲蓝图</t>
  </si>
  <si>
    <t>无工质模组蓝图</t>
  </si>
  <si>
    <t>反质子护盾蓝图</t>
  </si>
  <si>
    <t>反质子炮蓝图</t>
  </si>
  <si>
    <t>int_trigger_id</t>
  </si>
  <si>
    <t>夸克跃迁核心蓝图</t>
  </si>
  <si>
    <t>反应弹蓝图</t>
  </si>
  <si>
    <t>空间干扰装甲蓝图</t>
  </si>
  <si>
    <t>曲速模组蓝图</t>
  </si>
  <si>
    <t>夸克护盾蓝图</t>
  </si>
  <si>
    <t>反中子炮蓝图</t>
  </si>
  <si>
    <t>量子跃迁核心蓝图</t>
  </si>
  <si>
    <t>int_trigger_type</t>
  </si>
  <si>
    <t>term_trigger_param</t>
  </si>
  <si>
    <t>int_trigger_weight</t>
  </si>
  <si>
    <t>光子炮蓝图</t>
  </si>
  <si>
    <t>int_trigger_interval</t>
  </si>
  <si>
    <t>term_vip_level</t>
  </si>
  <si>
    <t>弱作用力装甲蓝图</t>
  </si>
  <si>
    <t>int_gift_trigger_group_id</t>
  </si>
  <si>
    <t>曼陀罗模组蓝图</t>
  </si>
  <si>
    <t>量子护盾蓝图</t>
  </si>
  <si>
    <t>{2503057002}</t>
  </si>
  <si>
    <t>[0,3]</t>
  </si>
  <si>
    <t>event_aprilfoolday2025</t>
  </si>
  <si>
    <t>重量子核心蓝图</t>
  </si>
  <si>
    <t>因陀罗炮蓝图</t>
  </si>
  <si>
    <t>{credit,6000}</t>
  </si>
  <si>
    <t>强作用力装甲蓝图</t>
  </si>
  <si>
    <t>[0,6]</t>
  </si>
  <si>
    <t>梵天模组蓝图</t>
  </si>
  <si>
    <t>{item,{26256,165}}</t>
  </si>
  <si>
    <t>重量子护盾蓝图</t>
  </si>
  <si>
    <t>[0,12]</t>
  </si>
  <si>
    <t>暗物质炮蓝图</t>
  </si>
  <si>
    <t>{fleet,594}</t>
  </si>
  <si>
    <t>{{fleet,594},9}</t>
  </si>
  <si>
    <t>110引擎合成书</t>
  </si>
  <si>
    <t>110导弹武器合成书</t>
  </si>
  <si>
    <t>110防御盾合成书</t>
  </si>
  <si>
    <t>110加农炮合成书</t>
  </si>
  <si>
    <t>110AT盾合成书</t>
  </si>
  <si>
    <t>110激光武器合成书</t>
  </si>
  <si>
    <t>登陆礼包</t>
  </si>
  <si>
    <t>光子炮发射井</t>
  </si>
  <si>
    <t>广域能量场发生器</t>
  </si>
  <si>
    <t>注册礼包</t>
  </si>
  <si>
    <t>主角技能书1</t>
  </si>
  <si>
    <t>中型帝国补给包</t>
  </si>
  <si>
    <t>小型帝国补给包</t>
  </si>
  <si>
    <t>大型帝国补给包</t>
  </si>
  <si>
    <t>军衔奖励</t>
  </si>
  <si>
    <t>德克斯特的礼物</t>
  </si>
  <si>
    <t>神秘礼包</t>
  </si>
  <si>
    <t>叛军货柜</t>
  </si>
  <si>
    <t>中型保险箱</t>
  </si>
  <si>
    <t>大型保险箱</t>
  </si>
  <si>
    <t>VIP 1 货柜</t>
  </si>
  <si>
    <t>VIP 2 货柜</t>
  </si>
  <si>
    <t>VIP 3 货柜</t>
  </si>
  <si>
    <t>VIP 4 货柜</t>
  </si>
  <si>
    <t>VIP 5 货柜</t>
  </si>
  <si>
    <t>VIP 6 货柜</t>
  </si>
  <si>
    <t>VIP 7 货柜</t>
  </si>
  <si>
    <t>VIP 8 货柜</t>
  </si>
  <si>
    <t>VIP 9 货柜</t>
  </si>
  <si>
    <t>VIP 10 货柜</t>
  </si>
  <si>
    <t>VIP 11 货柜</t>
  </si>
  <si>
    <t>VIP 12 货柜</t>
  </si>
  <si>
    <t>10级荣誉奖励</t>
  </si>
  <si>
    <t>20级荣誉奖励</t>
  </si>
  <si>
    <t>30级荣誉奖励</t>
  </si>
  <si>
    <t>40级荣誉奖励</t>
  </si>
  <si>
    <t>50级荣誉奖励</t>
  </si>
  <si>
    <t>60级荣誉奖励</t>
  </si>
  <si>
    <t>70级荣誉奖励</t>
  </si>
  <si>
    <t>80级荣誉奖励</t>
  </si>
  <si>
    <t>90级荣誉奖励</t>
  </si>
  <si>
    <t>100级荣誉奖励</t>
  </si>
  <si>
    <t>首充礼包</t>
  </si>
  <si>
    <t>2日登陆礼包</t>
  </si>
  <si>
    <t>7日登陆礼包</t>
  </si>
  <si>
    <t>15日登陆礼包</t>
  </si>
  <si>
    <t>30日登陆礼包</t>
  </si>
  <si>
    <t>45日登陆礼包</t>
  </si>
  <si>
    <t>碎片</t>
  </si>
  <si>
    <t>15级礼包</t>
  </si>
  <si>
    <t>20级礼包</t>
  </si>
  <si>
    <t>30级礼包</t>
  </si>
  <si>
    <t>35级礼包</t>
  </si>
  <si>
    <t>40级礼包</t>
  </si>
  <si>
    <t>45级礼包</t>
  </si>
  <si>
    <t>50级礼包</t>
  </si>
  <si>
    <t>基础矿脉探测器</t>
  </si>
  <si>
    <t>高能矿脉探测器</t>
  </si>
  <si>
    <t>精纯矿脉探测器</t>
  </si>
  <si>
    <t>超频发生器</t>
  </si>
  <si>
    <t>信道阻塞器</t>
  </si>
  <si>
    <t>军需物资</t>
  </si>
  <si>
    <t>大量军需物资</t>
  </si>
  <si>
    <t>勘探许可令(1)</t>
  </si>
  <si>
    <t>勘探许可令(3)</t>
  </si>
  <si>
    <t>执法许可(1)</t>
  </si>
  <si>
    <t>执法许可(5)</t>
  </si>
  <si>
    <t>神秘盒子</t>
  </si>
  <si>
    <t>星际火鸡</t>
  </si>
  <si>
    <t>能量转换仪</t>
  </si>
  <si>
    <t>圣诞树</t>
  </si>
  <si>
    <t>糖果手杖</t>
  </si>
  <si>
    <t>圣诞饰品</t>
  </si>
  <si>
    <t>星际筒袜</t>
  </si>
  <si>
    <t>夸克能包</t>
  </si>
  <si>
    <t>轻子能包</t>
  </si>
  <si>
    <t>天赋点包</t>
  </si>
  <si>
    <t>星币包</t>
  </si>
  <si>
    <t>科技点包</t>
  </si>
  <si>
    <t>声望点包</t>
  </si>
  <si>
    <t>信用点包</t>
  </si>
  <si>
    <t>节日焰火</t>
  </si>
  <si>
    <t>高锰爆竹</t>
  </si>
  <si>
    <t>殖民地契约</t>
  </si>
  <si>
    <t>自由宣言</t>
  </si>
  <si>
    <t>星河原石</t>
  </si>
  <si>
    <t>战争遗物</t>
  </si>
  <si>
    <t>机甲重塑清CD</t>
  </si>
  <si>
    <t>强袭涂层</t>
  </si>
  <si>
    <t>致密涂层</t>
  </si>
  <si>
    <t>星辉涂层</t>
  </si>
  <si>
    <t>磁云涂层</t>
  </si>
  <si>
    <t>原能涂层</t>
  </si>
  <si>
    <t>作战机器人</t>
  </si>
  <si>
    <t>Lv40蓝图礼包</t>
  </si>
  <si>
    <t>Lv50蓝图礼包</t>
  </si>
  <si>
    <t>Lv60蓝图礼包</t>
  </si>
  <si>
    <t>Lv70蓝图礼包</t>
  </si>
  <si>
    <t>Lv80蓝图礼包</t>
  </si>
  <si>
    <t>涂层礼包</t>
  </si>
  <si>
    <t>多多利亚的DNA碎片</t>
  </si>
  <si>
    <t>里昂的DNA碎片</t>
  </si>
  <si>
    <t>涂层礼包Lv2</t>
  </si>
  <si>
    <t>强袭涂层Lv2</t>
  </si>
  <si>
    <t>致密涂层Lv2</t>
  </si>
  <si>
    <t>星辉涂层Lv2</t>
  </si>
  <si>
    <t>磁云涂层Lv2</t>
  </si>
  <si>
    <t>原能涂层Lv2</t>
  </si>
  <si>
    <t>每日礼包</t>
  </si>
  <si>
    <t>沃尔科夫的DNA碎片</t>
  </si>
  <si>
    <t>要塞强化模块组</t>
  </si>
  <si>
    <t>体力药水</t>
  </si>
  <si>
    <t>日常礼包</t>
  </si>
  <si>
    <t>月卡道具青铜</t>
  </si>
  <si>
    <t>月卡道具白银</t>
  </si>
  <si>
    <t>月卡道具黄金</t>
  </si>
  <si>
    <t>月卡道具铂金</t>
  </si>
  <si>
    <t>月卡道具钻石</t>
  </si>
  <si>
    <t>初级财团勋章</t>
  </si>
  <si>
    <t>中级财团勋章</t>
  </si>
  <si>
    <t>高级财团勋章</t>
  </si>
  <si>
    <t>黑市刷新券</t>
  </si>
  <si>
    <t>奇异物质</t>
  </si>
  <si>
    <t>永久卡</t>
  </si>
  <si>
    <t>氪晶碎片礼包</t>
  </si>
  <si>
    <t>高级氪晶礼包</t>
  </si>
  <si>
    <t>萨博的DNA碎片</t>
  </si>
  <si>
    <t>萨博的勋章</t>
  </si>
  <si>
    <t>光荣勋章</t>
  </si>
  <si>
    <t>要塞强化模块</t>
  </si>
  <si>
    <t>星盟的福利(小)</t>
  </si>
  <si>
    <t>星盟的福利(中)</t>
  </si>
  <si>
    <t>星盟的福利(大)</t>
  </si>
  <si>
    <t>娜西娅的香水</t>
  </si>
  <si>
    <t>娜西娅的项链</t>
  </si>
  <si>
    <t>娜西娅的隐身衣</t>
  </si>
  <si>
    <t>新意大利主权证</t>
  </si>
  <si>
    <t>新乌克兰主权证</t>
  </si>
  <si>
    <t>沃尔科夫的DNA碎片(2)</t>
  </si>
  <si>
    <t>多彩原核 R-5</t>
  </si>
  <si>
    <t>派遣证明</t>
  </si>
  <si>
    <t>艾尔莎的DNA碎片</t>
  </si>
  <si>
    <t>战利品</t>
  </si>
  <si>
    <t>战斗证明</t>
  </si>
  <si>
    <t>反击号角</t>
  </si>
  <si>
    <t>召唤水晶</t>
  </si>
  <si>
    <t>殖民残骸</t>
  </si>
  <si>
    <t>角色重命名</t>
  </si>
  <si>
    <t>服务器更名令</t>
  </si>
  <si>
    <t>R-6氪晶矿脉</t>
  </si>
  <si>
    <t>采矿舰队</t>
  </si>
  <si>
    <t>芮泽格尔的DNA碎片</t>
  </si>
  <si>
    <t>R-5星海碎片</t>
  </si>
  <si>
    <t>R-5怒火碎片</t>
  </si>
  <si>
    <t>R-5铁拳碎片</t>
  </si>
  <si>
    <t>R-5跃闪碎片</t>
  </si>
  <si>
    <t>R-5裂隙碎片</t>
  </si>
  <si>
    <t>蓝晶石</t>
  </si>
  <si>
    <t>紫晶石</t>
  </si>
  <si>
    <t>氪晶核 R-6</t>
  </si>
  <si>
    <t>初级核心转化仪</t>
  </si>
  <si>
    <t>中级核心转化仪</t>
  </si>
  <si>
    <t>高级核心转化仪</t>
  </si>
  <si>
    <t>沃尔科夫的DNA碎片(3)</t>
  </si>
  <si>
    <t>氪晶能量</t>
  </si>
  <si>
    <t>定制芯片</t>
  </si>
  <si>
    <t>突击者芯片-II</t>
  </si>
  <si>
    <t>打击者芯片-II</t>
  </si>
  <si>
    <t>护卫者芯片-II</t>
  </si>
  <si>
    <t>毁灭者芯片-II</t>
  </si>
  <si>
    <t>徘徊者芯片-II</t>
  </si>
  <si>
    <t>定制芯片-II</t>
  </si>
  <si>
    <t>高级升阶道具</t>
  </si>
  <si>
    <t>突击者芯片碎片</t>
  </si>
  <si>
    <t>打击者芯片碎片</t>
  </si>
  <si>
    <t>护卫者芯片碎片</t>
  </si>
  <si>
    <t>毁灭者芯片碎片</t>
  </si>
  <si>
    <t>徘徊者芯片碎片</t>
  </si>
  <si>
    <t>定制芯片碎片</t>
  </si>
  <si>
    <t>模组碎片礼箱</t>
  </si>
  <si>
    <t>氪晶补给箱</t>
  </si>
  <si>
    <t>干涉补给箱</t>
  </si>
  <si>
    <t>氪晶核心礼包</t>
  </si>
  <si>
    <t>娜西娅的DNA碎片</t>
  </si>
  <si>
    <t>世界杯狂欢礼包</t>
  </si>
  <si>
    <t>世界杯晋级礼包</t>
  </si>
  <si>
    <t>艾尔莎的DNA礼包</t>
  </si>
  <si>
    <t>足球荣耀</t>
  </si>
  <si>
    <t>桑巴激情</t>
  </si>
  <si>
    <t>虚空神杯</t>
  </si>
  <si>
    <t>足球礼包</t>
  </si>
  <si>
    <t>那伽·萨多</t>
  </si>
  <si>
    <t>芮泽格尔的DNA礼包</t>
  </si>
  <si>
    <t>阿巴瑟的DNA碎片</t>
  </si>
  <si>
    <t>阵型解锁器6</t>
  </si>
  <si>
    <t>阵型解锁器7</t>
  </si>
  <si>
    <t>阵型解锁器8</t>
  </si>
  <si>
    <t>阵型解锁器9</t>
  </si>
  <si>
    <t>兰斯洛特的DNA碎片</t>
  </si>
  <si>
    <t>兰斯洛特DNA礼包</t>
  </si>
  <si>
    <t>废墟矿石</t>
  </si>
  <si>
    <t>废墟文物</t>
  </si>
  <si>
    <t>废墟核心</t>
  </si>
  <si>
    <t>虚空礼包</t>
  </si>
  <si>
    <t>阿巴瑟的DNA礼包</t>
  </si>
  <si>
    <t>派遣印记</t>
  </si>
  <si>
    <t>小野的DNA碎片</t>
  </si>
  <si>
    <t>涂层礼包LV2（2号）</t>
  </si>
  <si>
    <t>统治证明</t>
  </si>
  <si>
    <t>命令条约</t>
  </si>
  <si>
    <t>投降书</t>
  </si>
  <si>
    <t>殖民礼包</t>
  </si>
  <si>
    <t>欧米茄</t>
  </si>
  <si>
    <t>罗薇的DNA碎片</t>
  </si>
  <si>
    <t>功率放大器</t>
  </si>
  <si>
    <t>干扰磁体一级</t>
  </si>
  <si>
    <t>干扰磁体二级</t>
  </si>
  <si>
    <t>干扰磁体三级</t>
  </si>
  <si>
    <t>Z 玻色子</t>
  </si>
  <si>
    <t>胶子团2</t>
  </si>
  <si>
    <t>德蒙瑞克之铠1</t>
  </si>
  <si>
    <t>德蒙瑞克之铠2</t>
  </si>
  <si>
    <t>德蒙瑞克之铠3</t>
  </si>
  <si>
    <t>西流儿之盾1</t>
  </si>
  <si>
    <t>西流儿之盾2</t>
  </si>
  <si>
    <t>西流儿之盾3</t>
  </si>
  <si>
    <t>希提丽斯之弓 Ⅰ</t>
  </si>
  <si>
    <t>希提丽斯之弓 Ⅱ</t>
  </si>
  <si>
    <t>希提丽斯之弓 Ⅲ</t>
  </si>
  <si>
    <t>瓦雷姆之剑 Ⅰ</t>
  </si>
  <si>
    <t>瓦雷姆之剑 Ⅱ</t>
  </si>
  <si>
    <t>瓦雷姆之剑 Ⅲ</t>
  </si>
  <si>
    <t>伊万洛夫斯基之盔Ⅰ</t>
  </si>
  <si>
    <t>伊万洛夫斯基之盔Ⅱ</t>
  </si>
  <si>
    <t>伊万洛夫斯基之盔Ⅲ</t>
  </si>
  <si>
    <t>卡斯托之眼一星</t>
  </si>
  <si>
    <t>卡斯托之眼二星</t>
  </si>
  <si>
    <t>卡斯托之眼三星</t>
  </si>
  <si>
    <t>镭射激光炮一星</t>
  </si>
  <si>
    <t>镭射激光炮二星</t>
  </si>
  <si>
    <t>镭射激光炮三星</t>
  </si>
  <si>
    <t>不屈之盔Ⅰ</t>
  </si>
  <si>
    <t>不屈之盔Ⅱ</t>
  </si>
  <si>
    <t>不屈之盔Ⅲ</t>
  </si>
  <si>
    <t>预埋传奇装备2一星</t>
  </si>
  <si>
    <t>预埋传奇装备2二星</t>
  </si>
  <si>
    <t>预埋传奇装备2三星</t>
  </si>
  <si>
    <t>预埋传奇装备3一星</t>
  </si>
  <si>
    <t>预埋传奇装备3二星</t>
  </si>
  <si>
    <t>预埋传奇装备3三星</t>
  </si>
  <si>
    <t>预埋传奇装备4一星</t>
  </si>
  <si>
    <t>预埋传奇装备4二星</t>
  </si>
  <si>
    <t>预埋传奇装备4三星</t>
  </si>
  <si>
    <t>预埋传奇装备5一星</t>
  </si>
  <si>
    <t>预埋传奇装备5二星</t>
  </si>
  <si>
    <t>预埋传奇装备5三星</t>
  </si>
  <si>
    <t>天使之盾Ⅰ</t>
  </si>
  <si>
    <t>天使之盾Ⅱ</t>
  </si>
  <si>
    <t>天使之盾Ⅲ</t>
  </si>
  <si>
    <t>R6氪晶原石</t>
  </si>
  <si>
    <t>氪晶切割刀片</t>
  </si>
  <si>
    <t>Lv20蓝图礼包</t>
  </si>
  <si>
    <t>Lv30蓝图礼包</t>
  </si>
  <si>
    <t>小野的DNA碎片礼包</t>
  </si>
  <si>
    <t>虚空原核</t>
  </si>
  <si>
    <t>虚空碎片</t>
  </si>
  <si>
    <t>虚空晶石</t>
  </si>
  <si>
    <t>虚空宝箱</t>
  </si>
  <si>
    <t>狂欢夜南瓜</t>
  </si>
  <si>
    <t>罗薇的DNA碎片礼包</t>
  </si>
  <si>
    <t>罗薇的DNA碎片礼包（149）</t>
  </si>
  <si>
    <t>彩色糖果</t>
  </si>
  <si>
    <t>鬼怪棒棒糖</t>
  </si>
  <si>
    <t>星际烛光</t>
  </si>
  <si>
    <t>残破的口袋</t>
  </si>
  <si>
    <t>阿肯那顿</t>
  </si>
  <si>
    <t>混乱时空修理值礼包</t>
  </si>
  <si>
    <t>喷香的火鸡</t>
  </si>
  <si>
    <t>阿肯那顿的DNA碎片礼包</t>
  </si>
  <si>
    <t>秘制火鸡</t>
  </si>
  <si>
    <t>玉米面包</t>
  </si>
  <si>
    <t>火鸡羽翼</t>
  </si>
  <si>
    <t>感谢信</t>
  </si>
  <si>
    <t>感恩福袋</t>
  </si>
  <si>
    <t>艾玛女王礼包</t>
  </si>
  <si>
    <t>酒鬼浩克</t>
  </si>
  <si>
    <t>Z玻色子体验礼包</t>
  </si>
  <si>
    <t>Z玻色子礼包</t>
  </si>
  <si>
    <t>无头骑士的DNA碎片</t>
  </si>
  <si>
    <t>里昂的飞船礼包</t>
  </si>
  <si>
    <t>多多利亚的飞船礼包</t>
  </si>
  <si>
    <t>娜西娅的飞船礼包</t>
  </si>
  <si>
    <t>芮泽格尔的碎片礼包</t>
  </si>
  <si>
    <t>艾尔莎的碎片礼包</t>
  </si>
  <si>
    <t>兰斯洛特的碎片礼包</t>
  </si>
  <si>
    <t>R-6怒火碎片</t>
  </si>
  <si>
    <t>R-6铁拳碎片</t>
  </si>
  <si>
    <t>R-6跃闪碎片</t>
  </si>
  <si>
    <t>R-6死眼碎片</t>
  </si>
  <si>
    <t>狅怒礼包</t>
  </si>
  <si>
    <t>敏捷礼包</t>
  </si>
  <si>
    <t>阿巴瑟的DNA碎片（限时）</t>
  </si>
  <si>
    <t>阿巴瑟的DNA碎片礼包1（限时）</t>
  </si>
  <si>
    <t>阿巴瑟的DNA碎片礼包2（限时）</t>
  </si>
  <si>
    <t>升级材料大礼包</t>
  </si>
  <si>
    <t>宇宙魔方</t>
  </si>
  <si>
    <t>幻彩礼包</t>
  </si>
  <si>
    <t>圣诞帽</t>
  </si>
  <si>
    <t>圣诞糖果</t>
  </si>
  <si>
    <t>神秘雪橇</t>
  </si>
  <si>
    <t>圣诞袜</t>
  </si>
  <si>
    <t>圣诞礼盒</t>
  </si>
  <si>
    <t>巨型雪球</t>
  </si>
  <si>
    <t>冰霜侠的DNA碎片</t>
  </si>
  <si>
    <t>定制礼包</t>
  </si>
  <si>
    <t>阿巴瑟的DNA碎片礼包3（限时）</t>
  </si>
  <si>
    <t>小丑的DNA碎片</t>
  </si>
  <si>
    <t>亨特的DNA碎片</t>
  </si>
  <si>
    <t>特雷亚的DNA碎片</t>
  </si>
  <si>
    <t>暗物质</t>
  </si>
  <si>
    <t>空间能量块</t>
  </si>
  <si>
    <t>单磁体</t>
  </si>
  <si>
    <t>空间物质礼包</t>
  </si>
  <si>
    <t>秘境能量</t>
  </si>
  <si>
    <t>黑暗阿斯加德礼包</t>
  </si>
  <si>
    <t>Z玻色子礼盒</t>
  </si>
  <si>
    <t>能量晶体*10礼包</t>
  </si>
  <si>
    <t>无头骑士的DNA碎片礼包</t>
  </si>
  <si>
    <t>兰斯洛特的灵魂之匣</t>
  </si>
  <si>
    <t>守护宝石</t>
  </si>
  <si>
    <t>定制升级礼包</t>
  </si>
  <si>
    <t>潘多拉魔源礼包</t>
  </si>
  <si>
    <t>强化氪晶礼包</t>
  </si>
  <si>
    <t>战斗氪晶礼包</t>
  </si>
  <si>
    <t>守卫氪晶礼包</t>
  </si>
  <si>
    <t>情人节玫瑰</t>
  </si>
  <si>
    <t>多彩原核 R-6</t>
  </si>
  <si>
    <t>氪晶能量礼包</t>
  </si>
  <si>
    <t>巴拉蕾的DNA碎片</t>
  </si>
  <si>
    <t>黑暗格拉汉姆礼包</t>
  </si>
  <si>
    <t>金属泡沫</t>
  </si>
  <si>
    <t>纳米纤维素</t>
  </si>
  <si>
    <t>永磁体</t>
  </si>
  <si>
    <t>高级材料包</t>
  </si>
  <si>
    <t>超级盒子</t>
  </si>
  <si>
    <t>邱的DNA碎片</t>
  </si>
  <si>
    <t>安德鲁礼包</t>
  </si>
  <si>
    <t>相位扭曲仪</t>
  </si>
  <si>
    <t>多彩原核转化仪</t>
  </si>
  <si>
    <t>纳加萨多的礼包</t>
  </si>
  <si>
    <t>多彩原核R-6包</t>
  </si>
  <si>
    <t>功率放大器礼包</t>
  </si>
  <si>
    <t>水源核心</t>
  </si>
  <si>
    <t>水纹结晶</t>
  </si>
  <si>
    <t>元素球</t>
  </si>
  <si>
    <t>水纹宝箱</t>
  </si>
  <si>
    <t>娜塔莉礼包</t>
  </si>
  <si>
    <t>黑暗泽拉图礼包</t>
  </si>
  <si>
    <t>多彩礼包</t>
  </si>
  <si>
    <t>夜翼的DNA碎片</t>
  </si>
  <si>
    <t>涂层进阶器</t>
  </si>
  <si>
    <t>双属性氪晶礼包</t>
  </si>
  <si>
    <t>转化仪礼包</t>
  </si>
  <si>
    <t>科技点大礼包</t>
  </si>
  <si>
    <t>弗莱德的DNA碎片</t>
  </si>
  <si>
    <t>重氢</t>
  </si>
  <si>
    <t>氧离子</t>
  </si>
  <si>
    <t>重水</t>
  </si>
  <si>
    <t>重水宝箱</t>
  </si>
  <si>
    <t>炫彩礼包</t>
  </si>
  <si>
    <t>德克斯特币礼包</t>
  </si>
  <si>
    <t>黑暗杨威利礼包</t>
  </si>
  <si>
    <t>黑暗阿斯加德的DNA碎片</t>
  </si>
  <si>
    <t>金属粉末</t>
  </si>
  <si>
    <t>星际金属块</t>
  </si>
  <si>
    <t>金属核心</t>
  </si>
  <si>
    <t>锋利之星</t>
  </si>
  <si>
    <t>金属礼包</t>
  </si>
  <si>
    <t>格劳克斯的DNA碎片</t>
  </si>
  <si>
    <t>小丑回馈礼包1</t>
  </si>
  <si>
    <t>小丑回馈礼包2</t>
  </si>
  <si>
    <t>小丑回馈礼包3</t>
  </si>
  <si>
    <t>小丑的DNA碎片（限时）</t>
  </si>
  <si>
    <t>夸克能礼包</t>
  </si>
  <si>
    <t>丽莉的DNA碎片</t>
  </si>
  <si>
    <t>黑暗风暴丹妮丝礼包</t>
  </si>
  <si>
    <t>氪晶精炼精华</t>
  </si>
  <si>
    <t>星际原木</t>
  </si>
  <si>
    <t>木元素</t>
  </si>
  <si>
    <t>灵木核心</t>
  </si>
  <si>
    <t>圣林之星</t>
  </si>
  <si>
    <t>灵木礼包</t>
  </si>
  <si>
    <t>埃阿斯的DNA碎片</t>
  </si>
  <si>
    <t>阿肯那顿的DNA碎片</t>
  </si>
  <si>
    <t>娜塔莉的DNA碎片</t>
  </si>
  <si>
    <t>氪晶核心礼包（30天）</t>
  </si>
  <si>
    <t>黑暗赤蝎雷利礼包</t>
  </si>
  <si>
    <t>潘的DNA碎片</t>
  </si>
  <si>
    <t>星际尘埃</t>
  </si>
  <si>
    <t>星际岩土</t>
  </si>
  <si>
    <t>陨石核心</t>
  </si>
  <si>
    <t>陨石宝箱</t>
  </si>
  <si>
    <t>定制芯片礼包</t>
  </si>
  <si>
    <t>潘多拉魔源礼盒</t>
  </si>
  <si>
    <t>卡西莫的DNA碎片</t>
  </si>
  <si>
    <t>毁灭者芯片礼包</t>
  </si>
  <si>
    <t>相位扭曲仪礼包</t>
  </si>
  <si>
    <t>银河争霸赛礼包</t>
  </si>
  <si>
    <t>两周年感恩礼包1</t>
  </si>
  <si>
    <t>两周年感恩礼包2</t>
  </si>
  <si>
    <t>两周年感恩礼包3</t>
  </si>
  <si>
    <t>两周年感恩礼包4</t>
  </si>
  <si>
    <t>两周年感恩礼包5</t>
  </si>
  <si>
    <t>两周年感恩礼包6</t>
  </si>
  <si>
    <t>两周年感恩礼包7</t>
  </si>
  <si>
    <t>阿尔库俄纽斯的DNA碎片</t>
  </si>
  <si>
    <t>墨菲的DNA碎片</t>
  </si>
  <si>
    <t>黑暗佐伊礼包</t>
  </si>
  <si>
    <t>缤纷礼包</t>
  </si>
  <si>
    <t>资源礼包</t>
  </si>
  <si>
    <t>氪晶礼包</t>
  </si>
  <si>
    <t>道具礼包</t>
  </si>
  <si>
    <t>信用点礼包</t>
  </si>
  <si>
    <t>能量晶体*100礼包</t>
  </si>
  <si>
    <t>两周年纪念勋章</t>
  </si>
  <si>
    <t>两周年纪念券</t>
  </si>
  <si>
    <t>两周年大礼包</t>
  </si>
  <si>
    <t>两周年福利包</t>
  </si>
  <si>
    <t>能量晶体礼包</t>
  </si>
  <si>
    <t>火元素的DNA碎片</t>
  </si>
  <si>
    <t>美莲娜的DNA碎片</t>
  </si>
  <si>
    <t>多彩原核R6黑市礼包</t>
  </si>
  <si>
    <t>氪晶能量黑市礼包</t>
  </si>
  <si>
    <t>宇宙魔方黑市礼包</t>
  </si>
  <si>
    <t>Z玻色子黑市礼包</t>
  </si>
  <si>
    <t>毁灭者芯片黑市礼包</t>
  </si>
  <si>
    <t>突击者芯片黑市礼包</t>
  </si>
  <si>
    <t>徘徊者芯片黑市礼包</t>
  </si>
  <si>
    <t>打击者芯片黑市礼包</t>
  </si>
  <si>
    <t>护卫者芯片黑市礼包</t>
  </si>
  <si>
    <t>定制芯片黑市礼包</t>
  </si>
  <si>
    <t>潘多拉魔源黑市礼包</t>
  </si>
  <si>
    <t>潘多拉魔源黑市大礼包</t>
  </si>
  <si>
    <t>20级蓝图大礼包</t>
  </si>
  <si>
    <t>30级蓝图大礼包</t>
  </si>
  <si>
    <t>2级涂层大礼包</t>
  </si>
  <si>
    <t>氪晶礼包（一）</t>
  </si>
  <si>
    <t>氪晶礼包（二）</t>
  </si>
  <si>
    <t>双星灵素</t>
  </si>
  <si>
    <t>双星异核</t>
  </si>
  <si>
    <t>双面令牌</t>
  </si>
  <si>
    <t>黑暗通行证</t>
  </si>
  <si>
    <t>双子礼包</t>
  </si>
  <si>
    <t>黑暗龙骑士伊蒙礼包</t>
  </si>
  <si>
    <t>瓦尔德隆礼包</t>
  </si>
  <si>
    <t>巴拉蕾的赠礼</t>
  </si>
  <si>
    <t>三叉戟牌电容</t>
  </si>
  <si>
    <t>TS-11模组</t>
  </si>
  <si>
    <t>TS-21模组</t>
  </si>
  <si>
    <t>TS-31模组</t>
  </si>
  <si>
    <t>TS-41模组</t>
  </si>
  <si>
    <t>TS-12模组</t>
  </si>
  <si>
    <t>TS-22模组</t>
  </si>
  <si>
    <t>TS-32模组</t>
  </si>
  <si>
    <t>TS-42模组</t>
  </si>
  <si>
    <t>TS-13模组</t>
  </si>
  <si>
    <t>TS-23模组</t>
  </si>
  <si>
    <t>TS-33模组</t>
  </si>
  <si>
    <t>TS-43模组</t>
  </si>
  <si>
    <t>TS-14模组</t>
  </si>
  <si>
    <t>TS-24模组</t>
  </si>
  <si>
    <t>TS-34模组</t>
  </si>
  <si>
    <t>TS-44模组</t>
  </si>
  <si>
    <t>TS-15模组</t>
  </si>
  <si>
    <t>TS-25模组</t>
  </si>
  <si>
    <t>TS-35模组</t>
  </si>
  <si>
    <t>TS-45模组</t>
  </si>
  <si>
    <t>TS-16模组</t>
  </si>
  <si>
    <t>TS-26模组</t>
  </si>
  <si>
    <t>TS-36模组</t>
  </si>
  <si>
    <t>TS-46模组</t>
  </si>
  <si>
    <t>瓦尔德隆的DNA碎片</t>
  </si>
  <si>
    <t>青铜狂欢夜印记</t>
  </si>
  <si>
    <t>白银狂欢夜印记</t>
  </si>
  <si>
    <t>黄金狂欢夜印记</t>
  </si>
  <si>
    <t>狂欢夜纪念星坠</t>
  </si>
  <si>
    <t>黑暗达伦礼包</t>
  </si>
  <si>
    <t>豪华礼包</t>
  </si>
  <si>
    <t>狂欢夜纪念星坠礼包</t>
  </si>
  <si>
    <t>黑暗魔法帽</t>
  </si>
  <si>
    <t>恐怖南瓜灯</t>
  </si>
  <si>
    <t>邪恶幽灵面具</t>
  </si>
  <si>
    <t>恶灵之星</t>
  </si>
  <si>
    <t>鬼怪礼包</t>
  </si>
  <si>
    <t>隼的DNA碎片</t>
  </si>
  <si>
    <t>R6流星氪晶礼包</t>
  </si>
  <si>
    <t>R5流星氪晶礼包</t>
  </si>
  <si>
    <t>TS-1型模组碎片</t>
  </si>
  <si>
    <t>狂欢夜原来的礼盒</t>
  </si>
  <si>
    <t>感恩星环</t>
  </si>
  <si>
    <t>波塔瓦托米礼包</t>
  </si>
  <si>
    <t>黑暗伯瑞斯礼包</t>
  </si>
  <si>
    <t>蜜汁火鸡</t>
  </si>
  <si>
    <t>感恩葡萄酒</t>
  </si>
  <si>
    <t>感恩回馈包</t>
  </si>
  <si>
    <t>狂欢夜原来的彩蛋</t>
  </si>
  <si>
    <t>波塔瓦托米的DNA碎片</t>
  </si>
  <si>
    <t>感恩星环礼包</t>
  </si>
  <si>
    <t>R6双属性氪晶礼包</t>
  </si>
  <si>
    <t>TS-2型模组碎片</t>
  </si>
  <si>
    <t>新干涉大礼包</t>
  </si>
  <si>
    <t>圣诞铃铛</t>
  </si>
  <si>
    <t>科技升级包</t>
  </si>
  <si>
    <t>圣诞铃铛礼包</t>
  </si>
  <si>
    <t>惊喜圣诞袜</t>
  </si>
  <si>
    <t>圣诞祝福卡片</t>
  </si>
  <si>
    <t>欢乐圣诞树</t>
  </si>
  <si>
    <t>圣诞之星</t>
  </si>
  <si>
    <t>圣诞礼包</t>
  </si>
  <si>
    <t>小D的DNA碎片</t>
  </si>
  <si>
    <t>黑暗暗灵假面礼包</t>
  </si>
  <si>
    <t>TS-3型模组碎片</t>
  </si>
  <si>
    <t>TS-3型模组扭蛋</t>
  </si>
  <si>
    <t>三叉戟牌电容礼包</t>
  </si>
  <si>
    <t>嘉年华币</t>
  </si>
  <si>
    <t>游园券</t>
  </si>
  <si>
    <t>游园礼帽</t>
  </si>
  <si>
    <t>感恩游园礼包</t>
  </si>
  <si>
    <t>嘉年华礼包</t>
  </si>
  <si>
    <t>缤纷游园礼包</t>
  </si>
  <si>
    <t>奴役者伊萨的DNA碎片</t>
  </si>
  <si>
    <t>黑暗沙曼女王礼包</t>
  </si>
  <si>
    <t>TS-3模组集成器</t>
  </si>
  <si>
    <t>无头骑士的馈赠</t>
  </si>
  <si>
    <t>玛蒙的DNA碎片</t>
  </si>
  <si>
    <t>沃登的DNA碎片</t>
  </si>
  <si>
    <t>情侣戒指</t>
  </si>
  <si>
    <t>情人节巧克力</t>
  </si>
  <si>
    <t>表白信</t>
  </si>
  <si>
    <t>情人礼盒</t>
  </si>
  <si>
    <t>红玫瑰</t>
  </si>
  <si>
    <t>红玫瑰花束</t>
  </si>
  <si>
    <t>TS-4型模组胶囊</t>
  </si>
  <si>
    <t>罗希的DNA碎片</t>
  </si>
  <si>
    <t>扎克礼包</t>
  </si>
  <si>
    <t>小野礼包</t>
  </si>
  <si>
    <t>夜翼礼包</t>
  </si>
  <si>
    <t>高级自动作战机器人</t>
  </si>
  <si>
    <t>黑暗哈特曼礼包</t>
  </si>
  <si>
    <t>引力波盒子</t>
  </si>
  <si>
    <t>神秘钥匙</t>
  </si>
  <si>
    <t>藏宝地图</t>
  </si>
  <si>
    <t>火把</t>
  </si>
  <si>
    <t>神秘钥匙礼盒</t>
  </si>
  <si>
    <t>藏宝箱</t>
  </si>
  <si>
    <t>探索背包</t>
  </si>
  <si>
    <t>阿弗雷的DNA碎片</t>
  </si>
  <si>
    <t>芮泽格尔礼包</t>
  </si>
  <si>
    <t>R6强袭氪晶礼包</t>
  </si>
  <si>
    <t>R6星辉氪晶礼包</t>
  </si>
  <si>
    <t>R6湛蓝氪晶礼包</t>
  </si>
  <si>
    <t>R6铁拳氪晶礼包</t>
  </si>
  <si>
    <t>R6裂隙氪晶礼包</t>
  </si>
  <si>
    <t>R6魅影氪晶礼包</t>
  </si>
  <si>
    <t>R6怒火氪晶礼包</t>
  </si>
  <si>
    <t>R6圣盾氪晶礼包</t>
  </si>
  <si>
    <t>R6跃闪氪晶礼包</t>
  </si>
  <si>
    <t>R6死眼氪晶礼包</t>
  </si>
  <si>
    <t>Z玻色子补给箱—A</t>
  </si>
  <si>
    <t>Z玻色子补给箱—B</t>
  </si>
  <si>
    <t>黑暗阿索礼包</t>
  </si>
  <si>
    <t>子弹</t>
  </si>
  <si>
    <t>胜利旗帜</t>
  </si>
  <si>
    <t>战争号角</t>
  </si>
  <si>
    <t>弹药补给包</t>
  </si>
  <si>
    <t>战争补给包</t>
  </si>
  <si>
    <t>战利品宝箱</t>
  </si>
  <si>
    <t>欧克多的DNA碎片</t>
  </si>
  <si>
    <t>R-5天虹氪晶礼包</t>
  </si>
  <si>
    <t>R-5暗质氪晶礼包</t>
  </si>
  <si>
    <t>R-5聚能氪晶礼包</t>
  </si>
  <si>
    <t>促销礼包测试道具</t>
  </si>
  <si>
    <t>高级氪晶核心礼包</t>
  </si>
  <si>
    <t>未来战士杰德的DNA碎片</t>
  </si>
  <si>
    <t>维修零件</t>
  </si>
  <si>
    <t>充能电源</t>
  </si>
  <si>
    <t>飞船配件</t>
  </si>
  <si>
    <t>恢复补给箱</t>
  </si>
  <si>
    <t>职业芯片礼包</t>
  </si>
  <si>
    <t>黑暗科隆礼包</t>
  </si>
  <si>
    <t>维修工具箱</t>
  </si>
  <si>
    <t>恢复礼包</t>
  </si>
  <si>
    <t>TS-4型模组碎片</t>
  </si>
  <si>
    <t>斐南的DNA碎片</t>
  </si>
  <si>
    <t>VIP青铜宝箱</t>
  </si>
  <si>
    <t>VIP白银宝箱</t>
  </si>
  <si>
    <t>VIP黄金宝箱</t>
  </si>
  <si>
    <t>VIP钻石宝箱</t>
  </si>
  <si>
    <t>R-5审判氪晶礼包</t>
  </si>
  <si>
    <t>R-5风迹氪晶礼包</t>
  </si>
  <si>
    <t>R-5碎空氪晶礼包</t>
  </si>
  <si>
    <t>R-5光纹氪晶礼包</t>
  </si>
  <si>
    <t>R-5幻芒氪晶礼包</t>
  </si>
  <si>
    <t>R-5巨峰氪晶礼包</t>
  </si>
  <si>
    <t>幸运足球</t>
  </si>
  <si>
    <t>助威喇叭</t>
  </si>
  <si>
    <t>狂欢彩旗</t>
  </si>
  <si>
    <t>狂欢赠礼</t>
  </si>
  <si>
    <t>幸运宝箱</t>
  </si>
  <si>
    <t>球迷礼盒</t>
  </si>
  <si>
    <t>R5反弧氪晶礼包</t>
  </si>
  <si>
    <t>R5战影氪晶礼包</t>
  </si>
  <si>
    <t>R5湮灭氪晶礼包</t>
  </si>
  <si>
    <t>R5光魂氪晶礼包</t>
  </si>
  <si>
    <t>R5暗唳氪晶礼包</t>
  </si>
  <si>
    <t>R5圣咏氪晶礼包</t>
  </si>
  <si>
    <t>法国球队彩旗</t>
  </si>
  <si>
    <t>罗马尼亚球队彩旗</t>
  </si>
  <si>
    <t>英格兰球队彩旗</t>
  </si>
  <si>
    <t>俄罗斯球队彩旗</t>
  </si>
  <si>
    <t>德国球队彩旗</t>
  </si>
  <si>
    <t>乌克兰球队彩旗</t>
  </si>
  <si>
    <t>比利时球队彩旗</t>
  </si>
  <si>
    <t>意大利球队彩旗</t>
  </si>
  <si>
    <t>多尔的DNA碎片</t>
  </si>
  <si>
    <t>黑暗米娅礼包</t>
  </si>
  <si>
    <t>超级干扰磁体</t>
  </si>
  <si>
    <t>促销礼包（超级干扰磁体）</t>
  </si>
  <si>
    <t>促销礼包（干涉补给箱）—1</t>
  </si>
  <si>
    <t>促销礼包（功率放大器）</t>
  </si>
  <si>
    <t>促销礼包（干涉补给箱）—2</t>
  </si>
  <si>
    <t>功率放大器补给包</t>
  </si>
  <si>
    <t>玛姬的DNA碎片</t>
  </si>
  <si>
    <t>魔晶宝箱</t>
  </si>
  <si>
    <t>庆祝饮品</t>
  </si>
  <si>
    <t>冠军奖杯</t>
  </si>
  <si>
    <t>冠军奖牌</t>
  </si>
  <si>
    <t>冠军宝箱</t>
  </si>
  <si>
    <t>激情畅饮</t>
  </si>
  <si>
    <t>荣耀礼包</t>
  </si>
  <si>
    <t>乔娅的DNA碎片</t>
  </si>
  <si>
    <t>帕伽的DNA碎片</t>
  </si>
  <si>
    <t>特雷亚礼包</t>
  </si>
  <si>
    <t>亨特礼包</t>
  </si>
  <si>
    <t>冰霜侠杰克礼包</t>
  </si>
  <si>
    <t>黑暗布鲁诺礼包</t>
  </si>
  <si>
    <t>奥运吉祥物</t>
  </si>
  <si>
    <t>奥运银牌</t>
  </si>
  <si>
    <t>奥运铜牌</t>
  </si>
  <si>
    <t>奥运宝箱</t>
  </si>
  <si>
    <t>奥运金牌</t>
  </si>
  <si>
    <t>奥运礼盒</t>
  </si>
  <si>
    <t>吉祥收纳包</t>
  </si>
  <si>
    <t>伊万的DNA碎片</t>
  </si>
  <si>
    <t>科技点礼包1</t>
  </si>
  <si>
    <t>科技点礼包2</t>
  </si>
  <si>
    <t>科技点礼包3</t>
  </si>
  <si>
    <t>科技点礼包4</t>
  </si>
  <si>
    <t>科技点礼包5</t>
  </si>
  <si>
    <t>科技点礼包vip5</t>
  </si>
  <si>
    <t>科技点礼包vip6</t>
  </si>
  <si>
    <t>科技点礼包vip7</t>
  </si>
  <si>
    <t>科技点礼包vip8</t>
  </si>
  <si>
    <t>科技点礼包vip9</t>
  </si>
  <si>
    <t>科技点礼包vip10</t>
  </si>
  <si>
    <t>科技点礼包vip11</t>
  </si>
  <si>
    <t>科技点礼包vip12</t>
  </si>
  <si>
    <t>氪晶核 R-7</t>
  </si>
  <si>
    <t>黑暗杰西礼包</t>
  </si>
  <si>
    <t>玻色子礼包v0</t>
  </si>
  <si>
    <t>玻色子礼包v1</t>
  </si>
  <si>
    <t>玻色子礼包v2</t>
  </si>
  <si>
    <t>玻色子礼包v3</t>
  </si>
  <si>
    <t>玻色子礼包v4</t>
  </si>
  <si>
    <t>玻色子礼包v5</t>
  </si>
  <si>
    <t>玻色子礼包v6</t>
  </si>
  <si>
    <t>玻色子礼包v7</t>
  </si>
  <si>
    <t>玻色子礼包v8</t>
  </si>
  <si>
    <t>玻色子礼包v9</t>
  </si>
  <si>
    <t>玻色子礼包v10</t>
  </si>
  <si>
    <t>玻色子礼包v11</t>
  </si>
  <si>
    <t>玻色子礼包v12</t>
  </si>
  <si>
    <t>庆典礼花</t>
  </si>
  <si>
    <t>三周年纪念礼券</t>
  </si>
  <si>
    <t>三周年纪念勋章</t>
  </si>
  <si>
    <t>三周年感恩礼包</t>
  </si>
  <si>
    <t>三周年礼盒</t>
  </si>
  <si>
    <t>庆典礼盒</t>
  </si>
  <si>
    <t>潘多拉礼包</t>
  </si>
  <si>
    <t>战栗魔王的DNA碎片</t>
  </si>
  <si>
    <t>VIP经验礼包</t>
  </si>
  <si>
    <t>VIP1特权礼包</t>
  </si>
  <si>
    <t>VIP2特权礼包</t>
  </si>
  <si>
    <t>VIP3特权礼包</t>
  </si>
  <si>
    <t>VIP4特权礼包</t>
  </si>
  <si>
    <t>VIP5特权礼包</t>
  </si>
  <si>
    <t>VIP6特权礼包</t>
  </si>
  <si>
    <t>VIP7特权礼包</t>
  </si>
  <si>
    <t>VIP8特权礼包</t>
  </si>
  <si>
    <t>VIP9特权礼包</t>
  </si>
  <si>
    <t>VIP10特权礼包</t>
  </si>
  <si>
    <t>VIP11特权礼包</t>
  </si>
  <si>
    <t>VIP12特权礼包</t>
  </si>
  <si>
    <t>罗薇礼包</t>
  </si>
  <si>
    <t>初级招募密匙</t>
  </si>
  <si>
    <t>装备干涉礼包1</t>
  </si>
  <si>
    <t>装备干涉礼包2</t>
  </si>
  <si>
    <t>装备干涉礼包3</t>
  </si>
  <si>
    <t>装备干涉礼包4</t>
  </si>
  <si>
    <t>超级干扰磁体礼包1</t>
  </si>
  <si>
    <t>超级干扰磁体礼包2</t>
  </si>
  <si>
    <t>超级干扰磁体礼包3</t>
  </si>
  <si>
    <t>超级干扰磁体礼包4</t>
  </si>
  <si>
    <t>寰宇证</t>
  </si>
  <si>
    <t>超空间驱动器</t>
  </si>
  <si>
    <t>曲速电池</t>
  </si>
  <si>
    <t>跳跃能量包</t>
  </si>
  <si>
    <t>氪晶核心宝箱</t>
  </si>
  <si>
    <t>超级核心转化仪</t>
  </si>
  <si>
    <t>新服玻色子礼包VIP0</t>
  </si>
  <si>
    <t>新服玻色子礼包VIP5</t>
  </si>
  <si>
    <t>新服玻色子礼包VIP8</t>
  </si>
  <si>
    <t>新服玻色子礼包VIP10</t>
  </si>
  <si>
    <t>黑暗莫拉克礼包</t>
  </si>
  <si>
    <t>托利的DNA碎片</t>
  </si>
  <si>
    <t>喷射背包</t>
  </si>
  <si>
    <t>寰宇背包</t>
  </si>
  <si>
    <t>空迹R5</t>
  </si>
  <si>
    <t>幻宇R5</t>
  </si>
  <si>
    <t>风暴R5</t>
  </si>
  <si>
    <t>闪灵R5</t>
  </si>
  <si>
    <t>新服科技点礼包1</t>
  </si>
  <si>
    <t>新服科技点礼包2</t>
  </si>
  <si>
    <t>新服科技点礼包3</t>
  </si>
  <si>
    <t>新服科技点礼包4</t>
  </si>
  <si>
    <t>新服科技点礼包5</t>
  </si>
  <si>
    <t>新服科技点礼包6</t>
  </si>
  <si>
    <t>厄尔萨的DNA碎片</t>
  </si>
  <si>
    <t>幽灵戒指</t>
  </si>
  <si>
    <t>恐怖南瓜头</t>
  </si>
  <si>
    <t>魔法扫帚</t>
  </si>
  <si>
    <t>邪恶女巫帽</t>
  </si>
  <si>
    <t>死亡天使的DNA碎片</t>
  </si>
  <si>
    <t>幽灵宝箱</t>
  </si>
  <si>
    <t>速度氪晶礼包</t>
  </si>
  <si>
    <t>女巫的魔法袋</t>
  </si>
  <si>
    <t>狂欢夜糖果</t>
  </si>
  <si>
    <t>御能R5礼包</t>
  </si>
  <si>
    <t>黑暗雷泽礼包</t>
  </si>
  <si>
    <t>每日折扣礼包1</t>
  </si>
  <si>
    <t>每日折扣礼包2</t>
  </si>
  <si>
    <t>每日折扣礼包3</t>
  </si>
  <si>
    <t>每日折扣礼包4</t>
  </si>
  <si>
    <t>每日折扣礼包5</t>
  </si>
  <si>
    <t>每日折扣礼包V4-3</t>
  </si>
  <si>
    <t>每日折扣礼包V7-1</t>
  </si>
  <si>
    <t>每日折扣礼包V7-2</t>
  </si>
  <si>
    <t>每日折扣礼包V7-3</t>
  </si>
  <si>
    <t>每日折扣礼包V10-1</t>
  </si>
  <si>
    <t>每日折扣礼包V10-2</t>
  </si>
  <si>
    <t>每日折扣礼包V10-3</t>
  </si>
  <si>
    <t>烤火鸡</t>
  </si>
  <si>
    <t>南瓜派</t>
  </si>
  <si>
    <t>伴手礼</t>
  </si>
  <si>
    <t>狂欢夜原来的贺卡</t>
  </si>
  <si>
    <t>Lv90蓝图礼包</t>
  </si>
  <si>
    <t>铠之礼包</t>
  </si>
  <si>
    <t>氪晶碎片礼包（30天活动）</t>
  </si>
  <si>
    <t>菲兹杰拉德的DNA碎片</t>
  </si>
  <si>
    <t>狂欢夜原来的信箱</t>
  </si>
  <si>
    <t>邱礼包</t>
  </si>
  <si>
    <t>艾尔莎礼包</t>
  </si>
  <si>
    <t>葡萄美酒</t>
  </si>
  <si>
    <t>美味盒子</t>
  </si>
  <si>
    <t>美酒券</t>
  </si>
  <si>
    <t>青铜折扣券</t>
  </si>
  <si>
    <t>白银折扣券</t>
  </si>
  <si>
    <t>黄金折扣券</t>
  </si>
  <si>
    <t>折扣券礼包</t>
  </si>
  <si>
    <t>二级传奇装备宝箱</t>
  </si>
  <si>
    <t>R-5蓄能速度氪晶礼包</t>
  </si>
  <si>
    <t>突击者礼包</t>
  </si>
  <si>
    <t>打击者礼包</t>
  </si>
  <si>
    <t>护卫者礼包</t>
  </si>
  <si>
    <t>毁灭者礼包</t>
  </si>
  <si>
    <t>徘徊者礼包</t>
  </si>
  <si>
    <t>黑暗亚特拉斯礼包</t>
  </si>
  <si>
    <t>暗陨铁礼包</t>
  </si>
  <si>
    <t>金色模组宝箱</t>
  </si>
  <si>
    <t>雪人先生</t>
  </si>
  <si>
    <t>圣诞花环</t>
  </si>
  <si>
    <t>缤纷彩球</t>
  </si>
  <si>
    <t>圣诞装饰盒</t>
  </si>
  <si>
    <t>雪人工厂</t>
  </si>
  <si>
    <t>星爵的DNA碎片</t>
  </si>
  <si>
    <t>黑市8折券</t>
  </si>
  <si>
    <t>黑市7折券</t>
  </si>
  <si>
    <t>黑市5折券</t>
  </si>
  <si>
    <t>圣诞福袋</t>
  </si>
  <si>
    <t>升级助力包1</t>
  </si>
  <si>
    <t>升级助力包2</t>
  </si>
  <si>
    <t>升级助力包3</t>
  </si>
  <si>
    <t>狂欢夜飞船选择包A</t>
  </si>
  <si>
    <t>狂欢夜飞船选择包B</t>
  </si>
  <si>
    <t>狂欢夜飞船选择包C</t>
  </si>
  <si>
    <t>狂欢夜飞船选择包D</t>
  </si>
  <si>
    <t>狂欢夜飞船选择包E</t>
  </si>
  <si>
    <t>红色二星传奇装备宝箱</t>
  </si>
  <si>
    <t>红色一星传奇装备宝箱</t>
  </si>
  <si>
    <t>升级助力包4</t>
  </si>
  <si>
    <t>R6氪晶选择包</t>
  </si>
  <si>
    <t>升阶折扣礼包</t>
  </si>
  <si>
    <t>氪晶折扣礼包</t>
  </si>
  <si>
    <t>资源折扣礼包</t>
  </si>
  <si>
    <t>模组折扣礼包</t>
  </si>
  <si>
    <t>Lv110蓝图礼包</t>
  </si>
  <si>
    <t>新年爆竹</t>
  </si>
  <si>
    <t>中国结</t>
  </si>
  <si>
    <t>春联</t>
  </si>
  <si>
    <t>新年福袋</t>
  </si>
  <si>
    <t>黑暗潘妮</t>
  </si>
  <si>
    <t>R5氪晶选择包</t>
  </si>
  <si>
    <t>爆竹礼包</t>
  </si>
  <si>
    <t>罗刹之主的DNA碎片</t>
  </si>
  <si>
    <t>黑市一折券</t>
  </si>
  <si>
    <t>新春礼盒</t>
  </si>
  <si>
    <t>TS-4模组包</t>
  </si>
  <si>
    <t>TS-3模组包</t>
  </si>
  <si>
    <t>高级黄色传奇宝箱</t>
  </si>
  <si>
    <t>高级红色传奇宝箱</t>
  </si>
  <si>
    <t>初级黄色传奇宝箱</t>
  </si>
  <si>
    <t>初级红色传奇宝箱</t>
  </si>
  <si>
    <t>资源包</t>
  </si>
  <si>
    <t>高级升阶包</t>
  </si>
  <si>
    <t>普通升阶包</t>
  </si>
  <si>
    <t>新年红包</t>
  </si>
  <si>
    <t>科技点礼包</t>
  </si>
  <si>
    <t>芯片选择包</t>
  </si>
  <si>
    <t>TS-4模组礼包</t>
  </si>
  <si>
    <t>潘多拉选择礼包</t>
  </si>
  <si>
    <t>芯片选择包2</t>
  </si>
  <si>
    <t>潘多拉选择包</t>
  </si>
  <si>
    <t>3折限时礼包1</t>
  </si>
  <si>
    <t>3折限时礼包2</t>
  </si>
  <si>
    <t>3折限时礼包3</t>
  </si>
  <si>
    <t>情人节礼物</t>
  </si>
  <si>
    <t>永恒之心</t>
  </si>
  <si>
    <t>甜蜜巧克力</t>
  </si>
  <si>
    <t>Lv100蓝图礼包</t>
  </si>
  <si>
    <t>黑暗莎莉</t>
  </si>
  <si>
    <t>资源选择包1</t>
  </si>
  <si>
    <t>资源选择包2</t>
  </si>
  <si>
    <t>资源选择包3</t>
  </si>
  <si>
    <t>资源选择包4</t>
  </si>
  <si>
    <t>资源选择包5</t>
  </si>
  <si>
    <t>资源选择包6</t>
  </si>
  <si>
    <t>双属性R6选择包(R6双属性氪晶包)</t>
  </si>
  <si>
    <t>R7二级氪晶选择包（R7氪晶选择包Ⅱ）</t>
  </si>
  <si>
    <t>爱心礼盒</t>
  </si>
  <si>
    <t>露易丝的DNA碎片</t>
  </si>
  <si>
    <t>R7一级属性氪晶包</t>
  </si>
  <si>
    <t>R6速度双属性氪晶包</t>
  </si>
  <si>
    <t>R5蓄能双属性氪晶包</t>
  </si>
  <si>
    <t>甜蜜礼包</t>
  </si>
  <si>
    <t>玫瑰限定礼包Ⅰ</t>
  </si>
  <si>
    <t>玫瑰限定礼包Ⅱ</t>
  </si>
  <si>
    <t>玫瑰限定礼包Ⅲ</t>
  </si>
  <si>
    <t>情人节飞船选择包A</t>
  </si>
  <si>
    <t>情人节飞船选择包B</t>
  </si>
  <si>
    <t>情人节飞船选择包C</t>
  </si>
  <si>
    <t>情人节飞船选择包D</t>
  </si>
  <si>
    <t>情人节飞船选择包E</t>
  </si>
  <si>
    <t>蓝图礼包选择包</t>
  </si>
  <si>
    <t>VIP0特权礼包</t>
  </si>
  <si>
    <t>日常任务大奖Ⅰ</t>
  </si>
  <si>
    <t>日常任务大奖Ⅱ</t>
  </si>
  <si>
    <t>日常任务大奖Ⅲ</t>
  </si>
  <si>
    <t>日常任务大奖Ⅳ</t>
  </si>
  <si>
    <t>高级传奇宝箱</t>
  </si>
  <si>
    <t>代金券</t>
  </si>
  <si>
    <t>科技发展包</t>
  </si>
  <si>
    <t>（这个ID不用了）</t>
  </si>
  <si>
    <t>星币资源包</t>
  </si>
  <si>
    <t>突击飞船包</t>
  </si>
  <si>
    <t>打击飞船包</t>
  </si>
  <si>
    <t>护卫飞船包</t>
  </si>
  <si>
    <t>徘徊飞船包</t>
  </si>
  <si>
    <t>毁灭飞船包</t>
  </si>
  <si>
    <t>永久卡补偿</t>
  </si>
  <si>
    <t>青铜礼包</t>
  </si>
  <si>
    <t>白银礼包</t>
  </si>
  <si>
    <t>黄金礼包</t>
  </si>
  <si>
    <t>铂金礼包</t>
  </si>
  <si>
    <t>钻石礼包</t>
  </si>
  <si>
    <t>环保勋章</t>
  </si>
  <si>
    <t>水资源</t>
  </si>
  <si>
    <t>生命绿叶</t>
  </si>
  <si>
    <t>节能箱</t>
  </si>
  <si>
    <t>VIP限定礼包Ⅰ</t>
  </si>
  <si>
    <t>VIP限定礼包Ⅱ</t>
  </si>
  <si>
    <t>VIP限定礼包Ⅲ</t>
  </si>
  <si>
    <t>600信用点礼包Ⅰ</t>
  </si>
  <si>
    <t>600信用点礼包Ⅱ</t>
  </si>
  <si>
    <t>600信用点礼包Ⅲ</t>
  </si>
  <si>
    <t>1250信用点礼包Ⅰ</t>
  </si>
  <si>
    <t>1250信用点礼包Ⅱ</t>
  </si>
  <si>
    <t>2750信用点礼包</t>
  </si>
  <si>
    <t>7000信用点礼包</t>
  </si>
  <si>
    <t>15000信用点礼包</t>
  </si>
  <si>
    <t>环保购物袋</t>
  </si>
  <si>
    <t>金刚的DNA碎片</t>
  </si>
  <si>
    <t>生命能源匣</t>
  </si>
  <si>
    <t>黑市五折券</t>
  </si>
  <si>
    <t>黑市三折券</t>
  </si>
  <si>
    <t>黑市05折券</t>
  </si>
  <si>
    <t>R6氪晶选择包Ⅱ</t>
  </si>
  <si>
    <t>新定制宝箱</t>
  </si>
  <si>
    <t>高级传奇宝箱Ⅱ</t>
  </si>
  <si>
    <t>扎克的DNA碎片</t>
  </si>
  <si>
    <t>魔源碎片</t>
  </si>
  <si>
    <t>魔晶碎片</t>
  </si>
  <si>
    <t>黑暗莱尔</t>
  </si>
  <si>
    <t>混乱时空礼包</t>
  </si>
  <si>
    <t>2750信用点礼包Ⅰ</t>
  </si>
  <si>
    <t>2750信用点礼包Ⅱ</t>
  </si>
  <si>
    <t>7000信用点礼包Ⅰ</t>
  </si>
  <si>
    <t>7000信用点礼包Ⅱ</t>
  </si>
  <si>
    <t>15000信用点礼包Ⅰ</t>
  </si>
  <si>
    <t>15000信用点礼包Ⅱ</t>
  </si>
  <si>
    <t>5折礼包Ⅰ</t>
  </si>
  <si>
    <t>5折礼包Ⅱ</t>
  </si>
  <si>
    <t>5折礼包Ⅲ</t>
  </si>
  <si>
    <t>5折礼包Ⅳ</t>
  </si>
  <si>
    <t>3折礼包Ⅰ</t>
  </si>
  <si>
    <t>3折礼包Ⅱ</t>
  </si>
  <si>
    <t>3折礼包Ⅲ</t>
  </si>
  <si>
    <t>3折礼包Ⅳ</t>
  </si>
  <si>
    <t>1折礼包Ⅰ</t>
  </si>
  <si>
    <t>1折礼包Ⅱ</t>
  </si>
  <si>
    <t>1折礼包Ⅲ</t>
  </si>
  <si>
    <t>1折礼包Ⅳ</t>
  </si>
  <si>
    <t>05折礼包Ⅰ</t>
  </si>
  <si>
    <t>05折礼包Ⅱ</t>
  </si>
  <si>
    <t>05折礼包Ⅲ</t>
  </si>
  <si>
    <t>05折礼包Ⅳ</t>
  </si>
  <si>
    <t>氪晶升级包</t>
  </si>
  <si>
    <t>太空机器人</t>
  </si>
  <si>
    <t>5月月活动面罩</t>
  </si>
  <si>
    <t>5月月活动手套</t>
  </si>
  <si>
    <t>太空背包</t>
  </si>
  <si>
    <t>模组碎片选择包</t>
  </si>
  <si>
    <t>氪晶升级礼包</t>
  </si>
  <si>
    <t>R-6氪晶碎片选择包(R6氪晶碎片选择包)</t>
  </si>
  <si>
    <t>传奇宝箱Ⅰ</t>
  </si>
  <si>
    <t>30日普通升阶包</t>
  </si>
  <si>
    <t>25日模组包</t>
  </si>
  <si>
    <t>20日高级升阶包</t>
  </si>
  <si>
    <t>小福袋</t>
  </si>
  <si>
    <t>福袋1</t>
  </si>
  <si>
    <t>福袋2</t>
  </si>
  <si>
    <t>大福袋1</t>
  </si>
  <si>
    <t>大福袋2</t>
  </si>
  <si>
    <t>大福袋3</t>
  </si>
  <si>
    <t>机械集装箱</t>
  </si>
  <si>
    <t>卡萝尔的DNA碎片</t>
  </si>
  <si>
    <t>航空收纳箱</t>
  </si>
  <si>
    <t>英雄集结包Ⅰ</t>
  </si>
  <si>
    <t>英雄集结包Ⅱ</t>
  </si>
  <si>
    <t>暗黑定制的DNA碎片</t>
  </si>
  <si>
    <t>多彩原核 R-7</t>
  </si>
  <si>
    <t>璀璨礼包</t>
  </si>
  <si>
    <t>神秘礼盒</t>
  </si>
  <si>
    <t>限时升阶限时礼包Ⅰ</t>
  </si>
  <si>
    <t>限时升阶限时礼包Ⅱ</t>
  </si>
  <si>
    <t>限时600信用点礼包</t>
  </si>
  <si>
    <t>限时1250信用点礼包</t>
  </si>
  <si>
    <t>限时15000信用点礼包</t>
  </si>
  <si>
    <t>限时模组限时礼包Ⅰ</t>
  </si>
  <si>
    <t>限时模组限时礼包Ⅱ</t>
  </si>
  <si>
    <t>限时2750信用点礼包</t>
  </si>
  <si>
    <t>限时氪晶限时礼包Ⅰ</t>
  </si>
  <si>
    <t>限时氪晶限时礼包Ⅱ</t>
  </si>
  <si>
    <t>限时氪晶限时礼包Ⅲ</t>
  </si>
  <si>
    <t>地球日黑市8折券</t>
  </si>
  <si>
    <t>地球日黑市5折券</t>
  </si>
  <si>
    <t>地球日黑市3折券</t>
  </si>
  <si>
    <t>水能量</t>
  </si>
  <si>
    <t>黑暗天穹麦特利斯礼包</t>
  </si>
  <si>
    <t>限时福利包</t>
  </si>
  <si>
    <t>限时感恩礼包Ⅰ</t>
  </si>
  <si>
    <t>限时感恩礼包Ⅱ</t>
  </si>
  <si>
    <t>限时感恩礼包Ⅲ</t>
  </si>
  <si>
    <t>限时感恩礼包Ⅳ</t>
  </si>
  <si>
    <t>10日普通升阶包</t>
  </si>
  <si>
    <t>10日资源包</t>
  </si>
  <si>
    <t>10日模组包</t>
  </si>
  <si>
    <t>10日暗陨铁包</t>
  </si>
  <si>
    <t>10日高级升阶包</t>
  </si>
  <si>
    <t>能量手套</t>
  </si>
  <si>
    <t>银河立方</t>
  </si>
  <si>
    <t>幻变水晶</t>
  </si>
  <si>
    <t>探秘者礼物</t>
  </si>
  <si>
    <t>新定制芯片礼包</t>
  </si>
  <si>
    <t>新潘多拉魔源礼盒</t>
  </si>
  <si>
    <t>限时氪晶礼包Ⅰ</t>
  </si>
  <si>
    <t>限时氪晶礼包Ⅱ</t>
  </si>
  <si>
    <t>限时氪晶礼包Ⅲ</t>
  </si>
  <si>
    <t>限时传奇礼包Ⅰ</t>
  </si>
  <si>
    <t>限时升阶礼包Ⅰ</t>
  </si>
  <si>
    <t>限时升阶礼包Ⅱ</t>
  </si>
  <si>
    <t>限时升阶礼包Ⅲ</t>
  </si>
  <si>
    <t>限时模组礼包Ⅰ</t>
  </si>
  <si>
    <t>限时模组礼包Ⅱ</t>
  </si>
  <si>
    <t>S4飞船选择包</t>
  </si>
  <si>
    <t>限时5折礼包Ⅰ</t>
  </si>
  <si>
    <t>限时5折礼包Ⅱ</t>
  </si>
  <si>
    <t>限时5折礼包Ⅲ</t>
  </si>
  <si>
    <t>限时5折礼包Ⅳ</t>
  </si>
  <si>
    <t>限时1折礼包Ⅰ</t>
  </si>
  <si>
    <t>限时1折礼包Ⅱ</t>
  </si>
  <si>
    <t>限时1折礼包Ⅲ</t>
  </si>
  <si>
    <t>限时1折礼包Ⅳ</t>
  </si>
  <si>
    <t>限时3折礼包Ⅰ</t>
  </si>
  <si>
    <t>限时3折礼包Ⅱ</t>
  </si>
  <si>
    <t>限时3折礼包Ⅲ</t>
  </si>
  <si>
    <t>限时3折礼包Ⅳ</t>
  </si>
  <si>
    <t>限时7折礼包Ⅰ</t>
  </si>
  <si>
    <t>限时7折礼包Ⅱ</t>
  </si>
  <si>
    <t>限时7折礼包Ⅲ</t>
  </si>
  <si>
    <t>限时2折礼包Ⅰ</t>
  </si>
  <si>
    <t>限时2折礼包Ⅱ</t>
  </si>
  <si>
    <t>限时2折礼包Ⅲ</t>
  </si>
  <si>
    <t>灭霸的DNA碎片</t>
  </si>
  <si>
    <t>能量补给箱</t>
  </si>
  <si>
    <t>立方星体</t>
  </si>
  <si>
    <t>水晶盒子</t>
  </si>
  <si>
    <t>高级传奇装备碎片</t>
  </si>
  <si>
    <t>限时传奇装备礼包Ⅰ</t>
  </si>
  <si>
    <t>限时传奇装备礼包Ⅱ</t>
  </si>
  <si>
    <t>限时传奇装备礼包Ⅲ</t>
  </si>
  <si>
    <t>限时氪晶补给包Ⅰ</t>
  </si>
  <si>
    <t>限时氪晶补给包Ⅱ</t>
  </si>
  <si>
    <t>限时氪晶补给包Ⅲ</t>
  </si>
  <si>
    <t>限时飞船升阶包Ⅰ</t>
  </si>
  <si>
    <t>限时飞船升阶包Ⅱ</t>
  </si>
  <si>
    <t>限时飞船升阶包Ⅲ</t>
  </si>
  <si>
    <t>限时模组助力包Ⅰ</t>
  </si>
  <si>
    <t>限时模组助力包Ⅱ</t>
  </si>
  <si>
    <t>限时模组助力包Ⅲ</t>
  </si>
  <si>
    <t>5月福袋Ⅰ</t>
  </si>
  <si>
    <t>5月福袋Ⅱ</t>
  </si>
  <si>
    <t>黑暗飞船礼包</t>
  </si>
  <si>
    <t>限时探秘者礼包Ⅰ</t>
  </si>
  <si>
    <t>限时探秘者礼包Ⅱ</t>
  </si>
  <si>
    <t>限时探秘者礼包Ⅲ</t>
  </si>
  <si>
    <t>限时探秘者礼包Ⅳ</t>
  </si>
  <si>
    <t>限时探秘者礼包Ⅴ</t>
  </si>
  <si>
    <t>限时探秘者礼包Ⅵ</t>
  </si>
  <si>
    <t>限时探秘者礼包Ⅶ</t>
  </si>
  <si>
    <t>限时芯片福利包</t>
  </si>
  <si>
    <t>限时超值芯片包</t>
  </si>
  <si>
    <t>限时初级芯片包</t>
  </si>
  <si>
    <t>限时进阶芯片包</t>
  </si>
  <si>
    <t>限时高级芯片包</t>
  </si>
  <si>
    <t>限时豪华芯片包</t>
  </si>
  <si>
    <t>限时顶级芯片包</t>
  </si>
  <si>
    <t>限时氪晶福利包</t>
  </si>
  <si>
    <t>限时超值氪晶包</t>
  </si>
  <si>
    <t>限时初级氪晶包</t>
  </si>
  <si>
    <t>限时进阶氪晶包</t>
  </si>
  <si>
    <t>限时高级氪晶包</t>
  </si>
  <si>
    <t>限时豪华氪晶包</t>
  </si>
  <si>
    <t>限时顶级氪晶包</t>
  </si>
  <si>
    <t>限时资源福利包</t>
  </si>
  <si>
    <t>限时超值资源包</t>
  </si>
  <si>
    <t>限时初级资源包</t>
  </si>
  <si>
    <t>限时进阶资源包</t>
  </si>
  <si>
    <t>限时高级资源包</t>
  </si>
  <si>
    <t>限时豪华资源包</t>
  </si>
  <si>
    <t>限时顶级资源包</t>
  </si>
  <si>
    <t>限时模组福利包</t>
  </si>
  <si>
    <t>限时超值模组包</t>
  </si>
  <si>
    <t>限时初级模组包</t>
  </si>
  <si>
    <t>限时进阶模组包</t>
  </si>
  <si>
    <t>限时高级模组包</t>
  </si>
  <si>
    <t>限时豪华模组包</t>
  </si>
  <si>
    <t>限时顶级模组包</t>
  </si>
  <si>
    <t>限时传奇福利包</t>
  </si>
  <si>
    <t>限时超值传奇包</t>
  </si>
  <si>
    <t>限时初级传奇包</t>
  </si>
  <si>
    <t>限时进阶传奇包</t>
  </si>
  <si>
    <t>限时高级传奇包</t>
  </si>
  <si>
    <t>限时豪华传奇包</t>
  </si>
  <si>
    <t>限时顶级传奇包</t>
  </si>
  <si>
    <t>5月兑换券</t>
  </si>
  <si>
    <t>限时多彩原核R7</t>
  </si>
  <si>
    <t>限时高级传奇装备</t>
  </si>
  <si>
    <t>限时传奇装备</t>
  </si>
  <si>
    <t>限时高级升阶</t>
  </si>
  <si>
    <t>限时资源</t>
  </si>
  <si>
    <t>限时普通升阶</t>
  </si>
  <si>
    <t>限时多彩原核R6</t>
  </si>
  <si>
    <t>限时模组</t>
  </si>
  <si>
    <t>限时芯片碎片</t>
  </si>
  <si>
    <t>限时干涉道具</t>
  </si>
  <si>
    <t>限时科技点</t>
  </si>
  <si>
    <t>盗贼凯特的DNA碎片</t>
  </si>
  <si>
    <t>TS-51模组</t>
  </si>
  <si>
    <t>TS-52模组</t>
  </si>
  <si>
    <t>TS-53模组</t>
  </si>
  <si>
    <t>TS-54模组</t>
  </si>
  <si>
    <t>TS-55模组</t>
  </si>
  <si>
    <t>TS-56模组</t>
  </si>
  <si>
    <t>模组锁定道具(合金超导体)</t>
  </si>
  <si>
    <t>传奇茶炊</t>
  </si>
  <si>
    <t>改造茶炊</t>
  </si>
  <si>
    <t>潘多拉茶炊</t>
  </si>
  <si>
    <t>扎戈耶夫的DNA碎片</t>
  </si>
  <si>
    <t>氪晶茶炊</t>
  </si>
  <si>
    <t>科技手风琴</t>
  </si>
  <si>
    <t>干涉手风琴</t>
  </si>
  <si>
    <t>限时传奇礼包Ⅱ</t>
  </si>
  <si>
    <t>限时一折礼包Ⅰ</t>
  </si>
  <si>
    <t>限时一折礼包Ⅱ</t>
  </si>
  <si>
    <t>限时一折礼包Ⅲ</t>
  </si>
  <si>
    <t>限时一折礼包Ⅳ</t>
  </si>
  <si>
    <t>限时一折礼包Ⅴ</t>
  </si>
  <si>
    <t>限时一折礼包Ⅵ</t>
  </si>
  <si>
    <t>限时一折礼包Ⅶ</t>
  </si>
  <si>
    <t>限时一折礼包Ⅷ</t>
  </si>
  <si>
    <t>折扣礼包</t>
  </si>
  <si>
    <t>扎戈耶夫的DNA碎片（临时）</t>
  </si>
  <si>
    <t>联盟挂饰</t>
  </si>
  <si>
    <t>联盟宝箱</t>
  </si>
  <si>
    <t>联盟勋章</t>
  </si>
  <si>
    <t>联盟旗帜</t>
  </si>
  <si>
    <t>黑暗洛克礼包</t>
  </si>
  <si>
    <t>限时VIP1-3礼包Ⅰ</t>
  </si>
  <si>
    <t>限时VIP1-3礼包Ⅱ</t>
  </si>
  <si>
    <t>限时VIP1-3礼包Ⅲ</t>
  </si>
  <si>
    <t>限时VIP4-6礼包Ⅰ</t>
  </si>
  <si>
    <t>限时VIP4-6礼包Ⅱ</t>
  </si>
  <si>
    <t>限时VIP4-6礼包Ⅲ</t>
  </si>
  <si>
    <t>限时VIP7-9礼包Ⅰ</t>
  </si>
  <si>
    <t>限时VIP7-9礼包Ⅱ</t>
  </si>
  <si>
    <t>限时VIP7-9礼包Ⅲ</t>
  </si>
  <si>
    <t>限时VIP10-12礼包Ⅰ</t>
  </si>
  <si>
    <t>限时VIP10-12礼包Ⅱ</t>
  </si>
  <si>
    <t>限时VIP10-12礼包Ⅲ</t>
  </si>
  <si>
    <t>星币转化仪</t>
  </si>
  <si>
    <t>限时儿童节限时礼包Ⅰ</t>
  </si>
  <si>
    <t>限时儿童节限时礼包Ⅱ</t>
  </si>
  <si>
    <t>限时氪晶大礼包Ⅰ</t>
  </si>
  <si>
    <t>限时氪晶大礼包Ⅱ</t>
  </si>
  <si>
    <t>限时氪晶大礼包Ⅲ</t>
  </si>
  <si>
    <t>限时氪晶大礼包Ⅳ</t>
  </si>
  <si>
    <t>限时氪晶大礼包Ⅴ</t>
  </si>
  <si>
    <t>限时资源补给包Ⅰ</t>
  </si>
  <si>
    <t>限时资源补给包Ⅱ</t>
  </si>
  <si>
    <t>限时资源补给包Ⅲ</t>
  </si>
  <si>
    <t>限时资源折扣包Ⅰ</t>
  </si>
  <si>
    <t>限时资源折扣包Ⅱ</t>
  </si>
  <si>
    <t>限时资源折扣包Ⅲ</t>
  </si>
  <si>
    <t>限时资源折扣包Ⅳ</t>
  </si>
  <si>
    <t>限时资源折扣包Ⅴ</t>
  </si>
  <si>
    <t>资源包Ⅱ</t>
  </si>
  <si>
    <t>10日普通升阶包Ⅱ</t>
  </si>
  <si>
    <t>10日资源包Ⅱ</t>
  </si>
  <si>
    <t>神秘宝石</t>
  </si>
  <si>
    <t>戴安娜的DNA碎片</t>
  </si>
  <si>
    <t>传奇礼盒</t>
  </si>
  <si>
    <t>联盟宝石</t>
  </si>
  <si>
    <t>多彩宝箱</t>
  </si>
  <si>
    <t>限时改造豪华包Ⅰ</t>
  </si>
  <si>
    <t>限时氪晶豪华包Ⅰ</t>
  </si>
  <si>
    <t>限时模组豪华包Ⅰ</t>
  </si>
  <si>
    <t>限时传奇豪华包Ⅰ</t>
  </si>
  <si>
    <t>限时改造豪华包Ⅱ</t>
  </si>
  <si>
    <t>限时氪晶豪华包Ⅱ</t>
  </si>
  <si>
    <t>限时模组豪华包Ⅱ</t>
  </si>
  <si>
    <t>限时传奇豪华包Ⅱ</t>
  </si>
  <si>
    <t>限时改造豪华包Ⅲ</t>
  </si>
  <si>
    <t>限时氪晶豪华包Ⅲ</t>
  </si>
  <si>
    <t>限时模组豪华包Ⅲ</t>
  </si>
  <si>
    <t>限时传奇豪华包Ⅲ</t>
  </si>
  <si>
    <t>限时改造豪华包Ⅳ</t>
  </si>
  <si>
    <t>限时氪晶豪华包Ⅳ</t>
  </si>
  <si>
    <t>限时模组豪华包Ⅳ</t>
  </si>
  <si>
    <t>限时传奇豪华包Ⅳ</t>
  </si>
  <si>
    <t>限时戴安娜的DNA碎片礼包</t>
  </si>
  <si>
    <t>限时氪晶能量</t>
  </si>
  <si>
    <t>限时暗陨铁</t>
  </si>
  <si>
    <t>限时多彩原核</t>
  </si>
  <si>
    <t>限时小型氪晶礼包</t>
  </si>
  <si>
    <t>限时中型氪晶礼包</t>
  </si>
  <si>
    <t>限时大型氪晶礼包</t>
  </si>
  <si>
    <t>限时豪华氪晶礼包</t>
  </si>
  <si>
    <t>限时顶级氪晶礼包</t>
  </si>
  <si>
    <t>限时升阶补给包Ⅰ</t>
  </si>
  <si>
    <t>限时升阶补给包Ⅱ</t>
  </si>
  <si>
    <t>限时小型升阶礼包</t>
  </si>
  <si>
    <t>限时中型升阶礼包</t>
  </si>
  <si>
    <t>限时大型升阶礼包</t>
  </si>
  <si>
    <t>限时豪华升阶礼包</t>
  </si>
  <si>
    <t>限时顶级升阶礼包</t>
  </si>
  <si>
    <t>限时小型资源礼包</t>
  </si>
  <si>
    <t>限时中型资源礼包</t>
  </si>
  <si>
    <t>限时大型资源礼包</t>
  </si>
  <si>
    <t>限时豪华资源礼包</t>
  </si>
  <si>
    <t>限时顶级资源礼包</t>
  </si>
  <si>
    <t>限时模组补给包Ⅰ</t>
  </si>
  <si>
    <t>限时模组补给包Ⅱ</t>
  </si>
  <si>
    <t>限时小型模组礼包</t>
  </si>
  <si>
    <t>限时中型模组礼包</t>
  </si>
  <si>
    <t>限时大型模组礼包</t>
  </si>
  <si>
    <t>限时豪华模组礼包</t>
  </si>
  <si>
    <t>限时顶级模组礼包</t>
  </si>
  <si>
    <t>限时资源狂欢礼包</t>
  </si>
  <si>
    <t>限时模组狂欢礼包</t>
  </si>
  <si>
    <t>限时芯片狂欢礼包</t>
  </si>
  <si>
    <t>限时氪晶狂欢礼包</t>
  </si>
  <si>
    <t>限时传奇装备狂欢礼包</t>
  </si>
  <si>
    <t>限时魔晶狂欢礼包</t>
  </si>
  <si>
    <t>限时体力狂欢礼包</t>
  </si>
  <si>
    <t>10日体力包</t>
  </si>
  <si>
    <t>紫色飞船选择包</t>
  </si>
  <si>
    <t>小型套娃</t>
  </si>
  <si>
    <t>中型套娃</t>
  </si>
  <si>
    <t>大型套娃</t>
  </si>
  <si>
    <t>氪晶宝箱</t>
  </si>
  <si>
    <t>限时改造限时包Ⅰ</t>
  </si>
  <si>
    <t>限时氪晶限时包Ⅰ</t>
  </si>
  <si>
    <t>限时模组限时包Ⅰ</t>
  </si>
  <si>
    <t>限时传奇限时包Ⅰ</t>
  </si>
  <si>
    <t>限时改造限时包Ⅱ</t>
  </si>
  <si>
    <t>限时氪晶限时包Ⅱ</t>
  </si>
  <si>
    <t>限时模组限时包Ⅱ</t>
  </si>
  <si>
    <t>限时传奇限时包Ⅱ</t>
  </si>
  <si>
    <t>限时改造限时包Ⅲ</t>
  </si>
  <si>
    <t>限时氪晶限时包Ⅲ</t>
  </si>
  <si>
    <t>限时模组限时包Ⅲ</t>
  </si>
  <si>
    <t>限时传奇限时包Ⅲ</t>
  </si>
  <si>
    <t>限时传奇礼包</t>
  </si>
  <si>
    <t>限时传奇礼包Ⅲ</t>
  </si>
  <si>
    <t>限时初级传奇礼包</t>
  </si>
  <si>
    <t>限时中级传奇礼包</t>
  </si>
  <si>
    <t>限时高级传奇礼包</t>
  </si>
  <si>
    <t>限时豪华传奇礼包</t>
  </si>
  <si>
    <t>限时顶级传奇礼包</t>
  </si>
  <si>
    <t>限时资源礼包</t>
  </si>
  <si>
    <t>限时资源礼包Ⅰ</t>
  </si>
  <si>
    <t>限时资源礼包Ⅱ</t>
  </si>
  <si>
    <t>限时资源礼包Ⅲ</t>
  </si>
  <si>
    <t>限时资源礼包Ⅳ</t>
  </si>
  <si>
    <t>限时初级资源礼包</t>
  </si>
  <si>
    <t>限时中级资源礼包</t>
  </si>
  <si>
    <t>限时高级资源礼包</t>
  </si>
  <si>
    <t>限时氪晶礼包</t>
  </si>
  <si>
    <t>限时初级氪晶礼包</t>
  </si>
  <si>
    <t>限时中级氪晶礼包</t>
  </si>
  <si>
    <t>限时高级氪晶礼包</t>
  </si>
  <si>
    <t>TS-5型模组碎片(红色模组碎片)</t>
  </si>
  <si>
    <t>速度氪晶宝箱</t>
  </si>
  <si>
    <t>限时7折礼包</t>
  </si>
  <si>
    <t>限时3折礼包</t>
  </si>
  <si>
    <t>限时1折礼包</t>
  </si>
  <si>
    <t>限时8折礼包</t>
  </si>
  <si>
    <t>嘉年华券</t>
  </si>
  <si>
    <t>幸运彩带</t>
  </si>
  <si>
    <t>银河礼物</t>
  </si>
  <si>
    <t>黑暗农场主礼包</t>
  </si>
  <si>
    <t>15日普通升阶包</t>
  </si>
  <si>
    <t>紫色飞船选择包Ⅱ</t>
  </si>
  <si>
    <t>三星红色传奇装备宝箱</t>
  </si>
  <si>
    <t>布莱恩的DNA碎片</t>
  </si>
  <si>
    <t>嘉年华彩蛋</t>
  </si>
  <si>
    <t>R7曲痕氪晶礼包</t>
  </si>
  <si>
    <t>R7苍渊氪晶礼包</t>
  </si>
  <si>
    <t>R7逐星氪晶礼包</t>
  </si>
  <si>
    <t>R6氪晶碎片</t>
  </si>
  <si>
    <t>R7氪晶碎片</t>
  </si>
  <si>
    <t>限时升阶嘉年华礼包Ⅰ</t>
  </si>
  <si>
    <t>限时升阶嘉年华礼包Ⅱ</t>
  </si>
  <si>
    <t>限时升阶特惠礼包Ⅰ</t>
  </si>
  <si>
    <t>限时升阶特惠礼包Ⅱ</t>
  </si>
  <si>
    <t>限时升阶特惠礼包Ⅲ</t>
  </si>
  <si>
    <t>限时升阶特惠礼包Ⅳ</t>
  </si>
  <si>
    <t>限时升阶特惠礼包Ⅴ</t>
  </si>
  <si>
    <t>限时模组嘉年华礼包Ⅰ</t>
  </si>
  <si>
    <t>限时模组嘉年华礼包Ⅱ</t>
  </si>
  <si>
    <t>限时模组特惠礼包Ⅰ</t>
  </si>
  <si>
    <t>限时模组特惠礼包Ⅱ</t>
  </si>
  <si>
    <t>限时模组特惠礼包Ⅲ</t>
  </si>
  <si>
    <t>限时模组特惠礼包Ⅳ</t>
  </si>
  <si>
    <t>限时模组特惠礼包Ⅴ</t>
  </si>
  <si>
    <t>嘉年华兑换币</t>
  </si>
  <si>
    <t>限时潘多拉魔源</t>
  </si>
  <si>
    <t>限时潘多拉魔晶</t>
  </si>
  <si>
    <t>限时定制芯片</t>
  </si>
  <si>
    <t>限时毁灭者芯片</t>
  </si>
  <si>
    <t>限时突击者芯片</t>
  </si>
  <si>
    <t>限时徘徊者芯片</t>
  </si>
  <si>
    <t>限时护卫者芯片</t>
  </si>
  <si>
    <t>限时TS-4模组碎片</t>
  </si>
  <si>
    <t>限时氪晶核心R6</t>
  </si>
  <si>
    <t>限时传奇装备选择包Ⅰ</t>
  </si>
  <si>
    <t>限时传奇进阶包</t>
  </si>
  <si>
    <t>限时科技发展包</t>
  </si>
  <si>
    <t>限时氪晶升级包</t>
  </si>
  <si>
    <t>限时宇宙魔方</t>
  </si>
  <si>
    <t>限时星币资源包</t>
  </si>
  <si>
    <t>限时氪晶碎片</t>
  </si>
  <si>
    <t>5日高级升阶包</t>
  </si>
  <si>
    <t>高碳钢</t>
  </si>
  <si>
    <t>精英招募券</t>
  </si>
  <si>
    <t>传奇招募券</t>
  </si>
  <si>
    <t>限时备战氪晶包</t>
  </si>
  <si>
    <t>限时备战折扣包</t>
  </si>
  <si>
    <t>限时600备战包</t>
  </si>
  <si>
    <t>限时1250备战包</t>
  </si>
  <si>
    <t>限时2750备战包</t>
  </si>
  <si>
    <t>限时备战陨铁包</t>
  </si>
  <si>
    <t>限时V1战利品</t>
  </si>
  <si>
    <t>限时V2战利品</t>
  </si>
  <si>
    <t>限时V3战利品</t>
  </si>
  <si>
    <t>限时V4战利品</t>
  </si>
  <si>
    <t>限时V5战利品</t>
  </si>
  <si>
    <t>限时V6战利品</t>
  </si>
  <si>
    <t>限时V7战利品</t>
  </si>
  <si>
    <t>限时V8战利品</t>
  </si>
  <si>
    <t>限时V9战利品</t>
  </si>
  <si>
    <t>限时V10战利品</t>
  </si>
  <si>
    <t>限时V11战利品</t>
  </si>
  <si>
    <t>限时V12战利品</t>
  </si>
  <si>
    <t>赫伯特的DNA碎片</t>
  </si>
  <si>
    <t>主将选择包</t>
  </si>
  <si>
    <t>主副混搭选择包</t>
  </si>
  <si>
    <t>限时普通升阶包</t>
  </si>
  <si>
    <t>限时多彩原核 R-7</t>
  </si>
  <si>
    <t>限时多彩原核 R-6</t>
  </si>
  <si>
    <t>限时氪晶核 R-6</t>
  </si>
  <si>
    <t>限时模组碎片选择包</t>
  </si>
  <si>
    <t>限时三叉戟牌电容</t>
  </si>
  <si>
    <t>限时合金超导体</t>
  </si>
  <si>
    <t>限时高级传奇装备碎片</t>
  </si>
  <si>
    <t>限时黑市刷新券</t>
  </si>
  <si>
    <t>限时高级作战机器人</t>
  </si>
  <si>
    <t>限时执法许可</t>
  </si>
  <si>
    <t>限时勘探许可令</t>
  </si>
  <si>
    <t>限时重塑进化装置</t>
  </si>
  <si>
    <t>限时星币转化仪</t>
  </si>
  <si>
    <t>限时星币包</t>
  </si>
  <si>
    <t>琼斯的DNA碎片</t>
  </si>
  <si>
    <t>暗陨铁宝箱</t>
  </si>
  <si>
    <t>速度双属性R7氪晶宝箱</t>
  </si>
  <si>
    <t>速度双属性R6氪晶宝箱</t>
  </si>
  <si>
    <t>珍贵传奇装备宝箱</t>
  </si>
  <si>
    <t>夏日飞船选择包</t>
  </si>
  <si>
    <t>限时全民氪晶补给包</t>
  </si>
  <si>
    <t>限时全民氪晶补给包I</t>
  </si>
  <si>
    <t>限时全民氪晶补给包II</t>
  </si>
  <si>
    <t>限时全民氪晶补给包III</t>
  </si>
  <si>
    <t>限时小型氪晶补给包</t>
  </si>
  <si>
    <t>限时中型氪晶补给包</t>
  </si>
  <si>
    <t>限时大型氪晶补给包</t>
  </si>
  <si>
    <t>限时超级氪晶补给包</t>
  </si>
  <si>
    <t>限时豪华氪晶补给包</t>
  </si>
  <si>
    <t>限时全民升阶补给包</t>
  </si>
  <si>
    <t>限时全民升阶进化包I</t>
  </si>
  <si>
    <t>限时全民升阶进化包II</t>
  </si>
  <si>
    <t>限时全民升阶进化包III</t>
  </si>
  <si>
    <t>限时小型升阶补给包</t>
  </si>
  <si>
    <t>限时中型升阶补给包</t>
  </si>
  <si>
    <t>限时大型升阶补给包</t>
  </si>
  <si>
    <t>限时超级升阶补给包</t>
  </si>
  <si>
    <t>限时豪华升阶补给包</t>
  </si>
  <si>
    <t>限时全民资源补给包</t>
  </si>
  <si>
    <t>限时全民资源补给包I</t>
  </si>
  <si>
    <t>限时全民资源补给包II</t>
  </si>
  <si>
    <t>限时小型资源补给包</t>
  </si>
  <si>
    <t>限时中型资源补给包</t>
  </si>
  <si>
    <t>限时大型资源补给包</t>
  </si>
  <si>
    <t>限时全民模组调教包</t>
  </si>
  <si>
    <t>限时全民模组调教包I</t>
  </si>
  <si>
    <t>限时全民模组调教包II</t>
  </si>
  <si>
    <t>限时小型模组补给包</t>
  </si>
  <si>
    <t>限时中型模组补给包</t>
  </si>
  <si>
    <t>限时大型模组补给包</t>
  </si>
  <si>
    <t>限时超级模组补给包</t>
  </si>
  <si>
    <t>影迷券</t>
  </si>
  <si>
    <t>影迷礼盒</t>
  </si>
  <si>
    <t>斯塔克的DNA碎片</t>
  </si>
  <si>
    <t>最佳传奇宝箱</t>
  </si>
  <si>
    <t>电影节宝箱</t>
  </si>
  <si>
    <t>限时最佳优惠礼包Ⅰ</t>
  </si>
  <si>
    <t>限时最佳优惠礼包Ⅱ</t>
  </si>
  <si>
    <t>限时最佳优惠礼包Ⅲ</t>
  </si>
  <si>
    <t>天尊入侵氪晶礼包</t>
  </si>
  <si>
    <t>初级天尊入侵礼包</t>
  </si>
  <si>
    <t>中级天尊入侵礼包</t>
  </si>
  <si>
    <t>高级天尊入侵礼包</t>
  </si>
  <si>
    <t>豪华天尊入侵礼包</t>
  </si>
  <si>
    <t>传奇礼包Ⅰ</t>
  </si>
  <si>
    <t>传奇礼包Ⅱ</t>
  </si>
  <si>
    <t>氪晶礼包Ⅰ</t>
  </si>
  <si>
    <t>氪晶礼包Ⅱ</t>
  </si>
  <si>
    <t>资源礼包Ⅰ</t>
  </si>
  <si>
    <t>资源礼包Ⅱ</t>
  </si>
  <si>
    <t>黑暗巴德礼包</t>
  </si>
  <si>
    <t>卓越传奇装备碎片</t>
  </si>
  <si>
    <t>热浪一折券</t>
  </si>
  <si>
    <t>热浪三折券</t>
  </si>
  <si>
    <t>热浪升阶包I</t>
  </si>
  <si>
    <t>热浪升阶包II</t>
  </si>
  <si>
    <t>热浪升阶包III</t>
  </si>
  <si>
    <t>热浪升阶包IV</t>
  </si>
  <si>
    <t>热浪升阶包V</t>
  </si>
  <si>
    <t>热浪升阶包VI</t>
  </si>
  <si>
    <t>热浪资源包</t>
  </si>
  <si>
    <t>热浪星币包</t>
  </si>
  <si>
    <t>热浪科技包</t>
  </si>
  <si>
    <t>热浪能量包</t>
  </si>
  <si>
    <t>热浪陨铁包</t>
  </si>
  <si>
    <t>V1定制礼包</t>
  </si>
  <si>
    <t>V2定制礼包</t>
  </si>
  <si>
    <t>V3定制礼包</t>
  </si>
  <si>
    <t>V4定制礼包</t>
  </si>
  <si>
    <t>V5定制礼包</t>
  </si>
  <si>
    <t>V6定制礼包</t>
  </si>
  <si>
    <t>V7定制礼包</t>
  </si>
  <si>
    <t>V8定制礼包</t>
  </si>
  <si>
    <t>V9定制礼包</t>
  </si>
  <si>
    <t>V10定制礼包</t>
  </si>
  <si>
    <t>V11定制礼包</t>
  </si>
  <si>
    <t>V12定制礼包</t>
  </si>
  <si>
    <t>小V芯片包</t>
  </si>
  <si>
    <t>小V金模包</t>
  </si>
  <si>
    <t>小V原核包</t>
  </si>
  <si>
    <t>高V芯片包</t>
  </si>
  <si>
    <t>高V魔源包</t>
  </si>
  <si>
    <t>高V魔晶包</t>
  </si>
  <si>
    <t>高V原核包</t>
  </si>
  <si>
    <t>高V红模包</t>
  </si>
  <si>
    <t>泽拉图礼包</t>
  </si>
  <si>
    <t>杨威利礼包</t>
  </si>
  <si>
    <t>风暴丹妮丝礼包</t>
  </si>
  <si>
    <t>S4飞船礼包</t>
  </si>
  <si>
    <t>暗黑升阶礼袋</t>
  </si>
  <si>
    <t>暗黑升阶礼盒</t>
  </si>
  <si>
    <t>暗黑升阶宝箱</t>
  </si>
  <si>
    <t>暗黑升阶补给</t>
  </si>
  <si>
    <t>暗黑资源礼袋</t>
  </si>
  <si>
    <t>暗黑资源礼盒</t>
  </si>
  <si>
    <t>暗盒资源宝箱</t>
  </si>
  <si>
    <t>暗盒资源补给</t>
  </si>
  <si>
    <t>暗盒氪晶礼袋</t>
  </si>
  <si>
    <t>暗黑氪晶礼盒</t>
  </si>
  <si>
    <t>暗黑氪晶宝箱</t>
  </si>
  <si>
    <t>暗黑氪晶补给</t>
  </si>
  <si>
    <t>R7双属性氪晶选择包</t>
  </si>
  <si>
    <t>速度双属性R7氪晶选择包</t>
  </si>
  <si>
    <t>神秘传奇宝箱</t>
  </si>
  <si>
    <t>周年宝石</t>
  </si>
  <si>
    <t>周年水晶盒</t>
  </si>
  <si>
    <t>紫色荣耀盒</t>
  </si>
  <si>
    <t>四周年招募选择包</t>
  </si>
  <si>
    <t>定制&amp;徘徊招募券</t>
  </si>
  <si>
    <t>打击&amp;毁灭招募券</t>
  </si>
  <si>
    <t>突击&amp;护卫招募券</t>
  </si>
  <si>
    <t>星海领主的DNA碎片</t>
  </si>
  <si>
    <t>未来的DNA碎片</t>
  </si>
  <si>
    <t>周年限时礼包Ⅰ</t>
  </si>
  <si>
    <t>周年限时礼包Ⅱ</t>
  </si>
  <si>
    <t>周年限时礼包Ⅲ</t>
  </si>
  <si>
    <t>一折礼包·周二</t>
  </si>
  <si>
    <t>一折礼包·周三</t>
  </si>
  <si>
    <t>一折礼包·周四</t>
  </si>
  <si>
    <t>一折礼包·周五</t>
  </si>
  <si>
    <t>一折礼包·周六</t>
  </si>
  <si>
    <t>一折礼包·周日</t>
  </si>
  <si>
    <t>一折礼包·周一</t>
  </si>
  <si>
    <t>周基金</t>
  </si>
  <si>
    <t>氪晶礼包Ⅲ</t>
  </si>
  <si>
    <t>传奇礼包Ⅲ</t>
  </si>
  <si>
    <t>升阶礼包Ⅰ</t>
  </si>
  <si>
    <t>升阶礼包Ⅱ</t>
  </si>
  <si>
    <t>升阶礼包Ⅲ</t>
  </si>
  <si>
    <t>模组礼包Ⅰ</t>
  </si>
  <si>
    <t>模组礼包Ⅱ</t>
  </si>
  <si>
    <t>模组礼包Ⅲ</t>
  </si>
  <si>
    <t>小型VIP礼包</t>
  </si>
  <si>
    <t>中型VIP礼包</t>
  </si>
  <si>
    <t>大型VIP礼包</t>
  </si>
  <si>
    <t>黑暗安布罗斯礼包</t>
  </si>
  <si>
    <t>顶级传奇装备宝箱</t>
  </si>
  <si>
    <t>氪晶惊喜包</t>
  </si>
  <si>
    <t>能量惊喜包</t>
  </si>
  <si>
    <t>传奇惊喜包</t>
  </si>
  <si>
    <t>升阶惊喜包</t>
  </si>
  <si>
    <t>体力加油包</t>
  </si>
  <si>
    <t>资源加油包</t>
  </si>
  <si>
    <t>能量加油包</t>
  </si>
  <si>
    <t>陨铁加油包</t>
  </si>
  <si>
    <t>潘多拉加油包</t>
  </si>
  <si>
    <t>精致传奇包</t>
  </si>
  <si>
    <t>精致福利包</t>
  </si>
  <si>
    <t>高级氪晶包</t>
  </si>
  <si>
    <t>高级传奇包</t>
  </si>
  <si>
    <t>顶级氪晶包</t>
  </si>
  <si>
    <t>顶级传奇包</t>
  </si>
  <si>
    <t>金色模组包</t>
  </si>
  <si>
    <t>强力调教包</t>
  </si>
  <si>
    <t>无尽资源包</t>
  </si>
  <si>
    <t>豪华陨铁包</t>
  </si>
  <si>
    <t>红色模组包</t>
  </si>
  <si>
    <t>秋日福利礼包I</t>
  </si>
  <si>
    <t>秋日福利礼包II</t>
  </si>
  <si>
    <t>秋日福利礼包III</t>
  </si>
  <si>
    <t>秋日福利礼包IV</t>
  </si>
  <si>
    <t>秋日豪华礼包I</t>
  </si>
  <si>
    <t>秋日豪华礼包II</t>
  </si>
  <si>
    <t>秋日豪华礼包III</t>
  </si>
  <si>
    <t>秋日豪华礼包IV</t>
  </si>
  <si>
    <t>秋日超级礼包I</t>
  </si>
  <si>
    <t>秋日超级礼包II</t>
  </si>
  <si>
    <t>秋日超级礼包III</t>
  </si>
  <si>
    <t>秋日超级礼包IV</t>
  </si>
  <si>
    <t>至尊模组碎片选择包</t>
  </si>
  <si>
    <t>R7速度氪晶*1</t>
  </si>
  <si>
    <t>曲痕R6*1</t>
  </si>
  <si>
    <t>苍渊R6*1</t>
  </si>
  <si>
    <t>逐星R6*1</t>
  </si>
  <si>
    <t>星尘R6*1</t>
  </si>
  <si>
    <t>净魂R6*1</t>
  </si>
  <si>
    <t>坚甲R6*1</t>
  </si>
  <si>
    <t>星尘R7*1</t>
  </si>
  <si>
    <t>净魂R7*1</t>
  </si>
  <si>
    <t>坚甲R7*1</t>
  </si>
  <si>
    <t>DNA碎片礼包Ⅰ</t>
  </si>
  <si>
    <t>DNA碎片礼包II</t>
  </si>
  <si>
    <t>帝国折扣礼包Ⅰ</t>
  </si>
  <si>
    <t>帝国折扣礼包Ⅱ</t>
  </si>
  <si>
    <t>帝国折扣礼包Ⅲ</t>
  </si>
  <si>
    <t>帝国折扣礼包Ⅳ</t>
  </si>
  <si>
    <t>周二礼包</t>
  </si>
  <si>
    <t>周三礼包</t>
  </si>
  <si>
    <t>周四礼包</t>
  </si>
  <si>
    <t>周五礼包</t>
  </si>
  <si>
    <t>周六礼包</t>
  </si>
  <si>
    <t>周日礼包</t>
  </si>
  <si>
    <t>周一礼包</t>
  </si>
  <si>
    <t>银河旅行证</t>
  </si>
  <si>
    <t>瑞克的DNA碎片</t>
  </si>
  <si>
    <t>旅行背包</t>
  </si>
  <si>
    <t>旅行金卡</t>
  </si>
  <si>
    <t>普通VIP礼包</t>
  </si>
  <si>
    <t>丰厚VIP礼包</t>
  </si>
  <si>
    <t>豪华VIP礼包</t>
  </si>
  <si>
    <t>一折礼包Ⅰ</t>
  </si>
  <si>
    <t>一折礼包Ⅱ</t>
  </si>
  <si>
    <t>一折礼包Ⅲ</t>
  </si>
  <si>
    <t>一折礼包Ⅳ</t>
  </si>
  <si>
    <t>一折礼包Ⅴ</t>
  </si>
  <si>
    <t>一折礼包Ⅵ</t>
  </si>
  <si>
    <t>旅行金卡包</t>
  </si>
  <si>
    <t>艾玛女王的DNA碎片</t>
  </si>
  <si>
    <t>星愿礼包I</t>
  </si>
  <si>
    <t>星愿礼包II</t>
  </si>
  <si>
    <t>星愿礼包III</t>
  </si>
  <si>
    <t>V1欢笑包</t>
  </si>
  <si>
    <t>V2欢笑包</t>
  </si>
  <si>
    <t>V3欢笑包</t>
  </si>
  <si>
    <t>V4欢笑包</t>
  </si>
  <si>
    <t>V5欢笑包</t>
  </si>
  <si>
    <t>V6欢笑包</t>
  </si>
  <si>
    <t>V7欢笑包</t>
  </si>
  <si>
    <t>V8欢笑包</t>
  </si>
  <si>
    <t>V9欢笑包</t>
  </si>
  <si>
    <t>V10欢笑包</t>
  </si>
  <si>
    <t>V11欢笑包</t>
  </si>
  <si>
    <t>V12欢笑包</t>
  </si>
  <si>
    <t>VIP推荐礼包I</t>
  </si>
  <si>
    <t>VIP推荐礼包II</t>
  </si>
  <si>
    <t>VIP推荐礼包III</t>
  </si>
  <si>
    <t>VIP精选礼包I</t>
  </si>
  <si>
    <t>VIP精选礼包II</t>
  </si>
  <si>
    <t>VIP精选礼包III</t>
  </si>
  <si>
    <t>VIP精选礼包Ⅳ</t>
  </si>
  <si>
    <t>VIP尊享礼包I</t>
  </si>
  <si>
    <t>VIP尊享礼包II</t>
  </si>
  <si>
    <t>VIP尊享礼包III</t>
  </si>
  <si>
    <t>VIP尊享礼包Ⅳ</t>
  </si>
  <si>
    <t>银河福利礼包I</t>
  </si>
  <si>
    <t>银河福利礼包II</t>
  </si>
  <si>
    <t>银河福利礼包III</t>
  </si>
  <si>
    <t>银河福利礼包Ⅳ</t>
  </si>
  <si>
    <t>银河福利礼包Ⅴ</t>
  </si>
  <si>
    <t>银河福利礼包Ⅵ</t>
  </si>
  <si>
    <t>TS-5模组选择包</t>
  </si>
  <si>
    <t>VIP0福利礼包</t>
  </si>
  <si>
    <t>VIP1福利礼包</t>
  </si>
  <si>
    <t>VIP2福利礼包</t>
  </si>
  <si>
    <t>VIP3福利礼包</t>
  </si>
  <si>
    <t>VIP4福利礼包</t>
  </si>
  <si>
    <t>VIP5福利礼包</t>
  </si>
  <si>
    <t>VIP6福利礼包</t>
  </si>
  <si>
    <t>VIP7福利礼包</t>
  </si>
  <si>
    <t>VIP8福利礼包</t>
  </si>
  <si>
    <t>VIP9福利礼包</t>
  </si>
  <si>
    <t>VIP10福利礼包</t>
  </si>
  <si>
    <t>VIP11福利礼包</t>
  </si>
  <si>
    <t>VIP12福利礼包</t>
  </si>
  <si>
    <t>黑暗幻象之灵礼包</t>
  </si>
  <si>
    <t>杂货补给包Ⅰ</t>
  </si>
  <si>
    <t>杂货补给包Ⅱ</t>
  </si>
  <si>
    <t>杂货补给包Ⅲ</t>
  </si>
  <si>
    <t>资源储备包</t>
  </si>
  <si>
    <t>传奇储备包</t>
  </si>
  <si>
    <t>模组储备包</t>
  </si>
  <si>
    <t>氪晶储备包</t>
  </si>
  <si>
    <t>升阶储备包</t>
  </si>
  <si>
    <t>VIP定制礼包</t>
  </si>
  <si>
    <t>VIP豪华礼包</t>
  </si>
  <si>
    <t>VIP至尊礼包</t>
  </si>
  <si>
    <t>南瓜糖果</t>
  </si>
  <si>
    <t>幽灵哈洛克的DNA</t>
  </si>
  <si>
    <t>传奇招募选择包</t>
  </si>
  <si>
    <t>打击&amp;徘徊传奇招募券</t>
  </si>
  <si>
    <t>毁灭&amp;护卫传奇招募券</t>
  </si>
  <si>
    <t>突击传奇招募券</t>
  </si>
  <si>
    <t>南瓜盒子</t>
  </si>
  <si>
    <t>坚强肉盾包</t>
  </si>
  <si>
    <t>最强火力包</t>
  </si>
  <si>
    <t>奋力抵御包</t>
  </si>
  <si>
    <t>致命一击包</t>
  </si>
  <si>
    <t>域场抵御包</t>
  </si>
  <si>
    <t>头骨碎片</t>
  </si>
  <si>
    <t>005折荒野探险包</t>
  </si>
  <si>
    <t>5折荒野探险包</t>
  </si>
  <si>
    <t>8折荒野探险包</t>
  </si>
  <si>
    <t>原价荒野探险包</t>
  </si>
  <si>
    <t>狂欢夜勇士选择包</t>
  </si>
  <si>
    <t>V1贵族盒</t>
  </si>
  <si>
    <t>V2贵族盒</t>
  </si>
  <si>
    <t>V3贵族盒</t>
  </si>
  <si>
    <t>V4贵族盒</t>
  </si>
  <si>
    <t>V5贵族盒</t>
  </si>
  <si>
    <t>V6贵族盒</t>
  </si>
  <si>
    <t>V7贵族盒</t>
  </si>
  <si>
    <t>V8贵族盒</t>
  </si>
  <si>
    <t>V9贵族盒</t>
  </si>
  <si>
    <t>V10贵族盒</t>
  </si>
  <si>
    <t>V11贵族盒</t>
  </si>
  <si>
    <t>V12贵族盒</t>
  </si>
  <si>
    <t>A型血袋</t>
  </si>
  <si>
    <t>B型血袋</t>
  </si>
  <si>
    <t>AB型血袋</t>
  </si>
  <si>
    <t>O型血袋</t>
  </si>
  <si>
    <t>item配勋章测试</t>
  </si>
  <si>
    <t>冰雪礼物I</t>
  </si>
  <si>
    <t>冰雪礼物II</t>
  </si>
  <si>
    <t>冰雪礼物III</t>
  </si>
  <si>
    <t>冰雪礼物Ⅳ</t>
  </si>
  <si>
    <t>冰雪礼物Ⅴ</t>
  </si>
  <si>
    <t>冰雪礼物Ⅵ</t>
  </si>
  <si>
    <t>冰雪礼物Ⅶ</t>
  </si>
  <si>
    <t>冰雪礼物VIII</t>
  </si>
  <si>
    <t>冰雪礼物IX</t>
  </si>
  <si>
    <t>冰雪礼物X</t>
  </si>
  <si>
    <t>冰雪礼物XI</t>
  </si>
  <si>
    <t>电容惊喜包</t>
  </si>
  <si>
    <t>陨铁惊喜包</t>
  </si>
  <si>
    <t>模组惊喜包</t>
  </si>
  <si>
    <t>经验惊喜包</t>
  </si>
  <si>
    <t>R6专注氪晶礼包</t>
  </si>
  <si>
    <t>R6无影氪晶礼包</t>
  </si>
  <si>
    <t>R6无懈氪晶礼包</t>
  </si>
  <si>
    <t>R6致残氪晶礼包</t>
  </si>
  <si>
    <t>R6致死氪晶礼包</t>
  </si>
  <si>
    <t>R6铁御氪晶礼包</t>
  </si>
  <si>
    <t>R6利刃氪晶礼包</t>
  </si>
  <si>
    <t>R7专注氪晶礼包</t>
  </si>
  <si>
    <t>R7无影氪晶礼包</t>
  </si>
  <si>
    <t>R7无懈氪晶礼包</t>
  </si>
  <si>
    <t>R7致残氪晶礼包</t>
  </si>
  <si>
    <t>R7致死氪晶礼包</t>
  </si>
  <si>
    <t>R7铁御氪晶礼包</t>
  </si>
  <si>
    <t>R7利刃氪晶礼包</t>
  </si>
  <si>
    <t>五星探索包</t>
  </si>
  <si>
    <t>勇气探索包</t>
  </si>
  <si>
    <t>十字探索包</t>
  </si>
  <si>
    <t>革命探索包</t>
  </si>
  <si>
    <t>自由探索包</t>
  </si>
  <si>
    <t>探索自选礼包</t>
  </si>
  <si>
    <t>安妮的DNA碎片</t>
  </si>
  <si>
    <t>R6速度二级属性氪晶选择包</t>
  </si>
  <si>
    <t>TS-5模组惊喜包</t>
  </si>
  <si>
    <t>勋章礼盒</t>
  </si>
  <si>
    <t>勋章强化礼盒</t>
  </si>
  <si>
    <t>勋章进阶礼盒</t>
  </si>
  <si>
    <t>VIP回馈礼包Ⅰ</t>
  </si>
  <si>
    <t>VIP回馈礼包Ⅱ</t>
  </si>
  <si>
    <t>VIP回馈礼包Ⅲ</t>
  </si>
  <si>
    <t>感恩限定礼包Ⅰ</t>
  </si>
  <si>
    <t>感恩限定礼包Ⅱ</t>
  </si>
  <si>
    <t>感恩限定礼包Ⅲ</t>
  </si>
  <si>
    <t>惊喜包</t>
  </si>
  <si>
    <t>神秘限定礼包</t>
  </si>
  <si>
    <t>黑暗伯纳德礼包</t>
  </si>
  <si>
    <t>圣地之角</t>
  </si>
  <si>
    <t>圣地宝箱</t>
  </si>
  <si>
    <t>R7双属性氪晶转化仪</t>
  </si>
  <si>
    <t>R7双属性氪晶转化仪礼包01</t>
  </si>
  <si>
    <t>R7双属性氪晶转化仪礼包50</t>
  </si>
  <si>
    <t>R7双属性氪晶转化仪礼包80</t>
  </si>
  <si>
    <t>R7双属性氪晶转化仪礼包100</t>
  </si>
  <si>
    <t>奥丁的DNA碎片</t>
  </si>
  <si>
    <t>资源飓风包</t>
  </si>
  <si>
    <t>传奇飓风包</t>
  </si>
  <si>
    <t>模组飓风包</t>
  </si>
  <si>
    <t>升阶飓风包</t>
  </si>
  <si>
    <t>氪晶飓风包</t>
  </si>
  <si>
    <t>限量发售1</t>
  </si>
  <si>
    <t>限量发售2</t>
  </si>
  <si>
    <t>限量发售3</t>
  </si>
  <si>
    <t>限量发售4</t>
  </si>
  <si>
    <t>限量发售5</t>
  </si>
  <si>
    <t>限量发售6</t>
  </si>
  <si>
    <t>限量发售7</t>
  </si>
  <si>
    <t>限量发售8</t>
  </si>
  <si>
    <t>限量发售9</t>
  </si>
  <si>
    <t>限量发售10</t>
  </si>
  <si>
    <t>V0山羊角</t>
  </si>
  <si>
    <t>V1山羊角</t>
  </si>
  <si>
    <t>V2山羊角</t>
  </si>
  <si>
    <t>V3山羊角</t>
  </si>
  <si>
    <t>V4山羊角</t>
  </si>
  <si>
    <t>V5山羊角</t>
  </si>
  <si>
    <t>V6山羊角</t>
  </si>
  <si>
    <t>V7山羊角</t>
  </si>
  <si>
    <t>V8山羊角</t>
  </si>
  <si>
    <t>V9山羊角</t>
  </si>
  <si>
    <t>V10山羊角</t>
  </si>
  <si>
    <t>V11山羊角</t>
  </si>
  <si>
    <t>V12山羊角</t>
  </si>
  <si>
    <t>金色勋章宝箱</t>
  </si>
  <si>
    <t>紫色勋章宝箱</t>
  </si>
  <si>
    <t>蓝色勋章宝箱</t>
  </si>
  <si>
    <t>合金超导体礼包</t>
  </si>
  <si>
    <t>日常任务大奖Ⅴ</t>
  </si>
  <si>
    <t>冬日礼盒1</t>
  </si>
  <si>
    <t>冬日礼盒2</t>
  </si>
  <si>
    <t>冬日礼盒3</t>
  </si>
  <si>
    <t>冬季模组礼包1</t>
  </si>
  <si>
    <t>冬季传奇礼包1</t>
  </si>
  <si>
    <t>冬季传奇礼包2</t>
  </si>
  <si>
    <t>冬季升阶礼包1</t>
  </si>
  <si>
    <t>冬季升阶礼包2</t>
  </si>
  <si>
    <t>冬季氪晶礼包Ⅰ</t>
  </si>
  <si>
    <t>冬季氪晶礼包2</t>
  </si>
  <si>
    <t>VIP特权礼包</t>
  </si>
  <si>
    <t>电容调教礼包</t>
  </si>
  <si>
    <t>三星盔置换道具</t>
  </si>
  <si>
    <t>超值vip礼包I</t>
  </si>
  <si>
    <t>超值vip礼包II</t>
  </si>
  <si>
    <t>超值vip礼包III</t>
  </si>
  <si>
    <t>超值vip礼包IV</t>
  </si>
  <si>
    <t>超值vip礼包V</t>
  </si>
  <si>
    <t>超值vip礼包VI</t>
  </si>
  <si>
    <t>福利礼包I</t>
  </si>
  <si>
    <t>福利礼包II</t>
  </si>
  <si>
    <t>福利礼包III</t>
  </si>
  <si>
    <t>疯狂升阶包</t>
  </si>
  <si>
    <t>疯狂氪晶能量包</t>
  </si>
  <si>
    <t>疯狂勋章经验包</t>
  </si>
  <si>
    <t>初级勋章包</t>
  </si>
  <si>
    <t>中级勋章包</t>
  </si>
  <si>
    <t>高级勋章包</t>
  </si>
  <si>
    <t>全新双属性R7氪晶包</t>
  </si>
  <si>
    <t>全新双属性R6氪晶包</t>
  </si>
  <si>
    <t>紫色勋章包</t>
  </si>
  <si>
    <t>金色勋章包</t>
  </si>
  <si>
    <t>红色勋章包</t>
  </si>
  <si>
    <t>勋章进阶礼包</t>
  </si>
  <si>
    <t>银河超值礼包Ⅰ</t>
  </si>
  <si>
    <t>银河超值礼包Ⅱ</t>
  </si>
  <si>
    <t>银河超值礼包Ⅲ</t>
  </si>
  <si>
    <t>V0限量礼包</t>
  </si>
  <si>
    <t>V1限量礼包</t>
  </si>
  <si>
    <t>V2限量礼包</t>
  </si>
  <si>
    <t>V3限量礼包</t>
  </si>
  <si>
    <t>V4限量礼包</t>
  </si>
  <si>
    <t>V5限量礼包</t>
  </si>
  <si>
    <t>V6限量礼包</t>
  </si>
  <si>
    <t>V7限量礼包</t>
  </si>
  <si>
    <t>V8限量礼包</t>
  </si>
  <si>
    <t>V9限量礼包</t>
  </si>
  <si>
    <t>V10限量礼包</t>
  </si>
  <si>
    <t>V11限量礼包</t>
  </si>
  <si>
    <t>V12限量礼包</t>
  </si>
  <si>
    <t>氪晶限时宝箱</t>
  </si>
  <si>
    <t>模组限时宝箱</t>
  </si>
  <si>
    <t>资源限时宝箱</t>
  </si>
  <si>
    <t>升阶限时宝箱</t>
  </si>
  <si>
    <t>勋章限时宝箱</t>
  </si>
  <si>
    <t>驯鹿女王的dna碎片</t>
  </si>
  <si>
    <t>糖果盒子</t>
  </si>
  <si>
    <t>圣诞限时礼盒I</t>
  </si>
  <si>
    <t>圣诞限时礼盒II</t>
  </si>
  <si>
    <t>圣诞限时礼盒III</t>
  </si>
  <si>
    <t>圣诞限时礼盒IV</t>
  </si>
  <si>
    <t>圣诞超值礼包I</t>
  </si>
  <si>
    <t>圣诞超值礼包II</t>
  </si>
  <si>
    <t>圣诞超值礼包III</t>
  </si>
  <si>
    <t>圣诞超值礼包IV</t>
  </si>
  <si>
    <t>圣诞超值礼包V</t>
  </si>
  <si>
    <t>圣诞超值礼包VI</t>
  </si>
  <si>
    <t>圣诞超值礼包VII</t>
  </si>
  <si>
    <t>圣诞超值礼包VIII</t>
  </si>
  <si>
    <t>圣诞超值礼包IX</t>
  </si>
  <si>
    <t>平安夜礼物</t>
  </si>
  <si>
    <t>狂欢夜礼物</t>
  </si>
  <si>
    <t>回馈礼包I</t>
  </si>
  <si>
    <t>回馈礼包II</t>
  </si>
  <si>
    <t>回馈礼包III</t>
  </si>
  <si>
    <t>冲刺礼包I</t>
  </si>
  <si>
    <t>冲刺礼包II</t>
  </si>
  <si>
    <t>冲刺礼包III</t>
  </si>
  <si>
    <t>三钛晶体宝箱</t>
  </si>
  <si>
    <t>深渊融矿宝箱</t>
  </si>
  <si>
    <t>初级勋章经验宝箱</t>
  </si>
  <si>
    <t>中级勋章经验宝箱</t>
  </si>
  <si>
    <t>高级勋章经验宝箱</t>
  </si>
  <si>
    <t>补给礼包1</t>
  </si>
  <si>
    <t>调校礼包1</t>
  </si>
  <si>
    <t>调校礼包2</t>
  </si>
  <si>
    <t>升阶礼包1</t>
  </si>
  <si>
    <t>升阶礼包2</t>
  </si>
  <si>
    <t>模组礼包1</t>
  </si>
  <si>
    <t>补给礼包2</t>
  </si>
  <si>
    <t>升阶礼包3</t>
  </si>
  <si>
    <t>模组礼包2</t>
  </si>
  <si>
    <t>升阶信封</t>
  </si>
  <si>
    <t>模组信封</t>
  </si>
  <si>
    <t>氪晶信封</t>
  </si>
  <si>
    <t>勋章函</t>
  </si>
  <si>
    <t>传奇装备函</t>
  </si>
  <si>
    <t>勋章成长函</t>
  </si>
  <si>
    <t>黑暗斯卡尔礼包</t>
  </si>
  <si>
    <t>邀请函</t>
  </si>
  <si>
    <t>红色勋章选择包(临时)</t>
  </si>
  <si>
    <t>限定月卡-体力</t>
  </si>
  <si>
    <t>限定月卡-暗陨铁</t>
  </si>
  <si>
    <t>限定月卡-氪晶能量</t>
  </si>
  <si>
    <t>限定惊喜礼包</t>
  </si>
  <si>
    <t>小型升阶包</t>
  </si>
  <si>
    <t>中型升阶包</t>
  </si>
  <si>
    <t>大型升阶包</t>
  </si>
  <si>
    <t>豪华升阶包</t>
  </si>
  <si>
    <t>顶级升阶包</t>
  </si>
  <si>
    <t>小型传奇宝箱</t>
  </si>
  <si>
    <t>中型传奇宝箱</t>
  </si>
  <si>
    <t>大型传奇宝箱</t>
  </si>
  <si>
    <t>豪华传奇宝箱</t>
  </si>
  <si>
    <t>顶级传奇宝箱</t>
  </si>
  <si>
    <t>豪华限定礼包Ⅰ</t>
  </si>
  <si>
    <t>豪华限定礼包Ⅱ</t>
  </si>
  <si>
    <t>豪华限定礼包Ⅲ</t>
  </si>
  <si>
    <t>小型氪晶礼包</t>
  </si>
  <si>
    <t>中型氪晶礼包</t>
  </si>
  <si>
    <t>大型氪晶礼包</t>
  </si>
  <si>
    <t>豪华氪晶礼包</t>
  </si>
  <si>
    <t>顶级氪晶礼包</t>
  </si>
  <si>
    <t>小型资源宝箱</t>
  </si>
  <si>
    <t>中型资源宝箱</t>
  </si>
  <si>
    <t>大型资源宝箱</t>
  </si>
  <si>
    <t>豪华资源宝箱</t>
  </si>
  <si>
    <t>顶级资源宝箱</t>
  </si>
  <si>
    <t>布莱恩定制礼包</t>
  </si>
  <si>
    <t>新年限定礼盒1</t>
  </si>
  <si>
    <t>新年限定礼盒2</t>
  </si>
  <si>
    <t>新年限定礼盒3</t>
  </si>
  <si>
    <t>新年限定礼盒4</t>
  </si>
  <si>
    <t>新年限时礼包1</t>
  </si>
  <si>
    <t>新年限时礼包2</t>
  </si>
  <si>
    <t>新年限时礼包3</t>
  </si>
  <si>
    <t>新年限时礼包4</t>
  </si>
  <si>
    <t>新年限时礼包5</t>
  </si>
  <si>
    <t>新年限时礼包6</t>
  </si>
  <si>
    <t>新年限时礼包7</t>
  </si>
  <si>
    <t>新年限时礼包8</t>
  </si>
  <si>
    <t>新年限时礼包9</t>
  </si>
  <si>
    <t>周二回馈</t>
  </si>
  <si>
    <t>周三回馈</t>
  </si>
  <si>
    <t>周四回馈</t>
  </si>
  <si>
    <t>周五回馈</t>
  </si>
  <si>
    <t>周六回馈</t>
  </si>
  <si>
    <t>周日回馈</t>
  </si>
  <si>
    <t>周一回馈</t>
  </si>
  <si>
    <t>VIP贵族礼盒Ⅰ</t>
  </si>
  <si>
    <t>VIP贵族礼盒Ⅱ</t>
  </si>
  <si>
    <t>VIP贵族礼盒Ⅲ</t>
  </si>
  <si>
    <t>VIP贵族礼盒Ⅳ</t>
  </si>
  <si>
    <t>VIP贵族礼盒Ⅴ</t>
  </si>
  <si>
    <t>VIP贵族礼盒Ⅵ</t>
  </si>
  <si>
    <t>勇士礼包Ⅰ</t>
  </si>
  <si>
    <t>勇士礼包Ⅱ</t>
  </si>
  <si>
    <t>勇士礼包Ⅲ</t>
  </si>
  <si>
    <t>勋章进阶宝箱</t>
  </si>
  <si>
    <t>勋章强化宝箱</t>
  </si>
  <si>
    <t>勋章探索宝箱</t>
  </si>
  <si>
    <t>暗陨铁</t>
  </si>
  <si>
    <t>TS-4模组</t>
  </si>
  <si>
    <t>TS-5模组</t>
  </si>
  <si>
    <t>高级传奇装备</t>
  </si>
  <si>
    <t>卓越传奇装备</t>
  </si>
  <si>
    <t>多彩原核R7</t>
  </si>
  <si>
    <t>多彩原核神秘彩蛋</t>
  </si>
  <si>
    <t>资源神秘彩蛋</t>
  </si>
  <si>
    <t>勋章神秘彩蛋</t>
  </si>
  <si>
    <t>海莉的DNA碎片</t>
  </si>
  <si>
    <t>银河能量碎片</t>
  </si>
  <si>
    <t>银河能量宝盒</t>
  </si>
  <si>
    <t>小型飞船选择包</t>
  </si>
  <si>
    <t>勋章培养材料宝箱</t>
  </si>
  <si>
    <t>幸运红包</t>
  </si>
  <si>
    <t>银河基金（月卡）</t>
  </si>
  <si>
    <t>多元魔盒</t>
  </si>
  <si>
    <t>传奇装备碎片惊喜包</t>
  </si>
  <si>
    <t>暴击氪晶礼包</t>
  </si>
  <si>
    <t>无限魔盒（氪晶能量）</t>
  </si>
  <si>
    <t>无限魔盒（多彩原核）</t>
  </si>
  <si>
    <t>无限魔盒（勋章）</t>
  </si>
  <si>
    <t>氪晶能量惊喜包</t>
  </si>
  <si>
    <t>升阶自选包1</t>
  </si>
  <si>
    <t>升阶自选包2</t>
  </si>
  <si>
    <t>小型勋章宝箱</t>
  </si>
  <si>
    <t>中型勋章宝箱</t>
  </si>
  <si>
    <t>大型勋章宝箱</t>
  </si>
  <si>
    <t>豪华勋章宝箱</t>
  </si>
  <si>
    <t>顶级勋章宝箱</t>
  </si>
  <si>
    <t>罗刹之主助力礼包</t>
  </si>
  <si>
    <t>充值回馈礼盒I</t>
  </si>
  <si>
    <t>充值回馈礼盒II</t>
  </si>
  <si>
    <t>充值回馈礼盒III</t>
  </si>
  <si>
    <t>充值回馈礼盒IV</t>
  </si>
  <si>
    <t>充值回馈礼盒V</t>
  </si>
  <si>
    <t>充值回馈礼盒VI</t>
  </si>
  <si>
    <t>充值回馈礼盒VII</t>
  </si>
  <si>
    <t>强力补给包1</t>
  </si>
  <si>
    <t>强力补给包2</t>
  </si>
  <si>
    <t>强力补给包3</t>
  </si>
  <si>
    <t>强力补给包4</t>
  </si>
  <si>
    <t>战备集装箱1</t>
  </si>
  <si>
    <t>战备集装箱2</t>
  </si>
  <si>
    <t>战备集装箱3</t>
  </si>
  <si>
    <t>战备集装箱4</t>
  </si>
  <si>
    <t>战备集装箱5</t>
  </si>
  <si>
    <t>战备集装箱6</t>
  </si>
  <si>
    <t>战备集装箱7</t>
  </si>
  <si>
    <t>战备集装箱8</t>
  </si>
  <si>
    <t>战备集装箱9</t>
  </si>
  <si>
    <t>探索补给包</t>
  </si>
  <si>
    <t>强化补给包</t>
  </si>
  <si>
    <t>勋章补给包</t>
  </si>
  <si>
    <t>超级补给包</t>
  </si>
  <si>
    <t>豪华补给包</t>
  </si>
  <si>
    <t>空投补给1</t>
  </si>
  <si>
    <t>空投补给2</t>
  </si>
  <si>
    <t>空投补给3</t>
  </si>
  <si>
    <t>空投补给4</t>
  </si>
  <si>
    <t>空投补给5</t>
  </si>
  <si>
    <t>空投补给6</t>
  </si>
  <si>
    <t>空投补给7</t>
  </si>
  <si>
    <t>空投补给8</t>
  </si>
  <si>
    <t>空投补给9</t>
  </si>
  <si>
    <t>黑暗麦加登礼包</t>
  </si>
  <si>
    <t>金色勋章选择包</t>
  </si>
  <si>
    <t>强袭R7</t>
  </si>
  <si>
    <t>星辉R7</t>
  </si>
  <si>
    <t>铁拳R7</t>
  </si>
  <si>
    <t>怒火R7</t>
  </si>
  <si>
    <t>合金玫瑰</t>
  </si>
  <si>
    <t>娑娜的dna碎片</t>
  </si>
  <si>
    <t>合金玫瑰花束</t>
  </si>
  <si>
    <t>斯科特的dna碎片</t>
  </si>
  <si>
    <t>命中氪晶礼包</t>
  </si>
  <si>
    <t>暴击伤害氪晶礼包</t>
  </si>
  <si>
    <t>破防氪晶礼包</t>
  </si>
  <si>
    <t>抗暴氪晶礼包</t>
  </si>
  <si>
    <t>闪避氪晶礼包</t>
  </si>
  <si>
    <t>暴击伤害抵消氪晶礼包</t>
  </si>
  <si>
    <t>拦截氪晶礼包</t>
  </si>
  <si>
    <t>新春红包</t>
  </si>
  <si>
    <t>V0礼包</t>
  </si>
  <si>
    <t>V1礼包</t>
  </si>
  <si>
    <t>V2礼包</t>
  </si>
  <si>
    <t>V3礼包</t>
  </si>
  <si>
    <t>V4礼包</t>
  </si>
  <si>
    <t>V5礼包</t>
  </si>
  <si>
    <t>V6礼包</t>
  </si>
  <si>
    <t>V7礼包</t>
  </si>
  <si>
    <t>V8礼包</t>
  </si>
  <si>
    <t>V9礼包</t>
  </si>
  <si>
    <t>V10礼包</t>
  </si>
  <si>
    <t>V11礼包</t>
  </si>
  <si>
    <t>V12礼包</t>
  </si>
  <si>
    <t>体力补给包</t>
  </si>
  <si>
    <t>暗陨铁补给包</t>
  </si>
  <si>
    <t>氪晶能量补给包</t>
  </si>
  <si>
    <t>勋章补给包Ⅰ</t>
  </si>
  <si>
    <t>勋章补给包Ⅱ</t>
  </si>
  <si>
    <t>TS-4模组碎片</t>
  </si>
  <si>
    <t>TS-5型模组碎片</t>
  </si>
  <si>
    <t>多彩原核R-7</t>
  </si>
  <si>
    <t>甜蜜记忆礼包I</t>
  </si>
  <si>
    <t>甜蜜记忆礼包II</t>
  </si>
  <si>
    <t>甜蜜记忆礼包III</t>
  </si>
  <si>
    <t>甜蜜记忆礼包IV</t>
  </si>
  <si>
    <t>新春狂欢礼包I</t>
  </si>
  <si>
    <t>新春狂欢礼包II</t>
  </si>
  <si>
    <t>新春狂欢礼包III</t>
  </si>
  <si>
    <t>新春狂欢礼包IV</t>
  </si>
  <si>
    <t>爱心回馈礼包I</t>
  </si>
  <si>
    <t>爱心回馈礼包II</t>
  </si>
  <si>
    <t>爱心回馈礼包III</t>
  </si>
  <si>
    <t>爱心回馈礼包IV</t>
  </si>
  <si>
    <t>爱心回馈礼包V</t>
  </si>
  <si>
    <t>爱心回馈礼包VI</t>
  </si>
  <si>
    <t>爱心回馈礼包VII</t>
  </si>
  <si>
    <t>爱心回馈礼包VIII</t>
  </si>
  <si>
    <t>爱心回馈礼包IX</t>
  </si>
  <si>
    <t>海莉助力礼包</t>
  </si>
  <si>
    <t>暗陨铁成长礼盒</t>
  </si>
  <si>
    <t>备战礼包1</t>
  </si>
  <si>
    <t>备战礼包2</t>
  </si>
  <si>
    <t>备战礼包3</t>
  </si>
  <si>
    <t>备战礼包4</t>
  </si>
  <si>
    <t>战力提升礼包1</t>
  </si>
  <si>
    <t>战力提升礼包2</t>
  </si>
  <si>
    <t>战力提升礼包3</t>
  </si>
  <si>
    <t>战力提升礼包4</t>
  </si>
  <si>
    <t>战力提升礼包5</t>
  </si>
  <si>
    <t>战力提升礼包6</t>
  </si>
  <si>
    <t>战力提升礼包7</t>
  </si>
  <si>
    <t>战力提升礼包8</t>
  </si>
  <si>
    <t>战力提升礼包9</t>
  </si>
  <si>
    <t>战力提升礼包10</t>
  </si>
  <si>
    <t>小型传奇提升宝箱</t>
  </si>
  <si>
    <t>大型传奇提升宝箱</t>
  </si>
  <si>
    <t>豪华传奇提升宝箱</t>
  </si>
  <si>
    <t>顶级传奇提升宝箱</t>
  </si>
  <si>
    <t>图鉴提升宝箱</t>
  </si>
  <si>
    <t>勋章提升宝箱</t>
  </si>
  <si>
    <t>经验提升宝箱</t>
  </si>
  <si>
    <t>豪华提升宝箱</t>
  </si>
  <si>
    <t>小型资源提升宝箱</t>
  </si>
  <si>
    <t>中型资源提升宝箱</t>
  </si>
  <si>
    <t>大型资源提升宝箱</t>
  </si>
  <si>
    <t>豪华资源提升宝箱</t>
  </si>
  <si>
    <t>顶级资源提升宝箱</t>
  </si>
  <si>
    <t>银河超值礼包Ⅳ</t>
  </si>
  <si>
    <t>V0限时礼包</t>
  </si>
  <si>
    <t>V1限时礼包</t>
  </si>
  <si>
    <t>V2限时礼包</t>
  </si>
  <si>
    <t>V3限时礼包</t>
  </si>
  <si>
    <t>V4限时礼包</t>
  </si>
  <si>
    <t>V5限时礼包</t>
  </si>
  <si>
    <t>V6限时礼包</t>
  </si>
  <si>
    <t>V7限时礼包</t>
  </si>
  <si>
    <t>V8限时礼包</t>
  </si>
  <si>
    <t>V9限时礼包</t>
  </si>
  <si>
    <t>V10限时礼包</t>
  </si>
  <si>
    <t>V11限时礼包</t>
  </si>
  <si>
    <t>V12限时礼包</t>
  </si>
  <si>
    <t>驯鹿女王定制礼包</t>
  </si>
  <si>
    <t>黑暗以利亚礼包</t>
  </si>
  <si>
    <t>安妮定制礼包</t>
  </si>
  <si>
    <t>高级单属性R7氪晶选择包</t>
  </si>
  <si>
    <t>理查德的dna碎片</t>
  </si>
  <si>
    <t>银河碎片</t>
  </si>
  <si>
    <t>银河之星</t>
  </si>
  <si>
    <t>银河冒险礼包1</t>
  </si>
  <si>
    <t>银河冒险礼包2</t>
  </si>
  <si>
    <t>银河冒险礼包3</t>
  </si>
  <si>
    <t>银河冒险礼包4</t>
  </si>
  <si>
    <t>飞速成长礼包1</t>
  </si>
  <si>
    <t>飞速成长礼包2</t>
  </si>
  <si>
    <t>飞速成长礼包3</t>
  </si>
  <si>
    <t>飞速成长礼包4</t>
  </si>
  <si>
    <t>飞速成长礼包5</t>
  </si>
  <si>
    <t>飞速成长礼包6</t>
  </si>
  <si>
    <t>飞速成长礼包7</t>
  </si>
  <si>
    <t>飞速成长礼包8</t>
  </si>
  <si>
    <t>飞速成长礼包9</t>
  </si>
  <si>
    <t>欢乐任选礼包1</t>
  </si>
  <si>
    <t>欢乐任选礼包2</t>
  </si>
  <si>
    <t>欢乐任选礼包3</t>
  </si>
  <si>
    <t>欢乐任选礼包4</t>
  </si>
  <si>
    <t>欢乐任选礼包5</t>
  </si>
  <si>
    <t>欢乐任选礼包6</t>
  </si>
  <si>
    <t>欢乐任选礼包7</t>
  </si>
  <si>
    <t>欢乐任选礼包8</t>
  </si>
  <si>
    <t>欢乐任选礼包9</t>
  </si>
  <si>
    <t>银河特权礼包1</t>
  </si>
  <si>
    <t>银河特权礼包2</t>
  </si>
  <si>
    <t>银河特权礼包3</t>
  </si>
  <si>
    <t>银河特权礼包4</t>
  </si>
  <si>
    <t>特权自选礼包0</t>
  </si>
  <si>
    <t>特权自选礼包1</t>
  </si>
  <si>
    <t>特权自选礼包2</t>
  </si>
  <si>
    <t>特权自选礼包3</t>
  </si>
  <si>
    <t>特权自选礼包4</t>
  </si>
  <si>
    <t>特权自选礼包5</t>
  </si>
  <si>
    <t>特权自选礼包6</t>
  </si>
  <si>
    <t>特权自选礼包7</t>
  </si>
  <si>
    <t>特权自选礼包8</t>
  </si>
  <si>
    <t>特权自选礼包9</t>
  </si>
  <si>
    <t>资源彩蛋</t>
  </si>
  <si>
    <t>勋章进阶彩蛋</t>
  </si>
  <si>
    <t>多彩原核R7彩蛋</t>
  </si>
  <si>
    <t>传奇宝藏</t>
  </si>
  <si>
    <t>冲刺氪晶礼包</t>
  </si>
  <si>
    <t>决战氪晶礼包</t>
  </si>
  <si>
    <t>脉冲氪晶礼包</t>
  </si>
  <si>
    <t>量子氪晶礼包</t>
  </si>
  <si>
    <t>单属性R6选择包</t>
  </si>
  <si>
    <t>单属性R7选择包</t>
  </si>
  <si>
    <t>愚人节</t>
  </si>
  <si>
    <t>银河远征礼包Ⅰ</t>
  </si>
  <si>
    <t>银河远征礼包Ⅱ</t>
  </si>
  <si>
    <t>银河远征礼包Ⅲ</t>
  </si>
  <si>
    <t>银河远征礼包Ⅳ</t>
  </si>
  <si>
    <t>V0贵族礼包</t>
  </si>
  <si>
    <t>V1贵族礼包</t>
  </si>
  <si>
    <t>V2贵族礼包</t>
  </si>
  <si>
    <t>V3贵族礼包</t>
  </si>
  <si>
    <t>V4贵族礼包</t>
  </si>
  <si>
    <t>V5贵族礼包</t>
  </si>
  <si>
    <t>V6贵族礼包</t>
  </si>
  <si>
    <t>V7贵族礼包</t>
  </si>
  <si>
    <t>V8贵族礼包</t>
  </si>
  <si>
    <t>V9贵族礼包</t>
  </si>
  <si>
    <t>V10贵族礼包</t>
  </si>
  <si>
    <t>V11贵族礼包</t>
  </si>
  <si>
    <t>V12贵族礼包</t>
  </si>
  <si>
    <t>小型模组包Ⅰ</t>
  </si>
  <si>
    <t>小型模组包Ⅱ</t>
  </si>
  <si>
    <t>中型模组包</t>
  </si>
  <si>
    <t>大型模组包</t>
  </si>
  <si>
    <t>豪华模组包Ⅰ</t>
  </si>
  <si>
    <t>豪华模组包Ⅱ</t>
  </si>
  <si>
    <t>未来定制礼包</t>
  </si>
  <si>
    <t>帝国卫队礼包I</t>
  </si>
  <si>
    <t>帝国卫队礼包II</t>
  </si>
  <si>
    <t>帝国卫队礼包III</t>
  </si>
  <si>
    <t>帝国卫队礼包IV</t>
  </si>
  <si>
    <t>黑暗罗恩礼包</t>
  </si>
  <si>
    <t>机械手臂</t>
  </si>
  <si>
    <t>尼古拉斯的dna碎片</t>
  </si>
  <si>
    <t>机械魔罩</t>
  </si>
  <si>
    <t>银河红包</t>
  </si>
  <si>
    <t>机械头盔</t>
  </si>
  <si>
    <t>机械铠甲</t>
  </si>
  <si>
    <t>机械圣枪</t>
  </si>
  <si>
    <t>帝国特权礼包1</t>
  </si>
  <si>
    <t>帝国特权礼包2</t>
  </si>
  <si>
    <t>帝国特权礼包3</t>
  </si>
  <si>
    <t>帝国特权礼包4</t>
  </si>
  <si>
    <t>娑娜助力礼包</t>
  </si>
  <si>
    <t>宇宙神盾</t>
  </si>
  <si>
    <t>瑞克定制礼包</t>
  </si>
  <si>
    <t>灭霸定制礼包</t>
  </si>
  <si>
    <t>劳动节礼包A</t>
  </si>
  <si>
    <t>劳动节礼包B</t>
  </si>
  <si>
    <t>劳动节礼包C</t>
  </si>
  <si>
    <t>劳动节礼包D</t>
  </si>
  <si>
    <t>劳动节礼包E</t>
  </si>
  <si>
    <t>每⽇暗陨铁礼包</t>
  </si>
  <si>
    <t>每⽇补给礼包</t>
  </si>
  <si>
    <t>每⽇多彩礼包</t>
  </si>
  <si>
    <t>每⽇模组礼包</t>
  </si>
  <si>
    <t>每⽇氪晶礼包</t>
  </si>
  <si>
    <t>银河游行礼包I</t>
  </si>
  <si>
    <t>银河游行礼包II</t>
  </si>
  <si>
    <t>银河游行礼包III</t>
  </si>
  <si>
    <t>银河游行礼包IV</t>
  </si>
  <si>
    <t>大爆炸礼包I</t>
  </si>
  <si>
    <t>大爆炸礼包II</t>
  </si>
  <si>
    <t>大爆炸礼包III</t>
  </si>
  <si>
    <t>氪晶主题礼包1</t>
  </si>
  <si>
    <t>氪晶主题礼包2</t>
  </si>
  <si>
    <t>氪晶主题礼包3</t>
  </si>
  <si>
    <t>氪晶主题礼包4</t>
  </si>
  <si>
    <t>氪晶主题礼包5</t>
  </si>
  <si>
    <t>暗陨铁主题礼包1</t>
  </si>
  <si>
    <t>暗陨铁主题礼包2</t>
  </si>
  <si>
    <t>暗陨铁主题礼包3</t>
  </si>
  <si>
    <t>暗陨铁主题礼包4</t>
  </si>
  <si>
    <t>暗陨铁主题礼包5</t>
  </si>
  <si>
    <t>模组主题礼包1</t>
  </si>
  <si>
    <t>模组主题礼包2</t>
  </si>
  <si>
    <t>模组主题礼包3</t>
  </si>
  <si>
    <t>模组主题礼包4</t>
  </si>
  <si>
    <t>模组主题礼包5</t>
  </si>
  <si>
    <t>潘多拉主题礼包1</t>
  </si>
  <si>
    <t>潘多拉主题礼包2</t>
  </si>
  <si>
    <t>潘多拉主题礼包3</t>
  </si>
  <si>
    <t>潘多拉主题礼包4</t>
  </si>
  <si>
    <t>潘多拉主题礼包5</t>
  </si>
  <si>
    <t>勋章主题礼包1</t>
  </si>
  <si>
    <t>勋章主题礼包2</t>
  </si>
  <si>
    <t>勋章主题礼包3</t>
  </si>
  <si>
    <t>勋章主题礼包4</t>
  </si>
  <si>
    <t>勋章主题礼包5</t>
  </si>
  <si>
    <t>传奇装备主题礼包1</t>
  </si>
  <si>
    <t>传奇装备主题礼包2</t>
  </si>
  <si>
    <t>传奇装备主题礼包3</t>
  </si>
  <si>
    <t>传奇装备主题礼包4</t>
  </si>
  <si>
    <t>传奇装备主题礼包5</t>
  </si>
  <si>
    <t>多彩原核主题礼包1</t>
  </si>
  <si>
    <t>多彩原核礼包2</t>
  </si>
  <si>
    <t>多彩原核礼包3</t>
  </si>
  <si>
    <t>多彩原核主题礼包4</t>
  </si>
  <si>
    <t>多彩原核礼包5</t>
  </si>
  <si>
    <t>胜利礼包1</t>
  </si>
  <si>
    <t>胜利礼包2</t>
  </si>
  <si>
    <t>胜利礼包3</t>
  </si>
  <si>
    <t>胜利礼包4</t>
  </si>
  <si>
    <t>欢乐自选礼包1</t>
  </si>
  <si>
    <t>欢乐自选礼包2</t>
  </si>
  <si>
    <t>欢乐自选礼包3</t>
  </si>
  <si>
    <t>欢乐自选礼包4</t>
  </si>
  <si>
    <t>欢乐自选礼包5</t>
  </si>
  <si>
    <t>欢乐自选礼包6</t>
  </si>
  <si>
    <t>欢乐自选礼包7</t>
  </si>
  <si>
    <t>欢乐自选礼包8</t>
  </si>
  <si>
    <t>欢乐自选礼包9</t>
  </si>
  <si>
    <t>欢乐自选礼包10</t>
  </si>
  <si>
    <t>中型传奇提升宝箱</t>
  </si>
  <si>
    <t>胜利戒指</t>
  </si>
  <si>
    <t>穆洛梅茨的dna碎片</t>
  </si>
  <si>
    <t>胜利女神像</t>
  </si>
  <si>
    <t>胜利日红包</t>
  </si>
  <si>
    <t>胜利号角</t>
  </si>
  <si>
    <t>黑暗斯内克礼包</t>
  </si>
  <si>
    <t>娑娜定制礼包</t>
  </si>
  <si>
    <t>盗贼凯特助力礼包</t>
  </si>
  <si>
    <t>理查德助力礼包</t>
  </si>
  <si>
    <t>R-8单属性随机包</t>
  </si>
  <si>
    <t>高级传奇装备惊喜包</t>
  </si>
  <si>
    <t>卓越传奇装备惊喜包</t>
  </si>
  <si>
    <t>每日惊喜</t>
  </si>
  <si>
    <t>起源秘典（上）</t>
  </si>
  <si>
    <t>起源秘典（中）</t>
  </si>
  <si>
    <t>起源秘典（下）</t>
  </si>
  <si>
    <t>氪晶魔戒</t>
  </si>
  <si>
    <t>氪晶魔盒</t>
  </si>
  <si>
    <t>多彩星云礼包I</t>
  </si>
  <si>
    <t>多彩星云礼包II</t>
  </si>
  <si>
    <t>多彩星云礼包III</t>
  </si>
  <si>
    <t>多彩星云礼包IV</t>
  </si>
  <si>
    <t>氪能星云礼包I</t>
  </si>
  <si>
    <t>氪能星云礼包II</t>
  </si>
  <si>
    <t>氪能星云礼包III</t>
  </si>
  <si>
    <t>氪能星云礼包IV</t>
  </si>
  <si>
    <t>模组星云礼包I</t>
  </si>
  <si>
    <t>模组星云礼包II</t>
  </si>
  <si>
    <t>模组星云礼包III</t>
  </si>
  <si>
    <t>模组星云礼包IV</t>
  </si>
  <si>
    <t>勋章探索礼包1</t>
  </si>
  <si>
    <t>勋章探索礼包2</t>
  </si>
  <si>
    <t>勋章探索礼包3</t>
  </si>
  <si>
    <t>勋章探索礼包4</t>
  </si>
  <si>
    <t>勋章探索礼包5</t>
  </si>
  <si>
    <t>传奇之光礼包1</t>
  </si>
  <si>
    <t>传奇之光礼包2</t>
  </si>
  <si>
    <t>传奇之光礼包3</t>
  </si>
  <si>
    <t>传奇之光礼包4</t>
  </si>
  <si>
    <t>传奇之光礼包5</t>
  </si>
  <si>
    <t>内战礼包I</t>
  </si>
  <si>
    <t>内战礼包II</t>
  </si>
  <si>
    <t>内战礼包III</t>
  </si>
  <si>
    <t>内战礼包IV</t>
  </si>
  <si>
    <t>曙光礼包I</t>
  </si>
  <si>
    <t>曙光礼包II</t>
  </si>
  <si>
    <t>曙光礼包III</t>
  </si>
  <si>
    <t>曙光礼包IV</t>
  </si>
  <si>
    <t>曙光礼包V</t>
  </si>
  <si>
    <t>曙光礼包VI</t>
  </si>
  <si>
    <t>曙光礼包VII</t>
  </si>
  <si>
    <t>曙光礼包VIII</t>
  </si>
  <si>
    <t>曙光礼包IX</t>
  </si>
  <si>
    <t>神奇礼包1</t>
  </si>
  <si>
    <t>神奇礼包2</t>
  </si>
  <si>
    <t>神奇礼包3</t>
  </si>
  <si>
    <t>神奇礼包4</t>
  </si>
  <si>
    <t>梦想礼包1</t>
  </si>
  <si>
    <t>梦想礼包2</t>
  </si>
  <si>
    <t>梦想礼包3</t>
  </si>
  <si>
    <t>梦想礼包4</t>
  </si>
  <si>
    <t>梦想礼包5</t>
  </si>
  <si>
    <t>梦想礼包6</t>
  </si>
  <si>
    <t>梦想礼包7</t>
  </si>
  <si>
    <t>梦想礼包8</t>
  </si>
  <si>
    <t>梦想礼包9</t>
  </si>
  <si>
    <t>斯科特定制礼包</t>
  </si>
  <si>
    <t>每⽇升阶礼包</t>
  </si>
  <si>
    <t>每⽇勋章经验礼包</t>
  </si>
  <si>
    <t>联邦回馈礼包I</t>
  </si>
  <si>
    <t>联邦回馈礼包II</t>
  </si>
  <si>
    <t>联邦回馈礼包III</t>
  </si>
  <si>
    <t>联邦回馈礼包IV</t>
  </si>
  <si>
    <t>TS-4模组碎片礼包</t>
  </si>
  <si>
    <t>TS-5型模组碎片礼包</t>
  </si>
  <si>
    <t>高级传奇装备碎片礼包</t>
  </si>
  <si>
    <t>卓越传奇装备碎片礼包</t>
  </si>
  <si>
    <t>潘多拉魔晶礼包</t>
  </si>
  <si>
    <t>多彩原核R-7礼包</t>
  </si>
  <si>
    <t>小型多彩宝箱</t>
  </si>
  <si>
    <t>中型多彩宝箱</t>
  </si>
  <si>
    <t>大型多彩宝箱</t>
  </si>
  <si>
    <t>豪华多彩宝箱</t>
  </si>
  <si>
    <t>顶级多彩宝箱</t>
  </si>
  <si>
    <t>阿鲁迪巴的dna碎片</t>
  </si>
  <si>
    <t>传送门</t>
  </si>
  <si>
    <t>星辰礼包</t>
  </si>
  <si>
    <t>空间站礼包</t>
  </si>
  <si>
    <t>R8-单属性选择包</t>
  </si>
  <si>
    <t>资源补给1</t>
  </si>
  <si>
    <t>资源补给2</t>
  </si>
  <si>
    <t>资源补给3</t>
  </si>
  <si>
    <t>资源补给4</t>
  </si>
  <si>
    <t>资源补给5</t>
  </si>
  <si>
    <t>理查德解封器</t>
  </si>
  <si>
    <t>海莉解封器</t>
  </si>
  <si>
    <t>盗贼凯特解封器</t>
  </si>
  <si>
    <t>驯鹿女王解封器</t>
  </si>
  <si>
    <t>娑娜解封器</t>
  </si>
  <si>
    <t>瑞克解封器</t>
  </si>
  <si>
    <t>星界礼包1</t>
  </si>
  <si>
    <t>星界礼包2</t>
  </si>
  <si>
    <t>星界礼包3</t>
  </si>
  <si>
    <t>星界礼包4</t>
  </si>
  <si>
    <t>迁移礼包1</t>
  </si>
  <si>
    <t>迁移礼包2</t>
  </si>
  <si>
    <t>迁移礼包3</t>
  </si>
  <si>
    <t>迁移礼包4</t>
  </si>
  <si>
    <t>迁移礼包5</t>
  </si>
  <si>
    <t>迁移礼包6</t>
  </si>
  <si>
    <t>迁移礼包7</t>
  </si>
  <si>
    <t>迁移礼包8</t>
  </si>
  <si>
    <t>迁移礼包9</t>
  </si>
  <si>
    <t>迁移礼包10</t>
  </si>
  <si>
    <t>每日模组碎片礼包</t>
  </si>
  <si>
    <t>每日电容礼包</t>
  </si>
  <si>
    <t>穆洛梅茨助力礼包</t>
  </si>
  <si>
    <t>夏日礼包I</t>
  </si>
  <si>
    <t>夏日礼包II</t>
  </si>
  <si>
    <t>夏日礼包III</t>
  </si>
  <si>
    <t>夏日礼包IV</t>
  </si>
  <si>
    <t>银河护卫礼包1</t>
  </si>
  <si>
    <t>银河护卫礼包2</t>
  </si>
  <si>
    <t>银河护卫礼包3</t>
  </si>
  <si>
    <t>银河护卫礼包4</t>
  </si>
  <si>
    <t>银河护卫礼包5</t>
  </si>
  <si>
    <t>银河护卫礼包6</t>
  </si>
  <si>
    <t>银河护卫礼包7</t>
  </si>
  <si>
    <t>银河护卫礼包8</t>
  </si>
  <si>
    <t>小型战力提升包</t>
  </si>
  <si>
    <t>中型战力提升包</t>
  </si>
  <si>
    <t>大型战力提升包</t>
  </si>
  <si>
    <t>豪华战力提升包</t>
  </si>
  <si>
    <t>顶级战力提升包</t>
  </si>
  <si>
    <t>小型资源补充宝箱</t>
  </si>
  <si>
    <t>中型资源补充宝箱</t>
  </si>
  <si>
    <t>大型资源补充宝箱</t>
  </si>
  <si>
    <t>豪华资源补充宝箱</t>
  </si>
  <si>
    <t>顶级资源补充宝箱</t>
  </si>
  <si>
    <t>王者宝箱1</t>
  </si>
  <si>
    <t>王者宝箱2</t>
  </si>
  <si>
    <t>王者宝箱3</t>
  </si>
  <si>
    <t>支援礼包1</t>
  </si>
  <si>
    <t>支援礼包2</t>
  </si>
  <si>
    <t>支援礼包3</t>
  </si>
  <si>
    <t>升阶特惠</t>
  </si>
  <si>
    <t>氪晶特惠</t>
  </si>
  <si>
    <t>传奇特惠</t>
  </si>
  <si>
    <t>模组特惠</t>
  </si>
  <si>
    <t>芯片特惠</t>
  </si>
  <si>
    <t>R6特惠</t>
  </si>
  <si>
    <t>莱肯的DNA碎片</t>
  </si>
  <si>
    <t>黑暗莎莉的DNA碎片</t>
  </si>
  <si>
    <t>黑暗农场主的DNA碎片</t>
  </si>
  <si>
    <t>黑暗天穹麦特利斯的DNA碎片</t>
  </si>
  <si>
    <t>黑暗洛克的DNA碎片</t>
  </si>
  <si>
    <t>黑暗巴德的DNA碎片</t>
  </si>
  <si>
    <t>波兰徽章</t>
  </si>
  <si>
    <t>塞内加尔徽章</t>
  </si>
  <si>
    <t>哥伦比亚徽章</t>
  </si>
  <si>
    <t>日本徽章</t>
  </si>
  <si>
    <t>黑暗弗瑞礼包</t>
  </si>
  <si>
    <t>冠军礼包I</t>
  </si>
  <si>
    <t>冠军礼包II</t>
  </si>
  <si>
    <t>冠军礼包III</t>
  </si>
  <si>
    <t>冠军礼包IV</t>
  </si>
  <si>
    <t>金球奖杯</t>
  </si>
  <si>
    <t>冠军徽章</t>
  </si>
  <si>
    <t>亚军徽章</t>
  </si>
  <si>
    <t>季军徽章</t>
  </si>
  <si>
    <t>俄罗斯套娃</t>
  </si>
  <si>
    <t>俄罗斯徽章</t>
  </si>
  <si>
    <t>沙特阿拉伯徽章</t>
  </si>
  <si>
    <t>埃及徽章</t>
  </si>
  <si>
    <t>乌拉圭徽章</t>
  </si>
  <si>
    <t>葡萄牙徽章</t>
  </si>
  <si>
    <t>西班牙徽章</t>
  </si>
  <si>
    <t>摩洛哥徽章</t>
  </si>
  <si>
    <t>伊朗徽章</t>
  </si>
  <si>
    <t>法国徽章</t>
  </si>
  <si>
    <t>澳大利亚徽章</t>
  </si>
  <si>
    <t>秘鲁徽章</t>
  </si>
  <si>
    <t>丹麦徽章</t>
  </si>
  <si>
    <t>阿根廷徽章</t>
  </si>
  <si>
    <t>冰岛徽章</t>
  </si>
  <si>
    <t>克罗地亚徽章</t>
  </si>
  <si>
    <t>尼日利亚徽章</t>
  </si>
  <si>
    <t>巴西徽章</t>
  </si>
  <si>
    <t>瑞士徽章</t>
  </si>
  <si>
    <t>哥斯达黎加徽章</t>
  </si>
  <si>
    <t>塞尔维亚徽章</t>
  </si>
  <si>
    <t>德国徽章</t>
  </si>
  <si>
    <t>墨西哥徽章</t>
  </si>
  <si>
    <t>瑞典徽章</t>
  </si>
  <si>
    <t>韩国徽章</t>
  </si>
  <si>
    <t>比利时徽章</t>
  </si>
  <si>
    <t>巴拿马徽章</t>
  </si>
  <si>
    <t>突尼斯徽章</t>
  </si>
  <si>
    <t>英格兰徽章</t>
  </si>
  <si>
    <t>亚军奖杯</t>
  </si>
  <si>
    <t>4强礼包</t>
  </si>
  <si>
    <t>8强礼包</t>
  </si>
  <si>
    <t>16强礼包</t>
  </si>
  <si>
    <t>TS-5模组碎片礼包</t>
  </si>
  <si>
    <t>盛夏礼包</t>
  </si>
  <si>
    <t>冰爽礼包</t>
  </si>
  <si>
    <t>氪能星云礼包1</t>
  </si>
  <si>
    <t>氪能星云礼包2</t>
  </si>
  <si>
    <t>氪能星云礼包3</t>
  </si>
  <si>
    <t>氪能星云礼包4</t>
  </si>
  <si>
    <t>模组星云礼包1</t>
  </si>
  <si>
    <t>模组星云礼包2</t>
  </si>
  <si>
    <t>模组星云礼包3</t>
  </si>
  <si>
    <t>模组星云礼包4</t>
  </si>
  <si>
    <t>S5英雄选择包</t>
  </si>
  <si>
    <t>S6英雄选择包</t>
  </si>
  <si>
    <t>紫色勋章选择包</t>
  </si>
  <si>
    <t>红色勋章选择包</t>
  </si>
  <si>
    <t>勋章经验包小(补偿)</t>
  </si>
  <si>
    <t>勋章经验包中(补偿)</t>
  </si>
  <si>
    <t>勋章经验包大(补偿)</t>
  </si>
  <si>
    <t>三钛晶体补偿礼包</t>
  </si>
  <si>
    <t>深渊融矿补偿礼包</t>
  </si>
  <si>
    <t>每日惊喜礼包1</t>
  </si>
  <si>
    <t>每日惊喜礼包2</t>
  </si>
  <si>
    <t>银河探险礼包I</t>
  </si>
  <si>
    <t>银河探险礼包II</t>
  </si>
  <si>
    <t>银河探险礼包III</t>
  </si>
  <si>
    <t>银河探险礼包IV</t>
  </si>
  <si>
    <t>银河原力礼包I</t>
  </si>
  <si>
    <t>银河原力礼包II</t>
  </si>
  <si>
    <t>银河原力礼包III</t>
  </si>
  <si>
    <t>银河原力礼包IV</t>
  </si>
  <si>
    <t>银河模组礼包1</t>
  </si>
  <si>
    <t>银河模组礼包2</t>
  </si>
  <si>
    <t>银河模组礼包3</t>
  </si>
  <si>
    <t>银河模组礼包4</t>
  </si>
  <si>
    <t>银河勋章礼包1</t>
  </si>
  <si>
    <t>银河勋章礼包2</t>
  </si>
  <si>
    <t>银河勋章礼包3</t>
  </si>
  <si>
    <t>银河勋章礼包4</t>
  </si>
  <si>
    <t>银河勋章礼包5</t>
  </si>
  <si>
    <t>银河传奇礼包1</t>
  </si>
  <si>
    <t>银河传奇礼包2</t>
  </si>
  <si>
    <t>银河传奇礼包3</t>
  </si>
  <si>
    <t>银河传奇礼包4</t>
  </si>
  <si>
    <t>银河传奇礼包5</t>
  </si>
  <si>
    <t>吉安娜的dna碎片</t>
  </si>
  <si>
    <t>夏日糖果</t>
  </si>
  <si>
    <t>糖果礼盒</t>
  </si>
  <si>
    <t>银河宝箱</t>
  </si>
  <si>
    <t>星际补给1</t>
  </si>
  <si>
    <t>星际补给2</t>
  </si>
  <si>
    <t>星际补给3</t>
  </si>
  <si>
    <t>星际补给4</t>
  </si>
  <si>
    <t>星际补给5</t>
  </si>
  <si>
    <t>足球魔盒1</t>
  </si>
  <si>
    <t>足球魔盒2</t>
  </si>
  <si>
    <t>足球魔盒3</t>
  </si>
  <si>
    <t>竞技之星1</t>
  </si>
  <si>
    <t>竞技之星2</t>
  </si>
  <si>
    <t>竞技之星3</t>
  </si>
  <si>
    <t>竞技之星4</t>
  </si>
  <si>
    <t>足球大战宝箱1</t>
  </si>
  <si>
    <t>足球大战宝箱2</t>
  </si>
  <si>
    <t>足球大战宝箱3</t>
  </si>
  <si>
    <t>足球大战宝箱4</t>
  </si>
  <si>
    <t>足球大战宝箱5</t>
  </si>
  <si>
    <t>足球大战宝箱6</t>
  </si>
  <si>
    <t>足球大战宝箱7</t>
  </si>
  <si>
    <t>足球大战宝箱8</t>
  </si>
  <si>
    <t>足球大战宝箱9</t>
  </si>
  <si>
    <t>冠军之路礼包1</t>
  </si>
  <si>
    <t>冠军之路礼包2</t>
  </si>
  <si>
    <t>冠军之路礼包3</t>
  </si>
  <si>
    <t>冠军之路礼包4</t>
  </si>
  <si>
    <t>疯狂折扣宝箱（小）</t>
  </si>
  <si>
    <t>疯狂折扣宝箱（中）</t>
  </si>
  <si>
    <t>疯狂折扣宝箱（大）</t>
  </si>
  <si>
    <t>豪华折扣宝箱</t>
  </si>
  <si>
    <t>超级折扣宝箱</t>
  </si>
  <si>
    <t>远征宝箱1</t>
  </si>
  <si>
    <t>远征宝箱2</t>
  </si>
  <si>
    <t>远征宝箱3</t>
  </si>
  <si>
    <t>远征宝箱4</t>
  </si>
  <si>
    <t>戴安娜助力礼包</t>
  </si>
  <si>
    <t>每日超值礼包1</t>
  </si>
  <si>
    <t>每日超值礼包2</t>
  </si>
  <si>
    <t>每日超值礼包3</t>
  </si>
  <si>
    <t>传奇礼包</t>
  </si>
  <si>
    <t>银河补给礼包I</t>
  </si>
  <si>
    <t>银河补给礼包II</t>
  </si>
  <si>
    <t>银河补给礼包III</t>
  </si>
  <si>
    <t>银河补给礼包IV</t>
  </si>
  <si>
    <t>银河氪能礼包I</t>
  </si>
  <si>
    <t>银河氪能礼包II</t>
  </si>
  <si>
    <t>银河氪能礼包III</t>
  </si>
  <si>
    <t>银河氪能礼包IV</t>
  </si>
  <si>
    <t>3-4强礼包</t>
  </si>
  <si>
    <t>亚军礼包</t>
  </si>
  <si>
    <t>冠军礼包</t>
  </si>
  <si>
    <t>史诗传奇宝箱</t>
  </si>
  <si>
    <t>史诗传奇装备碎片</t>
  </si>
  <si>
    <t>菲兹杰拉德的零件</t>
  </si>
  <si>
    <t>琼斯的零件</t>
  </si>
  <si>
    <t>星海领主的零件</t>
  </si>
  <si>
    <t>驯鹿女王的零件</t>
  </si>
  <si>
    <t>4星红色传奇装备</t>
  </si>
  <si>
    <t>不屈之盔Ⅳ</t>
  </si>
  <si>
    <t>4星黄色传奇装备</t>
  </si>
  <si>
    <t>4星绿色传奇装备</t>
  </si>
  <si>
    <t>天使之盾Ⅳ</t>
  </si>
  <si>
    <t>琼斯的助力礼包</t>
  </si>
  <si>
    <t>超值材料礼包</t>
  </si>
  <si>
    <t>空间补给礼包I</t>
  </si>
  <si>
    <t>空间补给礼包II</t>
  </si>
  <si>
    <t>空间补给礼包III</t>
  </si>
  <si>
    <t>空间补给礼包IV</t>
  </si>
  <si>
    <t>银河材料礼包1</t>
  </si>
  <si>
    <t>银河材料礼包2</t>
  </si>
  <si>
    <t>银河材料礼包3</t>
  </si>
  <si>
    <t>银河材料礼包4</t>
  </si>
  <si>
    <t>黑暗礼包</t>
  </si>
  <si>
    <t>黑暗元素</t>
  </si>
  <si>
    <t>黑暗守望者礼包</t>
  </si>
  <si>
    <t>R8-单属性随机包</t>
  </si>
  <si>
    <t>阳光礼盒I</t>
  </si>
  <si>
    <t>阳光礼盒II</t>
  </si>
  <si>
    <t>阳光礼盒III</t>
  </si>
  <si>
    <t>阳光礼盒IV</t>
  </si>
  <si>
    <t>七彩礼包1</t>
  </si>
  <si>
    <t>七彩礼包2</t>
  </si>
  <si>
    <t>七彩礼包3</t>
  </si>
  <si>
    <t>七彩礼包4</t>
  </si>
  <si>
    <t>七彩礼包5</t>
  </si>
  <si>
    <t>七彩礼包6</t>
  </si>
  <si>
    <t>七彩礼包7</t>
  </si>
  <si>
    <t>七彩礼包8</t>
  </si>
  <si>
    <t>祥云宝箱1</t>
  </si>
  <si>
    <t>祥云宝箱2</t>
  </si>
  <si>
    <t>祥云宝箱3</t>
  </si>
  <si>
    <t>祥云宝箱4</t>
  </si>
  <si>
    <t>星辰宝箱（小）</t>
  </si>
  <si>
    <t>星辰宝箱（中）</t>
  </si>
  <si>
    <t>星辰宝箱（大）</t>
  </si>
  <si>
    <t>豪华星辰宝箱</t>
  </si>
  <si>
    <t>超级星辰宝箱</t>
  </si>
  <si>
    <t>月光宝盒1</t>
  </si>
  <si>
    <t>月光宝盒2</t>
  </si>
  <si>
    <t>月光宝盒3</t>
  </si>
  <si>
    <t>月光宝盒4</t>
  </si>
  <si>
    <t>珍妮的dna碎片</t>
  </si>
  <si>
    <t>神圣矩阵</t>
  </si>
  <si>
    <t>神圣水晶</t>
  </si>
  <si>
    <t>神圣之翼</t>
  </si>
  <si>
    <t>神圣礼包1</t>
  </si>
  <si>
    <t>神圣礼包2</t>
  </si>
  <si>
    <t>神圣礼包3</t>
  </si>
  <si>
    <t>神圣礼包4</t>
  </si>
  <si>
    <t>星域礼包1</t>
  </si>
  <si>
    <t>星域礼包2</t>
  </si>
  <si>
    <t>星域礼包3</t>
  </si>
  <si>
    <t>星域礼包4</t>
  </si>
  <si>
    <t>星域礼包5</t>
  </si>
  <si>
    <t>星域礼包6</t>
  </si>
  <si>
    <t>星域礼包7</t>
  </si>
  <si>
    <t>星域礼包8</t>
  </si>
  <si>
    <t>星域礼包9</t>
  </si>
  <si>
    <t>星域礼包10</t>
  </si>
  <si>
    <t>传奇装备礼盒Ⅰ</t>
  </si>
  <si>
    <t>传奇装备礼盒Ⅱ</t>
  </si>
  <si>
    <t>传奇装备礼盒Ⅲ</t>
  </si>
  <si>
    <t>传奇装备选择包Ⅰ</t>
  </si>
  <si>
    <t>传奇装备选择包Ⅱ</t>
  </si>
  <si>
    <t>传奇装备选择包Ⅲ</t>
  </si>
  <si>
    <t>菲兹杰拉德的零件礼包</t>
  </si>
  <si>
    <t>每日特惠礼包1</t>
  </si>
  <si>
    <t>每日特惠礼包2</t>
  </si>
  <si>
    <t>我是传奇礼包1</t>
  </si>
  <si>
    <t>我是传奇礼包2</t>
  </si>
  <si>
    <t>银河魔能礼包I</t>
  </si>
  <si>
    <t>银河魔能礼包II</t>
  </si>
  <si>
    <t>银河魔能礼包III</t>
  </si>
  <si>
    <t>银河魔能礼包IV</t>
  </si>
  <si>
    <t>R5双属性随机礼包</t>
  </si>
  <si>
    <t>宇宙魔方随机包</t>
  </si>
  <si>
    <t>星海领主的零件礼包</t>
  </si>
  <si>
    <t>琼斯的零件礼包</t>
  </si>
  <si>
    <t>夏日冰球（蓝）</t>
  </si>
  <si>
    <t>夏日冰球（黄）</t>
  </si>
  <si>
    <t>夏日冰球（紫）</t>
  </si>
  <si>
    <t>银河风暴I</t>
  </si>
  <si>
    <t>银河风暴II</t>
  </si>
  <si>
    <t>银河风暴III</t>
  </si>
  <si>
    <t>银河风暴IV</t>
  </si>
  <si>
    <t>凯旋礼包1</t>
  </si>
  <si>
    <t>凯旋礼包2</t>
  </si>
  <si>
    <t>凯旋礼包3</t>
  </si>
  <si>
    <t>凯旋礼包4</t>
  </si>
  <si>
    <t>凯旋礼包5</t>
  </si>
  <si>
    <t>凯旋礼包6</t>
  </si>
  <si>
    <t>凯旋礼包7</t>
  </si>
  <si>
    <t>凯旋礼包8</t>
  </si>
  <si>
    <t>宇宙之星1</t>
  </si>
  <si>
    <t>宇宙之星2</t>
  </si>
  <si>
    <t>宇宙之星3</t>
  </si>
  <si>
    <t>宇宙之星4</t>
  </si>
  <si>
    <t>特惠礼包（小）</t>
  </si>
  <si>
    <t>特惠礼包中）</t>
  </si>
  <si>
    <t>特惠礼包（大）</t>
  </si>
  <si>
    <t>豪华特惠礼包</t>
  </si>
  <si>
    <t>超级特惠礼包</t>
  </si>
  <si>
    <t>极速礼盒1</t>
  </si>
  <si>
    <t>极速礼盒2</t>
  </si>
  <si>
    <t>极速礼盒3</t>
  </si>
  <si>
    <t>极速礼盒4</t>
  </si>
  <si>
    <t>卡萝尔的零件</t>
  </si>
  <si>
    <t>自由之翼</t>
  </si>
  <si>
    <t>自由之芯</t>
  </si>
  <si>
    <t>黑暗巴德的零件</t>
  </si>
  <si>
    <t>死亡天使的零件</t>
  </si>
  <si>
    <t>灭霸的零件</t>
  </si>
  <si>
    <t>金刚的零件</t>
  </si>
  <si>
    <t>赫伯特的零件</t>
  </si>
  <si>
    <t>露易丝的零件</t>
  </si>
  <si>
    <t>扎戈耶夫的零件</t>
  </si>
  <si>
    <t>暗陨铁礼包1</t>
  </si>
  <si>
    <t>暗陨铁礼包2</t>
  </si>
  <si>
    <t>超值传奇礼包1</t>
  </si>
  <si>
    <t>超值传奇礼包2</t>
  </si>
  <si>
    <t>帝国补给礼包I</t>
  </si>
  <si>
    <t>帝国补给礼包II</t>
  </si>
  <si>
    <t>帝国补给礼包III</t>
  </si>
  <si>
    <t>帝国补给礼包IV</t>
  </si>
  <si>
    <t>银河资源礼包I</t>
  </si>
  <si>
    <t>银河资源礼包II</t>
  </si>
  <si>
    <t>银河资源礼包III</t>
  </si>
  <si>
    <t>银河资源礼包IV</t>
  </si>
  <si>
    <t>R8氪晶碎片</t>
  </si>
  <si>
    <t>氪晶核R-8</t>
  </si>
  <si>
    <t>R8氪晶碎片随机包</t>
  </si>
  <si>
    <t>特惠传奇装备惊喜礼包</t>
  </si>
  <si>
    <t>查卡瓦斯的零件</t>
  </si>
  <si>
    <t>神秘金属</t>
  </si>
  <si>
    <t>神秘原核</t>
  </si>
  <si>
    <t>黑暗罗根的礼包</t>
  </si>
  <si>
    <t>星海礼包1</t>
  </si>
  <si>
    <t>星海礼包2</t>
  </si>
  <si>
    <t>星海礼包3</t>
  </si>
  <si>
    <t>星海礼包4</t>
  </si>
  <si>
    <t>星爵的零件</t>
  </si>
  <si>
    <t>星爵的零件礼包</t>
  </si>
  <si>
    <t>灭霸的零件礼包</t>
  </si>
  <si>
    <t>银河探秘I</t>
  </si>
  <si>
    <t>银河探秘II</t>
  </si>
  <si>
    <t>银河探秘III</t>
  </si>
  <si>
    <t>银河探秘IV</t>
  </si>
  <si>
    <t>银河守护1</t>
  </si>
  <si>
    <t>银河守护2</t>
  </si>
  <si>
    <t>银河守护3</t>
  </si>
  <si>
    <t>银河守护4</t>
  </si>
  <si>
    <t>银河守护5</t>
  </si>
  <si>
    <t>银河守护6</t>
  </si>
  <si>
    <t>银河守护7</t>
  </si>
  <si>
    <t>银河守护8</t>
  </si>
  <si>
    <t>银河补给1</t>
  </si>
  <si>
    <t>银河补给2</t>
  </si>
  <si>
    <t>银河补给3</t>
  </si>
  <si>
    <t>银河补给4</t>
  </si>
  <si>
    <t>神秘宝箱（小）</t>
  </si>
  <si>
    <t>神秘宝箱（中）</t>
  </si>
  <si>
    <t>神秘宝箱（大）</t>
  </si>
  <si>
    <t>豪华神秘宝箱</t>
  </si>
  <si>
    <t>超级神秘宝箱</t>
  </si>
  <si>
    <t>神圣宝典1</t>
  </si>
  <si>
    <t>神圣宝典2</t>
  </si>
  <si>
    <t>神圣宝典3</t>
  </si>
  <si>
    <t>神圣宝典4</t>
  </si>
  <si>
    <t>多彩原核R8</t>
  </si>
  <si>
    <t>罗刹之主的零件</t>
  </si>
  <si>
    <t>尼古拉斯的零件</t>
  </si>
  <si>
    <t>戴安娜的零件</t>
  </si>
  <si>
    <t>勋章特惠礼包</t>
  </si>
  <si>
    <t>R8随机包</t>
  </si>
  <si>
    <t>娑娜的零件</t>
  </si>
  <si>
    <t>不屈意志碎片</t>
  </si>
  <si>
    <t>黑暗惊喜礼包</t>
  </si>
  <si>
    <t>纪念蜡烛</t>
  </si>
  <si>
    <t>银河金属礼包1</t>
  </si>
  <si>
    <t>银河金属礼包2</t>
  </si>
  <si>
    <t>银河金属礼包3</t>
  </si>
  <si>
    <t>银河金属礼包4</t>
  </si>
  <si>
    <t>银河金属礼包5</t>
  </si>
  <si>
    <t>银河氪晶礼包1</t>
  </si>
  <si>
    <t>银河氪晶礼包2</t>
  </si>
  <si>
    <t>银河氪晶礼包3</t>
  </si>
  <si>
    <t>银河氪晶礼包4</t>
  </si>
  <si>
    <t>银河氪晶礼包5</t>
  </si>
  <si>
    <t>技能碎片</t>
  </si>
  <si>
    <t>技能核</t>
  </si>
  <si>
    <t>水晶纪念币</t>
  </si>
  <si>
    <t>周年纪念金币</t>
  </si>
  <si>
    <t>周年纪念银币</t>
  </si>
  <si>
    <t>周年纪念铜币</t>
  </si>
  <si>
    <t>周年纪念铁币</t>
  </si>
  <si>
    <t>技能A</t>
  </si>
  <si>
    <t>技能B</t>
  </si>
  <si>
    <t>技能C</t>
  </si>
  <si>
    <t>技能D</t>
  </si>
  <si>
    <t>技能E</t>
  </si>
  <si>
    <t>技能F</t>
  </si>
  <si>
    <t>斯莱德.S-I 兑换券</t>
  </si>
  <si>
    <t>斯莱德.S-Ⅱ 兑换券</t>
  </si>
  <si>
    <t>斯莱德.S-Ⅲ兑换券</t>
  </si>
  <si>
    <t>斯莱德.S-Ⅳ兑换券</t>
  </si>
  <si>
    <t>斯莱德.S-Ⅴ兑换券</t>
  </si>
  <si>
    <t>斯莱德.S-Ⅵ兑换券</t>
  </si>
  <si>
    <t>斯莱德.S-Ⅶ 兑换券</t>
  </si>
  <si>
    <t>斯莱德.S-Ⅷ兑换券</t>
  </si>
  <si>
    <t>斯莱德.S-Ⅸ兑换券</t>
  </si>
  <si>
    <t>斯莱德.S-Ⅹ兑换券</t>
  </si>
  <si>
    <t>斯莱德.T-I 兑换券</t>
  </si>
  <si>
    <t>斯莱德.T-Ⅱ 兑换券</t>
  </si>
  <si>
    <t>斯莱德.T-Ⅲ兑换券</t>
  </si>
  <si>
    <t>斯莱德.T-Ⅳ兑换券</t>
  </si>
  <si>
    <t>斯莱德.T-Ⅴ兑换券</t>
  </si>
  <si>
    <t>周年飞船选择包</t>
  </si>
  <si>
    <t>5周年每日任务奖励(old)_1</t>
  </si>
  <si>
    <t>5周年每日任务奖励(old)_2</t>
  </si>
  <si>
    <t>5周年每日任务奖励(old)_3</t>
  </si>
  <si>
    <t>5周年每日任务奖励(old)_4</t>
  </si>
  <si>
    <t>5周年每日任务奖励(old)_5</t>
  </si>
  <si>
    <t>5周年每日任务奖励(old)_6</t>
  </si>
  <si>
    <t>5周年每日任务奖励(old)_7</t>
  </si>
  <si>
    <t>5周年每日任务奖励(old)_8</t>
  </si>
  <si>
    <t>5周年每日任务奖励(old)_9</t>
  </si>
  <si>
    <t>5周年每日任务奖励(old)_10</t>
  </si>
  <si>
    <t>5周年每日任务奖励(old)_11</t>
  </si>
  <si>
    <t>5周年每日任务奖励(old)_12</t>
  </si>
  <si>
    <t>5周年每日任务奖励(old)_13</t>
  </si>
  <si>
    <t>5周年每日任务奖励(old)_14</t>
  </si>
  <si>
    <t>5周年每日任务奖励(old)_15</t>
  </si>
  <si>
    <t>5周年每日任务奖励(old)_16</t>
  </si>
  <si>
    <t>5周年每日任务奖励(old)_17</t>
  </si>
  <si>
    <t>5周年每日任务奖励(old)_18</t>
  </si>
  <si>
    <t>5周年每日任务奖励(old)_19</t>
  </si>
  <si>
    <t>5周年每日任务奖励(old)_20</t>
  </si>
  <si>
    <t>5周年每日任务奖励(old)_21</t>
  </si>
  <si>
    <t>5周年每日任务奖励(old)_22</t>
  </si>
  <si>
    <t>5周年每日任务奖励(old)_23</t>
  </si>
  <si>
    <t>5周年每日任务奖励(old)_24</t>
  </si>
  <si>
    <t>5周年每日任务奖励(old)_25</t>
  </si>
  <si>
    <t>5周年每日任务奖励(old)_26</t>
  </si>
  <si>
    <t>5周年每日任务奖励(old)_27</t>
  </si>
  <si>
    <t>5周年每日任务奖励(old)_28</t>
  </si>
  <si>
    <t>露易丝的零件宝箱</t>
  </si>
  <si>
    <t>扎戈耶夫的零件宝箱</t>
  </si>
  <si>
    <t>沙恩的零件</t>
  </si>
  <si>
    <t>星际手套</t>
  </si>
  <si>
    <t>星际礼盒</t>
  </si>
  <si>
    <t>机械宝箱</t>
  </si>
  <si>
    <t>好运礼包1</t>
  </si>
  <si>
    <t>好运礼包2</t>
  </si>
  <si>
    <t>好运礼包3</t>
  </si>
  <si>
    <t>备战礼包I</t>
  </si>
  <si>
    <t>备战礼包II</t>
  </si>
  <si>
    <t>备战礼包III</t>
  </si>
  <si>
    <t>备战礼包IV</t>
  </si>
  <si>
    <t>限时礼包1</t>
  </si>
  <si>
    <t>限时礼包2</t>
  </si>
  <si>
    <t>限时礼包3</t>
  </si>
  <si>
    <t>限时礼包4</t>
  </si>
  <si>
    <t>战栗魔王的零件</t>
  </si>
  <si>
    <t>理查德的零件</t>
  </si>
  <si>
    <t>布莱恩的零件</t>
  </si>
  <si>
    <t>奥丁的零件</t>
  </si>
  <si>
    <t>阿鲁迪巴的零件</t>
  </si>
  <si>
    <t>海莉的零件</t>
  </si>
  <si>
    <t>穆洛梅茨的零件</t>
  </si>
  <si>
    <t>瑞克的零件</t>
  </si>
  <si>
    <t>星爵零件礼包</t>
  </si>
  <si>
    <t>罗刹之力</t>
  </si>
  <si>
    <t>黑暗兰格的礼包</t>
  </si>
  <si>
    <t>超值模组礼盒1</t>
  </si>
  <si>
    <t>超值模组礼盒2</t>
  </si>
  <si>
    <t>多彩惊喜礼包</t>
  </si>
  <si>
    <t>纪念礼包</t>
  </si>
  <si>
    <t>庆典礼包</t>
  </si>
  <si>
    <t>稀有金属礼包1</t>
  </si>
  <si>
    <t>稀有金属礼包2</t>
  </si>
  <si>
    <t>稀有金属礼包3</t>
  </si>
  <si>
    <t>稀有金属礼包4</t>
  </si>
  <si>
    <t>稀有金属礼包5</t>
  </si>
  <si>
    <t>星海领主的零件礼包（领主的福利）</t>
  </si>
  <si>
    <t>银河突破礼包1</t>
  </si>
  <si>
    <t>银河突破礼包2</t>
  </si>
  <si>
    <t>银河突破礼包3</t>
  </si>
  <si>
    <t>银河突破礼包4</t>
  </si>
  <si>
    <t>银河突破礼包5</t>
  </si>
  <si>
    <t>银河多彩礼包1</t>
  </si>
  <si>
    <t>银河多彩礼包2</t>
  </si>
  <si>
    <t>银河多彩礼包3</t>
  </si>
  <si>
    <t>银河多彩礼包4</t>
  </si>
  <si>
    <t>银河多彩礼包5</t>
  </si>
  <si>
    <t>吉安娜助力礼包</t>
  </si>
  <si>
    <t>瑞克的零件宝箱</t>
  </si>
  <si>
    <t>斯塔克的零件</t>
  </si>
  <si>
    <t>未来的零件</t>
  </si>
  <si>
    <t>安妮的零件</t>
  </si>
  <si>
    <t>莱肯的零件</t>
  </si>
  <si>
    <t>珍妮的零件</t>
  </si>
  <si>
    <t>盗贼凯特的零件</t>
  </si>
  <si>
    <t>搞怪南瓜</t>
  </si>
  <si>
    <t>弗伊泰克的零件</t>
  </si>
  <si>
    <t>烛光礼包</t>
  </si>
  <si>
    <t>诡异布袋</t>
  </si>
  <si>
    <t>勘探许可令兑换券</t>
  </si>
  <si>
    <t>执法许可兑换券</t>
  </si>
  <si>
    <t>氪晶能量黑市礼包兑换券</t>
  </si>
  <si>
    <t>多彩原核R6*1兑换券</t>
  </si>
  <si>
    <t>多彩原核R7*1兑换券</t>
  </si>
  <si>
    <t>多彩原核R8*1兑换券</t>
  </si>
  <si>
    <t>TS-4模组碎片*1兑换券</t>
  </si>
  <si>
    <t>TS-5模组碎片*1兑换券</t>
  </si>
  <si>
    <t>高级传奇装备碎片*1兑换券</t>
  </si>
  <si>
    <t>卓越传奇装备碎片*1兑换券</t>
  </si>
  <si>
    <t>三叉戟牌电容*10兑换券</t>
  </si>
  <si>
    <t>合金超导体*10兑换券</t>
  </si>
  <si>
    <t>暗陨铁*1000兑换券</t>
  </si>
  <si>
    <t>普通升阶包*1兑换券</t>
  </si>
  <si>
    <t>高级升阶包*1兑换券</t>
  </si>
  <si>
    <t>R5蓄能双属性氪晶包*1兑换券</t>
  </si>
  <si>
    <t>R6速度双属性氪晶包*1兑换券</t>
  </si>
  <si>
    <t>黑暗英雄-黑暗沙曼女王-兑换券</t>
  </si>
  <si>
    <t>S6英雄-莱肯-兑换券</t>
  </si>
  <si>
    <t>S5英雄-黑暗定制-兑换券</t>
  </si>
  <si>
    <t>S4英雄-伊万-兑换券</t>
  </si>
  <si>
    <t>搞怪礼包</t>
  </si>
  <si>
    <t>许可礼包</t>
  </si>
  <si>
    <t>诡异礼包1</t>
  </si>
  <si>
    <t>诡异礼包2</t>
  </si>
  <si>
    <t>诡异礼包3</t>
  </si>
  <si>
    <t>诡异礼包4</t>
  </si>
  <si>
    <t>惊魂糖果1</t>
  </si>
  <si>
    <t>惊魂糖果2</t>
  </si>
  <si>
    <t>惊魂糖果3</t>
  </si>
  <si>
    <t>惊魂糖果4</t>
  </si>
  <si>
    <t>惊魂糖果5</t>
  </si>
  <si>
    <t>惊魂糖果6</t>
  </si>
  <si>
    <t>惊魂糖果7</t>
  </si>
  <si>
    <t>惊魂糖果8</t>
  </si>
  <si>
    <t>惊魂糖果9</t>
  </si>
  <si>
    <t>德蒙瑞克之铠4</t>
  </si>
  <si>
    <t>西流儿之盾4</t>
  </si>
  <si>
    <t>希提丽斯之弓4</t>
  </si>
  <si>
    <t>瓦雷姆之剑4</t>
  </si>
  <si>
    <t>伊万洛夫斯基之盔4</t>
  </si>
  <si>
    <t>卡斯托之眼4</t>
  </si>
  <si>
    <t>斯塔克的零件宝箱</t>
  </si>
  <si>
    <t>战栗魔王的零件宝箱</t>
  </si>
  <si>
    <t>银河水晶礼包1</t>
  </si>
  <si>
    <t>银河水晶礼包2</t>
  </si>
  <si>
    <t>银河水晶礼包3</t>
  </si>
  <si>
    <t>银河水晶礼包4</t>
  </si>
  <si>
    <t>银河水晶礼包5</t>
  </si>
  <si>
    <t>黑暗格罗索礼包</t>
  </si>
  <si>
    <t>莱肯的零件礼包</t>
  </si>
  <si>
    <t>赫伯特的零件宝箱</t>
  </si>
  <si>
    <t>布莱恩的零件宝箱</t>
  </si>
  <si>
    <t>阿鲁迪巴的零件礼包</t>
  </si>
  <si>
    <t>奥丁的零件宝箱</t>
  </si>
  <si>
    <t>吉安娜的零件</t>
  </si>
  <si>
    <t>天使之心碎片</t>
  </si>
  <si>
    <t>感恩硬币</t>
  </si>
  <si>
    <t>葡萄酒</t>
  </si>
  <si>
    <t>5折感恩券</t>
  </si>
  <si>
    <t>7折感恩券</t>
  </si>
  <si>
    <t>8折感恩券</t>
  </si>
  <si>
    <t>感恩礼包</t>
  </si>
  <si>
    <t>烤鸡礼包</t>
  </si>
  <si>
    <t>美食礼包</t>
  </si>
  <si>
    <t>美酒礼包</t>
  </si>
  <si>
    <t>每日感恩礼物1</t>
  </si>
  <si>
    <t>每日感恩礼物2</t>
  </si>
  <si>
    <t>每日感恩礼物3</t>
  </si>
  <si>
    <t>每日感恩礼物4</t>
  </si>
  <si>
    <t>每日感恩礼物5</t>
  </si>
  <si>
    <t>每日感恩礼物6</t>
  </si>
  <si>
    <t>每日感恩礼物7</t>
  </si>
  <si>
    <t>每日感恩礼物8</t>
  </si>
  <si>
    <t>每日感恩礼物9</t>
  </si>
  <si>
    <t>每日感恩礼物10</t>
  </si>
  <si>
    <t>每日感恩礼物11</t>
  </si>
  <si>
    <t>每日感恩礼物12</t>
  </si>
  <si>
    <t>每日感恩礼物13</t>
  </si>
  <si>
    <t>每日感恩礼物14</t>
  </si>
  <si>
    <t>黑暗定制兑换券</t>
  </si>
  <si>
    <t>黑暗龙骑士伊蒙兑换券</t>
  </si>
  <si>
    <t>黑暗阿索兑换券</t>
  </si>
  <si>
    <t>黑暗泽拉图兑换券</t>
  </si>
  <si>
    <t>黑暗巴德兑换券</t>
  </si>
  <si>
    <t>布洛克的零件</t>
  </si>
  <si>
    <t>回馈礼包</t>
  </si>
  <si>
    <t>能量礼包1</t>
  </si>
  <si>
    <t>能量礼包2</t>
  </si>
  <si>
    <t>特级传奇装备礼盒</t>
  </si>
  <si>
    <t>冬日礼盒I</t>
  </si>
  <si>
    <t>冬日礼盒II</t>
  </si>
  <si>
    <t>冬日礼盒III</t>
  </si>
  <si>
    <t>冬日礼盒IV</t>
  </si>
  <si>
    <t>豪华限定礼包1</t>
  </si>
  <si>
    <t>豪华限定礼包2</t>
  </si>
  <si>
    <t>豪华限定礼包3</t>
  </si>
  <si>
    <t>豪华限定礼包4</t>
  </si>
  <si>
    <t>豪华限定礼包5</t>
  </si>
  <si>
    <t>豪华限定礼包6</t>
  </si>
  <si>
    <t>豪华限定礼包7</t>
  </si>
  <si>
    <t>豪华限定礼包8</t>
  </si>
  <si>
    <t>福利宝箱1</t>
  </si>
  <si>
    <t>福利宝箱2</t>
  </si>
  <si>
    <t>福利宝箱3</t>
  </si>
  <si>
    <t>福利宝箱4</t>
  </si>
  <si>
    <t>黑暗萨麦迪礼包</t>
  </si>
  <si>
    <t>四星传奇碎片礼包</t>
  </si>
  <si>
    <t>稀有金属特惠礼包</t>
  </si>
  <si>
    <t>稀有能量特惠礼包</t>
  </si>
  <si>
    <t>小队代币</t>
  </si>
  <si>
    <t>萨默斯的零件</t>
  </si>
  <si>
    <t>传送礼包</t>
  </si>
  <si>
    <t>S5级英雄零件包</t>
  </si>
  <si>
    <t>S6级英雄零件包</t>
  </si>
  <si>
    <t>圣诞袜子</t>
  </si>
  <si>
    <t>圣诞帽子</t>
  </si>
  <si>
    <t>圣诞树枝</t>
  </si>
  <si>
    <t>狂欢夜英雄礼包-艾琳娜</t>
  </si>
  <si>
    <t>圣诞礼包I</t>
  </si>
  <si>
    <t>圣诞礼包II</t>
  </si>
  <si>
    <t>圣诞礼包III</t>
  </si>
  <si>
    <t>每日月历任务完成奖励1</t>
  </si>
  <si>
    <t>每日月历任务完成奖励2</t>
  </si>
  <si>
    <t>每日月历任务完成奖励3</t>
  </si>
  <si>
    <t>每日月历任务完成奖励4</t>
  </si>
  <si>
    <t>每日月历任务完成奖励5</t>
  </si>
  <si>
    <t>每日月历任务完成奖励6</t>
  </si>
  <si>
    <t>每日月历任务完成奖励7</t>
  </si>
  <si>
    <t>每日月历任务完成奖励8</t>
  </si>
  <si>
    <t>每日月历任务完成奖励9</t>
  </si>
  <si>
    <t>每日月历任务完成奖励10</t>
  </si>
  <si>
    <t>每日月历任务完成奖励11</t>
  </si>
  <si>
    <t>每日月历任务完成奖励12</t>
  </si>
  <si>
    <t>每日月历任务完成奖励13</t>
  </si>
  <si>
    <t>每日月历任务完成奖励14</t>
  </si>
  <si>
    <t>幽灵哈洛克的零件</t>
  </si>
  <si>
    <t>斯科特的零件</t>
  </si>
  <si>
    <t>圣诞折扣券礼包</t>
  </si>
  <si>
    <t>圣诞5折回馈券</t>
  </si>
  <si>
    <t>圣诞7折回馈券</t>
  </si>
  <si>
    <t>圣诞8折回馈券</t>
  </si>
  <si>
    <t>幸运礼包I</t>
  </si>
  <si>
    <t>幸运礼包II</t>
  </si>
  <si>
    <t>幸运礼包III</t>
  </si>
  <si>
    <t>幸运礼包IV</t>
  </si>
  <si>
    <t>幸运战力礼包1</t>
  </si>
  <si>
    <t>幸运战力礼包2</t>
  </si>
  <si>
    <t>幸运战力礼包3</t>
  </si>
  <si>
    <t>幸运战力礼包4</t>
  </si>
  <si>
    <t>幸运战力礼包5</t>
  </si>
  <si>
    <t>幸运战力礼包6</t>
  </si>
  <si>
    <t>幸运战力礼包7</t>
  </si>
  <si>
    <t>幸运战力礼包8</t>
  </si>
  <si>
    <t>幸运限时礼包1</t>
  </si>
  <si>
    <t>幸运限时礼包2</t>
  </si>
  <si>
    <t>幸运限时礼包3</t>
  </si>
  <si>
    <t>幸运限时礼包4</t>
  </si>
  <si>
    <t>艾琳娜的零件</t>
  </si>
  <si>
    <t>速度双属性r7氪晶礼盒</t>
  </si>
  <si>
    <t>r8氪晶选择包</t>
  </si>
  <si>
    <t>多彩原核惊喜包</t>
  </si>
  <si>
    <t>回归礼包1-1</t>
  </si>
  <si>
    <t>回归礼包2-1</t>
  </si>
  <si>
    <t>回归礼包1-2</t>
  </si>
  <si>
    <t>回归礼包2-2</t>
  </si>
  <si>
    <t>回归礼包1-3</t>
  </si>
  <si>
    <t>回归礼包2-3</t>
  </si>
  <si>
    <t>回归礼包1-4</t>
  </si>
  <si>
    <t>回归礼包2-4</t>
  </si>
  <si>
    <t>回归礼包1-5</t>
  </si>
  <si>
    <t>回归礼包2-5</t>
  </si>
  <si>
    <t>回归礼包1-6</t>
  </si>
  <si>
    <t>回归礼包2-6</t>
  </si>
  <si>
    <t>回归礼包1-7</t>
  </si>
  <si>
    <t>回归礼包2-7</t>
  </si>
  <si>
    <t>英雄零件随机包</t>
  </si>
  <si>
    <t>罗刹之主福利礼包</t>
  </si>
  <si>
    <t>安妮的礼物</t>
  </si>
  <si>
    <t>黑暗洛克的零件</t>
  </si>
  <si>
    <t>黑暗安布罗斯的零件</t>
  </si>
  <si>
    <t>冬日雪球</t>
  </si>
  <si>
    <t>冬日雪花</t>
  </si>
  <si>
    <t>新年金币</t>
  </si>
  <si>
    <t>新年银币</t>
  </si>
  <si>
    <t>新年铜币</t>
  </si>
  <si>
    <t>雪花礼包</t>
  </si>
  <si>
    <t>新年礼包1</t>
  </si>
  <si>
    <t>新年礼包2</t>
  </si>
  <si>
    <t>新年礼包3</t>
  </si>
  <si>
    <t>黑暗雷泽兑换券</t>
  </si>
  <si>
    <t>黑暗米娅兑换券</t>
  </si>
  <si>
    <t>龙骑士伊蒙兑换券</t>
  </si>
  <si>
    <t>农场主兑换券</t>
  </si>
  <si>
    <t>每日月历奖励1</t>
  </si>
  <si>
    <t>每日月历奖励2</t>
  </si>
  <si>
    <t>每日月历奖励3</t>
  </si>
  <si>
    <t>每日月历奖励4</t>
  </si>
  <si>
    <t>每日月历奖励5</t>
  </si>
  <si>
    <t>每日月历奖励6</t>
  </si>
  <si>
    <t>每日月历奖励7</t>
  </si>
  <si>
    <t>每日月历奖励8</t>
  </si>
  <si>
    <t>每日月历奖励9</t>
  </si>
  <si>
    <t>每日月历奖励10</t>
  </si>
  <si>
    <t>每日月历奖励11</t>
  </si>
  <si>
    <t>每日月历奖励12</t>
  </si>
  <si>
    <t>每日月历奖励13</t>
  </si>
  <si>
    <t>每日月历奖励14</t>
  </si>
  <si>
    <t>卡萝尔的零件宝箱</t>
  </si>
  <si>
    <t>查卡瓦斯的信件</t>
  </si>
  <si>
    <t>10%经验加成(1小时)</t>
  </si>
  <si>
    <t>10%经验加成(2小时)</t>
  </si>
  <si>
    <t>50%经验加成(1小时)</t>
  </si>
  <si>
    <t>塔米拉的零件</t>
  </si>
  <si>
    <t>证明信</t>
  </si>
  <si>
    <t>通行证</t>
  </si>
  <si>
    <t>黑暗斯诺登礼包</t>
  </si>
  <si>
    <t>幻象之灵的零件</t>
  </si>
  <si>
    <t>星际宝典</t>
  </si>
  <si>
    <t>黑暗英雄选择包</t>
  </si>
  <si>
    <t>4星传奇装备选择包</t>
  </si>
  <si>
    <t>R8双属性氪晶选择包</t>
  </si>
  <si>
    <t>暖冬礼盒I</t>
  </si>
  <si>
    <t>暖冬礼盒II</t>
  </si>
  <si>
    <t>暖冬礼盒III</t>
  </si>
  <si>
    <t>暖冬礼盒IV</t>
  </si>
  <si>
    <t>星战礼包1</t>
  </si>
  <si>
    <t>星战礼包2</t>
  </si>
  <si>
    <t>星战礼包3</t>
  </si>
  <si>
    <t>星战礼包4</t>
  </si>
  <si>
    <t>星战礼包5</t>
  </si>
  <si>
    <t>星战礼包6</t>
  </si>
  <si>
    <t>星战礼包7</t>
  </si>
  <si>
    <t>星战礼包8</t>
  </si>
  <si>
    <t>莫森德的零件</t>
  </si>
  <si>
    <t>希尔梅娜的零件</t>
  </si>
  <si>
    <t>驯鹿女王的礼物</t>
  </si>
  <si>
    <t>宇宙之泪</t>
  </si>
  <si>
    <t>彩色玫瑰</t>
  </si>
  <si>
    <t>玫瑰花瓣</t>
  </si>
  <si>
    <t>白巧克力</t>
  </si>
  <si>
    <t>黑巧克力</t>
  </si>
  <si>
    <t>橙巧克力</t>
  </si>
  <si>
    <t>花瓣礼包</t>
  </si>
  <si>
    <t>巧克力礼包（白）</t>
  </si>
  <si>
    <t>巧克力礼包（黑）</t>
  </si>
  <si>
    <t>巧克力礼包（橙）</t>
  </si>
  <si>
    <t>甜蜜5折回馈券</t>
  </si>
  <si>
    <t>甜蜜7折回馈券</t>
  </si>
  <si>
    <t>甜蜜8折回馈券</t>
  </si>
  <si>
    <t>甜蜜折扣券礼包</t>
  </si>
  <si>
    <t>黑暗潘尼兑换券</t>
  </si>
  <si>
    <t>黑暗布鲁诺兑换券</t>
  </si>
  <si>
    <t>黑暗莎莉兑换券</t>
  </si>
  <si>
    <t>沙恩的信件</t>
  </si>
  <si>
    <t>弗伊泰克的宝箱</t>
  </si>
  <si>
    <t>幽灵哈洛克的宝箱</t>
  </si>
  <si>
    <t>黑暗莎莉的零件</t>
  </si>
  <si>
    <t>黑暗幻象之灵的零件</t>
  </si>
  <si>
    <t>珍妮的宝典</t>
  </si>
  <si>
    <t>挑战点数</t>
  </si>
  <si>
    <t>狂战魔盒</t>
  </si>
  <si>
    <t>狂战魔晶</t>
  </si>
  <si>
    <t>战争前夕I</t>
  </si>
  <si>
    <t>战争前夕II</t>
  </si>
  <si>
    <t>战争前夕III</t>
  </si>
  <si>
    <t>战争前夕IV</t>
  </si>
  <si>
    <t>战备礼包1</t>
  </si>
  <si>
    <t>战备礼包2</t>
  </si>
  <si>
    <t>战备礼包3</t>
  </si>
  <si>
    <t>战备礼包4</t>
  </si>
  <si>
    <t>战备礼包5</t>
  </si>
  <si>
    <t>战备礼包6</t>
  </si>
  <si>
    <t>战备礼包7</t>
  </si>
  <si>
    <t>战备礼包8</t>
  </si>
  <si>
    <t>特权礼包1</t>
  </si>
  <si>
    <t>特权礼包2</t>
  </si>
  <si>
    <t>特权礼包3</t>
  </si>
  <si>
    <t>特权礼包4</t>
  </si>
  <si>
    <t>疯狂飞跃宝箱（小）</t>
  </si>
  <si>
    <t>疯狂飞跃宝箱（中）</t>
  </si>
  <si>
    <t>疯狂飞跃宝箱（大）</t>
  </si>
  <si>
    <t>豪华飞跃宝箱</t>
  </si>
  <si>
    <t>超级飞跃宝箱</t>
  </si>
  <si>
    <t>迎春礼包1</t>
  </si>
  <si>
    <t>迎春礼包2</t>
  </si>
  <si>
    <t>迎春礼包3</t>
  </si>
  <si>
    <t>迎春礼包4</t>
  </si>
  <si>
    <t>超级英雄宝箱1</t>
  </si>
  <si>
    <t>超级英雄宝箱2</t>
  </si>
  <si>
    <t>超级英雄宝箱3</t>
  </si>
  <si>
    <t>克丽丝的零件</t>
  </si>
  <si>
    <t>丽塔的零件</t>
  </si>
  <si>
    <t>春分礼盒I</t>
  </si>
  <si>
    <t>春分礼盒II</t>
  </si>
  <si>
    <t>春分礼盒III</t>
  </si>
  <si>
    <t>春分礼盒IV</t>
  </si>
  <si>
    <t>超级英雄宝箱</t>
  </si>
  <si>
    <t>莱萨的零件</t>
  </si>
  <si>
    <t>蛮荒礼盒</t>
  </si>
  <si>
    <t>蛮荒之晶</t>
  </si>
  <si>
    <t>复仇战舰I</t>
  </si>
  <si>
    <t>复仇战舰II</t>
  </si>
  <si>
    <t>复仇战舰III</t>
  </si>
  <si>
    <t>复仇战舰IV</t>
  </si>
  <si>
    <t>幽灵礼包1</t>
  </si>
  <si>
    <t>幽灵礼包2</t>
  </si>
  <si>
    <t>幽灵礼包3</t>
  </si>
  <si>
    <t>幽灵礼包4</t>
  </si>
  <si>
    <t>幽灵礼包5</t>
  </si>
  <si>
    <t>幽灵礼包6</t>
  </si>
  <si>
    <t>幽灵礼包7</t>
  </si>
  <si>
    <t>幽灵礼包8</t>
  </si>
  <si>
    <t>发展宝箱（小）</t>
  </si>
  <si>
    <t>发展宝箱（中）</t>
  </si>
  <si>
    <t>发展宝箱（大）</t>
  </si>
  <si>
    <t xml:space="preserve">豪华发展宝箱 
</t>
  </si>
  <si>
    <t>超级发展宝箱</t>
  </si>
  <si>
    <t>野蛮礼包1</t>
  </si>
  <si>
    <t>野蛮礼包2</t>
  </si>
  <si>
    <t>野蛮礼包3</t>
  </si>
  <si>
    <t>野蛮礼包4</t>
  </si>
  <si>
    <t>星辰宝箱（小）</t>
  </si>
  <si>
    <t>星辰宝箱（中）</t>
  </si>
  <si>
    <t>星辰宝箱（大）</t>
  </si>
  <si>
    <t>豪华星辰宝箱</t>
  </si>
  <si>
    <t>超级星辰宝箱</t>
  </si>
  <si>
    <t>福利宝箱1</t>
  </si>
  <si>
    <t>福利宝箱2</t>
  </si>
  <si>
    <t>福利宝箱3</t>
  </si>
  <si>
    <t>福利宝箱4</t>
  </si>
  <si>
    <t>幸运战力礼包1</t>
  </si>
  <si>
    <t>幸运战力礼包2</t>
  </si>
  <si>
    <t>幸运战力礼包3</t>
  </si>
  <si>
    <t>幸运战力礼包4</t>
  </si>
  <si>
    <t>幸运战力礼包5</t>
  </si>
  <si>
    <t>幸运战力礼包6</t>
  </si>
  <si>
    <t>幸运战力礼包7</t>
  </si>
  <si>
    <t>幸运战力礼包8</t>
  </si>
  <si>
    <t>冠军之路I</t>
  </si>
  <si>
    <t>冠军之路II</t>
  </si>
  <si>
    <t>冠军之路III</t>
  </si>
  <si>
    <t>冠军之路IV</t>
  </si>
  <si>
    <t>战力提升礼包I</t>
  </si>
  <si>
    <t>战力提升礼包II</t>
  </si>
  <si>
    <t>战力提升礼包III</t>
  </si>
  <si>
    <t>战力提升礼包IV</t>
  </si>
  <si>
    <t>战力提升礼包V</t>
  </si>
  <si>
    <t>战力提升礼包VI</t>
  </si>
  <si>
    <t>战力提升礼包VII</t>
  </si>
  <si>
    <t>战力提升礼包VIII</t>
  </si>
  <si>
    <t>夜王的零件</t>
  </si>
  <si>
    <t>哥斯拉的零件</t>
  </si>
  <si>
    <t>火象之棱</t>
  </si>
  <si>
    <t>火象宝盒</t>
  </si>
  <si>
    <t>幸运礼包1</t>
  </si>
  <si>
    <t>幸运礼包2</t>
  </si>
  <si>
    <t>幸运礼包3</t>
  </si>
  <si>
    <t>幸运礼包4</t>
  </si>
  <si>
    <t>神圣礼包I</t>
  </si>
  <si>
    <t>神圣礼包II</t>
  </si>
  <si>
    <t>神圣礼包III</t>
  </si>
  <si>
    <t>神圣礼包IV</t>
  </si>
  <si>
    <t>战争前夕1</t>
  </si>
  <si>
    <t>战争前夕2</t>
  </si>
  <si>
    <t>战争前夕3</t>
  </si>
  <si>
    <t>战争前夕4</t>
  </si>
  <si>
    <t>红色SS英雄选择包</t>
  </si>
  <si>
    <t>紫色SS英雄选择包</t>
  </si>
  <si>
    <t>幻象大师的零件</t>
  </si>
  <si>
    <t>召唤信封</t>
  </si>
  <si>
    <t>召唤信签</t>
  </si>
  <si>
    <t>6周年金币</t>
  </si>
  <si>
    <t>6周年银币</t>
  </si>
  <si>
    <t>6周年铜币</t>
  </si>
  <si>
    <t>召唤信签礼包</t>
  </si>
  <si>
    <t>金币礼包</t>
  </si>
  <si>
    <t>银币礼包</t>
  </si>
  <si>
    <t>铜币礼包</t>
  </si>
  <si>
    <t>黑暗霍普兑换券*1</t>
  </si>
  <si>
    <t>黑暗法兰希斯兑换券*1</t>
  </si>
  <si>
    <t>洛克兑换券*1</t>
  </si>
  <si>
    <t>天穹麦特利斯兑换券*1</t>
  </si>
  <si>
    <t>光明守望者兑换券*1</t>
  </si>
  <si>
    <t>弗瑞兑换券*1</t>
  </si>
  <si>
    <t>巴斯尔兑换券*1</t>
  </si>
  <si>
    <t>布姆毕斯兑换券*1</t>
  </si>
  <si>
    <t>罗根兑换券*1</t>
  </si>
  <si>
    <t>娜塔莎兑换券*1</t>
  </si>
  <si>
    <t>勋章经验包小</t>
  </si>
  <si>
    <t>勋章经验包中</t>
  </si>
  <si>
    <t>纪念杯</t>
  </si>
  <si>
    <t>魔拉的零件</t>
  </si>
  <si>
    <t>女巫帽</t>
  </si>
  <si>
    <t>幽灵面具</t>
  </si>
  <si>
    <t>幽灵面具礼包</t>
  </si>
  <si>
    <t>鬼怪棒棒糖礼包</t>
  </si>
  <si>
    <t>彩色糖果礼包</t>
  </si>
  <si>
    <t>三肽晶体宝箱</t>
  </si>
  <si>
    <t>黑暗娜塔莎兑换券</t>
  </si>
  <si>
    <t>黑暗罗恩兑换券</t>
  </si>
  <si>
    <t>黑暗兰格兑换券</t>
  </si>
  <si>
    <t>黑暗洛克兑换券</t>
  </si>
  <si>
    <t>黑暗守望者兑换券</t>
  </si>
  <si>
    <t>黑暗斯诺登兑换券</t>
  </si>
  <si>
    <t>搞怪南瓜礼包</t>
  </si>
  <si>
    <t>金色SSS英雄选择包</t>
  </si>
  <si>
    <t>SS英雄选择包</t>
  </si>
  <si>
    <t>尼卡兑换券</t>
  </si>
  <si>
    <t>尼卡.S-I兑换券</t>
  </si>
  <si>
    <t>尼卡.S-II兑换券</t>
  </si>
  <si>
    <t>狂欢夜原来的英雄选择包</t>
  </si>
  <si>
    <t>宇宙能量</t>
  </si>
  <si>
    <t>宇宙之心</t>
  </si>
  <si>
    <t>圣诞树枝礼包</t>
  </si>
  <si>
    <t>圣诞帽子礼包</t>
  </si>
  <si>
    <t>圣诞袜子礼包</t>
  </si>
  <si>
    <t>克雷文的零件</t>
  </si>
  <si>
    <t>黑暗娜塔莎的零件</t>
  </si>
  <si>
    <t>娜塔莎的零件</t>
  </si>
  <si>
    <t>德蒙瑞克之铠碎片</t>
  </si>
  <si>
    <t>西流尔之盾碎片</t>
  </si>
  <si>
    <t>希提丽斯之弓碎片</t>
  </si>
  <si>
    <t>瓦雷姆之剑碎片</t>
  </si>
  <si>
    <t>伊万洛夫斯基之盔碎片</t>
  </si>
  <si>
    <t>卡斯托之眼碎片</t>
  </si>
  <si>
    <t>镭射激光炮碎片</t>
  </si>
  <si>
    <t>4星传奇装备碎片选择包</t>
  </si>
  <si>
    <t>顶级4星传奇装备选择包</t>
  </si>
  <si>
    <t>兰格的零件</t>
  </si>
  <si>
    <t>罗根的零件</t>
  </si>
  <si>
    <t>巴斯尔的零件</t>
  </si>
  <si>
    <t>霍普的零件</t>
  </si>
  <si>
    <t>阿克的零件</t>
  </si>
  <si>
    <t>SS级英雄零件包</t>
  </si>
  <si>
    <t>爆竹</t>
  </si>
  <si>
    <t>拉比克的零件</t>
  </si>
  <si>
    <t>法兰西斯的零件</t>
  </si>
  <si>
    <t>斯诺登的零件</t>
  </si>
  <si>
    <t>阿夫赛的零件</t>
  </si>
  <si>
    <t>萨麦迪的零件</t>
  </si>
  <si>
    <t>布姆毕斯的零件</t>
  </si>
  <si>
    <t>恶灵骑士的零件</t>
  </si>
  <si>
    <t>中国结礼包</t>
  </si>
  <si>
    <t>春联礼包</t>
  </si>
  <si>
    <t>每日月历奖励15</t>
  </si>
  <si>
    <t>每日月历奖励16</t>
  </si>
  <si>
    <t>每日月历奖励17</t>
  </si>
  <si>
    <t>每日月历奖励18</t>
  </si>
  <si>
    <t>每日月历奖励19</t>
  </si>
  <si>
    <t>每日月历奖励20</t>
  </si>
  <si>
    <t>每日月历奖励21</t>
  </si>
  <si>
    <t>每日月历奖励22</t>
  </si>
  <si>
    <t>每日月历奖励23</t>
  </si>
  <si>
    <t>每日月历奖励24</t>
  </si>
  <si>
    <t>每日月历奖励25</t>
  </si>
  <si>
    <t>每日月历奖励26</t>
  </si>
  <si>
    <t>每日月历奖励27</t>
  </si>
  <si>
    <t>每日月历奖励28</t>
  </si>
  <si>
    <t>暗影精华</t>
  </si>
  <si>
    <t>暗影精华礼包</t>
  </si>
  <si>
    <t>农场主的零件</t>
  </si>
  <si>
    <t>愚人节木偶</t>
  </si>
  <si>
    <t>蓝光宝盒</t>
  </si>
  <si>
    <t>绿焰号角</t>
  </si>
  <si>
    <t>紫气铠甲</t>
  </si>
  <si>
    <t>至尊宝箱</t>
  </si>
  <si>
    <t>超级宝箱</t>
  </si>
  <si>
    <t>高级宝箱</t>
  </si>
  <si>
    <t>愚人节礼包</t>
  </si>
  <si>
    <t>幻象魔方</t>
  </si>
  <si>
    <t>幻象礼包</t>
  </si>
  <si>
    <t>幻象之晶</t>
  </si>
  <si>
    <t>生命粉尘</t>
  </si>
  <si>
    <t>生命粉尘礼包</t>
  </si>
  <si>
    <t>普通星舰碎片</t>
  </si>
  <si>
    <t>高级星舰碎片</t>
  </si>
  <si>
    <t>哇哇的零件</t>
  </si>
  <si>
    <t>哇哇锦囊</t>
  </si>
  <si>
    <t>哇哇礼包</t>
  </si>
  <si>
    <t>舰体日常任务大奖</t>
  </si>
  <si>
    <t>梦幻水晶</t>
  </si>
  <si>
    <t>梦幻水晶礼包</t>
  </si>
  <si>
    <t>红色星舰宝箱</t>
  </si>
  <si>
    <t>红色突击者星舰宝箱</t>
  </si>
  <si>
    <t>红色打击者星舰宝箱</t>
  </si>
  <si>
    <t>红色护卫者星舰宝箱</t>
  </si>
  <si>
    <t>红色毁灭者星舰宝箱</t>
  </si>
  <si>
    <t>红色徘徊者星舰宝箱</t>
  </si>
  <si>
    <t>红色定制星舰宝箱</t>
  </si>
  <si>
    <t>空间宝石（金）</t>
  </si>
  <si>
    <t>空间宝石（红）</t>
  </si>
  <si>
    <t>空间宝石（紫）</t>
  </si>
  <si>
    <t>传奇宝石</t>
  </si>
  <si>
    <t>SSS级英雄零件包</t>
  </si>
  <si>
    <t>限定周卡-氪晶能量</t>
  </si>
  <si>
    <t>限定周卡-宇宙之心</t>
  </si>
  <si>
    <t>限定周卡-信用点</t>
  </si>
  <si>
    <t>传奇宝箱</t>
  </si>
  <si>
    <t>史诗宝箱</t>
  </si>
  <si>
    <t>传奇零件包</t>
  </si>
  <si>
    <t>史诗零件包</t>
  </si>
  <si>
    <t>双星之核</t>
  </si>
  <si>
    <t>空间宝册</t>
  </si>
  <si>
    <t>时光之剑</t>
  </si>
  <si>
    <t>超级兑换礼包</t>
  </si>
  <si>
    <t>七夕戒指</t>
  </si>
  <si>
    <t>表白信封</t>
  </si>
  <si>
    <t>战争补给</t>
  </si>
  <si>
    <t>周年幸运票</t>
  </si>
  <si>
    <t>7周年金币</t>
  </si>
  <si>
    <t>7周年银币</t>
  </si>
  <si>
    <t>7周年铜币</t>
  </si>
  <si>
    <t>阿恩法的零件</t>
  </si>
  <si>
    <t>至尊法师的零件</t>
  </si>
  <si>
    <t>庞达的零件</t>
  </si>
  <si>
    <t>比蒙的零件</t>
  </si>
  <si>
    <t>迪塞尔的零件</t>
  </si>
  <si>
    <t>星河猎手的零件</t>
  </si>
  <si>
    <t>恩索斯的零件</t>
  </si>
  <si>
    <t>阿努比斯的零件</t>
  </si>
  <si>
    <t>超凡圣僧的零件</t>
  </si>
  <si>
    <t>每日任务奖励(old)1</t>
  </si>
  <si>
    <t>每日任务奖励(old)2</t>
  </si>
  <si>
    <t>每日任务奖励(old)3</t>
  </si>
  <si>
    <t>每日任务奖励(old)4</t>
  </si>
  <si>
    <t>每日任务奖励(old)5</t>
  </si>
  <si>
    <t>每日任务奖励(old)6</t>
  </si>
  <si>
    <t>每日任务奖励(old)7</t>
  </si>
  <si>
    <t>每日任务奖励(old)8</t>
  </si>
  <si>
    <t>每日任务奖励(old)9</t>
  </si>
  <si>
    <t>每日任务奖励(old)10</t>
  </si>
  <si>
    <t>每日任务奖励(old)11</t>
  </si>
  <si>
    <t>每日任务奖励(old)12</t>
  </si>
  <si>
    <t>每日任务奖励(old)13</t>
  </si>
  <si>
    <t>每日任务奖励(old)14</t>
  </si>
  <si>
    <t>狂欢夜帽子</t>
  </si>
  <si>
    <t>金色卡票</t>
  </si>
  <si>
    <t>狂欢夜原来的礼包</t>
  </si>
  <si>
    <t>狂欢夜原来的卡票</t>
  </si>
  <si>
    <t>天穹麦特利斯的零件</t>
  </si>
  <si>
    <t>洛克的零件</t>
  </si>
  <si>
    <t>狂欢夜铃铛</t>
  </si>
  <si>
    <t>狂欢夜星星</t>
  </si>
  <si>
    <t>史诗零件幸运包</t>
  </si>
  <si>
    <t>传奇零件幸运包</t>
  </si>
  <si>
    <t>黑暗零件幸运包</t>
  </si>
  <si>
    <t>SSS零件幸运包</t>
  </si>
  <si>
    <t>黑暗农场主的零件</t>
  </si>
  <si>
    <t>黑暗天穹麦特利斯的零件</t>
  </si>
  <si>
    <t>黑暗斯内克的零件</t>
  </si>
  <si>
    <t>黑暗潘妮的零件</t>
  </si>
  <si>
    <t>黑暗斯卡尔的零件</t>
  </si>
  <si>
    <t>黑暗佐伊的零件</t>
  </si>
  <si>
    <t>黑暗格拉汉姆的零件</t>
  </si>
  <si>
    <t>SS零件幸运包</t>
  </si>
  <si>
    <t>战术补给</t>
  </si>
  <si>
    <t>阿斯加德的零件</t>
  </si>
  <si>
    <t>格拉汉姆的零件</t>
  </si>
  <si>
    <t>泽拉图的零件</t>
  </si>
  <si>
    <t>杨威利的零件</t>
  </si>
  <si>
    <t>风暴丹妮丝的零件</t>
  </si>
  <si>
    <t>赤蝎雷利的零件</t>
  </si>
  <si>
    <t>佐伊的零件</t>
  </si>
  <si>
    <t>达伦的零件</t>
  </si>
  <si>
    <t>龙骑士伊蒙的零件</t>
  </si>
  <si>
    <t>风暴卡提亚的零件</t>
  </si>
  <si>
    <t>黑暗阿斯加德的零件</t>
  </si>
  <si>
    <t>黑暗泽拉图的零件</t>
  </si>
  <si>
    <t>黑暗杨威利的零件</t>
  </si>
  <si>
    <t>黑暗风暴丹妮丝的零件</t>
  </si>
  <si>
    <t>黑暗赤蝎雷利的零件</t>
  </si>
  <si>
    <t>黑暗龙骑士伊蒙的零件</t>
  </si>
  <si>
    <t>黑暗佐伊的零件(弃用)</t>
  </si>
  <si>
    <t>哈特曼的零件</t>
  </si>
  <si>
    <t>伯瑞斯的零件</t>
  </si>
  <si>
    <t>潘尼的零件</t>
  </si>
  <si>
    <t>暗灵假面的零件</t>
  </si>
  <si>
    <t>古德曼的零件</t>
  </si>
  <si>
    <t>沙曼女王的零件</t>
  </si>
  <si>
    <t>莫拉克的零件</t>
  </si>
  <si>
    <t>阿索的零件</t>
  </si>
  <si>
    <t>米娅的零件</t>
  </si>
  <si>
    <t>科隆的零件</t>
  </si>
  <si>
    <t>黑暗达伦的零件</t>
  </si>
  <si>
    <t>黑暗伯瑞斯的零件</t>
  </si>
  <si>
    <t>黑暗哈特曼的零件</t>
  </si>
  <si>
    <t>黑暗暗灵假面的零件</t>
  </si>
  <si>
    <t>黑暗沙曼女王的零件</t>
  </si>
  <si>
    <t>亚特拉斯的零件</t>
  </si>
  <si>
    <t>雷泽的零件</t>
  </si>
  <si>
    <t>杰西的零件</t>
  </si>
  <si>
    <t>布鲁诺的零件</t>
  </si>
  <si>
    <t>莱尔的零件</t>
  </si>
  <si>
    <t>莎莉的零件</t>
  </si>
  <si>
    <t>黑暗阿索的零件</t>
  </si>
  <si>
    <t>黑暗米娅的零件</t>
  </si>
  <si>
    <t>黑暗科隆的零件</t>
  </si>
  <si>
    <t>黑暗布鲁诺的零件</t>
  </si>
  <si>
    <t>黑暗杰西的零件</t>
  </si>
  <si>
    <t>巴德的零件</t>
  </si>
  <si>
    <t>伯纳德的零件</t>
  </si>
  <si>
    <t>黑暗莫拉克的零件</t>
  </si>
  <si>
    <t>黑暗雷泽的零件</t>
  </si>
  <si>
    <t>斯卡尔的零件</t>
  </si>
  <si>
    <t>安布罗斯的零件</t>
  </si>
  <si>
    <t>黑暗亚特拉斯的零件</t>
  </si>
  <si>
    <t>黑暗莱尔的零件</t>
  </si>
  <si>
    <t>麦加登的零件</t>
  </si>
  <si>
    <t>斯内克的零件</t>
  </si>
  <si>
    <t>以利亚的零件</t>
  </si>
  <si>
    <t>黑暗麦加登的零件</t>
  </si>
  <si>
    <t>罗恩的零件</t>
  </si>
  <si>
    <t>弗瑞的零件</t>
  </si>
  <si>
    <t>光明守望者的零件</t>
  </si>
  <si>
    <t>黑暗以利亚的零件</t>
  </si>
  <si>
    <t>格罗索的零件</t>
  </si>
  <si>
    <t>黑暗罗恩的零件</t>
  </si>
  <si>
    <t>黑暗弗瑞的零件</t>
  </si>
  <si>
    <t>黑暗守望者的零件</t>
  </si>
  <si>
    <t>黑暗罗根的零件</t>
  </si>
  <si>
    <t>黑暗兰格的零件</t>
  </si>
  <si>
    <t>斯莱德的零件</t>
  </si>
  <si>
    <t>黑暗格罗索的零件</t>
  </si>
  <si>
    <t>黑暗萨麦迪的零件</t>
  </si>
  <si>
    <t>黑暗斯诺登的零件</t>
  </si>
  <si>
    <t>黑暗布姆毕斯的零件</t>
  </si>
  <si>
    <t>黑暗阿克的零件</t>
  </si>
  <si>
    <t>黑暗霍普的零件</t>
  </si>
  <si>
    <t>黑暗法兰希斯的零件</t>
  </si>
  <si>
    <t>尼卡的零件</t>
  </si>
  <si>
    <t>太空忍者的零件</t>
  </si>
  <si>
    <t>不死先锋的零件</t>
  </si>
  <si>
    <t>疫苗的零件</t>
  </si>
  <si>
    <t>吉普赛的零件</t>
  </si>
  <si>
    <t>节日卡票</t>
  </si>
  <si>
    <t>每日任务奖励(old)15</t>
  </si>
  <si>
    <t>每日任务奖励(old)16</t>
  </si>
  <si>
    <t>帽子铃铛转化器</t>
  </si>
  <si>
    <t>铃铛星星转化器</t>
  </si>
  <si>
    <t>星星分解器</t>
  </si>
  <si>
    <t>瓦利安的零件</t>
  </si>
  <si>
    <t>宝石</t>
  </si>
  <si>
    <t>忠诚宝石</t>
  </si>
  <si>
    <t>共鸣宝石</t>
  </si>
  <si>
    <t>情人节特权礼盒</t>
  </si>
  <si>
    <t>到忠诚转化器</t>
  </si>
  <si>
    <t>忠诚到共鸣转化器</t>
  </si>
  <si>
    <t>共鸣宝石分解器</t>
  </si>
  <si>
    <t>敬意图腾</t>
  </si>
  <si>
    <t>黑暗阿夫赛的零件</t>
  </si>
  <si>
    <t>R8双属性速度氪晶选择包</t>
  </si>
  <si>
    <t>精华礼包（主题周付费礼包送）</t>
  </si>
  <si>
    <t>紫色星舰宝箱</t>
  </si>
  <si>
    <t>情人节卡票</t>
  </si>
  <si>
    <t>乔伊的零件</t>
  </si>
  <si>
    <t>精华工具包</t>
  </si>
  <si>
    <t>初级精华组合器</t>
  </si>
  <si>
    <t>高级精华组合器</t>
  </si>
  <si>
    <t>大师精华组合器</t>
  </si>
  <si>
    <t>科技点转化仪</t>
  </si>
  <si>
    <t>征服者宝箱-恶土</t>
  </si>
  <si>
    <t>K的零件</t>
  </si>
  <si>
    <t>黑暗至尊法师的零件</t>
  </si>
  <si>
    <t>银河代币R</t>
  </si>
  <si>
    <t>银河代币G</t>
  </si>
  <si>
    <t>银河代币B</t>
  </si>
  <si>
    <t>先驱者礼包</t>
  </si>
  <si>
    <t>奥斯蒙的零件</t>
  </si>
  <si>
    <t>黑暗庞达的零件</t>
  </si>
  <si>
    <t>征服者宝箱-蛰伏</t>
  </si>
  <si>
    <t>紫罗兰</t>
  </si>
  <si>
    <t>向日葵</t>
  </si>
  <si>
    <t>红玫瑰到紫罗兰转化器</t>
  </si>
  <si>
    <t>紫罗兰到向日葵转化器</t>
  </si>
  <si>
    <t>向日葵分解器</t>
  </si>
  <si>
    <t>女神节卡票</t>
  </si>
  <si>
    <t>银河代币升值包</t>
  </si>
  <si>
    <t>女神联盟零件包</t>
  </si>
  <si>
    <t>银河挑战季季卡</t>
  </si>
  <si>
    <t>定制突破礼包</t>
  </si>
  <si>
    <t>黑暗迪塞尔的零件</t>
  </si>
  <si>
    <t>荷鲁斯的零件</t>
  </si>
  <si>
    <t>征服者宝箱-荷鲁斯之眼</t>
  </si>
  <si>
    <t>行星彩蛋到恒星彩蛋转化器</t>
  </si>
  <si>
    <t>恒星彩蛋到银河彩蛋转化器</t>
  </si>
  <si>
    <t>银河彩蛋分解器</t>
  </si>
  <si>
    <t>5月月活动卡票1</t>
  </si>
  <si>
    <t>5月月活动礼箱1</t>
  </si>
  <si>
    <t>5月月活动钥匙1</t>
  </si>
  <si>
    <t>希尔的零件包</t>
  </si>
  <si>
    <t>希尔的零件</t>
  </si>
  <si>
    <t>神秘铜蛋</t>
  </si>
  <si>
    <t>神秘银蛋</t>
  </si>
  <si>
    <t>神秘金蛋</t>
  </si>
  <si>
    <t>行星彩蛋</t>
  </si>
  <si>
    <t>恒星彩蛋</t>
  </si>
  <si>
    <t>银河彩蛋</t>
  </si>
  <si>
    <t>信用点惊喜包</t>
  </si>
  <si>
    <t>测试氪晶</t>
  </si>
  <si>
    <t>精英副官零件包</t>
  </si>
  <si>
    <t>黑暗副官零件包</t>
  </si>
  <si>
    <t>阿拉斯托尔的零件</t>
  </si>
  <si>
    <t>黑暗比蒙的零件</t>
  </si>
  <si>
    <t>征服者宝箱-地狱之门</t>
  </si>
  <si>
    <t>铜制劳动奖章</t>
  </si>
  <si>
    <t>银制劳动奖章</t>
  </si>
  <si>
    <t>金制劳动奖章</t>
  </si>
  <si>
    <t>铜制劳动奖章到银制劳动奖章转化器</t>
  </si>
  <si>
    <t>银制劳动奖章到金制劳动奖章转化器</t>
  </si>
  <si>
    <t>金制劳动奖章分解器</t>
  </si>
  <si>
    <t>劳动节卡票</t>
  </si>
  <si>
    <t>劳动节礼箱</t>
  </si>
  <si>
    <t>劳动节钥匙</t>
  </si>
  <si>
    <t>黄金月卡</t>
  </si>
  <si>
    <t>铂金月卡</t>
  </si>
  <si>
    <t>钻石月卡</t>
  </si>
  <si>
    <t>幸运糖果</t>
  </si>
  <si>
    <t>惊喜糖果</t>
  </si>
  <si>
    <t>尖叫糖果</t>
  </si>
  <si>
    <t>幸运糖果到惊喜糖果转化器</t>
  </si>
  <si>
    <t>惊喜糖果到尖叫糖果转化器</t>
  </si>
  <si>
    <t>尖叫糖果分解器</t>
  </si>
  <si>
    <t>儿童节卡票</t>
  </si>
  <si>
    <t>儿童节礼箱</t>
  </si>
  <si>
    <t>儿童节钥匙</t>
  </si>
  <si>
    <t>麦基的零件</t>
  </si>
  <si>
    <t>2021年纪念币</t>
  </si>
  <si>
    <t>盛夏问候</t>
  </si>
  <si>
    <t>青铜月卡</t>
  </si>
  <si>
    <t>白银月卡</t>
  </si>
  <si>
    <t>蒂娜·海因斯顿的零件</t>
  </si>
  <si>
    <t>黑暗阿努比斯的零件</t>
  </si>
  <si>
    <t>初能核晶</t>
  </si>
  <si>
    <t>聚能核晶</t>
  </si>
  <si>
    <t>原力核晶</t>
  </si>
  <si>
    <t>初能核晶到聚能核晶转化器</t>
  </si>
  <si>
    <t>聚能核晶到原力核晶转化器</t>
  </si>
  <si>
    <t>原力核晶分解器</t>
  </si>
  <si>
    <t>UFO日卡票</t>
  </si>
  <si>
    <t>UFO日礼箱</t>
  </si>
  <si>
    <t>UFO日钥匙</t>
  </si>
  <si>
    <t>伊蒂斯·海因斯顿的零件</t>
  </si>
  <si>
    <t>黑暗星河猎手的零件</t>
  </si>
  <si>
    <t>限定周卡-传奇卡票</t>
  </si>
  <si>
    <t>杰斯·洛特的零件</t>
  </si>
  <si>
    <t>银河挑战季季卡增强包</t>
  </si>
  <si>
    <t>银河挑战季季卡豪华包</t>
  </si>
  <si>
    <t>银河挑战季季卡至尊包</t>
  </si>
  <si>
    <t>阿恩法的回礼</t>
  </si>
  <si>
    <t>迪塞尔的回礼</t>
  </si>
  <si>
    <t>恩索斯的回礼</t>
  </si>
  <si>
    <t>太空忍者的回礼</t>
  </si>
  <si>
    <t>疫苗的回礼</t>
  </si>
  <si>
    <t>赞助卡票</t>
  </si>
  <si>
    <t>赞助凭证</t>
  </si>
  <si>
    <t>技能投票卡</t>
  </si>
  <si>
    <t>赞助卡票礼包</t>
  </si>
  <si>
    <t>非凡促销卡</t>
  </si>
  <si>
    <t>超凡促销卡</t>
  </si>
  <si>
    <t>卓越促销卡</t>
  </si>
  <si>
    <t>巅峰促销卡</t>
  </si>
  <si>
    <t>悟空的零件</t>
  </si>
  <si>
    <t>阿尔法导航仪</t>
  </si>
  <si>
    <t>贝塔导航仪</t>
  </si>
  <si>
    <t>伽马导航仪</t>
  </si>
  <si>
    <t>阿尔法导航仪到贝塔导航仪转化器</t>
  </si>
  <si>
    <t>贝塔导航仪到伽马导航仪转化器</t>
  </si>
  <si>
    <t>伽马导航仪分解器</t>
  </si>
  <si>
    <t>探索周卡票</t>
  </si>
  <si>
    <t>探索周礼箱</t>
  </si>
  <si>
    <t>探索周钥匙</t>
  </si>
  <si>
    <t>星尘</t>
  </si>
  <si>
    <t>50%经验加成(1小时)Ⅱ</t>
  </si>
  <si>
    <t>黑暗拉比克的零件</t>
  </si>
  <si>
    <t>瞬的零件</t>
  </si>
  <si>
    <t>非凡促销卡0818</t>
  </si>
  <si>
    <t>超凡促销卡0818</t>
  </si>
  <si>
    <t>卓越促销0818</t>
  </si>
  <si>
    <t>巅峰促销卡0818</t>
  </si>
  <si>
    <t>纪念奖章（金）</t>
  </si>
  <si>
    <t>纪念奖章（银）</t>
  </si>
  <si>
    <t>特惠信用点礼包 I</t>
  </si>
  <si>
    <t>特惠信用点礼包 II</t>
  </si>
  <si>
    <t>特惠信用点礼包 III</t>
  </si>
  <si>
    <t>夏末祝福</t>
  </si>
  <si>
    <t>银河礼品盒</t>
  </si>
  <si>
    <t>拜尼森的零件</t>
  </si>
  <si>
    <t>单身爆米花</t>
  </si>
  <si>
    <t>情侣爆米花</t>
  </si>
  <si>
    <t>派对爆米花</t>
  </si>
  <si>
    <t>单身爆米花到情侣爆米花转化器</t>
  </si>
  <si>
    <t>情侣爆米花到派对爆米花转化器</t>
  </si>
  <si>
    <t>派对爆米花分解器</t>
  </si>
  <si>
    <t>爆米花派对卡票</t>
  </si>
  <si>
    <t>8周年庆邀请宝箱</t>
  </si>
  <si>
    <t>邀请宝箱钥匙</t>
  </si>
  <si>
    <t>史诗卡票</t>
  </si>
  <si>
    <t>8周年邀请函</t>
  </si>
  <si>
    <t>黑暗疫苗的零件</t>
  </si>
  <si>
    <t>初秋问候</t>
  </si>
  <si>
    <t>美杜莎的零件</t>
  </si>
  <si>
    <t>K的回礼</t>
  </si>
  <si>
    <t>非凡促销卡0914</t>
  </si>
  <si>
    <t>超凡促销卡0914</t>
  </si>
  <si>
    <t>卓越促销0914</t>
  </si>
  <si>
    <t>巅峰促销卡0914</t>
  </si>
  <si>
    <t>8周年蛋糕叉</t>
  </si>
  <si>
    <t>8周年纪念币</t>
  </si>
  <si>
    <t>8周年庆典礼盒</t>
  </si>
  <si>
    <t>8周年庆典钥匙</t>
  </si>
  <si>
    <t>8周年游戏币</t>
  </si>
  <si>
    <t>8周年SSS零件自选宝箱</t>
  </si>
  <si>
    <t>8周年传奇卡票</t>
  </si>
  <si>
    <t>杨戬的零件</t>
  </si>
  <si>
    <t>8周年传奇卡票转换器</t>
  </si>
  <si>
    <t>8周年游戏币转换器</t>
  </si>
  <si>
    <t>传奇卡票转换器</t>
  </si>
  <si>
    <t>生日礼物</t>
  </si>
  <si>
    <t>拉西昂的零件</t>
  </si>
  <si>
    <t>阿拉斯托儿的回礼</t>
  </si>
  <si>
    <t>黑暗瓦利安的零件</t>
  </si>
  <si>
    <t>非凡促销卡1019</t>
  </si>
  <si>
    <t>超凡促销卡1019</t>
  </si>
  <si>
    <t>卓越促销1019</t>
  </si>
  <si>
    <t>巅峰促销卡1019</t>
  </si>
  <si>
    <t>新黑暗自选包</t>
  </si>
  <si>
    <t>宇宙战争资源包</t>
  </si>
  <si>
    <t>狂欢夜苹果</t>
  </si>
  <si>
    <t>狂欢夜糖果到狂欢夜苹果转化器</t>
  </si>
  <si>
    <t>狂欢夜苹果到狂欢夜南瓜转化器</t>
  </si>
  <si>
    <t>狂欢夜南瓜分解器</t>
  </si>
  <si>
    <t>狂欢夜卡票1</t>
  </si>
  <si>
    <t>狂欢夜礼箱1</t>
  </si>
  <si>
    <t>狂欢夜钥匙1</t>
  </si>
  <si>
    <t>狂欢夜游戏币1</t>
  </si>
  <si>
    <t>限定周卡-勋章至尊周卡</t>
  </si>
  <si>
    <t>限定周卡-勋章至尊月卡</t>
  </si>
  <si>
    <t>勋章至尊礼盒</t>
  </si>
  <si>
    <t>勋章改造盒</t>
  </si>
  <si>
    <t>勋章至尊礼盒（大）</t>
  </si>
  <si>
    <t>永恒友谊</t>
  </si>
  <si>
    <t>No.1113的零件</t>
  </si>
  <si>
    <t>蒂娜·海因斯顿的回礼</t>
  </si>
  <si>
    <t>狂欢夜原来的纪念币</t>
  </si>
  <si>
    <t>狂欢夜原来的游戏币</t>
  </si>
  <si>
    <t>狂欢夜原来的卡票2021</t>
  </si>
  <si>
    <t>银河代币狂欢夜原来的转换器</t>
  </si>
  <si>
    <t>狂欢夜原来的副官礼盒</t>
  </si>
  <si>
    <t>狂欢夜原来的SSS英雄零件自选包</t>
  </si>
  <si>
    <t>黑五 - 限定周卡</t>
  </si>
  <si>
    <t>黑五礼盒</t>
  </si>
  <si>
    <t>黑五幸运包</t>
  </si>
  <si>
    <t>限定周卡-勋章至尊周卡12月</t>
  </si>
  <si>
    <t>限定周卡-勋章至尊月卡12月</t>
  </si>
  <si>
    <t>黑暗不死先锋的零件</t>
  </si>
  <si>
    <t>混沌的零件</t>
  </si>
  <si>
    <t>伊蒂斯·海因斯顿的回礼</t>
  </si>
  <si>
    <t>赫尔墨斯的零件（活动）</t>
  </si>
  <si>
    <t>赫尔墨斯的信物</t>
  </si>
  <si>
    <t>狂欢夜纪念币（以前）</t>
  </si>
  <si>
    <t>狂欢夜游戏币（以前）</t>
  </si>
  <si>
    <t>狂欢夜卡票</t>
  </si>
  <si>
    <t>美杜莎卡票</t>
  </si>
  <si>
    <t>狂欢夜环</t>
  </si>
  <si>
    <t>雪球</t>
  </si>
  <si>
    <t>狂欢夜副官礼盒（以前）</t>
  </si>
  <si>
    <t>雪人召唤卡</t>
  </si>
  <si>
    <t>圣诞半月卡</t>
  </si>
  <si>
    <t>圣诞狂欢包</t>
  </si>
  <si>
    <t>圣诞日常任务大奖Ⅰ</t>
  </si>
  <si>
    <t>圣诞日常任务大奖Ⅱ</t>
  </si>
  <si>
    <t>传奇再临英雄零件随机包</t>
  </si>
  <si>
    <t>传奇再临英雄零件选择包</t>
  </si>
  <si>
    <t>传奇再临星舰随机包</t>
  </si>
  <si>
    <t>T4材料选择包</t>
  </si>
  <si>
    <t>银河代币狂欢夜转换器</t>
  </si>
  <si>
    <t>美杜莎卡票转换器</t>
  </si>
  <si>
    <t>黑暗蒂娜·海因斯顿的零件</t>
  </si>
  <si>
    <t>星河猎手的回礼</t>
  </si>
  <si>
    <t>元的零件</t>
  </si>
  <si>
    <t>限定周卡-勋章至尊周卡1月</t>
  </si>
  <si>
    <t>限定周卡-勋章至尊月卡1月</t>
  </si>
  <si>
    <t>SS副官零件礼盒</t>
  </si>
  <si>
    <t>SS副官零件幸运包</t>
  </si>
  <si>
    <t>火柴</t>
  </si>
  <si>
    <t>爆竹刷新券</t>
  </si>
  <si>
    <t>狂欢夜副官礼盒</t>
  </si>
  <si>
    <t>狂欢夜游戏币</t>
  </si>
  <si>
    <t>狂欢夜纪念币</t>
  </si>
  <si>
    <t>合金选择包</t>
  </si>
  <si>
    <t>新春礼箱</t>
  </si>
  <si>
    <t>锦鲤</t>
  </si>
  <si>
    <t>灯笼</t>
  </si>
  <si>
    <t>福袋</t>
  </si>
  <si>
    <t>狂欢夜银河代币转换器</t>
  </si>
  <si>
    <t>狂欢夜周卡</t>
  </si>
  <si>
    <t>狂欢夜狂欢包</t>
  </si>
  <si>
    <t>狂欢夜日常任务礼包Ⅰ</t>
  </si>
  <si>
    <t>狂欢夜日常任务礼包Ⅱ</t>
  </si>
  <si>
    <t>可可的零件</t>
  </si>
  <si>
    <t>哪吒的零件（活动）</t>
  </si>
  <si>
    <t>希恩娜兹的零件</t>
  </si>
  <si>
    <t>黑暗奥斯蒙的零件</t>
  </si>
  <si>
    <t>狂欢夜传奇英雄零件选择包</t>
  </si>
  <si>
    <t>奥斯蒙的回礼</t>
  </si>
  <si>
    <t>定制卡票</t>
  </si>
  <si>
    <t>觉醒零件包</t>
  </si>
  <si>
    <t>不死先锋幸运券</t>
  </si>
  <si>
    <t>勋章周卡128</t>
  </si>
  <si>
    <t>勋章周卡328</t>
  </si>
  <si>
    <t>勋章周卡648</t>
  </si>
  <si>
    <t>勋章提升宝箱1</t>
  </si>
  <si>
    <t>勋章提升宝箱2</t>
  </si>
  <si>
    <t>勋章提升宝箱3</t>
  </si>
  <si>
    <t>勋章改造宝箱1</t>
  </si>
  <si>
    <t>勋章改造宝箱2</t>
  </si>
  <si>
    <t>勋章改造宝箱3</t>
  </si>
  <si>
    <t>勋章改造周卡128</t>
  </si>
  <si>
    <t>勋章改造周卡328</t>
  </si>
  <si>
    <t>勋章改造周卡648</t>
  </si>
  <si>
    <t>雪胖胖的零件</t>
  </si>
  <si>
    <t>限定周卡-勋章至尊周卡20220222</t>
  </si>
  <si>
    <t>限定周卡-勋章至尊月卡20220222</t>
  </si>
  <si>
    <t>镐头</t>
  </si>
  <si>
    <t>冰块刷新券</t>
  </si>
  <si>
    <t>剪刀</t>
  </si>
  <si>
    <t>礼盒刷新券</t>
  </si>
  <si>
    <t>女神节副官礼盒</t>
  </si>
  <si>
    <t>女神节游戏币</t>
  </si>
  <si>
    <t>女神节纪念币</t>
  </si>
  <si>
    <t>女神节银河代币转换器</t>
  </si>
  <si>
    <t>女神节周卡</t>
  </si>
  <si>
    <t>女神节狂欢包</t>
  </si>
  <si>
    <t>女神节日常任务礼包Ⅰ</t>
  </si>
  <si>
    <t>女神节日常任务礼包Ⅱ</t>
  </si>
  <si>
    <t>传奇女神零件包Ⅰ</t>
  </si>
  <si>
    <t>史诗女神零件包Ⅰ</t>
  </si>
  <si>
    <t>女神节幸运币</t>
  </si>
  <si>
    <t>传奇女神零件包Ⅱ</t>
  </si>
  <si>
    <t>No.1113的回礼</t>
  </si>
  <si>
    <t>芙蕾雅的零件</t>
  </si>
  <si>
    <t>特殊补给</t>
  </si>
  <si>
    <t>史诗女神零件包Ⅱ</t>
  </si>
  <si>
    <t>荷鲁斯·天空之神外观碎片</t>
  </si>
  <si>
    <t>黑暗阿拉斯托尔的零件</t>
  </si>
  <si>
    <t>限定周卡-勋章至尊周卡20220322</t>
  </si>
  <si>
    <t>限定周卡-勋章至尊月卡20220322</t>
  </si>
  <si>
    <t>增值礼包Ⅰ</t>
  </si>
  <si>
    <t>增值礼包Ⅱ</t>
  </si>
  <si>
    <t>增值礼包Ⅲ</t>
  </si>
  <si>
    <t>挑战季任务完成券Ⅰ</t>
  </si>
  <si>
    <t>挑战季任务完成券Ⅱ</t>
  </si>
  <si>
    <t>5月月活动锤1</t>
  </si>
  <si>
    <t>彩蛋刷新券</t>
  </si>
  <si>
    <t>5月月活动副官礼盒1</t>
  </si>
  <si>
    <t>5月月活动游戏币1</t>
  </si>
  <si>
    <t>5月月活动纪念币1</t>
  </si>
  <si>
    <t>5月月活动传奇英雄选择包1</t>
  </si>
  <si>
    <t>5月月活动银河代币转换器1</t>
  </si>
  <si>
    <t>5月月活动周卡1</t>
  </si>
  <si>
    <t>5月月活动狂欢包1</t>
  </si>
  <si>
    <t>5月月活动日常任务礼包Ⅰ1</t>
  </si>
  <si>
    <t>5月月活动日常任务礼包Ⅱ1</t>
  </si>
  <si>
    <t>混沌的回礼</t>
  </si>
  <si>
    <t>阿奎利斯的零件</t>
  </si>
  <si>
    <t>黑暗荷鲁斯的零件</t>
  </si>
  <si>
    <t>绿色彩蛋</t>
  </si>
  <si>
    <t>蓝色彩蛋</t>
  </si>
  <si>
    <t>紫色彩蛋</t>
  </si>
  <si>
    <t>鲜艳的彩蛋</t>
  </si>
  <si>
    <t>5月月活动幸运币1</t>
  </si>
  <si>
    <t>星舰数据块（金）</t>
  </si>
  <si>
    <t>限定周卡-勋章至尊周卡forever</t>
  </si>
  <si>
    <t>限定周卡-勋章至尊月卡forever</t>
  </si>
  <si>
    <t>勋章周卡128forever</t>
  </si>
  <si>
    <t>勋章周卡328forever</t>
  </si>
  <si>
    <t>勋章周卡648forever</t>
  </si>
  <si>
    <t>勋章改造周卡128forever</t>
  </si>
  <si>
    <t>勋章改造周卡328forever</t>
  </si>
  <si>
    <t>勋章改造周卡648forever</t>
  </si>
  <si>
    <t>萨尔纳加的零件（活动）</t>
  </si>
  <si>
    <t>星舰转移装置</t>
  </si>
  <si>
    <t>恩索斯幸运券</t>
  </si>
  <si>
    <t>特蕾希的零件</t>
  </si>
  <si>
    <t>每日卡票1</t>
  </si>
  <si>
    <t>星舰数据块转换器</t>
  </si>
  <si>
    <t>星舰数据块（定制）</t>
  </si>
  <si>
    <t>拉西昂的回礼</t>
  </si>
  <si>
    <t>黑暗K的零件</t>
  </si>
  <si>
    <t>夏日冰球（红）</t>
  </si>
  <si>
    <t>冰球堆</t>
  </si>
  <si>
    <t>夏日幸运币</t>
  </si>
  <si>
    <t>夏日水枪</t>
  </si>
  <si>
    <t>气球刷新券</t>
  </si>
  <si>
    <t>夏日卡票</t>
  </si>
  <si>
    <t>夏日副官礼盒</t>
  </si>
  <si>
    <t>夏日游戏币</t>
  </si>
  <si>
    <t>夏日纪念币</t>
  </si>
  <si>
    <t>夏日传奇SSS英雄零件选择包</t>
  </si>
  <si>
    <t>夏日银河代币转换器</t>
  </si>
  <si>
    <t>夏日狂欢包</t>
  </si>
  <si>
    <t>夏日日常任务礼包Ⅰ</t>
  </si>
  <si>
    <t>夏日日常任务礼包Ⅱ</t>
  </si>
  <si>
    <t>夏日周卡</t>
  </si>
  <si>
    <t>巴顿的零件</t>
  </si>
  <si>
    <t>瑞秋的零件（活动）</t>
  </si>
  <si>
    <t>副官礼盒</t>
  </si>
  <si>
    <t>不死先锋.业火外观碎片</t>
  </si>
  <si>
    <t>活跃礼包I</t>
  </si>
  <si>
    <t>活跃礼包II</t>
  </si>
  <si>
    <t>活跃礼包III</t>
  </si>
  <si>
    <t>活跃礼包IV</t>
  </si>
  <si>
    <t>活跃币</t>
  </si>
  <si>
    <t>乌德维克的零件</t>
  </si>
  <si>
    <t>元的回礼</t>
  </si>
  <si>
    <t>黑暗瞬的零件</t>
  </si>
  <si>
    <t>星际宝典-尊享特权</t>
  </si>
  <si>
    <t>活跃度</t>
  </si>
  <si>
    <t>伊莱克斯的零件（活动）</t>
  </si>
  <si>
    <t>垃圾裂解弹</t>
  </si>
  <si>
    <t>太空垃圾刷新券</t>
  </si>
  <si>
    <t>旅行季卡票</t>
  </si>
  <si>
    <t>旅行星辰礼盒</t>
  </si>
  <si>
    <t>旅行季游戏币</t>
  </si>
  <si>
    <t>旅行季纪念币</t>
  </si>
  <si>
    <t>旅行季传奇英雄选择包</t>
  </si>
  <si>
    <t>旅行季银河代币转换器</t>
  </si>
  <si>
    <t>旅行季周卡</t>
  </si>
  <si>
    <t>旅行季狂欢包</t>
  </si>
  <si>
    <t>旅行季活跃礼包Ⅰ</t>
  </si>
  <si>
    <t>旅行季活跃礼包Ⅱ</t>
  </si>
  <si>
    <t>彗星晶石</t>
  </si>
  <si>
    <t>卫星晶石</t>
  </si>
  <si>
    <t>行星晶石</t>
  </si>
  <si>
    <t>恒星晶石</t>
  </si>
  <si>
    <t>旅行季幸运币</t>
  </si>
  <si>
    <t>旅行季活跃礼包Ⅲ</t>
  </si>
  <si>
    <t>旅行季活跃礼包Ⅳ</t>
  </si>
  <si>
    <t>元.剑道外观碎片</t>
  </si>
  <si>
    <t>外观代币</t>
  </si>
  <si>
    <t>挑战季任务完成券(幸运女神)</t>
  </si>
  <si>
    <t>柯罗诺斯的零件</t>
  </si>
  <si>
    <t>希恩娜兹的回礼</t>
  </si>
  <si>
    <t>宝箱刷新券</t>
  </si>
  <si>
    <t>月球秘钥</t>
  </si>
  <si>
    <t>探秘者卡票</t>
  </si>
  <si>
    <t>探秘者副官礼盒</t>
  </si>
  <si>
    <t>探秘者游戏币</t>
  </si>
  <si>
    <t>探秘者纪念币</t>
  </si>
  <si>
    <t>探秘者传奇零件选择包</t>
  </si>
  <si>
    <t>探秘者银河代币转换器</t>
  </si>
  <si>
    <t>探秘者周卡</t>
  </si>
  <si>
    <t>探秘者狂欢包</t>
  </si>
  <si>
    <t>探秘者活跃礼包Ⅰ</t>
  </si>
  <si>
    <t>探秘者活跃礼包Ⅱ</t>
  </si>
  <si>
    <t>月尘</t>
  </si>
  <si>
    <t>月壤</t>
  </si>
  <si>
    <t>月岩</t>
  </si>
  <si>
    <t>月之精华</t>
  </si>
  <si>
    <t>探秘者幸运币</t>
  </si>
  <si>
    <t>探秘者活跃礼包Ⅲ</t>
  </si>
  <si>
    <t>探秘者活跃礼包Ⅳ</t>
  </si>
  <si>
    <t>黑暗恩索斯的零件</t>
  </si>
  <si>
    <t>乌卡斯的零件（活动）</t>
  </si>
  <si>
    <t>8月活动通行证</t>
  </si>
  <si>
    <t>8月活动通行证积分</t>
  </si>
  <si>
    <t>旅行季美杜莎卡票转换器</t>
  </si>
  <si>
    <t>美杜莎·蛇发女妖外观碎片</t>
  </si>
  <si>
    <t>蛇发女妖外观碎片转换器</t>
  </si>
  <si>
    <t>返场兑换币</t>
  </si>
  <si>
    <t>征服者卡票</t>
  </si>
  <si>
    <t>派对钥匙</t>
  </si>
  <si>
    <t>派对卡票</t>
  </si>
  <si>
    <t>派对副官礼盒</t>
  </si>
  <si>
    <t>派对游戏币</t>
  </si>
  <si>
    <t>珍珠</t>
  </si>
  <si>
    <t>派对传奇零件选择包</t>
  </si>
  <si>
    <t>派对银河代币转换器</t>
  </si>
  <si>
    <t>派对周卡</t>
  </si>
  <si>
    <t>派对狂欢包</t>
  </si>
  <si>
    <t>派对活跃礼包Ⅰ</t>
  </si>
  <si>
    <t>派对活跃礼包Ⅱ</t>
  </si>
  <si>
    <t>贝壳(铁)</t>
  </si>
  <si>
    <t>贝壳(铜)</t>
  </si>
  <si>
    <t>贝壳(银)</t>
  </si>
  <si>
    <t>贝壳(金)</t>
  </si>
  <si>
    <t>派对幸运币</t>
  </si>
  <si>
    <t>派对活跃礼包Ⅲ</t>
  </si>
  <si>
    <t>派对活跃礼包Ⅳ</t>
  </si>
  <si>
    <t>疫苗卡票转换器</t>
  </si>
  <si>
    <t>美杜莎&amp;疫苗</t>
  </si>
  <si>
    <t>艾丽捷的零件（活动）</t>
  </si>
  <si>
    <t>莱斯的零件</t>
  </si>
  <si>
    <t>黑暗伊蒂斯·海因斯顿的零件</t>
  </si>
  <si>
    <t>莱斯的星舰包</t>
  </si>
  <si>
    <t>阿奎利斯的回礼</t>
  </si>
  <si>
    <t>疫苗外观碎片</t>
  </si>
  <si>
    <t>美杜莎&amp;疫苗零件选择包</t>
  </si>
  <si>
    <t>美杜莎&amp;疫苗外观碎片包</t>
  </si>
  <si>
    <t>阿特洛波斯的零件</t>
  </si>
  <si>
    <t>阿特洛波斯的星舰包</t>
  </si>
  <si>
    <t>特蕾希的回礼</t>
  </si>
  <si>
    <t>黑暗No.1113的零件</t>
  </si>
  <si>
    <t>初秋钥匙</t>
  </si>
  <si>
    <t>初秋卡票</t>
  </si>
  <si>
    <t>初秋副官礼盒</t>
  </si>
  <si>
    <t>初秋游戏币</t>
  </si>
  <si>
    <t>初秋纪念币</t>
  </si>
  <si>
    <t>初秋传奇零件选择包</t>
  </si>
  <si>
    <t>初秋银河代币转换器</t>
  </si>
  <si>
    <t>初秋周卡</t>
  </si>
  <si>
    <t>初秋狂欢包</t>
  </si>
  <si>
    <t>初秋活跃礼包Ⅰ</t>
  </si>
  <si>
    <t>初秋活跃礼包Ⅱ</t>
  </si>
  <si>
    <t>枫叶(绿)</t>
  </si>
  <si>
    <t>枫叶(蓝)</t>
  </si>
  <si>
    <t>枫叶(紫)</t>
  </si>
  <si>
    <t>枫叶(红)</t>
  </si>
  <si>
    <t>初秋幸运币</t>
  </si>
  <si>
    <t>初秋活跃礼包Ⅲ</t>
  </si>
  <si>
    <t>初秋活跃礼包Ⅳ</t>
  </si>
  <si>
    <t>战备卡票到传奇卡票转换器</t>
  </si>
  <si>
    <t>战备卡票</t>
  </si>
  <si>
    <t>定制卡票到传奇卡票转换器</t>
  </si>
  <si>
    <t>塔内巴的零件（活动）</t>
  </si>
  <si>
    <t>定制英雄零件选择包</t>
  </si>
  <si>
    <t>9周年邀请函</t>
  </si>
  <si>
    <t>定制星舰选择包</t>
  </si>
  <si>
    <t>战备英雄零件选择包</t>
  </si>
  <si>
    <t>传奇卡票到战备卡票转换器</t>
  </si>
  <si>
    <t>传奇卡票到定制卡票转换器</t>
  </si>
  <si>
    <t>R8双属性氪晶选择包II</t>
  </si>
  <si>
    <t>R8双属性氪晶随机包II</t>
  </si>
  <si>
    <t>离子推进装置（星际迷航）</t>
  </si>
  <si>
    <t>核能推进装置（星际迷航）（弃用）</t>
  </si>
  <si>
    <t>虫洞跃迁装置（星际迷航）（弃用）</t>
  </si>
  <si>
    <t>远航纪念币</t>
  </si>
  <si>
    <t>远航能量包(小)（星际迷航）</t>
  </si>
  <si>
    <t>远航能量包(中)（星际迷航）</t>
  </si>
  <si>
    <t>远航能量包(大)（星际迷航）</t>
  </si>
  <si>
    <t>勇气点（星际迷航）</t>
  </si>
  <si>
    <t>武器进化装置（星际迷航）（弃用）</t>
  </si>
  <si>
    <t>装甲进化装置（星际迷航）（弃用）</t>
  </si>
  <si>
    <t>模组进化装置（星际迷航）（弃用）</t>
  </si>
  <si>
    <t>核心进化装置（星际迷航）（弃用）</t>
  </si>
  <si>
    <t>护盾进化装置（星际迷航（弃用）</t>
  </si>
  <si>
    <t>星际氪晶能量包(小)（星际迷航）（弃用）</t>
  </si>
  <si>
    <t>星际氪晶能量包(中)（星际迷航）（弃用）</t>
  </si>
  <si>
    <t>星际氪晶能量包(大)（星际迷航）（弃用）</t>
  </si>
  <si>
    <t>洛萨的零件</t>
  </si>
  <si>
    <t>洛萨的星舰包</t>
  </si>
  <si>
    <t>黑暗拉西昂的零件</t>
  </si>
  <si>
    <t>乌德维克的回礼</t>
  </si>
  <si>
    <t>钥匙刷新券(old)</t>
  </si>
  <si>
    <t>9周年蛋糕叉</t>
  </si>
  <si>
    <t>9周年卡票</t>
  </si>
  <si>
    <t>9周年副官礼盒</t>
  </si>
  <si>
    <t>9周年游戏币</t>
  </si>
  <si>
    <t>9周年纪念币</t>
  </si>
  <si>
    <t>9周年传奇零件选择包</t>
  </si>
  <si>
    <t>9周年银河代币转换器</t>
  </si>
  <si>
    <t>9周年周卡</t>
  </si>
  <si>
    <t>9周年狂欢包</t>
  </si>
  <si>
    <t>9周年活跃礼包Ⅰ</t>
  </si>
  <si>
    <t>9周年活跃礼包Ⅱ</t>
  </si>
  <si>
    <t>周年徽章(普通)</t>
  </si>
  <si>
    <t>周年徽章(精致)</t>
  </si>
  <si>
    <t>周年徽章(珍贵)</t>
  </si>
  <si>
    <t>周年徽章(华丽)</t>
  </si>
  <si>
    <t>9周年幸运币</t>
  </si>
  <si>
    <t>9周年活跃礼包Ⅲ</t>
  </si>
  <si>
    <t>9周年活跃礼包Ⅳ</t>
  </si>
  <si>
    <t>9周年战备卡票</t>
  </si>
  <si>
    <t>9狂欢夜定制卡票</t>
  </si>
  <si>
    <t>银河审判者9号的零件</t>
  </si>
  <si>
    <t>定制英雄零件选择包（无图）</t>
  </si>
  <si>
    <t>定制星舰选择包（无图）</t>
  </si>
  <si>
    <t>9周年战备卡票到传奇卡票转换器</t>
  </si>
  <si>
    <t>9狂欢夜定制卡票到传奇卡票转换器</t>
  </si>
  <si>
    <t>传奇卡票到9周年战备卡票转换器</t>
  </si>
  <si>
    <t>传奇卡票到9狂欢夜定制卡票转换器</t>
  </si>
  <si>
    <t>阿奎利斯外观碎片</t>
  </si>
  <si>
    <t>战备卡票到9周年战备卡票转换器</t>
  </si>
  <si>
    <t>定制卡票到9狂欢夜定制卡票转换器</t>
  </si>
  <si>
    <t>斧头</t>
  </si>
  <si>
    <t>南瓜灯刷新券</t>
  </si>
  <si>
    <t>一堆糖果</t>
  </si>
  <si>
    <t>恐怖面具</t>
  </si>
  <si>
    <t>狂欢夜招募券</t>
  </si>
  <si>
    <t>鬼怪棒棒糖到恐怖面具转化器</t>
  </si>
  <si>
    <t>恐怖面具到黑暗魔法帽转化器</t>
  </si>
  <si>
    <t>黑暗魔法帽分解器</t>
  </si>
  <si>
    <t>奈格利斯的零件（活动）</t>
  </si>
  <si>
    <t>狂欢夜英雄的星舰包</t>
  </si>
  <si>
    <t>装备通用进化材料（弃用）</t>
  </si>
  <si>
    <t>装备强化通用材料（弃用）</t>
  </si>
  <si>
    <t>装备强化材料（弃用）</t>
  </si>
  <si>
    <t>英雄进阶材料1（弃用）</t>
  </si>
  <si>
    <t>英雄进阶材料2（弃用）</t>
  </si>
  <si>
    <t>英雄进阶材料3（弃用）</t>
  </si>
  <si>
    <t>英雄进阶稀有材料1（弃用）</t>
  </si>
  <si>
    <t>英雄进阶稀有材料2（弃用）</t>
  </si>
  <si>
    <t>英雄进阶稀有材料3（弃用）</t>
  </si>
  <si>
    <t>定制芯片（弃用）</t>
  </si>
  <si>
    <t>打击者芯片（弃用）</t>
  </si>
  <si>
    <t>突击者芯片（弃用）</t>
  </si>
  <si>
    <t>徘徊者芯片（弃用）</t>
  </si>
  <si>
    <t>毁灭者芯片（弃用）</t>
  </si>
  <si>
    <t>护卫者芯片（弃用）</t>
  </si>
  <si>
    <t>星际币（弃用）</t>
  </si>
  <si>
    <t>职业芯片随机包（弃用）</t>
  </si>
  <si>
    <t>职业芯片选择包（弃用）</t>
  </si>
  <si>
    <t>远航星币礼包（弃用）</t>
  </si>
  <si>
    <t>艾达丝的零件</t>
  </si>
  <si>
    <t>克里斯汀的零件</t>
  </si>
  <si>
    <t>克里斯汀的钥匙</t>
  </si>
  <si>
    <t>宝藏刷新券</t>
  </si>
  <si>
    <t>艾达丝的星舰包</t>
  </si>
  <si>
    <t>黑暗美杜莎的零件</t>
  </si>
  <si>
    <t>星际港补偿道具</t>
  </si>
  <si>
    <t>火鸡刷新券</t>
  </si>
  <si>
    <t>感恩刀叉</t>
  </si>
  <si>
    <t>狂欢夜原来的传奇零件选择包</t>
  </si>
  <si>
    <t>狂欢夜原来的银河代币转换器</t>
  </si>
  <si>
    <t>狂欢夜原来的周卡</t>
  </si>
  <si>
    <t>狂欢夜原来的狂欢包</t>
  </si>
  <si>
    <t>狂欢夜原来的活跃礼包Ⅰ</t>
  </si>
  <si>
    <t>狂欢夜原来的活跃礼包Ⅱ</t>
  </si>
  <si>
    <t>烤糊的南瓜派</t>
  </si>
  <si>
    <t>普通的南瓜派</t>
  </si>
  <si>
    <t>精致的南瓜派</t>
  </si>
  <si>
    <t>诱人的南瓜派</t>
  </si>
  <si>
    <t>狂欢夜原来的幸运币</t>
  </si>
  <si>
    <t>狂欢夜原来的活跃礼包Ⅲ</t>
  </si>
  <si>
    <t>狂欢夜原来的活跃礼包Ⅳ</t>
  </si>
  <si>
    <t>狂欢夜原来的战备卡票</t>
  </si>
  <si>
    <t>狂欢夜原来的定制卡票</t>
  </si>
  <si>
    <t>露西的零件（活动）</t>
  </si>
  <si>
    <t>狂欢夜原来的战备卡票到传奇卡票转换器</t>
  </si>
  <si>
    <t>狂欢夜原来的定制卡票到传奇卡票转换器</t>
  </si>
  <si>
    <t>传奇卡票到狂欢夜原来的战备卡票转换器</t>
  </si>
  <si>
    <t>传奇卡票到狂欢夜原来的定制卡票转换器</t>
  </si>
  <si>
    <t>莱斯·鲜血之拥外观碎片</t>
  </si>
  <si>
    <t>9周年战备卡票到狂欢夜原来的战备卡票转换器</t>
  </si>
  <si>
    <t>9狂欢夜定制卡票到狂欢夜原来的定制卡票转换器</t>
  </si>
  <si>
    <t>感恩周卡-信用点</t>
  </si>
  <si>
    <t>星舰周卡</t>
  </si>
  <si>
    <t>星舰周卡宝箱</t>
  </si>
  <si>
    <t>足球</t>
  </si>
  <si>
    <t>世界杯纪念币</t>
  </si>
  <si>
    <t>勋章改造盒Ⅰ</t>
  </si>
  <si>
    <t>荣耀圣铠</t>
  </si>
  <si>
    <t>荣耀圣剑</t>
  </si>
  <si>
    <t>荣耀之心</t>
  </si>
  <si>
    <t>荣耀之盾</t>
  </si>
  <si>
    <t>愤怒铠甲</t>
  </si>
  <si>
    <t>愤怒光剑</t>
  </si>
  <si>
    <t>愤怒晶石</t>
  </si>
  <si>
    <t>愤怒之盾</t>
  </si>
  <si>
    <t>奥林帕斯之甲</t>
  </si>
  <si>
    <t>奥林帕斯之拳</t>
  </si>
  <si>
    <t>奥林帕斯之盔</t>
  </si>
  <si>
    <t>奥林帕斯之靴</t>
  </si>
  <si>
    <t>灭世战甲</t>
  </si>
  <si>
    <t>灭世之弓</t>
  </si>
  <si>
    <t>灭世纹章</t>
  </si>
  <si>
    <t>灭世之冠</t>
  </si>
  <si>
    <t>仁慈圣衣</t>
  </si>
  <si>
    <t>仁慈之杖</t>
  </si>
  <si>
    <t>仁慈圣印</t>
  </si>
  <si>
    <t>仁慈圣盾</t>
  </si>
  <si>
    <t>真理之铠</t>
  </si>
  <si>
    <t>真理之枪</t>
  </si>
  <si>
    <t>真理手套</t>
  </si>
  <si>
    <t>真理之盔</t>
  </si>
  <si>
    <t>黄色核心1</t>
  </si>
  <si>
    <t>黄色核心2</t>
  </si>
  <si>
    <t>黄色核心3</t>
  </si>
  <si>
    <t>黄色核心4</t>
  </si>
  <si>
    <t>黄色核心5</t>
  </si>
  <si>
    <t>红色核心1</t>
  </si>
  <si>
    <t>红色核心2</t>
  </si>
  <si>
    <t>红色核心3</t>
  </si>
  <si>
    <t>红色核心4</t>
  </si>
  <si>
    <t>红色核心5</t>
  </si>
  <si>
    <t>绿色核心1</t>
  </si>
  <si>
    <t>绿色核心2</t>
  </si>
  <si>
    <t>绿色核心3</t>
  </si>
  <si>
    <t>绿色核心4</t>
  </si>
  <si>
    <t>绿色核心5</t>
  </si>
  <si>
    <t>紫色核心1</t>
  </si>
  <si>
    <t>紫色核心2</t>
  </si>
  <si>
    <t>紫色核心3</t>
  </si>
  <si>
    <t>紫色核心4</t>
  </si>
  <si>
    <t>紫色核心5</t>
  </si>
  <si>
    <t>荣耀圣铠碎片</t>
  </si>
  <si>
    <t>荣耀圣剑碎片</t>
  </si>
  <si>
    <t>荣耀之心碎片</t>
  </si>
  <si>
    <t>荣耀之盾碎片</t>
  </si>
  <si>
    <t>愤怒铠甲碎片</t>
  </si>
  <si>
    <t>愤怒光剑碎片</t>
  </si>
  <si>
    <t>愤怒晶石碎片</t>
  </si>
  <si>
    <t>愤怒之盾碎片</t>
  </si>
  <si>
    <t>奥林帕斯之甲碎片</t>
  </si>
  <si>
    <t>奥林帕斯之拳碎片</t>
  </si>
  <si>
    <t>奥林帕斯之盔碎片</t>
  </si>
  <si>
    <t>奥林帕斯之靴碎片</t>
  </si>
  <si>
    <t>灭世战甲碎片</t>
  </si>
  <si>
    <t>灭世之弓碎片</t>
  </si>
  <si>
    <t>灭世纹章碎片</t>
  </si>
  <si>
    <t>灭世之冠碎片</t>
  </si>
  <si>
    <t>仁慈圣衣碎片</t>
  </si>
  <si>
    <t>仁慈之杖碎片</t>
  </si>
  <si>
    <t>仁慈圣印碎片</t>
  </si>
  <si>
    <t>仁慈圣盾碎片</t>
  </si>
  <si>
    <t>真理之铠碎片</t>
  </si>
  <si>
    <t>真理之枪碎片</t>
  </si>
  <si>
    <t>真理手套碎片</t>
  </si>
  <si>
    <t>真理之盔碎片</t>
  </si>
  <si>
    <t>德罗萨的星舰包</t>
  </si>
  <si>
    <t>德罗萨的零件</t>
  </si>
  <si>
    <t>黑暗乌德维克的零件</t>
  </si>
  <si>
    <t>莱纳希的零件（活动）</t>
  </si>
  <si>
    <t>世界杯-胜利者外观</t>
  </si>
  <si>
    <t>真理套装选择包</t>
  </si>
  <si>
    <t>真理套装碎片选择包</t>
  </si>
  <si>
    <t>世界杯-胜利者外观Ⅱ</t>
  </si>
  <si>
    <t>世界杯-胜利者外观Ⅲ</t>
  </si>
  <si>
    <t>世界杯-胜利者外观Ⅳ</t>
  </si>
  <si>
    <t>传奇核心转换器</t>
  </si>
  <si>
    <t>圣诞剪刀</t>
  </si>
  <si>
    <t>圣诞卡票</t>
  </si>
  <si>
    <t>圣诞副官礼盒</t>
  </si>
  <si>
    <t>圣诞游戏币</t>
  </si>
  <si>
    <t>圣诞纪念币</t>
  </si>
  <si>
    <t>圣诞传奇零件选择包</t>
  </si>
  <si>
    <t>圣诞银河代币转换器</t>
  </si>
  <si>
    <t>圣诞周卡</t>
  </si>
  <si>
    <t>圣诞活跃礼包Ⅰ</t>
  </si>
  <si>
    <t>圣诞活跃礼包Ⅱ</t>
  </si>
  <si>
    <t>铁铃铛</t>
  </si>
  <si>
    <t>铜铃铛</t>
  </si>
  <si>
    <t>银铃铛</t>
  </si>
  <si>
    <t>金铃铛</t>
  </si>
  <si>
    <t>圣诞幸运币</t>
  </si>
  <si>
    <t>圣诞活跃礼包Ⅲ</t>
  </si>
  <si>
    <t>圣诞活跃礼包Ⅳ</t>
  </si>
  <si>
    <t>圣诞战备卡票</t>
  </si>
  <si>
    <t>圣诞定制卡票</t>
  </si>
  <si>
    <t>德瓦斯特的零件（活动）</t>
  </si>
  <si>
    <t>圣诞定制英雄零件选择包</t>
  </si>
  <si>
    <t>圣诞定制星舰选择包（无图）</t>
  </si>
  <si>
    <t>圣诞战备英雄零件选择包</t>
  </si>
  <si>
    <t>圣诞战备卡票到传奇卡票转换器</t>
  </si>
  <si>
    <t>圣诞定制卡票到传奇卡票转换器</t>
  </si>
  <si>
    <t>传奇卡票到圣诞战备卡票转换器</t>
  </si>
  <si>
    <t>传奇卡票到圣诞定制卡票转换器</t>
  </si>
  <si>
    <t>柯罗诺斯·时间掌控者外观碎片</t>
  </si>
  <si>
    <t>感恩战备卡票到圣诞战备卡票转换器</t>
  </si>
  <si>
    <t>感恩定制卡票到圣诞定制卡票转换器</t>
  </si>
  <si>
    <t>莱纳希·明星球员外观碎片</t>
  </si>
  <si>
    <t>传奇抽奖券</t>
  </si>
  <si>
    <t>5星传奇装备碎片(仁慈与灭世)</t>
  </si>
  <si>
    <t>随机5星传奇宝箱(仁慈与灭世)</t>
  </si>
  <si>
    <t>元旦星舰周卡</t>
  </si>
  <si>
    <t>元旦星舰狂欢包</t>
  </si>
  <si>
    <t>萨莎的零件</t>
  </si>
  <si>
    <t>副官钥匙</t>
  </si>
  <si>
    <t>SSS副官宝箱</t>
  </si>
  <si>
    <t>李斯特的零件</t>
  </si>
  <si>
    <t>黑暗希恩娜兹的零件</t>
  </si>
  <si>
    <t>李斯特的星舰包</t>
  </si>
  <si>
    <t>花灯刷新券</t>
  </si>
  <si>
    <t>狂欢夜火柴</t>
  </si>
  <si>
    <t>狂欢夜传奇零件选择包</t>
  </si>
  <si>
    <t>狂欢夜活跃礼包Ⅰ</t>
  </si>
  <si>
    <t>狂欢夜活跃礼包Ⅱ</t>
  </si>
  <si>
    <t>普通的锦鲤</t>
  </si>
  <si>
    <t>精致的锦鲤</t>
  </si>
  <si>
    <t>珍贵的锦鲤</t>
  </si>
  <si>
    <t>华丽的锦鲤</t>
  </si>
  <si>
    <t>狂欢夜幸运币</t>
  </si>
  <si>
    <t>狂欢夜活跃礼包Ⅲ</t>
  </si>
  <si>
    <t>狂欢夜活跃礼包Ⅳ</t>
  </si>
  <si>
    <t>狂欢夜战备卡票</t>
  </si>
  <si>
    <t>狂欢夜定制卡票</t>
  </si>
  <si>
    <t>乌涅特的零件</t>
  </si>
  <si>
    <t>狂欢夜定制英雄零件选择包</t>
  </si>
  <si>
    <t>狂欢夜定制星舰选择包（无图）</t>
  </si>
  <si>
    <t>狂欢夜战备英雄零件选择包</t>
  </si>
  <si>
    <t>狂欢夜战备卡票到传奇卡票转换器</t>
  </si>
  <si>
    <t>狂欢夜定制卡票到传奇卡票转换器</t>
  </si>
  <si>
    <t>传奇卡票到狂欢夜战备卡票转换器</t>
  </si>
  <si>
    <t>传奇卡票到狂欢夜定制卡票转换器</t>
  </si>
  <si>
    <t>圣诞战备卡票到狂欢夜战备卡票转换器</t>
  </si>
  <si>
    <t>圣诞定制卡票到狂欢夜定制卡票转换器</t>
  </si>
  <si>
    <t>狂欢夜外观碎片</t>
  </si>
  <si>
    <t>旅航竞技卡</t>
  </si>
  <si>
    <t>讨伐许可</t>
  </si>
  <si>
    <t>新星护盾</t>
  </si>
  <si>
    <t>量子屏障</t>
  </si>
  <si>
    <t>宇宙力场</t>
  </si>
  <si>
    <t>黑暗芙蕾雅的零件</t>
  </si>
  <si>
    <t>亚努斯的零件</t>
  </si>
  <si>
    <t>约娜的零件</t>
  </si>
  <si>
    <t>星舰周卡-星舰宝箱</t>
  </si>
  <si>
    <t>传奇之证Ⅰ</t>
  </si>
  <si>
    <t>传奇之证Ⅱ</t>
  </si>
  <si>
    <t>传奇之证Ⅲ</t>
  </si>
  <si>
    <t>传奇之证Ⅳ</t>
  </si>
  <si>
    <t>传奇之证Ⅴ</t>
  </si>
  <si>
    <t>玫瑰</t>
  </si>
  <si>
    <t>白色巧克力</t>
  </si>
  <si>
    <t>史诗卡票转换器</t>
  </si>
  <si>
    <t>乐鼓刷新券</t>
  </si>
  <si>
    <t>狂欢节鼓槌</t>
  </si>
  <si>
    <t>狂欢节卡票</t>
  </si>
  <si>
    <t>狂欢节副官礼盒</t>
  </si>
  <si>
    <t>狂欢节游戏币</t>
  </si>
  <si>
    <t>狂欢节纪念币</t>
  </si>
  <si>
    <t>狂欢节传奇零件选择包</t>
  </si>
  <si>
    <t>狂欢节银河代币转换器</t>
  </si>
  <si>
    <t>狂欢节周卡</t>
  </si>
  <si>
    <t>狂欢节狂欢包</t>
  </si>
  <si>
    <t>狂欢节活跃礼包Ⅰ</t>
  </si>
  <si>
    <t>狂欢节活跃礼包Ⅱ</t>
  </si>
  <si>
    <t>平庸的面具</t>
  </si>
  <si>
    <t>精致的面具</t>
  </si>
  <si>
    <t>豪华的面具</t>
  </si>
  <si>
    <t>华贵的面具</t>
  </si>
  <si>
    <t>狂欢节幸运币</t>
  </si>
  <si>
    <t>狂欢节活跃礼包Ⅲ</t>
  </si>
  <si>
    <t>狂欢节活跃礼包Ⅳ</t>
  </si>
  <si>
    <t>狂欢节战备卡票</t>
  </si>
  <si>
    <t>狂欢节定制卡票</t>
  </si>
  <si>
    <t>阿曼达的零件（活动）</t>
  </si>
  <si>
    <t>狂欢节定制英雄零件选择包</t>
  </si>
  <si>
    <t>狂欢节定制星舰选择包（无图）</t>
  </si>
  <si>
    <t>狂欢节战备英雄零件选择包</t>
  </si>
  <si>
    <t>狂欢节战备卡票到传奇卡票转换器</t>
  </si>
  <si>
    <t>狂欢节定制卡票到传奇卡票转换器</t>
  </si>
  <si>
    <t>传奇卡票到狂欢节战备卡票转换器</t>
  </si>
  <si>
    <t>传奇卡票到狂欢节定制卡票转换器</t>
  </si>
  <si>
    <t>狂欢夜战备卡票到狂欢节战备卡票转换器</t>
  </si>
  <si>
    <t>狂欢夜定制卡票到狂欢节定制卡票转换器</t>
  </si>
  <si>
    <t>拉西昂·黑暗帝王外观碎片</t>
  </si>
  <si>
    <t>5星传奇装备碎片选择包(仁慈、灭世、真理)</t>
  </si>
  <si>
    <t>小型传奇宝箱Ⅰ</t>
  </si>
  <si>
    <t>小型传奇宝箱Ⅱ</t>
  </si>
  <si>
    <t>中型传奇宝箱Ⅰ</t>
  </si>
  <si>
    <t>中型传奇宝箱Ⅱ</t>
  </si>
  <si>
    <t>大型传奇宝箱Ⅰ</t>
  </si>
  <si>
    <t>大型传奇宝箱Ⅱ</t>
  </si>
  <si>
    <t>小型资源宝箱Ⅰ</t>
  </si>
  <si>
    <t>小型资源宝箱Ⅱ</t>
  </si>
  <si>
    <t>中型资源宝箱Ⅰ</t>
  </si>
  <si>
    <t>中型资源宝箱Ⅱ</t>
  </si>
  <si>
    <t>大型资源宝箱Ⅰ</t>
  </si>
  <si>
    <t>大型资源宝箱Ⅱ</t>
  </si>
  <si>
    <t>传奇装备-限定周卡</t>
  </si>
  <si>
    <t>传奇装备-限定礼盒</t>
  </si>
  <si>
    <t>仁慈套装碎片选择包</t>
  </si>
  <si>
    <t>灭世套装碎片选择包</t>
  </si>
  <si>
    <t>索拉里斯的零件</t>
  </si>
  <si>
    <t>荣耀套装碎片选择包</t>
  </si>
  <si>
    <t>愤怒套装碎片选择包</t>
  </si>
  <si>
    <t>奥林帕斯套装碎片选择包</t>
  </si>
  <si>
    <t>荣耀圣殿槽位碎片占坑（100）（弃用）（无图）</t>
  </si>
  <si>
    <t>R9 氪晶碎片（120）</t>
  </si>
  <si>
    <t>索拉里斯的外观碎片</t>
  </si>
  <si>
    <t>索拉里斯的星舰宝箱</t>
  </si>
  <si>
    <t>远航卡票</t>
  </si>
  <si>
    <t>荣耀币</t>
  </si>
  <si>
    <t>传奇女神卡票</t>
  </si>
  <si>
    <t>女神活跃礼包Ⅰ</t>
  </si>
  <si>
    <t>女神活跃礼包Ⅱ</t>
  </si>
  <si>
    <t>女神活跃礼包Ⅲ</t>
  </si>
  <si>
    <t>女神活跃礼包Ⅳ</t>
  </si>
  <si>
    <t>传奇女神零件选择包Ⅰ</t>
  </si>
  <si>
    <t>传奇女神零件选择包Ⅱ</t>
  </si>
  <si>
    <t>史诗女神零件选择包</t>
  </si>
  <si>
    <t>女神幸运币</t>
  </si>
  <si>
    <t>传奇卡票到传奇女神卡票转化器</t>
  </si>
  <si>
    <t>传奇女神卡票到传奇卡票转化器</t>
  </si>
  <si>
    <t>特攻卡票</t>
  </si>
  <si>
    <t>特攻零件选择包1</t>
  </si>
  <si>
    <t>R9 氪晶礼包</t>
  </si>
  <si>
    <t>定制奖章</t>
  </si>
  <si>
    <t>突击者奖章</t>
  </si>
  <si>
    <t>打击者奖章</t>
  </si>
  <si>
    <t>毁灭者奖章</t>
  </si>
  <si>
    <t>护卫者奖章</t>
  </si>
  <si>
    <t>徘徊者奖章</t>
  </si>
  <si>
    <t>帝国荣耀勋章</t>
  </si>
  <si>
    <t>远航荣耀卡票</t>
  </si>
  <si>
    <t>远航纪念卡票</t>
  </si>
  <si>
    <t>自动巡航卡普通包（无图）</t>
  </si>
  <si>
    <t>自动巡航卡进阶包（无图）</t>
  </si>
  <si>
    <t>自动巡航卡豪华包（无图）</t>
  </si>
  <si>
    <t>自动巡航卡至尊包（无图）</t>
  </si>
  <si>
    <t>神秘欢乐盒</t>
  </si>
  <si>
    <t>欢乐解锁器</t>
  </si>
  <si>
    <t>神秘星空箱</t>
  </si>
  <si>
    <t>星空秘钥</t>
  </si>
  <si>
    <t>星空卡票</t>
  </si>
  <si>
    <t>星空副官礼盒</t>
  </si>
  <si>
    <t>星空游戏币</t>
  </si>
  <si>
    <t>星光</t>
  </si>
  <si>
    <t>星空传奇零件选择包</t>
  </si>
  <si>
    <t>星空银河代币转换器</t>
  </si>
  <si>
    <t>星空奇迹周卡</t>
  </si>
  <si>
    <t>星空奇迹狂欢包</t>
  </si>
  <si>
    <t>星空活跃礼包Ⅰ</t>
  </si>
  <si>
    <t>星空活跃礼包Ⅱ</t>
  </si>
  <si>
    <t>宇航员头盔 （白）</t>
  </si>
  <si>
    <t>宇航员头盔 （铜）</t>
  </si>
  <si>
    <t>宇航员头盔 （银）</t>
  </si>
  <si>
    <t>宇航员头盔 （金）</t>
  </si>
  <si>
    <t>星空幸运币</t>
  </si>
  <si>
    <t>星空活跃礼包Ⅲ</t>
  </si>
  <si>
    <t>星空活跃礼包Ⅳ</t>
  </si>
  <si>
    <t>星空无畏卡票</t>
  </si>
  <si>
    <t>海伦娜的零件（活动）</t>
  </si>
  <si>
    <t>星空无畏零件选择包</t>
  </si>
  <si>
    <t>星空特工零件选择包（无图）</t>
  </si>
  <si>
    <t>星空无畏卡票到传奇卡票转换器</t>
  </si>
  <si>
    <t>传奇卡票到星空无畏卡票转换器</t>
  </si>
  <si>
    <t>芙蕾雅·生命之神外观碎片</t>
  </si>
  <si>
    <t>星空定制卡票</t>
  </si>
  <si>
    <t>星空定制英雄零件选择包</t>
  </si>
  <si>
    <t>星际争霸赛代币</t>
  </si>
  <si>
    <t>星际争霸奖章（金）</t>
  </si>
  <si>
    <t>星际争霸奖章（银）</t>
  </si>
  <si>
    <t>星际争霸奖章（铜）</t>
  </si>
  <si>
    <t>勋章经验包（无图）</t>
  </si>
  <si>
    <t>星际筹码</t>
  </si>
  <si>
    <t>星空定制卡票到传奇卡票转换器</t>
  </si>
  <si>
    <t>传奇卡票到星空定制卡票转换器</t>
  </si>
  <si>
    <t>焚星特攻卡票</t>
  </si>
  <si>
    <t>焚星特攻零件选择包</t>
  </si>
  <si>
    <t>焚星宝藏刷新券</t>
  </si>
  <si>
    <t>焚星钥匙</t>
  </si>
  <si>
    <t>特攻卡票到焚星特攻卡票转换器</t>
  </si>
  <si>
    <t>传奇卡票到焚星特攻卡票转换器</t>
  </si>
  <si>
    <t>焚星特攻卡票到传奇卡票转换器</t>
  </si>
  <si>
    <t>旅航纪念币-烈火焚星</t>
  </si>
  <si>
    <t>旅航荣耀币-烈火焚星</t>
  </si>
  <si>
    <t>菲尼克斯的零件占位</t>
  </si>
  <si>
    <t>浴火涅槃·菲尼克斯外观碎片</t>
  </si>
  <si>
    <t>菲尼克斯的星舰宝箱</t>
  </si>
  <si>
    <t>普通自动巡航卡68（无图）</t>
  </si>
  <si>
    <t>自动巡航卡增强包128（无图）</t>
  </si>
  <si>
    <t>豪华自动巡航卡328（无图）</t>
  </si>
  <si>
    <t>至尊自动巡航卡648（无图）</t>
  </si>
  <si>
    <t>副官礼盒（无图）</t>
  </si>
  <si>
    <t>焚星旅航星舰抽奖券</t>
  </si>
  <si>
    <t>焚星旅航星舰碎片</t>
  </si>
  <si>
    <t>焚星特攻星舰碎片</t>
  </si>
  <si>
    <t>焚星旅航星舰选择包</t>
  </si>
  <si>
    <t>焚星特攻星舰选择包</t>
  </si>
  <si>
    <t>索菲亚的零件</t>
  </si>
  <si>
    <t>索菲亚的钥匙</t>
  </si>
  <si>
    <t>SSS英雄零件选择包</t>
  </si>
  <si>
    <t>银河代币（客服专用）0.99美元（无图）</t>
  </si>
  <si>
    <t>银河代币（客服专用）4.99美元（无图）</t>
  </si>
  <si>
    <t>银河代币（客服专用）9.99美元（无图）</t>
  </si>
  <si>
    <t>银河代币（客服专用）19.99美元（无图）</t>
  </si>
  <si>
    <t>银河代币（客服专用）49.99美元（无图）</t>
  </si>
  <si>
    <t>银河代币（客服专用）99.99美元（无图）</t>
  </si>
  <si>
    <t>指挥官秘钥</t>
  </si>
  <si>
    <t>指挥官卡票</t>
  </si>
  <si>
    <t>指挥官游戏币</t>
  </si>
  <si>
    <t>指挥官纪念币</t>
  </si>
  <si>
    <t>指挥官传奇零件选择包</t>
  </si>
  <si>
    <t>指挥官银河代币转换器</t>
  </si>
  <si>
    <t>指挥官日周卡</t>
  </si>
  <si>
    <t>指挥官日狂欢包</t>
  </si>
  <si>
    <t>指挥官活跃礼包Ⅰ</t>
  </si>
  <si>
    <t>指挥官活跃礼包Ⅱ</t>
  </si>
  <si>
    <t>银河新兵徽章</t>
  </si>
  <si>
    <t>银河勇士徽章</t>
  </si>
  <si>
    <t>银河领袖徽章</t>
  </si>
  <si>
    <t>星际帝王徽章</t>
  </si>
  <si>
    <t>指挥官幸运币</t>
  </si>
  <si>
    <t>指挥官活跃礼包Ⅲ</t>
  </si>
  <si>
    <t>指挥官活跃礼包Ⅳ</t>
  </si>
  <si>
    <t>指挥官无畏卡票</t>
  </si>
  <si>
    <t>圣·凯尔的零件（活动）</t>
  </si>
  <si>
    <t>指挥官无畏零件选择包</t>
  </si>
  <si>
    <t>指挥官无畏卡票到传奇卡票转换器</t>
  </si>
  <si>
    <t>传奇卡票到指挥官无畏卡票转换器</t>
  </si>
  <si>
    <t>洛萨·巨神兵外观碎片</t>
  </si>
  <si>
    <t>指挥官定制卡票</t>
  </si>
  <si>
    <t>指挥官定制英雄零件选择包</t>
  </si>
  <si>
    <t>指挥官定制卡票到传奇卡票转换器</t>
  </si>
  <si>
    <t>传奇卡票到指挥官定制卡票转换器</t>
  </si>
  <si>
    <t>征服者宝箱-旋臂之殇</t>
  </si>
  <si>
    <t>征服者宝箱-旋臂之殇（黑暗）</t>
  </si>
  <si>
    <t>旋臂之殇星舰包</t>
  </si>
  <si>
    <t>开拓者特攻卡票</t>
  </si>
  <si>
    <t>开拓者特攻零件选择包</t>
  </si>
  <si>
    <t>太空秘匣刷新券</t>
  </si>
  <si>
    <t>开拓者秘钥</t>
  </si>
  <si>
    <t>焚星特攻卡票到开拓者特攻卡票转换器</t>
  </si>
  <si>
    <t>传奇卡票到开拓者特攻卡票转换器</t>
  </si>
  <si>
    <t>开拓者特攻卡票到传奇卡票转换器</t>
  </si>
  <si>
    <t>旅航纪念币-开拓者</t>
  </si>
  <si>
    <t>旅航荣耀币-开拓者</t>
  </si>
  <si>
    <t>帕瓦娜的零件</t>
  </si>
  <si>
    <t>帕瓦娜·风暴之神外观碎片</t>
  </si>
  <si>
    <t>帕瓦娜的星舰宝箱</t>
  </si>
  <si>
    <t>R9氪晶选择包碎片</t>
  </si>
  <si>
    <t>R9氪晶选择包</t>
  </si>
  <si>
    <t>开拓者旅航星舰抽奖券</t>
  </si>
  <si>
    <t>开拓者旅航星舰碎片</t>
  </si>
  <si>
    <t>开拓者特攻星舰碎片</t>
  </si>
  <si>
    <t>开拓者旅航星舰选择包</t>
  </si>
  <si>
    <t>开拓者特攻星舰选择包</t>
  </si>
  <si>
    <t>焚星旅航星舰抽奖券到开拓者旅航星舰抽奖券转换器</t>
  </si>
  <si>
    <t>儿童节宝箱</t>
  </si>
  <si>
    <t>军械库幸运币</t>
  </si>
  <si>
    <t>军械库英雄零件选择包</t>
  </si>
  <si>
    <t>彩虹氪晶碎片</t>
  </si>
  <si>
    <t>儿童节玩偶</t>
  </si>
  <si>
    <t>薇薇安的零件（活动）</t>
  </si>
  <si>
    <t>蒂娜·守护天使外观碎片</t>
  </si>
  <si>
    <t>派对箱刷新券</t>
  </si>
  <si>
    <t>派对纪念币</t>
  </si>
  <si>
    <t>海滩派对周卡</t>
  </si>
  <si>
    <t>海滩派对狂欢包</t>
  </si>
  <si>
    <t>夏日泳圈（绿）</t>
  </si>
  <si>
    <t>夏日泳圈（蓝）</t>
  </si>
  <si>
    <t>夏日泳圈（紫）</t>
  </si>
  <si>
    <t>夏日泳圈（红）</t>
  </si>
  <si>
    <t>派对无畏卡票</t>
  </si>
  <si>
    <t>派对无畏零件选择包</t>
  </si>
  <si>
    <t>派对无畏卡票到传奇卡票转换器</t>
  </si>
  <si>
    <t>传奇卡票到派对无畏卡票转换器</t>
  </si>
  <si>
    <t>派对定制卡票</t>
  </si>
  <si>
    <t>派对定制英雄零件选择包</t>
  </si>
  <si>
    <t>派对定制卡票到传奇卡票转换器</t>
  </si>
  <si>
    <t>传奇卡票到派对定制卡票转换器</t>
  </si>
  <si>
    <t>星舰狂欢包</t>
  </si>
  <si>
    <t>星际迷航荣耀币-永夜星辉</t>
  </si>
  <si>
    <t>星际迷航纪念币-永夜星辉</t>
  </si>
  <si>
    <t>安德莉亚的零件</t>
  </si>
  <si>
    <t>安德莉亚的皮肤碎片-永夜星辉</t>
  </si>
  <si>
    <t>安德莉亚的星舰宝箱</t>
  </si>
  <si>
    <t>特攻卡票---永夜星辉</t>
  </si>
  <si>
    <t>6月星际迷航强力英雄零件选择包</t>
  </si>
  <si>
    <t>本期宝藏刷新券</t>
  </si>
  <si>
    <t>本期钥匙</t>
  </si>
  <si>
    <t>上期特攻卡票到本期特攻卡票转换器</t>
  </si>
  <si>
    <t>传奇卡票到本期特攻卡票转换器</t>
  </si>
  <si>
    <t>本期特攻卡票到传奇卡票转换器</t>
  </si>
  <si>
    <t>紫色核心惊喜包</t>
  </si>
  <si>
    <t>第一期和第二期英雄星舰选择包</t>
  </si>
  <si>
    <t>本期英雄的星舰宝箱</t>
  </si>
  <si>
    <t>杰斯洛特·猎魔机甲外观碎片</t>
  </si>
  <si>
    <t>军械库英雄零件选择包2</t>
  </si>
  <si>
    <t>R9氪晶随机包</t>
  </si>
  <si>
    <t>随机5星传奇宝箱</t>
  </si>
  <si>
    <t>2023626信用点周卡</t>
  </si>
  <si>
    <t>2023626信用点月卡</t>
  </si>
  <si>
    <t>2023626旅航星舰周卡</t>
  </si>
  <si>
    <t>旅航星舰狂欢包</t>
  </si>
  <si>
    <t>星辉旅航星舰抽奖券</t>
  </si>
  <si>
    <t>星辉旅航星舰碎片</t>
  </si>
  <si>
    <t>星辉特攻星舰碎片</t>
  </si>
  <si>
    <t>星辉旅航星舰选择包</t>
  </si>
  <si>
    <t>星辉特攻星舰选择包</t>
  </si>
  <si>
    <t>开拓者旅航星舰抽奖券到星辉旅航星舰抽奖券转换器</t>
  </si>
  <si>
    <t>神秘硬币</t>
  </si>
  <si>
    <t>伊薇特的零件（活动）</t>
  </si>
  <si>
    <t>混沌·金属狂潮外观碎片</t>
  </si>
  <si>
    <t>嘉年华箱刷新券</t>
  </si>
  <si>
    <t>嘉年华钥匙</t>
  </si>
  <si>
    <t>嘉年华卡票</t>
  </si>
  <si>
    <t>嘉年华副官礼盒</t>
  </si>
  <si>
    <t>嘉年华游戏币</t>
  </si>
  <si>
    <t>嘉年华纪念币</t>
  </si>
  <si>
    <t>嘉年华传奇零件选择包</t>
  </si>
  <si>
    <t>嘉年华银河代币转换器</t>
  </si>
  <si>
    <t>狂欢夜原来的周卡1111</t>
  </si>
  <si>
    <t>狂欢夜原来的狂欢包1111</t>
  </si>
  <si>
    <t>嘉年华活跃礼包Ⅰ</t>
  </si>
  <si>
    <t>嘉年华活跃礼包Ⅱ</t>
  </si>
  <si>
    <t>机器人挂饰（普通）</t>
  </si>
  <si>
    <t>机器人挂饰（精致）</t>
  </si>
  <si>
    <t>机器人挂饰（珍贵）</t>
  </si>
  <si>
    <t>机器人挂饰（稀有）</t>
  </si>
  <si>
    <t>嘉年华幸运币</t>
  </si>
  <si>
    <t>嘉年华活跃礼包Ⅲ</t>
  </si>
  <si>
    <t>嘉年华活跃礼包Ⅳ</t>
  </si>
  <si>
    <t>嘉年华无畏卡票</t>
  </si>
  <si>
    <t>嘉年华无畏零件选择包</t>
  </si>
  <si>
    <t>嘉年华无畏卡票到传奇卡票转换器</t>
  </si>
  <si>
    <t>传奇卡票到嘉年华无畏卡票转换器</t>
  </si>
  <si>
    <t>嘉年华定制卡票</t>
  </si>
  <si>
    <t>嘉年华定制英雄零件选择包</t>
  </si>
  <si>
    <t>嘉年华定制卡票到传奇卡票转换器</t>
  </si>
  <si>
    <t>传奇卡票到嘉年华定制卡票转换器</t>
  </si>
  <si>
    <t>星辰解封器</t>
  </si>
  <si>
    <t>圣堂特攻卡票</t>
  </si>
  <si>
    <t>圣堂特攻零件选择包</t>
  </si>
  <si>
    <t>圣堂宝藏刷新券</t>
  </si>
  <si>
    <t>圣堂钥匙</t>
  </si>
  <si>
    <t>星辉特攻卡票到圣堂特攻卡票转换器</t>
  </si>
  <si>
    <t>传奇卡票到圣堂特攻卡票转换器</t>
  </si>
  <si>
    <t>圣堂特攻卡票到传奇卡票转换器</t>
  </si>
  <si>
    <t>旅航纪念币-烈火圣堂</t>
  </si>
  <si>
    <t>旅航荣耀币-烈火圣堂</t>
  </si>
  <si>
    <t>卡因的零件</t>
  </si>
  <si>
    <t>卡因·瞬息之影外观碎片</t>
  </si>
  <si>
    <t>卡因的星舰宝箱</t>
  </si>
  <si>
    <t>军械库英雄零件选择包3</t>
  </si>
  <si>
    <t>圣堂星舰抽奖券</t>
  </si>
  <si>
    <t>星炎氪晶R-9碎片</t>
  </si>
  <si>
    <t>圣堂旅航星舰碎片</t>
  </si>
  <si>
    <t>圣堂特攻星舰碎片</t>
  </si>
  <si>
    <t>圣堂旅航星舰选择包</t>
  </si>
  <si>
    <t>圣堂特攻星舰选择包</t>
  </si>
  <si>
    <t>星辉旅航星舰抽奖券到圣堂旅航星舰抽奖券转换器</t>
  </si>
  <si>
    <t>自动巡航初级卡</t>
  </si>
  <si>
    <t>伊迪斯·守护魅影外观碎片</t>
  </si>
  <si>
    <t>芙兰的零件</t>
  </si>
  <si>
    <t>亚努斯·战争机器外观碎片</t>
  </si>
  <si>
    <t>西瓜刷新券</t>
  </si>
  <si>
    <t>西瓜刀</t>
  </si>
  <si>
    <t>八月卡票</t>
  </si>
  <si>
    <t>八月副官礼盒</t>
  </si>
  <si>
    <t>八月游戏币</t>
  </si>
  <si>
    <t>八月纪念币</t>
  </si>
  <si>
    <t>八月传奇零件选择包</t>
  </si>
  <si>
    <t>八月银河代币转换器</t>
  </si>
  <si>
    <t>八月周卡</t>
  </si>
  <si>
    <t>八月狂欢包</t>
  </si>
  <si>
    <t>八月活跃礼包Ⅰ</t>
  </si>
  <si>
    <t>八月活跃礼包Ⅱ</t>
  </si>
  <si>
    <t>夏日冰饮（S）</t>
  </si>
  <si>
    <t>夏日冰饮（M）</t>
  </si>
  <si>
    <t>夏日冰饮（L）</t>
  </si>
  <si>
    <t>夏日冰饮（XL）</t>
  </si>
  <si>
    <t>八月幸运币</t>
  </si>
  <si>
    <t>八月活跃礼包Ⅲ</t>
  </si>
  <si>
    <t>八月活跃礼包Ⅳ</t>
  </si>
  <si>
    <t>八月无畏卡票</t>
  </si>
  <si>
    <t>八月无畏零件选择包</t>
  </si>
  <si>
    <t>八月无畏卡票到传奇卡票转换器</t>
  </si>
  <si>
    <t>传奇卡票到八月无畏卡票转换器</t>
  </si>
  <si>
    <t>八月定制卡票</t>
  </si>
  <si>
    <t>八月定制英雄零件选择包</t>
  </si>
  <si>
    <t>八月定制卡票到传奇卡票转换器</t>
  </si>
  <si>
    <t>传奇卡票到八月定制卡票转换器</t>
  </si>
  <si>
    <t>本期特攻卡票</t>
  </si>
  <si>
    <t>本期特攻零件选择包</t>
  </si>
  <si>
    <t>旅航纪念币-本期</t>
  </si>
  <si>
    <t>旅航荣耀币-本期</t>
  </si>
  <si>
    <t>巴尔萨的零件</t>
  </si>
  <si>
    <t>星际迷航战兽新英雄皮肤碎片</t>
  </si>
  <si>
    <t>巴尔萨的星舰宝箱</t>
  </si>
  <si>
    <t>战兽星舰抽奖券</t>
  </si>
  <si>
    <t>战兽星舰碎片</t>
  </si>
  <si>
    <t>战兽特攻星舰碎片</t>
  </si>
  <si>
    <t>战兽星舰选择包</t>
  </si>
  <si>
    <t>战兽特攻星舰选择包</t>
  </si>
  <si>
    <t>圣堂星舰抽奖券到战兽星舰抽奖券转换器</t>
  </si>
  <si>
    <t>军械库英雄零件选择包4</t>
  </si>
  <si>
    <t>烈火圣堂纪念币转换战兽纪念币转换器</t>
  </si>
  <si>
    <t>传奇装备-限定周卡202308</t>
  </si>
  <si>
    <t>传奇装备-限定礼盒202308</t>
  </si>
  <si>
    <t>5星传奇装备碎片选择包(仁慈、灭世、真理、愤怒)</t>
  </si>
  <si>
    <t>能源核心</t>
  </si>
  <si>
    <t>旗舰OS芯片</t>
  </si>
  <si>
    <t>突击者OS芯片</t>
  </si>
  <si>
    <t>打击者OS芯片</t>
  </si>
  <si>
    <t>护卫者OS芯片</t>
  </si>
  <si>
    <t>毁灭者OS芯片</t>
  </si>
  <si>
    <t>徘徊者OS芯片</t>
  </si>
  <si>
    <t>潜能核心</t>
  </si>
  <si>
    <t>疾风的零件</t>
  </si>
  <si>
    <t>疾风·十周年外观碎片</t>
  </si>
  <si>
    <t>10周年刷新券</t>
  </si>
  <si>
    <t>10周年钥匙</t>
  </si>
  <si>
    <t>10周年副官礼盒</t>
  </si>
  <si>
    <t>10周年纪念币</t>
  </si>
  <si>
    <t>10周年传奇零件选择包</t>
  </si>
  <si>
    <t>10周年银河代币转换器</t>
  </si>
  <si>
    <t>10周年周卡</t>
  </si>
  <si>
    <t>10周年狂欢包</t>
  </si>
  <si>
    <t>10周年活跃礼包Ⅰ</t>
  </si>
  <si>
    <t>10周年活跃礼包Ⅱ</t>
  </si>
  <si>
    <t>每日任务奖励往期</t>
  </si>
  <si>
    <t>周年青铜勋章</t>
  </si>
  <si>
    <t>周年白银勋章</t>
  </si>
  <si>
    <t>周年黄金勋章</t>
  </si>
  <si>
    <t>周年钻石勋章</t>
  </si>
  <si>
    <t>10周年幸运币</t>
  </si>
  <si>
    <t>10周年活跃礼包Ⅲ</t>
  </si>
  <si>
    <t>10周年活跃礼包Ⅳ</t>
  </si>
  <si>
    <t>10周年超凡卡票</t>
  </si>
  <si>
    <t>10周年超凡零件选择包</t>
  </si>
  <si>
    <t>10周年超凡卡票到传奇卡票转换器</t>
  </si>
  <si>
    <t>传奇卡票到10周年超凡卡票转换器</t>
  </si>
  <si>
    <t>10周年定制卡票</t>
  </si>
  <si>
    <t>10周年定制卡票到传奇卡票转换器</t>
  </si>
  <si>
    <t>传奇卡票到10周年定制卡票转换器</t>
  </si>
  <si>
    <t>排行榜第一名奖励道具</t>
  </si>
  <si>
    <t>破损的丰饶星核</t>
  </si>
  <si>
    <t>丰饶星核</t>
  </si>
  <si>
    <t>破损的征战星核</t>
  </si>
  <si>
    <t>征战星核</t>
  </si>
  <si>
    <t>星海试炼挑战券</t>
  </si>
  <si>
    <t>R9氪晶选择包测试版</t>
  </si>
  <si>
    <t>R9氪晶随机包Ⅱ</t>
  </si>
  <si>
    <t>周年庆皮肤碎片选择包</t>
  </si>
  <si>
    <t>天赋材料随机包</t>
  </si>
  <si>
    <t>天赋材料选择包</t>
  </si>
  <si>
    <t>9月特攻卡票</t>
  </si>
  <si>
    <t>9月特攻零件选择包</t>
  </si>
  <si>
    <t>9月宝藏刷新券</t>
  </si>
  <si>
    <t>上期特攻卡票到9月特攻卡票转换器</t>
  </si>
  <si>
    <t>传奇卡票到9月特攻卡票转换器</t>
  </si>
  <si>
    <t>9月特攻卡票到传奇卡票转换器</t>
  </si>
  <si>
    <t>瑟琳娜的零件</t>
  </si>
  <si>
    <t>星际迷航9月新英雄皮肤碎片</t>
  </si>
  <si>
    <t>9月钥匙</t>
  </si>
  <si>
    <t>本期旅航星舰抽奖券</t>
  </si>
  <si>
    <t>本期旅航星舰碎片</t>
  </si>
  <si>
    <t>本期特攻星舰碎片</t>
  </si>
  <si>
    <t>本期旅航星舰选择包</t>
  </si>
  <si>
    <t>本期特攻星舰选择包</t>
  </si>
  <si>
    <t>战兽旅航星舰抽奖券到本期旅航星舰抽奖券转换器</t>
  </si>
  <si>
    <t>瑟琳娜的星舰宝箱</t>
  </si>
  <si>
    <t>柯林的零件</t>
  </si>
  <si>
    <t>柯林·钢甲战警外观碎片</t>
  </si>
  <si>
    <t>狂欢夜原来的以前的钥匙</t>
  </si>
  <si>
    <t>狂欢夜原来的以前的副官礼盒</t>
  </si>
  <si>
    <t>狂欢夜原来的以前的纪念币</t>
  </si>
  <si>
    <t>狂欢夜原来的以前的传奇零件选择包</t>
  </si>
  <si>
    <t>狂欢夜原来的以前的银河代币转换器</t>
  </si>
  <si>
    <t>狂欢夜原来的以前的周卡</t>
  </si>
  <si>
    <t>狂欢夜原来的以前的狂欢包</t>
  </si>
  <si>
    <t>狂欢夜原来的以前的活跃礼包Ⅰ</t>
  </si>
  <si>
    <t>狂欢夜原来的以前的活跃礼包Ⅱ</t>
  </si>
  <si>
    <t>每日任务奖励1（老）</t>
  </si>
  <si>
    <t>铁壳糖果球</t>
  </si>
  <si>
    <t>铜甲布丁</t>
  </si>
  <si>
    <t>银轮棒棒糖</t>
  </si>
  <si>
    <t>金制巧克力</t>
  </si>
  <si>
    <t>狂欢夜原来的以前的幸运币</t>
  </si>
  <si>
    <t>狂欢夜原来的以前的活跃礼包Ⅲ</t>
  </si>
  <si>
    <t>狂欢夜原来的以前的活跃礼包Ⅳ</t>
  </si>
  <si>
    <t>狂欢夜原来的以前的超凡卡票</t>
  </si>
  <si>
    <t>狂欢夜原来的以前的超凡零件选择包</t>
  </si>
  <si>
    <t>狂欢夜原来的以前的超凡卡票到传奇卡票转换器</t>
  </si>
  <si>
    <t>传奇卡票到狂欢夜原来的以前的超凡卡票转换器</t>
  </si>
  <si>
    <t>狂欢夜原来的以前的定制卡票</t>
  </si>
  <si>
    <t>狂欢夜原来的以前的定制卡票到传奇卡票转换器</t>
  </si>
  <si>
    <t>传奇卡票到狂欢夜原来的以前的定制卡票转换器</t>
  </si>
  <si>
    <t>爬塔次数1</t>
  </si>
  <si>
    <t>爬塔次数转换器</t>
  </si>
  <si>
    <t>哈桑的零件</t>
  </si>
  <si>
    <t>23年10月副官钥匙</t>
  </si>
  <si>
    <t>23年10月宝箱刷新券</t>
  </si>
  <si>
    <t>23年10月SSS副官宝箱</t>
  </si>
  <si>
    <t>瑟琳娜的皮肤碎片宝箱</t>
  </si>
  <si>
    <t>瑟琳娜·假日海滩外观碎片</t>
  </si>
  <si>
    <t>瓦尔迪的零件</t>
  </si>
  <si>
    <t>星际迷航10月新英雄皮肤碎片</t>
  </si>
  <si>
    <t>瓦尔迪的星舰宝箱</t>
  </si>
  <si>
    <t>星辉旅航星舰抽奖券到本期旅航星舰抽奖券转换器</t>
  </si>
  <si>
    <t>R9氪晶随机包碎片</t>
  </si>
  <si>
    <t>泰隆的零件</t>
  </si>
  <si>
    <t>艾达丝·致命玫瑰外观碎片</t>
  </si>
  <si>
    <t>钥匙刷新券</t>
  </si>
  <si>
    <t>双十一钥匙</t>
  </si>
  <si>
    <t>双十一副官礼盒</t>
  </si>
  <si>
    <t>双十一纪念币</t>
  </si>
  <si>
    <t>双十一传奇零件选择包</t>
  </si>
  <si>
    <t>双十一银河代币转换器</t>
  </si>
  <si>
    <t>双十一周卡</t>
  </si>
  <si>
    <t>双十一狂欢包</t>
  </si>
  <si>
    <t>双十一活跃礼包Ⅰ</t>
  </si>
  <si>
    <t>双十一活跃礼包Ⅱ</t>
  </si>
  <si>
    <t>普通礼盒</t>
  </si>
  <si>
    <t>精致礼盒</t>
  </si>
  <si>
    <t>华贵礼盒</t>
  </si>
  <si>
    <t>豪华礼盒</t>
  </si>
  <si>
    <t>双十一幸运币</t>
  </si>
  <si>
    <t>双十一活跃礼包Ⅲ</t>
  </si>
  <si>
    <t>双十一活跃礼包Ⅳ</t>
  </si>
  <si>
    <t>双十一超凡卡票</t>
  </si>
  <si>
    <t>双十一超凡零件选择包</t>
  </si>
  <si>
    <t>双十一超凡卡票到传奇卡票转换器</t>
  </si>
  <si>
    <t>传奇卡票到双十一超凡卡票转换器</t>
  </si>
  <si>
    <t>双十一定制卡票</t>
  </si>
  <si>
    <t>双十一定制卡票到传奇卡票转换器</t>
  </si>
  <si>
    <t>传奇卡票到双十一定制卡票转换器</t>
  </si>
  <si>
    <t>双十一游戏币</t>
  </si>
  <si>
    <t>双十一爬塔次数1</t>
  </si>
  <si>
    <t>双十一爬塔次数转换器</t>
  </si>
  <si>
    <t>破损的星核自选包</t>
  </si>
  <si>
    <t>星核自选包</t>
  </si>
  <si>
    <t>瓦尔迪的皮肤碎片宝箱</t>
  </si>
  <si>
    <t>瓦尔迪·假日海滩外观碎片</t>
  </si>
  <si>
    <t>11月特攻卡票</t>
  </si>
  <si>
    <t>11月特攻零件选择包</t>
  </si>
  <si>
    <t>11月宝藏刷新券</t>
  </si>
  <si>
    <t>11月钥匙</t>
  </si>
  <si>
    <t>上期特攻卡票到11月特攻卡票转换器</t>
  </si>
  <si>
    <t>传奇卡票到11月特攻卡票转换器</t>
  </si>
  <si>
    <t>11月特攻卡票到传奇卡票转换器</t>
  </si>
  <si>
    <t>旅航纪念币-11月</t>
  </si>
  <si>
    <t>旅航荣耀币-11月</t>
  </si>
  <si>
    <t>艾露玛的零件</t>
  </si>
  <si>
    <t>瓦尔迪·星际流浪外观碎片</t>
  </si>
  <si>
    <t>艾露玛的星舰宝箱</t>
  </si>
  <si>
    <t>军械库英雄零件选择包6</t>
  </si>
  <si>
    <t>伊莲尼亚的零件</t>
  </si>
  <si>
    <t>艾露玛的皮肤碎片宝箱</t>
  </si>
  <si>
    <t>索菲亚的钥匙到哈桑的钥匙转化器</t>
  </si>
  <si>
    <t>10周年巅峰胜者契约</t>
  </si>
  <si>
    <t>12月星际迷航强力英雄零件选择包</t>
  </si>
  <si>
    <t>安杰罗的零件</t>
  </si>
  <si>
    <t>艾露玛·影舞外观碎片</t>
  </si>
  <si>
    <t>安杰罗的星舰宝箱</t>
  </si>
  <si>
    <t>军械库英雄零件选择包7</t>
  </si>
  <si>
    <t>讨伐许可补偿礼包1</t>
  </si>
  <si>
    <t>讨伐许可补偿礼包2</t>
  </si>
  <si>
    <t>讨伐许可补偿礼包3</t>
  </si>
  <si>
    <t>瑟莉卡的零件</t>
  </si>
  <si>
    <t>瑟莉卡·圣诞外观碎片</t>
  </si>
  <si>
    <t>狂欢夜钥匙刷新券</t>
  </si>
  <si>
    <t>狂欢夜钥匙</t>
  </si>
  <si>
    <t>每日任务奖励1（往期）</t>
  </si>
  <si>
    <t>狂欢夜超凡卡票</t>
  </si>
  <si>
    <t>狂欢夜超凡零件选择包</t>
  </si>
  <si>
    <t>狂欢夜超凡卡票到传奇卡票转换器</t>
  </si>
  <si>
    <t>传奇卡票到狂欢夜超凡卡票转换器</t>
  </si>
  <si>
    <t>狂欢夜爬塔次数1</t>
  </si>
  <si>
    <t>狂欢夜爬塔次数转换器</t>
  </si>
  <si>
    <t>圣诞3倍周卡-信用点</t>
  </si>
  <si>
    <t>圣诞3倍月卡-信用点</t>
  </si>
  <si>
    <t>A级芯片碎片</t>
  </si>
  <si>
    <t>S级芯片碎片</t>
  </si>
  <si>
    <t>SS级芯片碎片</t>
  </si>
  <si>
    <t>SSS级芯片碎片</t>
  </si>
  <si>
    <t>贝波的零件</t>
  </si>
  <si>
    <t>潜能芯片抽奖券</t>
  </si>
  <si>
    <t>潜能结晶</t>
  </si>
  <si>
    <t>奖章和传奇装备卡票</t>
  </si>
  <si>
    <t>核心5转4转换器</t>
  </si>
  <si>
    <t>SSS芯片随机包</t>
  </si>
  <si>
    <t>SS芯片随机包</t>
  </si>
  <si>
    <t>1月特攻卡票</t>
  </si>
  <si>
    <t>1月特攻零件选择包</t>
  </si>
  <si>
    <t>1月宝藏刷新券</t>
  </si>
  <si>
    <t>1月钥匙</t>
  </si>
  <si>
    <t>上期特攻卡票到1月特攻卡票转换器</t>
  </si>
  <si>
    <t>传奇卡票到1月特攻卡票转换器</t>
  </si>
  <si>
    <t>1月特攻卡票到传奇卡票转换器</t>
  </si>
  <si>
    <t>旅航纪念币-1月</t>
  </si>
  <si>
    <t>旅航荣耀币-1月</t>
  </si>
  <si>
    <t>凯瑟琳的零件</t>
  </si>
  <si>
    <t>安杰罗·领航员外观碎片</t>
  </si>
  <si>
    <t>凯瑟琳的星舰宝箱</t>
  </si>
  <si>
    <t>莉洁尔的零件</t>
  </si>
  <si>
    <t>李斯特·联盟执政官外观碎片</t>
  </si>
  <si>
    <t>冰雪节钥匙刷新券</t>
  </si>
  <si>
    <t>冰雪节钥匙</t>
  </si>
  <si>
    <t>冰雪节副官礼盒</t>
  </si>
  <si>
    <t>冰雪节纪念币</t>
  </si>
  <si>
    <t>冰雪节传奇零件选择包</t>
  </si>
  <si>
    <t>冰雪节银河代币转换器</t>
  </si>
  <si>
    <t>冰雪节周卡</t>
  </si>
  <si>
    <t>冰雪节狂欢包</t>
  </si>
  <si>
    <t>冰雪节活跃礼包Ⅰ</t>
  </si>
  <si>
    <t>冰雪节活跃礼包Ⅱ</t>
  </si>
  <si>
    <t>每日任务奖励1（冰雪节）</t>
  </si>
  <si>
    <t>每日任务奖励2（冰雪节）</t>
  </si>
  <si>
    <t>每日任务奖励3（冰雪节）</t>
  </si>
  <si>
    <t>每日任务奖励4（冰雪节）</t>
  </si>
  <si>
    <t>每日任务奖励5（冰雪节）</t>
  </si>
  <si>
    <t>每日任务奖励6（冰雪节）</t>
  </si>
  <si>
    <t>每日任务奖励7（冰雪节）</t>
  </si>
  <si>
    <t>每日任务奖励8（冰雪节）</t>
  </si>
  <si>
    <t>每日任务奖励9（冰雪节）</t>
  </si>
  <si>
    <t>每日任务奖励10（冰雪节）</t>
  </si>
  <si>
    <t>冰雪节合成道具1</t>
  </si>
  <si>
    <t>冰雪节合成道具2</t>
  </si>
  <si>
    <t>冰雪节合成道具3</t>
  </si>
  <si>
    <t>冰雪节合成道具4</t>
  </si>
  <si>
    <t>冰雪节幸运币</t>
  </si>
  <si>
    <t>冰雪节活跃礼包Ⅲ</t>
  </si>
  <si>
    <t>冰雪节活跃礼包Ⅳ</t>
  </si>
  <si>
    <t>冰雪节超凡卡票</t>
  </si>
  <si>
    <t>冰雪节超凡零件选择包</t>
  </si>
  <si>
    <t>冰雪节超凡卡票到传奇卡票转换器</t>
  </si>
  <si>
    <t>传奇卡票到冰雪节超凡卡票转换器</t>
  </si>
  <si>
    <t>冰雪节定制卡票</t>
  </si>
  <si>
    <t>冰雪节定制卡票到传奇卡票转换器</t>
  </si>
  <si>
    <t>传奇卡票到冰雪节定制卡票转换器</t>
  </si>
  <si>
    <t>冰雪节游戏币</t>
  </si>
  <si>
    <t>冰雪节爬塔次数1</t>
  </si>
  <si>
    <t>冰雪节爬塔次数转换器</t>
  </si>
  <si>
    <t>冰雪节新SSS副官的零件</t>
  </si>
  <si>
    <t>冰雪节副官钥匙</t>
  </si>
  <si>
    <t>周卡-三倍信用点</t>
  </si>
  <si>
    <t>月卡-三倍信用点</t>
  </si>
  <si>
    <t>星际迷航10月新英雄零件</t>
  </si>
  <si>
    <t>2月旅航星舰抽奖券</t>
  </si>
  <si>
    <t>2月旅航星舰碎片</t>
  </si>
  <si>
    <t>2月特攻星舰碎片</t>
  </si>
  <si>
    <t>2月旅航星舰选择包</t>
  </si>
  <si>
    <t>2月特攻星舰选择包</t>
  </si>
  <si>
    <t>星辉旅航星舰抽奖券到2月旅航星舰抽奖券转换器</t>
  </si>
  <si>
    <t xml:space="preserve">202503旅航新英雄的星舰宝箱
</t>
  </si>
  <si>
    <t>柯利弗的零件</t>
  </si>
  <si>
    <t>复活节外观碎片占位</t>
  </si>
  <si>
    <t>复活节钥匙刷新券</t>
  </si>
  <si>
    <t>复活节钥匙</t>
  </si>
  <si>
    <t>复活节副官礼盒</t>
  </si>
  <si>
    <t>复活节纪念币</t>
  </si>
  <si>
    <t>复活节传奇零件选择包</t>
  </si>
  <si>
    <t>复活节银河代币转换器</t>
  </si>
  <si>
    <t>复活节周卡</t>
  </si>
  <si>
    <t>复活节狂欢包</t>
  </si>
  <si>
    <t>复活节活跃礼包Ⅰ</t>
  </si>
  <si>
    <t>复活节活跃礼包Ⅱ</t>
  </si>
  <si>
    <t>每日任务奖励1（复活节）</t>
  </si>
  <si>
    <t>每日任务奖励2（复活节）</t>
  </si>
  <si>
    <t>每日任务奖励3（复活节）</t>
  </si>
  <si>
    <t>每日任务奖励4（复活节）</t>
  </si>
  <si>
    <t>每日任务奖励5（复活节）</t>
  </si>
  <si>
    <t>每日任务奖励6（复活节）</t>
  </si>
  <si>
    <t>每日任务奖励7（复活节）</t>
  </si>
  <si>
    <t>每日任务奖励8（复活节）</t>
  </si>
  <si>
    <t>每日任务奖励9（复活节）</t>
  </si>
  <si>
    <t>每日任务奖励10（复活节）</t>
  </si>
  <si>
    <t>合成道具1（复活节）</t>
  </si>
  <si>
    <t>合成道具2（复活节）</t>
  </si>
  <si>
    <t>合成道具3（复活节）</t>
  </si>
  <si>
    <t>合成道具4（复活节）</t>
  </si>
  <si>
    <t>复活节幸运币</t>
  </si>
  <si>
    <t>复活节活跃礼包Ⅲ</t>
  </si>
  <si>
    <t>复活节活跃礼包Ⅳ</t>
  </si>
  <si>
    <t>复活节超凡卡票</t>
  </si>
  <si>
    <t>复活节超凡零件选择包</t>
  </si>
  <si>
    <t>复活节超凡卡票到传奇卡票转换器</t>
  </si>
  <si>
    <t>传奇卡票到复活节超凡卡票转换器</t>
  </si>
  <si>
    <t>复活节定制卡票</t>
  </si>
  <si>
    <t>复活节定制卡票到传奇卡票转换器</t>
  </si>
  <si>
    <t>传奇卡票到复活节定制卡票转换器</t>
  </si>
  <si>
    <t>复活节游戏币</t>
  </si>
  <si>
    <t>复活节爬塔次数1</t>
  </si>
  <si>
    <t>复活节爬塔次数转换器</t>
  </si>
  <si>
    <t>爬塔1充值赠礼12222</t>
  </si>
  <si>
    <t>爬塔1充值赠礼23333</t>
  </si>
  <si>
    <t>斯塔克</t>
  </si>
  <si>
    <t>未来</t>
  </si>
  <si>
    <t>安妮</t>
  </si>
  <si>
    <t>莱肯</t>
  </si>
  <si>
    <t>珍妮</t>
  </si>
  <si>
    <t>盗贼凯特</t>
  </si>
  <si>
    <t>吉安娜</t>
  </si>
  <si>
    <t>幽灵哈洛克</t>
  </si>
  <si>
    <t>斯科特</t>
  </si>
  <si>
    <t>尼古拉斯</t>
  </si>
  <si>
    <t>弗伊泰克</t>
  </si>
  <si>
    <t>海王的零件</t>
  </si>
  <si>
    <t>湄拉的零件</t>
  </si>
  <si>
    <t>石头人的零件</t>
  </si>
  <si>
    <t>阿拉斯托尔</t>
  </si>
  <si>
    <t>法兰希斯的零件</t>
  </si>
  <si>
    <t>赫尔墨斯的零件</t>
  </si>
  <si>
    <t>哪吒的零件</t>
  </si>
  <si>
    <t>萨尔纳加的零件</t>
  </si>
  <si>
    <t>瑞秋的零件</t>
  </si>
  <si>
    <t>伊莱克斯的零件</t>
  </si>
  <si>
    <t>乌卡斯的零件</t>
  </si>
  <si>
    <t>艾丽捷的零件</t>
  </si>
  <si>
    <t>塔内巴的零件</t>
  </si>
  <si>
    <t>奈格利斯的零件</t>
  </si>
  <si>
    <t>露西的零件</t>
  </si>
  <si>
    <t>莱纳希的零件</t>
  </si>
  <si>
    <t>德瓦斯特的零件</t>
  </si>
  <si>
    <t>阿曼达的零件</t>
  </si>
  <si>
    <t>海伦娜的零件</t>
  </si>
  <si>
    <t>菲尼克斯的零件</t>
  </si>
  <si>
    <t>圣·凯尔的零件</t>
  </si>
  <si>
    <t>薇薇安的零件</t>
  </si>
  <si>
    <t>伊薇特的零件</t>
  </si>
  <si>
    <t>莉洁儿的零件</t>
  </si>
  <si>
    <t>波尼的零件</t>
  </si>
  <si>
    <t>瓦格哈尔的零件</t>
  </si>
  <si>
    <t>阿兰的零件</t>
  </si>
  <si>
    <t>艾希的零件</t>
  </si>
  <si>
    <t>传奇 卡票充值赠礼1</t>
  </si>
  <si>
    <t>传奇 卡票充值赠礼2</t>
  </si>
  <si>
    <t>传奇 卡票充值赠礼3</t>
  </si>
  <si>
    <t>传奇 卡票充值赠礼4</t>
  </si>
  <si>
    <t>传奇 卡票充值赠礼5</t>
  </si>
  <si>
    <t>传奇 卡票充值赠礼6</t>
  </si>
  <si>
    <t>传奇 卡票充值赠礼7</t>
  </si>
  <si>
    <t>传奇 卡票充值赠礼8</t>
  </si>
  <si>
    <t>传奇 卡票充值赠礼9</t>
  </si>
  <si>
    <t>传奇 卡票充值赠礼10</t>
  </si>
  <si>
    <t>传奇 卡票充值赠礼11</t>
  </si>
  <si>
    <t>传奇 卡票充值赠礼12</t>
  </si>
  <si>
    <t>传奇 卡票充值赠礼13</t>
  </si>
  <si>
    <t>传奇 卡票充值赠礼14</t>
  </si>
  <si>
    <t>传奇 卡票充值赠礼15</t>
  </si>
  <si>
    <t>传奇 卡票充值赠礼16</t>
  </si>
  <si>
    <t>传奇 卡票充值赠礼17</t>
  </si>
  <si>
    <t>传奇 卡票充值赠礼18</t>
  </si>
  <si>
    <t>传奇 卡票充值赠礼19</t>
  </si>
  <si>
    <t>传奇 卡票充值赠礼20</t>
  </si>
  <si>
    <t>传奇 卡票充值赠礼21</t>
  </si>
  <si>
    <t>传奇 卡票充值赠礼22</t>
  </si>
  <si>
    <t>瓦格哈尔的皮肤碎片宝箱</t>
  </si>
  <si>
    <t>周卡-三倍信用点复活节</t>
  </si>
  <si>
    <t>月卡-三倍信用点复活节</t>
  </si>
  <si>
    <t>副官充值赠礼1</t>
  </si>
  <si>
    <t>副官充值赠礼2</t>
  </si>
  <si>
    <t>副官充值赠礼3</t>
  </si>
  <si>
    <t>副官充值赠礼4</t>
  </si>
  <si>
    <t>副官充值赠礼5</t>
  </si>
  <si>
    <t>SSS芯片6004040礼包</t>
  </si>
  <si>
    <t>潜能芯片抽奖券福袋Ⅰ(复活节)</t>
  </si>
  <si>
    <t>潜能芯片抽奖券福袋Ⅱ(复活节)</t>
  </si>
  <si>
    <t>潜能芯片抽奖券福袋Ⅲ(复活节)</t>
  </si>
  <si>
    <t>潜能芯片抽奖券福袋Ⅳ(复活节)</t>
  </si>
  <si>
    <t>潜能芯片抽奖券福袋Ⅴ(复活节)</t>
  </si>
  <si>
    <t>潜能芯片抽奖券福袋Ⅵ(复活节)</t>
  </si>
  <si>
    <t>巴拉森的零件</t>
  </si>
  <si>
    <t>SSS芯片自选包</t>
  </si>
  <si>
    <t>SS芯片自选包</t>
  </si>
  <si>
    <t>点球纪念币</t>
  </si>
  <si>
    <t>塞拉比尔的零件</t>
  </si>
  <si>
    <t>202504旅航新英雄的星舰宝箱</t>
  </si>
  <si>
    <t>特攻特惠回馈礼盒1</t>
  </si>
  <si>
    <t>特攻特惠回馈礼盒2</t>
  </si>
  <si>
    <t>特攻特惠回馈礼盒3</t>
  </si>
  <si>
    <t>开箱子特惠回馈礼盒1</t>
  </si>
  <si>
    <t>开箱子特惠回馈礼盒2</t>
  </si>
  <si>
    <t>开箱子特惠回馈礼盒3</t>
  </si>
  <si>
    <t>星舰抽卡特惠回馈礼盒1</t>
  </si>
  <si>
    <t>星舰抽卡特惠回馈礼盒2</t>
  </si>
  <si>
    <t>星舰抽卡特惠回馈礼盒3</t>
  </si>
  <si>
    <t>芙拉贝尔的零件</t>
  </si>
  <si>
    <t>莉洁尔·幽魂之触外观碎片</t>
  </si>
  <si>
    <t>航天日钥匙刷新券</t>
  </si>
  <si>
    <t>航天日钥匙</t>
  </si>
  <si>
    <t>航天日副官礼盒</t>
  </si>
  <si>
    <t>航天日纪念币</t>
  </si>
  <si>
    <t>航天日传奇零件选择包</t>
  </si>
  <si>
    <t>航天日银河代币转换器</t>
  </si>
  <si>
    <t>航天日周卡</t>
  </si>
  <si>
    <t>航天日狂欢包</t>
  </si>
  <si>
    <t>航天日活跃礼包Ⅰ</t>
  </si>
  <si>
    <t>航天日活跃礼包Ⅱ</t>
  </si>
  <si>
    <t>每日任务奖励1（航天日）</t>
  </si>
  <si>
    <t>每日任务奖励2（航天日）</t>
  </si>
  <si>
    <t>每日任务奖励3（航天日）</t>
  </si>
  <si>
    <t>每日任务奖励4（航天日）</t>
  </si>
  <si>
    <t>每日任务奖励5（航天日）</t>
  </si>
  <si>
    <t>每日任务奖励6（航天日）</t>
  </si>
  <si>
    <t>每日任务奖励7（航天日）</t>
  </si>
  <si>
    <t>每日任务奖励8（航天日）</t>
  </si>
  <si>
    <t>每日任务奖励9（航天日）</t>
  </si>
  <si>
    <t>每日任务奖励10（航天日）</t>
  </si>
  <si>
    <t>合成道具1（航天日）</t>
  </si>
  <si>
    <t>合成道具2（航天日）</t>
  </si>
  <si>
    <t>合成道具3（航天日）</t>
  </si>
  <si>
    <t>合成道具4（航天日）</t>
  </si>
  <si>
    <t>航天日幸运币</t>
  </si>
  <si>
    <t>航天日活跃礼包Ⅲ</t>
  </si>
  <si>
    <t>航天日活跃礼包Ⅳ</t>
  </si>
  <si>
    <t>航天日超凡卡票</t>
  </si>
  <si>
    <t>航天日超凡零件选择包</t>
  </si>
  <si>
    <t>航天日超凡卡票到传奇卡票转换器</t>
  </si>
  <si>
    <t>传奇卡票到航天日超凡卡票转换器</t>
  </si>
  <si>
    <t>航天日定制卡票</t>
  </si>
  <si>
    <t>航天日定制卡票到传奇卡票转换器</t>
  </si>
  <si>
    <t>传奇卡票到航天日定制卡票转换器</t>
  </si>
  <si>
    <t>航天日游戏币</t>
  </si>
  <si>
    <t>航天日爬塔次数1</t>
  </si>
  <si>
    <t>航天日爬塔次数转换器</t>
  </si>
  <si>
    <t>爬塔111充值赠礼1</t>
  </si>
  <si>
    <t>爬塔111充值赠礼2</t>
  </si>
  <si>
    <t>爬塔111充值赠礼3</t>
  </si>
  <si>
    <t>爬塔111充值赠礼4</t>
  </si>
  <si>
    <t>爬塔111充值赠礼5</t>
  </si>
  <si>
    <t>爬塔111充值赠礼6</t>
  </si>
  <si>
    <t>爬塔111充值赠礼7</t>
  </si>
  <si>
    <t>爬塔111充值赠礼8</t>
  </si>
  <si>
    <t>爬塔111充值赠礼9</t>
  </si>
  <si>
    <t>爬塔111充值赠礼10</t>
  </si>
  <si>
    <t>爬塔111充值赠礼11</t>
  </si>
  <si>
    <t>爬塔111充值赠礼12</t>
  </si>
  <si>
    <t>爬塔111充值赠礼13</t>
  </si>
  <si>
    <t>爬塔111充值赠礼14</t>
  </si>
  <si>
    <t>爬塔111充值赠礼15</t>
  </si>
  <si>
    <t>爬塔111充值赠礼16</t>
  </si>
  <si>
    <t>爬塔111充值赠礼17</t>
  </si>
  <si>
    <t>周卡-三倍信用点航天日</t>
  </si>
  <si>
    <t>月卡-三倍信用点航天日</t>
  </si>
  <si>
    <t>艾希的皮肤碎片宝箱</t>
  </si>
  <si>
    <t>SSS芯片战场掌控Ⅰ礼包</t>
  </si>
  <si>
    <t>潜能芯片抽奖券福袋Ⅰ</t>
  </si>
  <si>
    <t>潜能芯片抽奖券福袋Ⅱ</t>
  </si>
  <si>
    <t>潜能芯片抽奖券福袋Ⅲ</t>
  </si>
  <si>
    <t>潜能芯片抽奖券福袋Ⅳ</t>
  </si>
  <si>
    <t>潜能芯片抽奖券福袋Ⅴ</t>
  </si>
  <si>
    <t>潜能芯片抽奖券福袋Ⅵ</t>
  </si>
  <si>
    <t>芯片抽奖周卡</t>
  </si>
  <si>
    <t>芯片抽奖狂欢包</t>
  </si>
  <si>
    <t>莱卡的零件</t>
  </si>
  <si>
    <t>24年5月SSS副官宝箱刷新券</t>
  </si>
  <si>
    <t>每日任务奖励1</t>
  </si>
  <si>
    <t>每日任务奖励2</t>
  </si>
  <si>
    <t>每日任务奖励3</t>
  </si>
  <si>
    <t>每日任务奖励4</t>
  </si>
  <si>
    <t>24年5月SSS副官宝箱</t>
  </si>
  <si>
    <t>24年5月SSS副官充值回馈礼盒I</t>
  </si>
  <si>
    <t>24年5月SSS副官充值回馈礼盒II</t>
  </si>
  <si>
    <t>24年5月SSS副官充值回馈礼盒III</t>
  </si>
  <si>
    <t>24年5月SSS副官充值回馈礼盒IV</t>
  </si>
  <si>
    <t>24年5月特攻卡票</t>
  </si>
  <si>
    <t>24年5月特攻零件选择包</t>
  </si>
  <si>
    <t>24年5月宝藏刷新券</t>
  </si>
  <si>
    <t>24年5月钥匙</t>
  </si>
  <si>
    <t>上期特攻卡票到24年5月特攻卡票转换器</t>
  </si>
  <si>
    <t>传奇卡票到24年5月特攻卡票转换器</t>
  </si>
  <si>
    <t>24年5月特攻卡票到传奇卡票转换器</t>
  </si>
  <si>
    <t>旅航纪念币-24年5月</t>
  </si>
  <si>
    <t>旅航荣耀币-24年5月</t>
  </si>
  <si>
    <t>安丹德拉的零件</t>
  </si>
  <si>
    <t>星际迷航24年5月新英雄皮肤碎片</t>
  </si>
  <si>
    <t>哈桑的钥匙到莱卡的钥匙转化器</t>
  </si>
  <si>
    <t>多彩原核R9</t>
  </si>
  <si>
    <t>24年5月旅航星舰抽奖券</t>
  </si>
  <si>
    <t>24年5月旅航星舰碎片</t>
  </si>
  <si>
    <t>24年5月特攻星舰碎片</t>
  </si>
  <si>
    <t>24年5月旅航星舰选择包</t>
  </si>
  <si>
    <t>24年5月特攻星舰选择包</t>
  </si>
  <si>
    <t>4月星舰抽奖券到24年5月旅航星舰抽奖券转换器</t>
  </si>
  <si>
    <t>24年5月星际迷航英雄星舰宝箱</t>
  </si>
  <si>
    <t>艾希·冰雪女皇外观碎片</t>
  </si>
  <si>
    <t>卡洛琳的零件</t>
  </si>
  <si>
    <t>芙兰·万物复苏外观碎片</t>
  </si>
  <si>
    <t>5月月活动钥匙刷新券</t>
  </si>
  <si>
    <t>5月月活动钥匙</t>
  </si>
  <si>
    <t>5月月活动副官礼盒</t>
  </si>
  <si>
    <t>5月月活动纪念币</t>
  </si>
  <si>
    <t>5月月活动传奇零件选择包</t>
  </si>
  <si>
    <t>5月月活动银河代币转换器</t>
  </si>
  <si>
    <t>5月月活动周卡</t>
  </si>
  <si>
    <t>5月月活动狂欢包</t>
  </si>
  <si>
    <t>5月月活动活跃礼包Ⅰ</t>
  </si>
  <si>
    <t>5月月活动活跃礼包Ⅱ</t>
  </si>
  <si>
    <t>每日任务奖励1（5月月活动）</t>
  </si>
  <si>
    <t>每日任务奖励2（5月月活动）</t>
  </si>
  <si>
    <t>每日任务奖励3（5月月活动）</t>
  </si>
  <si>
    <t>每日任务奖励4（5月月活动）</t>
  </si>
  <si>
    <t>每日任务奖励5（5月月活动）</t>
  </si>
  <si>
    <t>每日任务奖励6（5月月活动）</t>
  </si>
  <si>
    <t>每日任务奖励7（5月月活动）</t>
  </si>
  <si>
    <t>每日任务奖励8（5月月活动）</t>
  </si>
  <si>
    <t>每日任务奖励9（5月月活动）</t>
  </si>
  <si>
    <t>每日任务奖励10（5月月活动）</t>
  </si>
  <si>
    <t>合成道具1（5月月活动）</t>
  </si>
  <si>
    <t>合成道具2（5月月活动）</t>
  </si>
  <si>
    <t>合成道具3（5月月活动）</t>
  </si>
  <si>
    <t>合成道具4（5月月活动）</t>
  </si>
  <si>
    <t>5月月活动幸运币</t>
  </si>
  <si>
    <t>5月月活动活跃礼包Ⅲ</t>
  </si>
  <si>
    <t>5月月活动活跃礼包Ⅳ</t>
  </si>
  <si>
    <t>5月月活动超凡卡票</t>
  </si>
  <si>
    <t>5月月活动超凡零件选择包</t>
  </si>
  <si>
    <t>5月月活动超凡卡票到传奇卡票转换器</t>
  </si>
  <si>
    <t>传奇卡票到5月月活动超凡卡票转换器</t>
  </si>
  <si>
    <t>5月月活动定制卡票</t>
  </si>
  <si>
    <t>5月月活动定制卡票到传奇卡票转换器</t>
  </si>
  <si>
    <t>传奇卡票到5月月活动定制卡票转换器</t>
  </si>
  <si>
    <t>5月月活动游戏币</t>
  </si>
  <si>
    <t>5月月活动爬塔次数1</t>
  </si>
  <si>
    <t>5月月活动爬塔次数转换器</t>
  </si>
  <si>
    <t>爬塔11充值赠礼1</t>
  </si>
  <si>
    <t>爬塔11充值赠礼2</t>
  </si>
  <si>
    <t>爬塔11充值赠礼3</t>
  </si>
  <si>
    <t>爬塔11充值赠礼4</t>
  </si>
  <si>
    <t>爬塔11充值赠礼5</t>
  </si>
  <si>
    <t>爬塔11充值赠礼6</t>
  </si>
  <si>
    <t>爬塔11充值赠礼7</t>
  </si>
  <si>
    <t>爬塔11充值赠礼8</t>
  </si>
  <si>
    <t>爬塔11充值赠礼9</t>
  </si>
  <si>
    <t>爬塔11充值赠礼10</t>
  </si>
  <si>
    <t>爬塔11充值赠礼11</t>
  </si>
  <si>
    <t>爬塔11充值赠礼12</t>
  </si>
  <si>
    <t>爬塔11充值赠礼13</t>
  </si>
  <si>
    <t>爬塔11充值赠礼14</t>
  </si>
  <si>
    <t>爬塔11充值赠礼15</t>
  </si>
  <si>
    <t>爬塔11充值赠礼16</t>
  </si>
  <si>
    <t>爬塔11充值赠礼17</t>
  </si>
  <si>
    <t>周卡-三倍信用点母舰前夕</t>
  </si>
  <si>
    <t>月卡-三倍信用点母舰前夕</t>
  </si>
  <si>
    <t>芯片抽奖周卡5月</t>
  </si>
  <si>
    <t>塞拉比尔的外观碎片宝箱</t>
  </si>
  <si>
    <t>卡洛琳专属芯片包</t>
  </si>
  <si>
    <t>旗舰星舰选择包2</t>
  </si>
  <si>
    <t>母舰养成通用材料</t>
  </si>
  <si>
    <t>母舰初级升级材料1</t>
  </si>
  <si>
    <t>母舰中级升级材料1</t>
  </si>
  <si>
    <t>母舰高级升级材料1</t>
  </si>
  <si>
    <t>母舰初级升级材料2</t>
  </si>
  <si>
    <t>母舰中级升级材料2</t>
  </si>
  <si>
    <t>母舰高级升级材料2</t>
  </si>
  <si>
    <t>船舱升级材料1</t>
  </si>
  <si>
    <t>船舱升级材料2</t>
  </si>
  <si>
    <t>武器升级材料1</t>
  </si>
  <si>
    <t>武器升级材料2</t>
  </si>
  <si>
    <t>5星5001号母舰碎片1</t>
  </si>
  <si>
    <t>5星5002号母舰碎片2</t>
  </si>
  <si>
    <t>5星5003号母舰碎片3</t>
  </si>
  <si>
    <t>5星5004号母舰碎片4</t>
  </si>
  <si>
    <t>4星4001号母舰碎片1</t>
  </si>
  <si>
    <t>4星4002号母舰碎片2</t>
  </si>
  <si>
    <t>4星4003号母舰碎片3</t>
  </si>
  <si>
    <t>4星4004号母舰碎片4</t>
  </si>
  <si>
    <t>3星3001号母舰碎片1</t>
  </si>
  <si>
    <t>3星3002号母舰碎片2</t>
  </si>
  <si>
    <t>3星3003号母舰碎片3</t>
  </si>
  <si>
    <t>3星3004号母舰碎片4</t>
  </si>
  <si>
    <t>2星2001号母舰碎片1</t>
  </si>
  <si>
    <t>2星2002号母舰碎片2</t>
  </si>
  <si>
    <t>2星2003号母舰碎片3</t>
  </si>
  <si>
    <t>2星2004号母舰碎片4</t>
  </si>
  <si>
    <t>1星1001号母舰碎片1</t>
  </si>
  <si>
    <t>1星1002号母舰碎片2</t>
  </si>
  <si>
    <t>1星1003号母舰碎片3</t>
  </si>
  <si>
    <t>1星1004号母舰碎片4</t>
  </si>
  <si>
    <t>6月特攻卡票</t>
  </si>
  <si>
    <t>6月特攻零件选择包</t>
  </si>
  <si>
    <t>6月宝藏刷新券</t>
  </si>
  <si>
    <t>6月钥匙</t>
  </si>
  <si>
    <t>上期特攻卡票到6月特攻卡票转换器</t>
  </si>
  <si>
    <t>传奇卡票到6月特攻卡票转换器</t>
  </si>
  <si>
    <t>6月特攻卡票到传奇卡票转换器</t>
  </si>
  <si>
    <t>旅航纪念币-6月</t>
  </si>
  <si>
    <t>旅航荣耀币-6月</t>
  </si>
  <si>
    <t>维珀里安的零件</t>
  </si>
  <si>
    <t>塞拉比尔·怒雷战熊外观碎片</t>
  </si>
  <si>
    <t>6月旅航星舰抽奖券</t>
  </si>
  <si>
    <t>6月旅航星舰碎片</t>
  </si>
  <si>
    <t>6月特攻星舰碎片</t>
  </si>
  <si>
    <t>6月旅航星舰选择包</t>
  </si>
  <si>
    <t>6月特攻星舰选择包</t>
  </si>
  <si>
    <t>上期星舰抽奖券到6月旅航星舰抽奖券转换器</t>
  </si>
  <si>
    <t>母舰碎片测试配置</t>
  </si>
  <si>
    <t>母舰可选道具测试配置</t>
  </si>
  <si>
    <t>母舰随机发放物品测试配置</t>
  </si>
  <si>
    <t>母舰礼包测试配置</t>
  </si>
  <si>
    <t>初级燃料补给箱</t>
  </si>
  <si>
    <t>中级燃料补给箱</t>
  </si>
  <si>
    <t>高级燃料补给箱</t>
  </si>
  <si>
    <t>周卡-三倍信用点初夏</t>
  </si>
  <si>
    <t>月卡-三倍信用点初夏</t>
  </si>
  <si>
    <t>索伦托的零件</t>
  </si>
  <si>
    <t>芙拉贝尔·虹外观碎片</t>
  </si>
  <si>
    <t>6月母舰活动钥匙刷新券</t>
  </si>
  <si>
    <t>6月母舰活动钥匙</t>
  </si>
  <si>
    <t>6月母舰活动副官礼盒</t>
  </si>
  <si>
    <t>6月母舰活动纪念币</t>
  </si>
  <si>
    <t>6月母舰活动传奇零件选择包</t>
  </si>
  <si>
    <t>6月母舰活动银河代币转换器</t>
  </si>
  <si>
    <t>6月母舰活动周卡</t>
  </si>
  <si>
    <t>6月母舰活动狂欢包</t>
  </si>
  <si>
    <t>6月母舰活动活跃礼包Ⅰ</t>
  </si>
  <si>
    <t>6月母舰活动活跃礼包Ⅱ</t>
  </si>
  <si>
    <t>每日任务奖励1（6月母舰活动）</t>
  </si>
  <si>
    <t>每日任务奖励2（6月母舰活动）</t>
  </si>
  <si>
    <t>每日任务奖励3（6月母舰活动）</t>
  </si>
  <si>
    <t>每日任务奖励4（6月母舰活动）</t>
  </si>
  <si>
    <t>每日任务奖励5（6月母舰活动）</t>
  </si>
  <si>
    <t>每日任务奖励6（6月母舰活动）</t>
  </si>
  <si>
    <t>每日任务奖励7（6月母舰活动）</t>
  </si>
  <si>
    <t>每日任务奖励8（6月母舰活动）</t>
  </si>
  <si>
    <t>每日任务奖励9（6月母舰活动）</t>
  </si>
  <si>
    <t>每日任务奖励10（6月母舰活动）</t>
  </si>
  <si>
    <t>合成道具1（6月母舰活动）</t>
  </si>
  <si>
    <t>合成道具2（6月母舰活动）</t>
  </si>
  <si>
    <t>合成道具3（6月母舰活动）</t>
  </si>
  <si>
    <t>合成道具4（6月母舰活动）</t>
  </si>
  <si>
    <t>6月母舰活动幸运币</t>
  </si>
  <si>
    <t>6月母舰活动活跃礼包Ⅲ</t>
  </si>
  <si>
    <t>6月母舰活动活跃礼包Ⅳ</t>
  </si>
  <si>
    <t>6月母舰活动超凡卡票</t>
  </si>
  <si>
    <t>6月母舰活动超凡零件选择包</t>
  </si>
  <si>
    <t>6月母舰活动超凡卡票到传奇卡票转换器</t>
  </si>
  <si>
    <t>传奇卡票到6月母舰活动超凡卡票转换器</t>
  </si>
  <si>
    <t>6月母舰活动定制卡票</t>
  </si>
  <si>
    <t>6月母舰活动定制卡票到传奇卡票转换器</t>
  </si>
  <si>
    <t>传奇卡票到6月母舰活动定制卡票转换器</t>
  </si>
  <si>
    <t>6月母舰活动游戏币</t>
  </si>
  <si>
    <t>6月母舰活动爬塔次数1</t>
  </si>
  <si>
    <t>6月母舰活动爬塔次数转换器</t>
  </si>
  <si>
    <t>索伦托专属芯片</t>
  </si>
  <si>
    <t>安丹德拉皮肤碎片宝箱</t>
  </si>
  <si>
    <t>维奥莱·格雷斯的零件</t>
  </si>
  <si>
    <t>8月特攻卡票</t>
  </si>
  <si>
    <t>8月特攻零件选择包</t>
  </si>
  <si>
    <t>8月宝藏刷新券</t>
  </si>
  <si>
    <t>8月钥匙</t>
  </si>
  <si>
    <t>上期特攻卡票到8月特攻卡票转换器</t>
  </si>
  <si>
    <t>传奇卡票到8月特攻卡票转换器</t>
  </si>
  <si>
    <t>8月特攻卡票到传奇卡票转换器</t>
  </si>
  <si>
    <t>旅航纪念币-8月</t>
  </si>
  <si>
    <t>旅航荣耀币-8月</t>
  </si>
  <si>
    <t>乌恩.莱奥尼尔的零件</t>
  </si>
  <si>
    <t>安丹德拉·群星外观碎片</t>
  </si>
  <si>
    <t>8月旅航星舰抽奖券</t>
  </si>
  <si>
    <t>8月旅航星舰碎片</t>
  </si>
  <si>
    <t>8月特攻星舰碎片</t>
  </si>
  <si>
    <t>8月旅航星舰选择包</t>
  </si>
  <si>
    <t>8月特攻星舰选择包</t>
  </si>
  <si>
    <t>星辉旅航星舰抽奖券到8月旅航星舰抽奖券转换器</t>
  </si>
  <si>
    <t>8月英雄星舰宝箱</t>
  </si>
  <si>
    <t>母舰升级材料包</t>
  </si>
  <si>
    <t>母舰招募券</t>
  </si>
  <si>
    <t>船舱升级材料包</t>
  </si>
  <si>
    <t>武器升级材料包</t>
  </si>
  <si>
    <t>母舰初级升级材料包</t>
  </si>
  <si>
    <t>母舰中级升级材料包</t>
  </si>
  <si>
    <t>母舰高级升级材料包</t>
  </si>
  <si>
    <t>普通关卡挑战券</t>
  </si>
  <si>
    <t>精英关卡挑战券</t>
  </si>
  <si>
    <t>母舰代币</t>
  </si>
  <si>
    <t>蒙德的零件</t>
  </si>
  <si>
    <t>柯利弗·特战队长外观碎片</t>
  </si>
  <si>
    <t>7月机器人嘉年华钥匙刷新券</t>
  </si>
  <si>
    <t>7月机器人嘉年华钥匙</t>
  </si>
  <si>
    <t>7月机器人嘉年华副官礼盒</t>
  </si>
  <si>
    <t>7月机器人嘉年华纪念币</t>
  </si>
  <si>
    <t>7月机器人嘉年华传奇零件选择包</t>
  </si>
  <si>
    <t>7月机器人嘉年华银河代币转换器</t>
  </si>
  <si>
    <t>7月机器人嘉年华周卡</t>
  </si>
  <si>
    <t>7月机器人嘉年华狂欢包</t>
  </si>
  <si>
    <t>7月机器人嘉年华活跃礼包Ⅰ</t>
  </si>
  <si>
    <t>7月机器人嘉年华活跃礼包Ⅱ</t>
  </si>
  <si>
    <t>每日任务奖励1（7月机器人嘉年华）</t>
  </si>
  <si>
    <t>每日任务奖励2（7月机器人嘉年华）</t>
  </si>
  <si>
    <t>每日任务奖励3（7月机器人嘉年华）</t>
  </si>
  <si>
    <t>每日任务奖励4（7月机器人嘉年华）</t>
  </si>
  <si>
    <t>每日任务奖励5（7月机器人嘉年华）</t>
  </si>
  <si>
    <t>每日任务奖励6（7月机器人嘉年华）</t>
  </si>
  <si>
    <t>每日任务奖励7（7月机器人嘉年华）</t>
  </si>
  <si>
    <t>每日任务奖励8（7月机器人嘉年华）</t>
  </si>
  <si>
    <t>每日任务奖励9（7月机器人嘉年华）</t>
  </si>
  <si>
    <t>每日任务奖励10（7月机器人嘉年华）</t>
  </si>
  <si>
    <t>合成道具1（7月机器人嘉年华）</t>
  </si>
  <si>
    <t>合成道具2（7月机器人嘉年华）</t>
  </si>
  <si>
    <t>合成道具3（7月机器人嘉年华）</t>
  </si>
  <si>
    <t>合成道具4（7月机器人嘉年华）</t>
  </si>
  <si>
    <t>7月机器人嘉年华幸运币</t>
  </si>
  <si>
    <t>7月机器人嘉年华活跃礼包Ⅲ</t>
  </si>
  <si>
    <t>7月机器人嘉年华活跃礼包Ⅳ</t>
  </si>
  <si>
    <t>7月机器人嘉年华超凡卡票</t>
  </si>
  <si>
    <t>7月机器人嘉年华超凡零件选择包</t>
  </si>
  <si>
    <t>7月机器人嘉年华超凡卡票到传奇卡票转换器</t>
  </si>
  <si>
    <t>传奇卡票到7月机器人嘉年华超凡卡票转换器</t>
  </si>
  <si>
    <t>7月机器人嘉年华定制卡票</t>
  </si>
  <si>
    <t>7月机器人嘉年华定制卡票到传奇卡票转换器</t>
  </si>
  <si>
    <t>传奇卡票到7月机器人嘉年华定制卡票转换器</t>
  </si>
  <si>
    <t>7月机器人嘉年华游戏币</t>
  </si>
  <si>
    <t>7月机器人嘉年华爬塔次数1</t>
  </si>
  <si>
    <t>7月机器人嘉年华爬塔次数转换器</t>
  </si>
  <si>
    <t>爬塔充111值赠礼1</t>
  </si>
  <si>
    <t>爬塔充111值赠礼2</t>
  </si>
  <si>
    <t>爬塔充111值赠礼3</t>
  </si>
  <si>
    <t>爬塔充111值赠礼4</t>
  </si>
  <si>
    <t>爬塔充111值赠礼5</t>
  </si>
  <si>
    <t>爬塔充111值赠礼6</t>
  </si>
  <si>
    <t>爬塔充111值赠礼7</t>
  </si>
  <si>
    <t>爬塔充111值赠礼8</t>
  </si>
  <si>
    <t>爬塔充111值赠礼9</t>
  </si>
  <si>
    <t>爬塔充111值赠礼10</t>
  </si>
  <si>
    <t>爬塔充111值赠礼11</t>
  </si>
  <si>
    <t>爬塔充111值赠礼12</t>
  </si>
  <si>
    <t>爬塔充111值赠礼13</t>
  </si>
  <si>
    <t>爬塔充111值赠礼14</t>
  </si>
  <si>
    <t>爬塔充111值赠礼15</t>
  </si>
  <si>
    <t>爬塔充111值赠礼16</t>
  </si>
  <si>
    <t>爬塔充111值赠礼17</t>
  </si>
  <si>
    <t>蒙德专属芯片</t>
  </si>
  <si>
    <t>维珀里安皮肤碎片宝箱</t>
  </si>
  <si>
    <t>周卡-三倍信用点超值</t>
  </si>
  <si>
    <t>月卡-三倍信用点超值</t>
  </si>
  <si>
    <t>月卡-三倍信用点超值2</t>
  </si>
  <si>
    <t>母舰抽卡积分</t>
  </si>
  <si>
    <t>辐射散播</t>
  </si>
  <si>
    <t>腐蚀酸液</t>
  </si>
  <si>
    <t>佐军之计</t>
  </si>
  <si>
    <t>两面夹击</t>
  </si>
  <si>
    <t>斩首</t>
  </si>
  <si>
    <t>修理</t>
  </si>
  <si>
    <t>艾尔德兰的零件</t>
  </si>
  <si>
    <t>维珀里安 · 夜影铠外观碎片</t>
  </si>
  <si>
    <t>勋章至尊礼盒（周卡）</t>
  </si>
  <si>
    <t>勋章至尊礼盒（月卡）</t>
  </si>
  <si>
    <t>足球英雄转盘卡票</t>
  </si>
  <si>
    <t>米拉的零件</t>
  </si>
  <si>
    <t>卡洛琳·星界开拓者外观碎片</t>
  </si>
  <si>
    <t>8月银河盛典钥匙刷新券</t>
  </si>
  <si>
    <t>8月银河盛典钥匙</t>
  </si>
  <si>
    <t>8月银河盛典副官礼盒</t>
  </si>
  <si>
    <t>8月银河盛典纪念币</t>
  </si>
  <si>
    <t>8月银河盛典传奇零件选择包</t>
  </si>
  <si>
    <t>8月银河盛典银河代币转换器</t>
  </si>
  <si>
    <t>8月银河盛典周卡</t>
  </si>
  <si>
    <t>8月银河盛典狂欢包</t>
  </si>
  <si>
    <t>8月银河盛典活跃礼包Ⅰ</t>
  </si>
  <si>
    <t>8月银河盛典活跃礼包Ⅱ</t>
  </si>
  <si>
    <t>每日任务奖励1（8月银河盛典）</t>
  </si>
  <si>
    <t>合成道具1（8月银河盛典）</t>
  </si>
  <si>
    <t>合成道具2（8月银河盛典）</t>
  </si>
  <si>
    <t>合成道具3（8月银河盛典）</t>
  </si>
  <si>
    <t>合成道具4（8月银河盛典）</t>
  </si>
  <si>
    <t>8月银河盛典幸运币</t>
  </si>
  <si>
    <t>8月银河盛典活跃礼包Ⅲ</t>
  </si>
  <si>
    <t>8月银河盛典活跃礼包Ⅳ</t>
  </si>
  <si>
    <t>8月银河盛典超凡卡票</t>
  </si>
  <si>
    <t>8月银河盛典超凡零件选择包</t>
  </si>
  <si>
    <t>8月银河盛典超凡卡票到传奇卡票转换器</t>
  </si>
  <si>
    <t>传奇卡票到8月银河盛典超凡卡票转换器</t>
  </si>
  <si>
    <t>8月银河盛典定制卡票</t>
  </si>
  <si>
    <t>8月银河盛典定制卡票到传奇卡票转换器</t>
  </si>
  <si>
    <t>传奇卡票到8月银河盛典定制卡票转换器</t>
  </si>
  <si>
    <t>8月银河盛典游戏币</t>
  </si>
  <si>
    <t>8月银河盛典爬塔次数1</t>
  </si>
  <si>
    <t>8月银河盛典爬塔次数转换器</t>
  </si>
  <si>
    <t>新英雄专属芯片</t>
  </si>
  <si>
    <t>乌恩.莱奥尼尔外观碎片占位</t>
  </si>
  <si>
    <t>外观碎片宝箱(53rd)</t>
  </si>
  <si>
    <t>旅航纪念币-9月</t>
  </si>
  <si>
    <t>旅航荣耀币-9月</t>
  </si>
  <si>
    <t>星际迷航9月新英雄零件</t>
  </si>
  <si>
    <t>9月旅航星舰抽奖券</t>
  </si>
  <si>
    <t>9月旅航星舰碎片</t>
  </si>
  <si>
    <t>9月特攻星舰碎片</t>
  </si>
  <si>
    <t>9月旅航星舰选择包</t>
  </si>
  <si>
    <t>9月特攻星舰选择包</t>
  </si>
  <si>
    <t>上期旅航星舰抽奖券到9月旅航星舰抽奖券转换器</t>
  </si>
  <si>
    <t>紫色核心补给箱2</t>
  </si>
  <si>
    <t>紫色核心补给箱1</t>
  </si>
  <si>
    <t>9月英雄星舰宝箱</t>
  </si>
  <si>
    <t>狂欢夜原来的邀请函</t>
  </si>
  <si>
    <t>SSS专属潜能芯片自选</t>
  </si>
  <si>
    <t>周年前夕祝福包</t>
  </si>
  <si>
    <t>星际迷航英雄零件自选</t>
  </si>
  <si>
    <t>时宇的零件</t>
  </si>
  <si>
    <t>时宇·绮丽盛典外观碎片</t>
  </si>
  <si>
    <t>11周年庆钥匙刷新券</t>
  </si>
  <si>
    <t>11周年庆钥匙</t>
  </si>
  <si>
    <t>11周年庆副官礼盒</t>
  </si>
  <si>
    <t>11周年庆纪念币</t>
  </si>
  <si>
    <t>11周年庆传奇零件选择包</t>
  </si>
  <si>
    <t>11周年庆银河代币转换器</t>
  </si>
  <si>
    <t>11周年庆周卡</t>
  </si>
  <si>
    <t>11周年庆狂欢包</t>
  </si>
  <si>
    <t>11周年庆活跃礼包Ⅰ</t>
  </si>
  <si>
    <t>11周年庆活跃礼包Ⅱ</t>
  </si>
  <si>
    <t>每日任务奖励1（11周年庆）</t>
  </si>
  <si>
    <t>合成道具1（11周年庆）</t>
  </si>
  <si>
    <t>合成道具2（11周年庆）</t>
  </si>
  <si>
    <t>合成道具3（11周年庆）</t>
  </si>
  <si>
    <t>合成道具4（11周年庆）</t>
  </si>
  <si>
    <t>11周年庆幸运币</t>
  </si>
  <si>
    <t>11周年庆活跃礼包Ⅲ</t>
  </si>
  <si>
    <t>11周年庆活跃礼包Ⅳ</t>
  </si>
  <si>
    <t>11周年庆超凡卡票</t>
  </si>
  <si>
    <t>11周年庆超凡零件选择包</t>
  </si>
  <si>
    <t>11周年庆超凡卡票到传奇卡票转换器</t>
  </si>
  <si>
    <t>传奇卡票到11周年庆超凡卡票转换器</t>
  </si>
  <si>
    <t>11周年庆定制卡票</t>
  </si>
  <si>
    <t>11周年庆定制卡票到传奇卡票转换器</t>
  </si>
  <si>
    <t>传奇卡票到11周年庆定制卡票转换器</t>
  </si>
  <si>
    <t>11周年庆游戏币</t>
  </si>
  <si>
    <t>11周年庆爬塔次数1</t>
  </si>
  <si>
    <t>11周年庆爬塔次数转换器</t>
  </si>
  <si>
    <t>爬塔充值赠礼1</t>
  </si>
  <si>
    <t>爬塔充值赠礼2</t>
  </si>
  <si>
    <t>爬塔充值赠礼3</t>
  </si>
  <si>
    <t>爬塔充值赠礼4</t>
  </si>
  <si>
    <t>爬塔充值赠礼5</t>
  </si>
  <si>
    <t>开箱子充值赠礼1</t>
  </si>
  <si>
    <t>开箱子充值赠礼2</t>
  </si>
  <si>
    <t>开箱子充值赠礼3</t>
  </si>
  <si>
    <t>开箱子充值赠礼4</t>
  </si>
  <si>
    <t>超凡 卡票充值赠礼1</t>
  </si>
  <si>
    <t>超凡 卡票充值赠礼2</t>
  </si>
  <si>
    <t>超凡 卡票充值赠礼3</t>
  </si>
  <si>
    <t>超凡 卡票充值赠礼4</t>
  </si>
  <si>
    <t>定制卡票充值赠礼1</t>
  </si>
  <si>
    <t>定制卡票充值赠礼2</t>
  </si>
  <si>
    <t>定制卡票充值赠礼3</t>
  </si>
  <si>
    <t>定制卡票充值赠礼4</t>
  </si>
  <si>
    <t>SSS级外观碎片包</t>
  </si>
  <si>
    <t>SSS英雄零件包</t>
  </si>
  <si>
    <t>黑暗SSS英雄零件包</t>
  </si>
  <si>
    <t>传奇SS英雄零件包</t>
  </si>
  <si>
    <t>史诗SS英雄零件包</t>
  </si>
  <si>
    <t>艾尔德兰皮肤箱占位</t>
  </si>
  <si>
    <t>外观碎片宝箱(54rd)</t>
  </si>
  <si>
    <t>10月特攻卡票</t>
  </si>
  <si>
    <t>10月特攻零件选择包</t>
  </si>
  <si>
    <t>10月宝藏刷新券</t>
  </si>
  <si>
    <t>10月钥匙</t>
  </si>
  <si>
    <t>上期特攻卡票到10月特攻卡票转换器</t>
  </si>
  <si>
    <t>传奇卡票到10月特攻卡票转换器</t>
  </si>
  <si>
    <t>10月特攻卡票到传奇卡票转换器</t>
  </si>
  <si>
    <t>旅航纪念币-10月</t>
  </si>
  <si>
    <t>旅航荣耀币-10月</t>
  </si>
  <si>
    <t>列奥尼达斯的零件</t>
  </si>
  <si>
    <t>艾尔德兰·燃烬之树外观碎片</t>
  </si>
  <si>
    <t>10月旅航星舰抽奖券</t>
  </si>
  <si>
    <t>10月旅航星舰碎片</t>
  </si>
  <si>
    <t>10月特攻星舰碎片</t>
  </si>
  <si>
    <t>10月旅航星舰选择包</t>
  </si>
  <si>
    <t>10月特攻星舰选择包</t>
  </si>
  <si>
    <t>上期旅航星舰抽奖券到10月旅航星舰抽奖券转换器</t>
  </si>
  <si>
    <t>10月邀请函</t>
  </si>
  <si>
    <t>10月英雄星舰宝箱</t>
  </si>
  <si>
    <t>10月祝福包</t>
  </si>
  <si>
    <t>SSS潜能芯片随机宝箱(2)</t>
  </si>
  <si>
    <t>旗舰星舰选择包3</t>
  </si>
  <si>
    <t>旅航星舰随机包</t>
  </si>
  <si>
    <t>国庆专属芯片周卡</t>
  </si>
  <si>
    <t>杰克的南瓜的零件</t>
  </si>
  <si>
    <t>索伦托·万圣守护者外观碎片</t>
  </si>
  <si>
    <t>万圣节钥匙刷新券</t>
  </si>
  <si>
    <t>万圣节钥匙</t>
  </si>
  <si>
    <t>万圣节副官礼盒</t>
  </si>
  <si>
    <t>万圣节纪念币</t>
  </si>
  <si>
    <t>万圣节传奇零件选择包</t>
  </si>
  <si>
    <t>万圣节银河代币转换器</t>
  </si>
  <si>
    <t>万圣节周卡</t>
  </si>
  <si>
    <t>万圣节狂欢包</t>
  </si>
  <si>
    <t>万圣节活跃礼包Ⅰ</t>
  </si>
  <si>
    <t>万圣节活跃礼包Ⅱ</t>
  </si>
  <si>
    <t>每日任务奖励1（万圣节）</t>
  </si>
  <si>
    <t>合成道具1（万圣节）</t>
  </si>
  <si>
    <t>合成道具2（万圣节）</t>
  </si>
  <si>
    <t>合成道具3（万圣节）</t>
  </si>
  <si>
    <t>合成道具4（万圣节）</t>
  </si>
  <si>
    <t>万圣节幸运币</t>
  </si>
  <si>
    <t>万圣节活跃礼包Ⅲ</t>
  </si>
  <si>
    <t>万圣节活跃礼包Ⅳ</t>
  </si>
  <si>
    <t>万圣节超凡卡票</t>
  </si>
  <si>
    <t>万圣节超凡零件选择包</t>
  </si>
  <si>
    <t>万圣节超凡卡票到传奇卡票转换器</t>
  </si>
  <si>
    <t>传奇卡票到万圣节超凡卡票转换器</t>
  </si>
  <si>
    <t>万圣节定制卡票</t>
  </si>
  <si>
    <t>万圣节定制卡票到传奇卡票转换器</t>
  </si>
  <si>
    <t>传奇卡票到万圣节定制卡票转换器</t>
  </si>
  <si>
    <t>万圣节游戏币</t>
  </si>
  <si>
    <t>万圣节爬塔次数1</t>
  </si>
  <si>
    <t>万圣节爬塔次数转换器</t>
  </si>
  <si>
    <t>万圣节爬塔充值赠礼1</t>
  </si>
  <si>
    <t>万圣节爬塔充值赠礼2</t>
  </si>
  <si>
    <t>万圣节爬塔充值赠礼3</t>
  </si>
  <si>
    <t>万圣节爬塔充值赠礼4</t>
  </si>
  <si>
    <t>万圣节爬塔充值赠礼5</t>
  </si>
  <si>
    <t>万圣节开箱子充值赠礼1</t>
  </si>
  <si>
    <t>万圣节开箱子充值赠礼2</t>
  </si>
  <si>
    <t>万圣节开箱子充值赠礼3</t>
  </si>
  <si>
    <t>万圣节开箱子充值赠礼4</t>
  </si>
  <si>
    <t>万圣节超凡 卡票充值赠礼1</t>
  </si>
  <si>
    <t>万圣节超凡 卡票充值赠礼2</t>
  </si>
  <si>
    <t>万圣节超凡 卡票充值赠礼3</t>
  </si>
  <si>
    <t>万圣节超凡 卡票充值赠礼4</t>
  </si>
  <si>
    <t>万圣节定制卡票充值赠礼1</t>
  </si>
  <si>
    <t>万圣节定制卡票充值赠礼2</t>
  </si>
  <si>
    <t>万圣节定制卡票充值赠礼3</t>
  </si>
  <si>
    <t>万圣节定制卡票充值赠礼4</t>
  </si>
  <si>
    <t>万圣节新英雄专属芯片</t>
  </si>
  <si>
    <t>幽夜皮肤箱占位</t>
  </si>
  <si>
    <t>竞技场军功</t>
  </si>
  <si>
    <t>巴拉森·魂焰行者外观碎片</t>
  </si>
  <si>
    <t>外观碎片宝箱(55rd)</t>
  </si>
  <si>
    <t>阿黛尔的零件</t>
  </si>
  <si>
    <t>24年11月SSS副官钥匙</t>
  </si>
  <si>
    <t>24年11月SSS副官宝箱刷新券</t>
  </si>
  <si>
    <t>24年11月SSS副官宝箱</t>
  </si>
  <si>
    <t>24年11月SSS副官充值回馈礼盒I</t>
  </si>
  <si>
    <t>24年11月SSS副官充值回馈礼盒II</t>
  </si>
  <si>
    <t>24年11月SSS副官充值回馈礼盒III</t>
  </si>
  <si>
    <t>24年11月SSS副官充值回馈礼盒IV</t>
  </si>
  <si>
    <t>伊温的钥匙到阿黛尔的钥匙转化器</t>
  </si>
  <si>
    <t>伊格尼斯的零件</t>
  </si>
  <si>
    <t>幽夜·炽焰灵魂外观碎片</t>
  </si>
  <si>
    <t>11月旅航星舰抽奖券</t>
  </si>
  <si>
    <t>11月旅航星舰碎片</t>
  </si>
  <si>
    <t>11月特攻星舰碎片</t>
  </si>
  <si>
    <t>11月旅航星舰选择包</t>
  </si>
  <si>
    <t>11月特攻星舰选择包</t>
  </si>
  <si>
    <t>上期旅航星舰抽奖券到11月旅航星舰抽奖券转换器</t>
  </si>
  <si>
    <t>燃星火种</t>
  </si>
  <si>
    <t>11月英雄星舰宝箱</t>
  </si>
  <si>
    <t>炽焰彗星祝福包</t>
  </si>
  <si>
    <t>潜能结晶碎片</t>
  </si>
  <si>
    <t>潜能觉醒石</t>
  </si>
  <si>
    <t>潜能能量块</t>
  </si>
  <si>
    <t>星际大厨:波特的零件</t>
  </si>
  <si>
    <t>米拉·银河后勤外观碎片</t>
  </si>
  <si>
    <t>感恩节钥匙刷新券</t>
  </si>
  <si>
    <t>感恩节钥匙</t>
  </si>
  <si>
    <t>感恩节副官礼盒</t>
  </si>
  <si>
    <t>感恩节纪念币</t>
  </si>
  <si>
    <t>感恩节传奇零件选择包</t>
  </si>
  <si>
    <t>感恩节银河代币转换器</t>
  </si>
  <si>
    <t>感恩节周卡</t>
  </si>
  <si>
    <t>感恩节狂欢包</t>
  </si>
  <si>
    <t>感恩节活跃礼包Ⅰ</t>
  </si>
  <si>
    <t>感恩节活跃礼包Ⅱ</t>
  </si>
  <si>
    <t>每日任务奖励1（感恩节）</t>
  </si>
  <si>
    <t>合成道具1（感恩节）</t>
  </si>
  <si>
    <t>合成道具2（感恩节）</t>
  </si>
  <si>
    <t>合成道具3（感恩节）</t>
  </si>
  <si>
    <t>合成道具4（感恩节）</t>
  </si>
  <si>
    <t>感恩节幸运币</t>
  </si>
  <si>
    <t>感恩节活跃礼包Ⅲ</t>
  </si>
  <si>
    <t>感恩节活跃礼包Ⅳ</t>
  </si>
  <si>
    <t>感恩节超凡卡票</t>
  </si>
  <si>
    <t>感恩节超凡零件选择包</t>
  </si>
  <si>
    <t>感恩节超凡卡票到传奇卡票转换器</t>
  </si>
  <si>
    <t>传奇卡票到感恩节超凡卡票转换器</t>
  </si>
  <si>
    <t>感恩节定制卡票</t>
  </si>
  <si>
    <t>感恩节定制卡票到传奇卡票转换器</t>
  </si>
  <si>
    <t>传奇卡票到感恩节定制卡票转换器</t>
  </si>
  <si>
    <t>感恩节游戏币</t>
  </si>
  <si>
    <t>感恩节爬塔次数1</t>
  </si>
  <si>
    <t>感恩节爬塔次数转换器</t>
  </si>
  <si>
    <t>感恩节爬塔充值赠礼1</t>
  </si>
  <si>
    <t>感恩节爬塔充值赠礼2</t>
  </si>
  <si>
    <t>感恩节爬塔充值赠礼3</t>
  </si>
  <si>
    <t>感恩节爬塔充值赠礼4</t>
  </si>
  <si>
    <t>感恩节爬塔充值赠礼5</t>
  </si>
  <si>
    <t>感恩节开箱子充值赠礼1</t>
  </si>
  <si>
    <t>感恩节开箱子充值赠礼2</t>
  </si>
  <si>
    <t>感恩节开箱子充值赠礼3</t>
  </si>
  <si>
    <t>感恩节开箱子充值赠礼4</t>
  </si>
  <si>
    <t>感恩节超凡 卡票充值赠礼1</t>
  </si>
  <si>
    <t>感恩节超凡 卡票充值赠礼2</t>
  </si>
  <si>
    <t>感恩节超凡 卡票充值赠礼3</t>
  </si>
  <si>
    <t>感恩节超凡 卡票充值赠礼4</t>
  </si>
  <si>
    <t>感恩节定制卡票充值赠礼2</t>
  </si>
  <si>
    <t>感恩节定制卡票充值赠礼3</t>
  </si>
  <si>
    <t>感恩节定制卡票充值赠礼4</t>
  </si>
  <si>
    <t>感恩节新英雄专属芯片</t>
  </si>
  <si>
    <t>列奥尼达斯皮肤箱占位</t>
  </si>
  <si>
    <t>盛宴火鸡玩偶</t>
  </si>
  <si>
    <t>外观碎片宝箱(56rd)</t>
  </si>
  <si>
    <t>圣诞节活动英雄星舰宝箱</t>
  </si>
  <si>
    <t>12月特攻卡票</t>
  </si>
  <si>
    <t>12月特攻零件选择包</t>
  </si>
  <si>
    <t>12月宝藏刷新券</t>
  </si>
  <si>
    <t>12月钥匙</t>
  </si>
  <si>
    <t>上期特攻卡票到12月特攻卡票转换器</t>
  </si>
  <si>
    <t>传奇卡票到12月特攻卡票转换器</t>
  </si>
  <si>
    <t>12月特攻卡票到传奇卡票转换器</t>
  </si>
  <si>
    <t>旅航纪念币-12月</t>
  </si>
  <si>
    <t>旅航荣耀币-12月</t>
  </si>
  <si>
    <t>赞德的零件</t>
  </si>
  <si>
    <t>列奥尼达斯·狮子座外观碎片</t>
  </si>
  <si>
    <t>12月旅航星舰抽奖券</t>
  </si>
  <si>
    <t>12月旅航星舰碎片</t>
  </si>
  <si>
    <t>12月特攻星舰碎片</t>
  </si>
  <si>
    <t>12月旅航星舰选择包</t>
  </si>
  <si>
    <t>12月特攻星舰选择包</t>
  </si>
  <si>
    <t>上期旅航星舰抽奖券到12月旅航星舰抽奖券转换器</t>
  </si>
  <si>
    <t>狂风之核</t>
  </si>
  <si>
    <t>泽菲隆星祝福包</t>
  </si>
  <si>
    <t>赞德星舰宝箱</t>
  </si>
  <si>
    <t>2024旅航英雄零件选择包</t>
  </si>
  <si>
    <t>旅航专属芯片选择包</t>
  </si>
  <si>
    <t>冰怒的零件</t>
  </si>
  <si>
    <t>冰怒·雪原猎手外观碎片</t>
  </si>
  <si>
    <t>圣诞节钥匙刷新券</t>
  </si>
  <si>
    <t>圣诞节钥匙</t>
  </si>
  <si>
    <t>圣诞节副官礼盒</t>
  </si>
  <si>
    <t>圣诞节纪念币</t>
  </si>
  <si>
    <t>圣诞节传奇零件选择包</t>
  </si>
  <si>
    <t>圣诞节银河代币转换器</t>
  </si>
  <si>
    <t>圣诞节周卡</t>
  </si>
  <si>
    <t>圣诞节狂欢包</t>
  </si>
  <si>
    <t>圣诞节活跃礼包Ⅰ</t>
  </si>
  <si>
    <t>圣诞节活跃礼包Ⅱ</t>
  </si>
  <si>
    <t>每日任务奖励1（圣诞节）</t>
  </si>
  <si>
    <t>合成道具1（圣诞节）</t>
  </si>
  <si>
    <t>合成道具2（圣诞节）</t>
  </si>
  <si>
    <t>合成道具3（圣诞节）</t>
  </si>
  <si>
    <t>合成道具4（圣诞节）</t>
  </si>
  <si>
    <t>圣诞节幸运币</t>
  </si>
  <si>
    <t>圣诞节活跃礼包Ⅲ</t>
  </si>
  <si>
    <t>圣诞节活跃礼包Ⅳ</t>
  </si>
  <si>
    <t>圣诞节超凡卡票</t>
  </si>
  <si>
    <t>圣诞节超凡零件选择包</t>
  </si>
  <si>
    <t>圣诞节超凡卡票到传奇卡票转换器</t>
  </si>
  <si>
    <t>传奇卡票到圣诞节超凡卡票转换器</t>
  </si>
  <si>
    <t>圣诞节定制卡票</t>
  </si>
  <si>
    <t>圣诞节定制卡票到传奇卡票转换器</t>
  </si>
  <si>
    <t>传奇卡票到圣诞节定制卡票转换器</t>
  </si>
  <si>
    <t>圣诞节游戏币</t>
  </si>
  <si>
    <t>圣诞节爬塔次数1</t>
  </si>
  <si>
    <t>圣诞节爬塔次数转换器</t>
  </si>
  <si>
    <t>圣诞节爬塔充值赠礼1</t>
  </si>
  <si>
    <t>圣诞节爬塔充值赠礼2</t>
  </si>
  <si>
    <t>圣诞节爬塔充值赠礼3</t>
  </si>
  <si>
    <t>圣诞节爬塔充值赠礼4</t>
  </si>
  <si>
    <t>圣诞节爬塔充值赠礼5</t>
  </si>
  <si>
    <t>圣诞节开箱子充值赠礼1</t>
  </si>
  <si>
    <t>圣诞节开箱子充值赠礼2</t>
  </si>
  <si>
    <t>圣诞节开箱子充值赠礼3</t>
  </si>
  <si>
    <t>圣诞节开箱子充值赠礼4</t>
  </si>
  <si>
    <t>圣诞节超凡 卡票充值赠礼1</t>
  </si>
  <si>
    <t>圣诞节超凡 卡票充值赠礼2</t>
  </si>
  <si>
    <t>圣诞节超凡 卡票充值赠礼3</t>
  </si>
  <si>
    <t>圣诞节超凡 卡票充值赠礼4</t>
  </si>
  <si>
    <t>圣诞节定制卡票充值赠礼1</t>
  </si>
  <si>
    <t>圣诞节定制卡票充值赠礼2</t>
  </si>
  <si>
    <t>圣诞节定制卡票充值赠礼3</t>
  </si>
  <si>
    <t>圣诞节定制卡票充值赠礼4</t>
  </si>
  <si>
    <t>圣诞节新英雄专属芯片</t>
  </si>
  <si>
    <t>阿尔特瑞斯的零件</t>
  </si>
  <si>
    <t>2024圣诞亚军纪念币</t>
  </si>
  <si>
    <t>2024圣诞冠军纪念币</t>
  </si>
  <si>
    <t>圣诞驯鹿玩偶</t>
  </si>
  <si>
    <t>伊格尼斯皮肤箱占位</t>
  </si>
  <si>
    <t>星际迷航转盘卡票</t>
  </si>
  <si>
    <t>旅航定制卡票充值赠礼1</t>
  </si>
  <si>
    <t>旅航定制卡票充值赠礼2</t>
  </si>
  <si>
    <t>旅航定制卡票充值赠礼3</t>
  </si>
  <si>
    <t>传奇卡票到星际迷航转盘卡票转换器</t>
  </si>
  <si>
    <t>薇拉的零件</t>
  </si>
  <si>
    <t>新母舰占位</t>
  </si>
  <si>
    <t>202501月特攻卡票</t>
  </si>
  <si>
    <t>202501月特攻零件选择包</t>
  </si>
  <si>
    <t>202501月宝藏刷新券</t>
  </si>
  <si>
    <t>202501月钥匙</t>
  </si>
  <si>
    <t>上期特攻卡票到202501月特攻卡票转换器</t>
  </si>
  <si>
    <t>传奇卡票到202501月特攻卡票转换器</t>
  </si>
  <si>
    <t>202501月特攻卡票到传奇卡票转换器</t>
  </si>
  <si>
    <t>旅航纪念币-202501月</t>
  </si>
  <si>
    <t>旅航荣耀币-202501月</t>
  </si>
  <si>
    <t>娜卡莉的零件</t>
  </si>
  <si>
    <t>伊格尼斯·冥界之焰外观碎片</t>
  </si>
  <si>
    <t>202501月旅航星舰抽奖券</t>
  </si>
  <si>
    <t>202501月旅航星舰碎片</t>
  </si>
  <si>
    <t>202501月特攻星舰碎片</t>
  </si>
  <si>
    <t>202501月旅航星舰选择包</t>
  </si>
  <si>
    <t>202501月特攻星舰选择包</t>
  </si>
  <si>
    <t>上期旅航星舰抽奖券到202501月旅航星舰抽奖券转换器</t>
  </si>
  <si>
    <t>祥云红包</t>
  </si>
  <si>
    <t>奥斯匹休斯星祝福包</t>
  </si>
  <si>
    <t>1月星际迷航英雄星舰宝箱</t>
  </si>
  <si>
    <t>春华的零件</t>
  </si>
  <si>
    <t>星际大厨：波特·新春盛宴外观碎片</t>
  </si>
  <si>
    <t>春节钥匙刷新券</t>
  </si>
  <si>
    <t>春节钥匙</t>
  </si>
  <si>
    <t>春节副官礼盒</t>
  </si>
  <si>
    <t>春节纪念币</t>
  </si>
  <si>
    <t>春节传奇零件选择包</t>
  </si>
  <si>
    <t>春节银河代币转换器</t>
  </si>
  <si>
    <t>春节周卡</t>
  </si>
  <si>
    <t>春节狂欢包</t>
  </si>
  <si>
    <t>春节活跃礼包Ⅰ</t>
  </si>
  <si>
    <t>春节活跃礼包Ⅱ</t>
  </si>
  <si>
    <t>每日任务奖励1（春节）</t>
  </si>
  <si>
    <t>合成道具1（春节）</t>
  </si>
  <si>
    <t>合成道具2（春节）</t>
  </si>
  <si>
    <t>合成道具3（春节）</t>
  </si>
  <si>
    <t>合成道具4（春节）</t>
  </si>
  <si>
    <t>春节幸运币</t>
  </si>
  <si>
    <t>春节活跃礼包Ⅲ</t>
  </si>
  <si>
    <t>春节活跃礼包Ⅳ</t>
  </si>
  <si>
    <t>春节超凡卡票</t>
  </si>
  <si>
    <t>春节超凡零件选择包</t>
  </si>
  <si>
    <t>春节超凡卡票到传奇卡票转换器</t>
  </si>
  <si>
    <t>传奇卡票到春节超凡卡票转换器</t>
  </si>
  <si>
    <t>春节定制卡票</t>
  </si>
  <si>
    <t>春节定制卡票到传奇卡票转换器</t>
  </si>
  <si>
    <t>传奇卡票到春节定制卡票转换器</t>
  </si>
  <si>
    <t>春节游戏币</t>
  </si>
  <si>
    <t>春节爬塔次数1</t>
  </si>
  <si>
    <t>春节爬塔次数转换器</t>
  </si>
  <si>
    <t>春节爬塔充值赠礼1</t>
  </si>
  <si>
    <t>春节爬塔充值赠礼2</t>
  </si>
  <si>
    <t>春节爬塔充值赠礼3</t>
  </si>
  <si>
    <t>春节爬塔充值赠礼4</t>
  </si>
  <si>
    <t>春节爬塔充值赠礼5</t>
  </si>
  <si>
    <t>春节开箱子充值赠礼1</t>
  </si>
  <si>
    <t>春节开箱子充值赠礼2</t>
  </si>
  <si>
    <t>春节开箱子充值赠礼3</t>
  </si>
  <si>
    <t>春节开箱子充值赠礼4</t>
  </si>
  <si>
    <t>春节超凡 卡票充值赠礼1</t>
  </si>
  <si>
    <t>春节超凡 卡票充值赠礼2</t>
  </si>
  <si>
    <t>春节超凡 卡票充值赠礼3</t>
  </si>
  <si>
    <t>春节超凡 卡票充值赠礼4</t>
  </si>
  <si>
    <t>春节定制卡票充值赠礼1</t>
  </si>
  <si>
    <t>春节定制卡票充值赠礼2</t>
  </si>
  <si>
    <t>春节定制卡票充值赠礼3</t>
  </si>
  <si>
    <t>春节定制卡票充值赠礼4</t>
  </si>
  <si>
    <t>春节新英雄专属芯片</t>
  </si>
  <si>
    <t>赞德皮肤箱占位</t>
  </si>
  <si>
    <t>红包刷新券</t>
  </si>
  <si>
    <t>春节新英雄专属芯片碎片</t>
  </si>
  <si>
    <t>蛇年玩偶</t>
  </si>
  <si>
    <t>鞭炮</t>
  </si>
  <si>
    <t>红包</t>
  </si>
  <si>
    <t>琥珀的零件</t>
  </si>
  <si>
    <t>母舰选择包</t>
  </si>
  <si>
    <t>爱尔芙的零件</t>
  </si>
  <si>
    <t>赞德·黑夜行者外观碎片</t>
  </si>
  <si>
    <t>2月邀请函</t>
  </si>
  <si>
    <t>2月祝福包</t>
  </si>
  <si>
    <t>2月星际迷航英雄星舰宝箱</t>
  </si>
  <si>
    <t>星币资源包(100M)</t>
  </si>
  <si>
    <t>星币资源包(100M)重复上架需要</t>
  </si>
  <si>
    <t>涂层礼包Lv3</t>
  </si>
  <si>
    <t>强袭涂层Lv3</t>
  </si>
  <si>
    <t>致密涂层Lv3</t>
  </si>
  <si>
    <t>星辉涂层Lv3</t>
  </si>
  <si>
    <t>磁云涂层Lv3</t>
  </si>
  <si>
    <t>原能涂层Lv3</t>
  </si>
  <si>
    <t>SSS英雄随机包（不重复）</t>
  </si>
  <si>
    <t>部分高价值未获得SSS英雄</t>
  </si>
  <si>
    <t>外观自选包</t>
  </si>
  <si>
    <t>自选SSS英雄包</t>
  </si>
  <si>
    <t>专属芯片选择包</t>
  </si>
  <si>
    <t>全英雄随机包</t>
  </si>
  <si>
    <t>洛娜的零件</t>
  </si>
  <si>
    <t>春华·墨染风华外观碎片</t>
  </si>
  <si>
    <t>每日任务奖励1（狂欢夜）</t>
  </si>
  <si>
    <t>合成道具1（狂欢夜）</t>
  </si>
  <si>
    <t>合成道具2（狂欢夜）</t>
  </si>
  <si>
    <t>合成道具3（狂欢夜）</t>
  </si>
  <si>
    <t>合成道具4（狂欢夜）</t>
  </si>
  <si>
    <t>狂欢夜爬塔充值赠礼1</t>
  </si>
  <si>
    <t>狂欢夜爬塔充值赠礼2</t>
  </si>
  <si>
    <t>狂欢夜爬塔充值赠礼3</t>
  </si>
  <si>
    <t>狂欢夜爬塔充值赠礼4</t>
  </si>
  <si>
    <t>狂欢夜爬塔充值赠礼5</t>
  </si>
  <si>
    <t>狂欢夜开箱子充值赠礼1</t>
  </si>
  <si>
    <t>狂欢夜开箱子充值赠礼2</t>
  </si>
  <si>
    <t>狂欢夜开箱子充值赠礼3</t>
  </si>
  <si>
    <t>狂欢夜开箱子充值赠礼4</t>
  </si>
  <si>
    <t>狂欢夜超凡 卡票充值赠礼1</t>
  </si>
  <si>
    <t>狂欢夜超凡 卡票充值赠礼2</t>
  </si>
  <si>
    <t>狂欢夜超凡 卡票充值赠礼3</t>
  </si>
  <si>
    <t>狂欢夜超凡 卡票充值赠礼4</t>
  </si>
  <si>
    <t>狂欢夜定制卡票充值赠礼1</t>
  </si>
  <si>
    <t>狂欢夜定制卡票充值赠礼2</t>
  </si>
  <si>
    <t>狂欢夜定制卡票充值赠礼3</t>
  </si>
  <si>
    <t>狂欢夜定制卡票充值赠礼4</t>
  </si>
  <si>
    <t>狂欢夜新英雄专属芯片</t>
  </si>
  <si>
    <t>娜卡丽皮肤箱占位</t>
  </si>
  <si>
    <t>挑战季外观选择箱</t>
  </si>
  <si>
    <t>202503月特攻卡票</t>
  </si>
  <si>
    <t>202503月特攻零件选择包</t>
  </si>
  <si>
    <t>202503月宝藏刷新券</t>
  </si>
  <si>
    <t>202503月钥匙</t>
  </si>
  <si>
    <t>上期特攻卡票到202503月特攻卡票转换器</t>
  </si>
  <si>
    <t>传奇卡票到202503月特攻卡票转换器</t>
  </si>
  <si>
    <t>202503月特攻卡票到传奇卡票转换器</t>
  </si>
  <si>
    <t>旅航纪念币-202503月</t>
  </si>
  <si>
    <t>旅航荣耀币-202503月</t>
  </si>
  <si>
    <t>凯尔莫尔的零件</t>
  </si>
  <si>
    <t>娜卡莉·亡灵回响外观碎片</t>
  </si>
  <si>
    <t>202503月旅航星舰抽奖券</t>
  </si>
  <si>
    <t>202503月旅航星舰碎片</t>
  </si>
  <si>
    <t>202503月特攻星舰碎片</t>
  </si>
  <si>
    <t>202503月旅航星舰选择包</t>
  </si>
  <si>
    <t>202503月特攻星舰选择包</t>
  </si>
  <si>
    <t>上期旅航星舰抽奖券到202503月旅航星舰抽奖券转换器</t>
  </si>
  <si>
    <t>3月邀请函</t>
  </si>
  <si>
    <t>3月祝福包</t>
  </si>
  <si>
    <t>3月星际迷航英雄星舰宝箱</t>
  </si>
  <si>
    <t>阿尔特瑞斯·荣耀的征途外观碎片(冠军)</t>
  </si>
  <si>
    <t>阿尔特瑞斯·荣耀的奋斗外观碎片(亚军)</t>
  </si>
  <si>
    <t>勋章卡票</t>
  </si>
  <si>
    <t>勋章代币</t>
  </si>
  <si>
    <t>勋章周卡1</t>
  </si>
  <si>
    <t>勋章周卡2</t>
  </si>
  <si>
    <t>勋章周卡3</t>
  </si>
  <si>
    <t>勋章经验包大</t>
  </si>
  <si>
    <t>勋章经验包至尊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</si>
</sst>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0"/>
      <color rgb="FF000000"/>
      <name val="Arial"/>
      <scheme val="minor"/>
    </font>
    <font>
      <sz val="11"/>
      <color theme="1"/>
      <name val="Calibri"/>
    </font>
    <font>
      <sz val="10"/>
      <color theme="1"/>
      <name val="Arial"/>
      <scheme val="minor"/>
    </font>
    <font>
      <b/>
      <sz val="12"/>
      <color theme="1"/>
      <name val="Arial"/>
      <scheme val="minor"/>
    </font>
    <font>
      <b/>
      <sz val="14"/>
      <color theme="1"/>
      <name val="Inter"/>
    </font>
    <font>
      <sz val="10"/>
      <color theme="1"/>
      <name val="Arial"/>
      <family val="2"/>
    </font>
    <font>
      <sz val="10"/>
      <color theme="1"/>
      <name val="等线"/>
      <family val="3"/>
      <charset val="134"/>
    </font>
    <font>
      <b/>
      <sz val="10"/>
      <color theme="1"/>
      <name val="Arial"/>
      <family val="2"/>
      <scheme val="minor"/>
    </font>
    <font>
      <sz val="10"/>
      <color theme="1"/>
      <name val="&quot;等线 Light&quot;"/>
      <family val="3"/>
      <charset val="134"/>
    </font>
    <font>
      <b/>
      <sz val="12"/>
      <color rgb="FF000000"/>
      <name val="等线"/>
      <family val="3"/>
      <charset val="134"/>
    </font>
    <font>
      <b/>
      <sz val="10"/>
      <color theme="1"/>
      <name val="Inter"/>
    </font>
    <font>
      <b/>
      <sz val="11"/>
      <color rgb="FF000000"/>
      <name val="等线"/>
      <family val="3"/>
      <charset val="134"/>
    </font>
    <font>
      <sz val="10"/>
      <color theme="1"/>
      <name val="Inter"/>
    </font>
    <font>
      <sz val="11"/>
      <color theme="1"/>
      <name val="Arial"/>
      <family val="2"/>
    </font>
    <font>
      <sz val="10"/>
      <color rgb="FFD5A6BD"/>
      <name val="Inter"/>
    </font>
    <font>
      <sz val="11"/>
      <color rgb="FF000000"/>
      <name val="等线"/>
      <family val="3"/>
      <charset val="134"/>
    </font>
    <font>
      <sz val="10"/>
      <color rgb="FF434343"/>
      <name val="Arial"/>
      <family val="2"/>
    </font>
    <font>
      <sz val="12"/>
      <color rgb="FF404040"/>
      <name val="Inter"/>
    </font>
    <font>
      <sz val="12"/>
      <color theme="1"/>
      <name val="Inter"/>
    </font>
    <font>
      <sz val="11"/>
      <color rgb="FF800080"/>
      <name val="Inter"/>
    </font>
    <font>
      <sz val="10"/>
      <color rgb="FFFFFFFF"/>
      <name val="Arial"/>
      <family val="2"/>
    </font>
    <font>
      <b/>
      <sz val="16"/>
      <color rgb="FFFFFFFF"/>
      <name val="Arial"/>
      <family val="2"/>
    </font>
    <font>
      <sz val="10"/>
      <color rgb="FF000000"/>
      <name val="等线"/>
      <family val="3"/>
      <charset val="134"/>
    </font>
    <font>
      <sz val="10"/>
      <color rgb="FF000000"/>
      <name val="微软雅黑"/>
      <family val="2"/>
      <charset val="134"/>
    </font>
    <font>
      <b/>
      <sz val="13"/>
      <color theme="1"/>
      <name val="Calibri"/>
      <family val="2"/>
    </font>
    <font>
      <sz val="10"/>
      <name val="Arial"/>
      <family val="2"/>
    </font>
    <font>
      <sz val="10"/>
      <color theme="1"/>
      <name val="Microsoft Yahei"/>
      <family val="2"/>
      <charset val="134"/>
    </font>
    <font>
      <b/>
      <sz val="18"/>
      <color theme="1"/>
      <name val="Calibri"/>
      <family val="2"/>
    </font>
    <font>
      <sz val="10"/>
      <color theme="1"/>
      <name val="&quot;Arial Unicode MS&quot;"/>
    </font>
    <font>
      <b/>
      <sz val="11"/>
      <color theme="1"/>
      <name val="Calibri"/>
      <family val="2"/>
    </font>
    <font>
      <b/>
      <sz val="11"/>
      <color rgb="FFFF0000"/>
      <name val="等线"/>
      <family val="3"/>
      <charset val="134"/>
    </font>
    <font>
      <b/>
      <sz val="9"/>
      <color rgb="FF000000"/>
      <name val="等线"/>
      <family val="3"/>
      <charset val="134"/>
    </font>
    <font>
      <sz val="9"/>
      <color rgb="FF000000"/>
      <name val="等线"/>
      <family val="3"/>
      <charset val="134"/>
    </font>
    <font>
      <sz val="9"/>
      <name val="Arial"/>
      <family val="3"/>
      <charset val="134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FFE599"/>
        <bgColor rgb="FFFFE599"/>
      </patternFill>
    </fill>
    <fill>
      <patternFill patternType="solid">
        <fgColor rgb="FFD5A6BD"/>
        <bgColor rgb="FFD5A6BD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C000"/>
        <bgColor rgb="FFFFC000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D8D8D8"/>
        <bgColor rgb="FFD8D8D8"/>
      </patternFill>
    </fill>
    <fill>
      <patternFill patternType="solid">
        <fgColor rgb="FFFFE598"/>
        <bgColor rgb="FFFFE598"/>
      </patternFill>
    </fill>
    <fill>
      <patternFill patternType="solid">
        <fgColor rgb="FFFF00FF"/>
        <bgColor rgb="FFFF00FF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434343"/>
        <bgColor rgb="FF434343"/>
      </patternFill>
    </fill>
    <fill>
      <patternFill patternType="solid">
        <fgColor rgb="FFEAD1DC"/>
        <bgColor rgb="FFEAD1DC"/>
      </patternFill>
    </fill>
    <fill>
      <patternFill patternType="solid">
        <fgColor rgb="FFFEF2CB"/>
        <bgColor rgb="FFFEF2CB"/>
      </patternFill>
    </fill>
    <fill>
      <patternFill patternType="solid">
        <fgColor rgb="FFCCCCCC"/>
        <bgColor rgb="FFCCCCCC"/>
      </patternFill>
    </fill>
    <fill>
      <patternFill patternType="solid">
        <fgColor rgb="FF999999"/>
        <bgColor rgb="FF999999"/>
      </patternFill>
    </fill>
    <fill>
      <patternFill patternType="solid">
        <fgColor rgb="FFF3F3F3"/>
        <bgColor rgb="FFF3F3F3"/>
      </patternFill>
    </fill>
    <fill>
      <patternFill patternType="solid">
        <fgColor rgb="FFE2EFD9"/>
        <bgColor rgb="FFE2EFD9"/>
      </patternFill>
    </fill>
    <fill>
      <patternFill patternType="solid">
        <fgColor rgb="FFECECEC"/>
        <bgColor rgb="FFECECEC"/>
      </patternFill>
    </fill>
    <fill>
      <patternFill patternType="solid">
        <fgColor rgb="FFC9DAF8"/>
        <bgColor rgb="FFC9DAF8"/>
      </patternFill>
    </fill>
    <fill>
      <patternFill patternType="solid">
        <fgColor rgb="FFC6E0B4"/>
        <bgColor rgb="FFC6E0B4"/>
      </patternFill>
    </fill>
    <fill>
      <patternFill patternType="solid">
        <fgColor rgb="FF000000"/>
        <bgColor rgb="FF000000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CE5CD"/>
        <bgColor rgb="FFFCE5CD"/>
      </patternFill>
    </fill>
    <fill>
      <patternFill patternType="solid">
        <fgColor rgb="FFDDEBF7"/>
        <bgColor rgb="FFDDEBF7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A5A5A5"/>
        <bgColor rgb="FFA5A5A5"/>
      </patternFill>
    </fill>
    <fill>
      <patternFill patternType="solid">
        <fgColor rgb="FFB4C6E7"/>
        <bgColor rgb="FFB4C6E7"/>
      </patternFill>
    </fill>
    <fill>
      <patternFill patternType="solid">
        <fgColor rgb="FFD9D2E9"/>
        <bgColor rgb="FFD9D2E9"/>
      </patternFill>
    </fill>
    <fill>
      <patternFill patternType="solid">
        <fgColor rgb="FF92D050"/>
        <bgColor rgb="FF92D050"/>
      </patternFill>
    </fill>
    <fill>
      <patternFill patternType="solid">
        <fgColor rgb="FFD9E2F3"/>
        <bgColor rgb="FFD9E2F3"/>
      </patternFill>
    </fill>
    <fill>
      <patternFill patternType="solid">
        <fgColor rgb="FFCFE2F3"/>
        <bgColor rgb="FFCFE2F3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ED7D31"/>
        <bgColor rgb="FFED7D31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330">
    <xf numFmtId="0" fontId="0" fillId="0" borderId="0" xfId="0"/>
    <xf numFmtId="0" fontId="1" fillId="0" borderId="0" xfId="0" applyFont="1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4" fillId="0" borderId="0" xfId="0" applyFont="1"/>
    <xf numFmtId="0" fontId="5" fillId="3" borderId="0" xfId="0" applyFont="1" applyFill="1"/>
    <xf numFmtId="0" fontId="6" fillId="0" borderId="0" xfId="0" applyFont="1" applyAlignment="1">
      <alignment horizontal="left"/>
    </xf>
    <xf numFmtId="0" fontId="5" fillId="3" borderId="0" xfId="0" applyFont="1" applyFill="1" applyAlignment="1">
      <alignment horizontal="right"/>
    </xf>
    <xf numFmtId="0" fontId="7" fillId="4" borderId="0" xfId="0" applyFont="1" applyFill="1"/>
    <xf numFmtId="0" fontId="7" fillId="3" borderId="0" xfId="0" applyFont="1" applyFill="1"/>
    <xf numFmtId="0" fontId="8" fillId="0" borderId="0" xfId="0" applyFont="1" applyAlignment="1">
      <alignment horizontal="left"/>
    </xf>
    <xf numFmtId="0" fontId="9" fillId="5" borderId="0" xfId="0" applyFont="1" applyFill="1" applyAlignment="1">
      <alignment horizontal="left"/>
    </xf>
    <xf numFmtId="0" fontId="10" fillId="0" borderId="0" xfId="0" applyFont="1"/>
    <xf numFmtId="0" fontId="9" fillId="0" borderId="0" xfId="0" applyFont="1" applyAlignment="1">
      <alignment horizontal="left"/>
    </xf>
    <xf numFmtId="0" fontId="11" fillId="6" borderId="1" xfId="0" applyFont="1" applyFill="1" applyBorder="1" applyAlignment="1">
      <alignment horizontal="center"/>
    </xf>
    <xf numFmtId="0" fontId="9" fillId="7" borderId="2" xfId="0" applyFont="1" applyFill="1" applyBorder="1" applyAlignment="1">
      <alignment horizontal="left"/>
    </xf>
    <xf numFmtId="0" fontId="11" fillId="6" borderId="3" xfId="0" applyFont="1" applyFill="1" applyBorder="1" applyAlignment="1">
      <alignment horizontal="center"/>
    </xf>
    <xf numFmtId="0" fontId="2" fillId="3" borderId="2" xfId="0" applyFont="1" applyFill="1" applyBorder="1"/>
    <xf numFmtId="0" fontId="12" fillId="0" borderId="0" xfId="0" applyFont="1"/>
    <xf numFmtId="0" fontId="2" fillId="3" borderId="4" xfId="0" applyFont="1" applyFill="1" applyBorder="1"/>
    <xf numFmtId="0" fontId="5" fillId="0" borderId="0" xfId="0" applyFont="1"/>
    <xf numFmtId="0" fontId="13" fillId="0" borderId="0" xfId="0" applyFont="1" applyAlignment="1">
      <alignment horizontal="right"/>
    </xf>
    <xf numFmtId="0" fontId="2" fillId="0" borderId="2" xfId="0" applyFont="1" applyBorder="1"/>
    <xf numFmtId="0" fontId="13" fillId="8" borderId="0" xfId="0" applyFont="1" applyFill="1"/>
    <xf numFmtId="0" fontId="14" fillId="0" borderId="0" xfId="0" applyFont="1"/>
    <xf numFmtId="0" fontId="2" fillId="0" borderId="5" xfId="0" applyFont="1" applyBorder="1"/>
    <xf numFmtId="0" fontId="15" fillId="0" borderId="6" xfId="0" applyFont="1" applyBorder="1" applyAlignment="1">
      <alignment horizontal="center"/>
    </xf>
    <xf numFmtId="0" fontId="2" fillId="0" borderId="4" xfId="0" applyFont="1" applyBorder="1"/>
    <xf numFmtId="0" fontId="15" fillId="0" borderId="7" xfId="0" applyFont="1" applyBorder="1" applyAlignment="1">
      <alignment horizontal="center"/>
    </xf>
    <xf numFmtId="0" fontId="2" fillId="9" borderId="0" xfId="0" applyFont="1" applyFill="1"/>
    <xf numFmtId="0" fontId="2" fillId="9" borderId="8" xfId="0" applyFont="1" applyFill="1" applyBorder="1"/>
    <xf numFmtId="0" fontId="10" fillId="2" borderId="0" xfId="0" applyFont="1" applyFill="1"/>
    <xf numFmtId="0" fontId="2" fillId="9" borderId="9" xfId="0" applyFont="1" applyFill="1" applyBorder="1"/>
    <xf numFmtId="0" fontId="13" fillId="10" borderId="10" xfId="0" applyFont="1" applyFill="1" applyBorder="1" applyAlignment="1">
      <alignment horizontal="right"/>
    </xf>
    <xf numFmtId="0" fontId="5" fillId="9" borderId="2" xfId="0" applyFont="1" applyFill="1" applyBorder="1"/>
    <xf numFmtId="0" fontId="13" fillId="11" borderId="10" xfId="0" applyFont="1" applyFill="1" applyBorder="1"/>
    <xf numFmtId="0" fontId="5" fillId="9" borderId="5" xfId="0" applyFont="1" applyFill="1" applyBorder="1"/>
    <xf numFmtId="0" fontId="5" fillId="9" borderId="4" xfId="0" applyFont="1" applyFill="1" applyBorder="1" applyAlignment="1">
      <alignment horizontal="right"/>
    </xf>
    <xf numFmtId="0" fontId="2" fillId="0" borderId="8" xfId="0" applyFont="1" applyBorder="1"/>
    <xf numFmtId="0" fontId="10" fillId="12" borderId="0" xfId="0" applyFont="1" applyFill="1"/>
    <xf numFmtId="0" fontId="2" fillId="0" borderId="9" xfId="0" applyFont="1" applyBorder="1"/>
    <xf numFmtId="0" fontId="13" fillId="0" borderId="0" xfId="0" applyFont="1" applyAlignment="1">
      <alignment horizontal="center"/>
    </xf>
    <xf numFmtId="0" fontId="5" fillId="9" borderId="11" xfId="0" applyFont="1" applyFill="1" applyBorder="1"/>
    <xf numFmtId="0" fontId="5" fillId="9" borderId="12" xfId="0" applyFont="1" applyFill="1" applyBorder="1"/>
    <xf numFmtId="0" fontId="2" fillId="13" borderId="0" xfId="0" applyFont="1" applyFill="1"/>
    <xf numFmtId="0" fontId="5" fillId="9" borderId="12" xfId="0" applyFont="1" applyFill="1" applyBorder="1" applyAlignment="1">
      <alignment horizontal="right"/>
    </xf>
    <xf numFmtId="0" fontId="2" fillId="0" borderId="11" xfId="0" applyFont="1" applyBorder="1"/>
    <xf numFmtId="0" fontId="2" fillId="0" borderId="12" xfId="0" applyFont="1" applyBorder="1"/>
    <xf numFmtId="0" fontId="13" fillId="0" borderId="0" xfId="0" applyFont="1"/>
    <xf numFmtId="0" fontId="2" fillId="0" borderId="7" xfId="0" applyFont="1" applyBorder="1"/>
    <xf numFmtId="0" fontId="4" fillId="2" borderId="0" xfId="0" quotePrefix="1" applyFont="1" applyFill="1"/>
    <xf numFmtId="0" fontId="2" fillId="14" borderId="0" xfId="0" applyFont="1" applyFill="1"/>
    <xf numFmtId="0" fontId="16" fillId="0" borderId="0" xfId="0" applyFont="1"/>
    <xf numFmtId="0" fontId="6" fillId="9" borderId="0" xfId="0" applyFont="1" applyFill="1" applyAlignment="1">
      <alignment horizontal="left"/>
    </xf>
    <xf numFmtId="0" fontId="15" fillId="2" borderId="2" xfId="0" applyFont="1" applyFill="1" applyBorder="1" applyAlignment="1">
      <alignment horizontal="left"/>
    </xf>
    <xf numFmtId="0" fontId="15" fillId="2" borderId="4" xfId="0" applyFont="1" applyFill="1" applyBorder="1" applyAlignment="1">
      <alignment horizontal="left"/>
    </xf>
    <xf numFmtId="0" fontId="15" fillId="2" borderId="11" xfId="0" applyFont="1" applyFill="1" applyBorder="1" applyAlignment="1">
      <alignment horizontal="left"/>
    </xf>
    <xf numFmtId="0" fontId="15" fillId="2" borderId="7" xfId="0" applyFont="1" applyFill="1" applyBorder="1" applyAlignment="1">
      <alignment horizontal="left"/>
    </xf>
    <xf numFmtId="0" fontId="7" fillId="15" borderId="0" xfId="0" applyFont="1" applyFill="1"/>
    <xf numFmtId="0" fontId="2" fillId="15" borderId="0" xfId="0" applyFont="1" applyFill="1"/>
    <xf numFmtId="0" fontId="6" fillId="15" borderId="0" xfId="0" applyFont="1" applyFill="1" applyAlignment="1">
      <alignment horizontal="left"/>
    </xf>
    <xf numFmtId="0" fontId="11" fillId="15" borderId="1" xfId="0" applyFont="1" applyFill="1" applyBorder="1" applyAlignment="1">
      <alignment horizontal="center"/>
    </xf>
    <xf numFmtId="0" fontId="2" fillId="12" borderId="0" xfId="0" applyFont="1" applyFill="1"/>
    <xf numFmtId="0" fontId="11" fillId="15" borderId="3" xfId="0" applyFont="1" applyFill="1" applyBorder="1" applyAlignment="1">
      <alignment horizontal="center"/>
    </xf>
    <xf numFmtId="0" fontId="10" fillId="9" borderId="0" xfId="0" applyFont="1" applyFill="1"/>
    <xf numFmtId="0" fontId="15" fillId="15" borderId="6" xfId="0" applyFont="1" applyFill="1" applyBorder="1" applyAlignment="1">
      <alignment horizontal="center"/>
    </xf>
    <xf numFmtId="0" fontId="15" fillId="15" borderId="7" xfId="0" applyFont="1" applyFill="1" applyBorder="1" applyAlignment="1">
      <alignment horizontal="center"/>
    </xf>
    <xf numFmtId="0" fontId="2" fillId="16" borderId="0" xfId="0" applyFont="1" applyFill="1"/>
    <xf numFmtId="2" fontId="2" fillId="0" borderId="0" xfId="0" applyNumberFormat="1" applyFont="1"/>
    <xf numFmtId="0" fontId="2" fillId="0" borderId="0" xfId="0" applyFont="1" applyAlignment="1">
      <alignment horizontal="left"/>
    </xf>
    <xf numFmtId="0" fontId="13" fillId="17" borderId="10" xfId="0" applyFont="1" applyFill="1" applyBorder="1"/>
    <xf numFmtId="0" fontId="9" fillId="7" borderId="2" xfId="0" quotePrefix="1" applyFont="1" applyFill="1" applyBorder="1" applyAlignment="1">
      <alignment horizontal="left"/>
    </xf>
    <xf numFmtId="0" fontId="2" fillId="3" borderId="0" xfId="0" applyFont="1" applyFill="1"/>
    <xf numFmtId="0" fontId="6" fillId="14" borderId="0" xfId="0" applyFont="1" applyFill="1" applyAlignment="1">
      <alignment horizontal="left"/>
    </xf>
    <xf numFmtId="0" fontId="5" fillId="18" borderId="0" xfId="0" applyFont="1" applyFill="1"/>
    <xf numFmtId="0" fontId="5" fillId="0" borderId="2" xfId="0" applyFont="1" applyBorder="1"/>
    <xf numFmtId="0" fontId="15" fillId="2" borderId="0" xfId="0" applyFont="1" applyFill="1" applyAlignment="1">
      <alignment horizontal="right"/>
    </xf>
    <xf numFmtId="0" fontId="5" fillId="9" borderId="0" xfId="0" applyFont="1" applyFill="1" applyAlignment="1">
      <alignment horizontal="right"/>
    </xf>
    <xf numFmtId="0" fontId="5" fillId="0" borderId="8" xfId="0" applyFont="1" applyBorder="1"/>
    <xf numFmtId="0" fontId="17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5" fillId="0" borderId="11" xfId="0" applyFont="1" applyBorder="1"/>
    <xf numFmtId="0" fontId="5" fillId="0" borderId="12" xfId="0" applyFont="1" applyBorder="1" applyAlignment="1">
      <alignment horizontal="right"/>
    </xf>
    <xf numFmtId="0" fontId="18" fillId="0" borderId="0" xfId="0" applyFont="1"/>
    <xf numFmtId="0" fontId="19" fillId="0" borderId="0" xfId="0" applyFont="1"/>
    <xf numFmtId="0" fontId="1" fillId="0" borderId="0" xfId="0" applyFont="1" applyAlignment="1">
      <alignment horizontal="right"/>
    </xf>
    <xf numFmtId="0" fontId="11" fillId="6" borderId="3" xfId="0" applyFont="1" applyFill="1" applyBorder="1" applyAlignment="1">
      <alignment horizontal="left"/>
    </xf>
    <xf numFmtId="0" fontId="5" fillId="0" borderId="9" xfId="0" applyFont="1" applyBorder="1"/>
    <xf numFmtId="0" fontId="1" fillId="9" borderId="0" xfId="0" applyFont="1" applyFill="1"/>
    <xf numFmtId="0" fontId="1" fillId="8" borderId="0" xfId="0" applyFont="1" applyFill="1" applyAlignment="1">
      <alignment horizontal="right"/>
    </xf>
    <xf numFmtId="0" fontId="5" fillId="0" borderId="7" xfId="0" applyFont="1" applyBorder="1"/>
    <xf numFmtId="0" fontId="5" fillId="0" borderId="12" xfId="0" applyFont="1" applyBorder="1"/>
    <xf numFmtId="0" fontId="20" fillId="19" borderId="10" xfId="0" applyFont="1" applyFill="1" applyBorder="1" applyAlignment="1">
      <alignment vertical="top"/>
    </xf>
    <xf numFmtId="0" fontId="5" fillId="20" borderId="10" xfId="0" applyFont="1" applyFill="1" applyBorder="1" applyAlignment="1">
      <alignment vertical="top"/>
    </xf>
    <xf numFmtId="0" fontId="5" fillId="20" borderId="10" xfId="0" applyFont="1" applyFill="1" applyBorder="1"/>
    <xf numFmtId="0" fontId="1" fillId="20" borderId="10" xfId="0" applyFont="1" applyFill="1" applyBorder="1"/>
    <xf numFmtId="0" fontId="1" fillId="21" borderId="10" xfId="0" applyFont="1" applyFill="1" applyBorder="1"/>
    <xf numFmtId="0" fontId="5" fillId="10" borderId="10" xfId="0" applyFont="1" applyFill="1" applyBorder="1" applyAlignment="1">
      <alignment horizontal="center"/>
    </xf>
    <xf numFmtId="0" fontId="5" fillId="20" borderId="10" xfId="0" applyFont="1" applyFill="1" applyBorder="1" applyAlignment="1">
      <alignment horizontal="center"/>
    </xf>
    <xf numFmtId="0" fontId="13" fillId="21" borderId="1" xfId="0" applyFont="1" applyFill="1" applyBorder="1" applyAlignment="1">
      <alignment horizontal="center"/>
    </xf>
    <xf numFmtId="0" fontId="13" fillId="22" borderId="1" xfId="0" applyFont="1" applyFill="1" applyBorder="1" applyAlignment="1">
      <alignment horizontal="center"/>
    </xf>
    <xf numFmtId="0" fontId="1" fillId="21" borderId="0" xfId="0" applyFont="1" applyFill="1"/>
    <xf numFmtId="0" fontId="20" fillId="0" borderId="0" xfId="0" applyFont="1" applyAlignment="1">
      <alignment horizontal="center"/>
    </xf>
    <xf numFmtId="0" fontId="13" fillId="8" borderId="10" xfId="0" applyFont="1" applyFill="1" applyBorder="1" applyAlignment="1">
      <alignment horizontal="right" vertical="top"/>
    </xf>
    <xf numFmtId="0" fontId="13" fillId="23" borderId="10" xfId="0" applyFont="1" applyFill="1" applyBorder="1" applyAlignment="1">
      <alignment vertical="top"/>
    </xf>
    <xf numFmtId="0" fontId="5" fillId="0" borderId="0" xfId="0" applyFont="1" applyAlignment="1">
      <alignment horizontal="center"/>
    </xf>
    <xf numFmtId="0" fontId="5" fillId="20" borderId="0" xfId="0" applyFont="1" applyFill="1" applyAlignment="1">
      <alignment horizontal="center"/>
    </xf>
    <xf numFmtId="0" fontId="6" fillId="24" borderId="0" xfId="0" applyFont="1" applyFill="1" applyAlignment="1">
      <alignment horizontal="left"/>
    </xf>
    <xf numFmtId="0" fontId="13" fillId="6" borderId="0" xfId="0" applyFont="1" applyFill="1"/>
    <xf numFmtId="0" fontId="13" fillId="6" borderId="0" xfId="0" applyFont="1" applyFill="1" applyAlignment="1">
      <alignment horizontal="right"/>
    </xf>
    <xf numFmtId="0" fontId="13" fillId="23" borderId="10" xfId="0" applyFont="1" applyFill="1" applyBorder="1" applyAlignment="1">
      <alignment horizontal="center" vertical="top"/>
    </xf>
    <xf numFmtId="0" fontId="1" fillId="6" borderId="0" xfId="0" applyFont="1" applyFill="1"/>
    <xf numFmtId="0" fontId="13" fillId="23" borderId="1" xfId="0" applyFont="1" applyFill="1" applyBorder="1" applyAlignment="1">
      <alignment horizontal="center"/>
    </xf>
    <xf numFmtId="0" fontId="1" fillId="23" borderId="1" xfId="0" applyFont="1" applyFill="1" applyBorder="1"/>
    <xf numFmtId="0" fontId="5" fillId="23" borderId="0" xfId="0" applyFont="1" applyFill="1" applyAlignment="1">
      <alignment horizontal="center"/>
    </xf>
    <xf numFmtId="0" fontId="1" fillId="23" borderId="0" xfId="0" applyFont="1" applyFill="1"/>
    <xf numFmtId="0" fontId="13" fillId="23" borderId="10" xfId="0" applyFont="1" applyFill="1" applyBorder="1" applyAlignment="1">
      <alignment horizontal="right" vertical="top"/>
    </xf>
    <xf numFmtId="0" fontId="21" fillId="25" borderId="10" xfId="0" applyFont="1" applyFill="1" applyBorder="1" applyAlignment="1">
      <alignment vertical="top"/>
    </xf>
    <xf numFmtId="0" fontId="6" fillId="23" borderId="0" xfId="0" applyFont="1" applyFill="1" applyAlignment="1">
      <alignment horizontal="left"/>
    </xf>
    <xf numFmtId="0" fontId="1" fillId="25" borderId="10" xfId="0" applyFont="1" applyFill="1" applyBorder="1" applyAlignment="1">
      <alignment vertical="top"/>
    </xf>
    <xf numFmtId="0" fontId="1" fillId="0" borderId="0" xfId="0" applyFont="1" applyAlignment="1">
      <alignment vertical="top"/>
    </xf>
    <xf numFmtId="10" fontId="1" fillId="0" borderId="0" xfId="0" applyNumberFormat="1" applyFont="1" applyAlignment="1">
      <alignment vertical="top"/>
    </xf>
    <xf numFmtId="0" fontId="1" fillId="20" borderId="10" xfId="0" applyFont="1" applyFill="1" applyBorder="1" applyAlignment="1">
      <alignment vertical="top"/>
    </xf>
    <xf numFmtId="0" fontId="13" fillId="10" borderId="1" xfId="0" applyFont="1" applyFill="1" applyBorder="1" applyAlignment="1">
      <alignment horizontal="center"/>
    </xf>
    <xf numFmtId="0" fontId="2" fillId="23" borderId="0" xfId="0" applyFont="1" applyFill="1"/>
    <xf numFmtId="0" fontId="5" fillId="8" borderId="0" xfId="0" applyFont="1" applyFill="1" applyAlignment="1">
      <alignment horizontal="center"/>
    </xf>
    <xf numFmtId="0" fontId="13" fillId="16" borderId="0" xfId="0" applyFont="1" applyFill="1"/>
    <xf numFmtId="0" fontId="13" fillId="26" borderId="0" xfId="0" applyFont="1" applyFill="1"/>
    <xf numFmtId="0" fontId="5" fillId="27" borderId="0" xfId="0" applyFont="1" applyFill="1" applyAlignment="1">
      <alignment horizontal="center"/>
    </xf>
    <xf numFmtId="0" fontId="13" fillId="27" borderId="0" xfId="0" applyFont="1" applyFill="1"/>
    <xf numFmtId="0" fontId="1" fillId="6" borderId="0" xfId="0" applyFont="1" applyFill="1" applyAlignment="1">
      <alignment horizontal="right"/>
    </xf>
    <xf numFmtId="0" fontId="1" fillId="0" borderId="10" xfId="0" applyFont="1" applyBorder="1"/>
    <xf numFmtId="0" fontId="13" fillId="9" borderId="10" xfId="0" applyFont="1" applyFill="1" applyBorder="1" applyAlignment="1">
      <alignment vertical="top"/>
    </xf>
    <xf numFmtId="0" fontId="13" fillId="9" borderId="0" xfId="0" applyFont="1" applyFill="1"/>
    <xf numFmtId="0" fontId="13" fillId="9" borderId="0" xfId="0" applyFont="1" applyFill="1" applyAlignment="1">
      <alignment horizontal="right"/>
    </xf>
    <xf numFmtId="0" fontId="13" fillId="28" borderId="0" xfId="0" applyFont="1" applyFill="1"/>
    <xf numFmtId="0" fontId="13" fillId="9" borderId="10" xfId="0" applyFont="1" applyFill="1" applyBorder="1" applyAlignment="1">
      <alignment horizontal="center" vertical="top"/>
    </xf>
    <xf numFmtId="0" fontId="13" fillId="9" borderId="1" xfId="0" applyFont="1" applyFill="1" applyBorder="1" applyAlignment="1">
      <alignment horizontal="center"/>
    </xf>
    <xf numFmtId="0" fontId="13" fillId="28" borderId="0" xfId="0" applyFont="1" applyFill="1" applyAlignment="1">
      <alignment horizontal="right"/>
    </xf>
    <xf numFmtId="0" fontId="1" fillId="28" borderId="0" xfId="0" applyFont="1" applyFill="1"/>
    <xf numFmtId="0" fontId="5" fillId="9" borderId="0" xfId="0" applyFont="1" applyFill="1" applyAlignment="1">
      <alignment horizontal="center"/>
    </xf>
    <xf numFmtId="1" fontId="5" fillId="9" borderId="0" xfId="0" applyNumberFormat="1" applyFont="1" applyFill="1" applyAlignment="1">
      <alignment horizontal="center"/>
    </xf>
    <xf numFmtId="0" fontId="22" fillId="9" borderId="0" xfId="0" applyFont="1" applyFill="1" applyAlignment="1">
      <alignment horizontal="left"/>
    </xf>
    <xf numFmtId="0" fontId="13" fillId="16" borderId="10" xfId="0" applyFont="1" applyFill="1" applyBorder="1" applyAlignment="1">
      <alignment vertical="top"/>
    </xf>
    <xf numFmtId="0" fontId="6" fillId="16" borderId="0" xfId="0" applyFont="1" applyFill="1" applyAlignment="1">
      <alignment horizontal="left"/>
    </xf>
    <xf numFmtId="0" fontId="13" fillId="16" borderId="10" xfId="0" applyFont="1" applyFill="1" applyBorder="1" applyAlignment="1">
      <alignment horizontal="center" vertical="top"/>
    </xf>
    <xf numFmtId="0" fontId="13" fillId="16" borderId="1" xfId="0" applyFont="1" applyFill="1" applyBorder="1" applyAlignment="1">
      <alignment horizontal="center"/>
    </xf>
    <xf numFmtId="0" fontId="5" fillId="9" borderId="0" xfId="0" applyFont="1" applyFill="1"/>
    <xf numFmtId="0" fontId="5" fillId="16" borderId="0" xfId="0" applyFont="1" applyFill="1" applyAlignment="1">
      <alignment horizontal="center"/>
    </xf>
    <xf numFmtId="0" fontId="1" fillId="16" borderId="0" xfId="0" applyFont="1" applyFill="1"/>
    <xf numFmtId="0" fontId="2" fillId="27" borderId="0" xfId="0" applyFont="1" applyFill="1" applyAlignment="1">
      <alignment horizontal="center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right" vertical="top"/>
    </xf>
    <xf numFmtId="0" fontId="13" fillId="6" borderId="10" xfId="0" applyFont="1" applyFill="1" applyBorder="1" applyAlignment="1">
      <alignment vertical="top"/>
    </xf>
    <xf numFmtId="0" fontId="6" fillId="6" borderId="0" xfId="0" applyFont="1" applyFill="1" applyAlignment="1">
      <alignment horizontal="left"/>
    </xf>
    <xf numFmtId="0" fontId="2" fillId="6" borderId="0" xfId="0" applyFont="1" applyFill="1"/>
    <xf numFmtId="0" fontId="13" fillId="6" borderId="10" xfId="0" applyFont="1" applyFill="1" applyBorder="1" applyAlignment="1">
      <alignment horizontal="center" vertical="top"/>
    </xf>
    <xf numFmtId="0" fontId="13" fillId="6" borderId="1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13" fillId="23" borderId="1" xfId="0" applyFont="1" applyFill="1" applyBorder="1" applyAlignment="1">
      <alignment horizontal="left"/>
    </xf>
    <xf numFmtId="0" fontId="23" fillId="29" borderId="0" xfId="0" applyFont="1" applyFill="1" applyAlignment="1">
      <alignment horizontal="right"/>
    </xf>
    <xf numFmtId="0" fontId="23" fillId="0" borderId="0" xfId="0" applyFont="1" applyAlignment="1">
      <alignment horizontal="left"/>
    </xf>
    <xf numFmtId="0" fontId="23" fillId="0" borderId="0" xfId="0" applyFont="1"/>
    <xf numFmtId="0" fontId="23" fillId="0" borderId="0" xfId="0" applyFont="1" applyAlignment="1">
      <alignment horizontal="right"/>
    </xf>
    <xf numFmtId="0" fontId="11" fillId="23" borderId="3" xfId="0" applyFont="1" applyFill="1" applyBorder="1" applyAlignment="1">
      <alignment horizontal="center"/>
    </xf>
    <xf numFmtId="0" fontId="13" fillId="0" borderId="10" xfId="0" applyFont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horizontal="right" vertical="top"/>
    </xf>
    <xf numFmtId="0" fontId="24" fillId="2" borderId="0" xfId="0" applyFont="1" applyFill="1"/>
    <xf numFmtId="0" fontId="13" fillId="27" borderId="0" xfId="0" applyFont="1" applyFill="1" applyAlignment="1">
      <alignment vertical="top"/>
    </xf>
    <xf numFmtId="0" fontId="13" fillId="8" borderId="0" xfId="0" applyFont="1" applyFill="1" applyAlignment="1">
      <alignment horizontal="right" vertical="top"/>
    </xf>
    <xf numFmtId="0" fontId="6" fillId="0" borderId="0" xfId="0" applyFont="1" applyAlignment="1">
      <alignment horizontal="left" vertical="top"/>
    </xf>
    <xf numFmtId="0" fontId="15" fillId="14" borderId="0" xfId="0" applyFont="1" applyFill="1" applyAlignment="1">
      <alignment horizontal="left"/>
    </xf>
    <xf numFmtId="0" fontId="5" fillId="8" borderId="0" xfId="0" applyFont="1" applyFill="1" applyAlignment="1">
      <alignment horizontal="right"/>
    </xf>
    <xf numFmtId="0" fontId="15" fillId="30" borderId="0" xfId="0" applyFont="1" applyFill="1"/>
    <xf numFmtId="0" fontId="15" fillId="0" borderId="13" xfId="0" applyFont="1" applyBorder="1" applyAlignment="1">
      <alignment horizontal="right"/>
    </xf>
    <xf numFmtId="0" fontId="15" fillId="0" borderId="14" xfId="0" applyFont="1" applyBorder="1"/>
    <xf numFmtId="0" fontId="15" fillId="0" borderId="14" xfId="0" applyFont="1" applyBorder="1" applyAlignment="1">
      <alignment horizontal="right"/>
    </xf>
    <xf numFmtId="0" fontId="15" fillId="0" borderId="3" xfId="0" applyFont="1" applyBorder="1" applyAlignment="1">
      <alignment horizontal="right"/>
    </xf>
    <xf numFmtId="0" fontId="15" fillId="0" borderId="2" xfId="0" applyFont="1" applyBorder="1" applyAlignment="1">
      <alignment horizontal="right"/>
    </xf>
    <xf numFmtId="0" fontId="15" fillId="0" borderId="5" xfId="0" applyFont="1" applyBorder="1" applyAlignment="1">
      <alignment horizontal="right"/>
    </xf>
    <xf numFmtId="0" fontId="15" fillId="0" borderId="12" xfId="0" applyFont="1" applyBorder="1"/>
    <xf numFmtId="0" fontId="15" fillId="0" borderId="0" xfId="0" applyFont="1" applyAlignment="1">
      <alignment horizontal="right"/>
    </xf>
    <xf numFmtId="0" fontId="15" fillId="0" borderId="12" xfId="0" applyFont="1" applyBorder="1" applyAlignment="1">
      <alignment horizontal="right"/>
    </xf>
    <xf numFmtId="0" fontId="15" fillId="0" borderId="8" xfId="0" applyFont="1" applyBorder="1" applyAlignment="1">
      <alignment horizontal="right"/>
    </xf>
    <xf numFmtId="0" fontId="15" fillId="0" borderId="0" xfId="0" applyFont="1"/>
    <xf numFmtId="0" fontId="20" fillId="19" borderId="10" xfId="0" applyFont="1" applyFill="1" applyBorder="1" applyAlignment="1">
      <alignment horizontal="left"/>
    </xf>
    <xf numFmtId="0" fontId="5" fillId="31" borderId="10" xfId="0" applyFont="1" applyFill="1" applyBorder="1" applyAlignment="1">
      <alignment horizontal="left"/>
    </xf>
    <xf numFmtId="0" fontId="5" fillId="20" borderId="10" xfId="0" applyFont="1" applyFill="1" applyBorder="1" applyAlignment="1">
      <alignment horizontal="left"/>
    </xf>
    <xf numFmtId="0" fontId="1" fillId="0" borderId="0" xfId="0" applyFont="1" applyAlignment="1">
      <alignment horizontal="left"/>
    </xf>
    <xf numFmtId="0" fontId="1" fillId="2" borderId="10" xfId="0" applyFont="1" applyFill="1" applyBorder="1" applyAlignment="1">
      <alignment horizontal="left"/>
    </xf>
    <xf numFmtId="0" fontId="5" fillId="8" borderId="10" xfId="0" applyFont="1" applyFill="1" applyBorder="1" applyAlignment="1">
      <alignment horizontal="left"/>
    </xf>
    <xf numFmtId="0" fontId="5" fillId="0" borderId="0" xfId="0" applyFont="1" applyAlignment="1">
      <alignment horizontal="left"/>
    </xf>
    <xf numFmtId="0" fontId="1" fillId="0" borderId="10" xfId="0" applyFont="1" applyBorder="1" applyAlignment="1">
      <alignment horizontal="left"/>
    </xf>
    <xf numFmtId="0" fontId="1" fillId="0" borderId="10" xfId="0" applyFont="1" applyBorder="1" applyAlignment="1">
      <alignment horizontal="left" vertical="top"/>
    </xf>
    <xf numFmtId="0" fontId="1" fillId="2" borderId="0" xfId="0" applyFont="1" applyFill="1" applyAlignment="1">
      <alignment horizontal="left"/>
    </xf>
    <xf numFmtId="0" fontId="1" fillId="27" borderId="0" xfId="0" applyFont="1" applyFill="1" applyAlignment="1">
      <alignment horizontal="left"/>
    </xf>
    <xf numFmtId="0" fontId="5" fillId="32" borderId="10" xfId="0" applyFont="1" applyFill="1" applyBorder="1" applyAlignment="1">
      <alignment horizontal="left"/>
    </xf>
    <xf numFmtId="0" fontId="5" fillId="21" borderId="10" xfId="0" applyFont="1" applyFill="1" applyBorder="1" applyAlignment="1">
      <alignment horizontal="left" vertical="top"/>
    </xf>
    <xf numFmtId="0" fontId="5" fillId="8" borderId="10" xfId="0" applyFont="1" applyFill="1" applyBorder="1" applyAlignment="1">
      <alignment horizontal="left" vertical="top"/>
    </xf>
    <xf numFmtId="0" fontId="13" fillId="21" borderId="10" xfId="0" applyFont="1" applyFill="1" applyBorder="1" applyAlignment="1">
      <alignment horizontal="left"/>
    </xf>
    <xf numFmtId="0" fontId="5" fillId="21" borderId="10" xfId="0" applyFont="1" applyFill="1" applyBorder="1" applyAlignment="1">
      <alignment horizontal="left"/>
    </xf>
    <xf numFmtId="0" fontId="13" fillId="0" borderId="0" xfId="0" applyFont="1" applyAlignment="1">
      <alignment horizontal="left"/>
    </xf>
    <xf numFmtId="0" fontId="13" fillId="33" borderId="1" xfId="0" applyFont="1" applyFill="1" applyBorder="1" applyAlignment="1">
      <alignment horizontal="left"/>
    </xf>
    <xf numFmtId="0" fontId="5" fillId="8" borderId="10" xfId="0" applyFont="1" applyFill="1" applyBorder="1" applyAlignment="1">
      <alignment horizontal="left" vertical="top" wrapText="1"/>
    </xf>
    <xf numFmtId="0" fontId="5" fillId="0" borderId="10" xfId="0" applyFont="1" applyBorder="1" applyAlignment="1">
      <alignment horizontal="left"/>
    </xf>
    <xf numFmtId="0" fontId="5" fillId="0" borderId="10" xfId="0" applyFont="1" applyBorder="1" applyAlignment="1">
      <alignment horizontal="left" vertical="top"/>
    </xf>
    <xf numFmtId="0" fontId="13" fillId="0" borderId="10" xfId="0" applyFont="1" applyBorder="1" applyAlignment="1">
      <alignment horizontal="left"/>
    </xf>
    <xf numFmtId="0" fontId="13" fillId="0" borderId="1" xfId="0" applyFont="1" applyBorder="1" applyAlignment="1">
      <alignment horizontal="left"/>
    </xf>
    <xf numFmtId="0" fontId="23" fillId="0" borderId="0" xfId="0" applyFont="1" applyAlignment="1">
      <alignment vertical="top"/>
    </xf>
    <xf numFmtId="0" fontId="5" fillId="10" borderId="10" xfId="0" applyFont="1" applyFill="1" applyBorder="1" applyAlignment="1">
      <alignment horizontal="left"/>
    </xf>
    <xf numFmtId="0" fontId="5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10" xfId="0" applyFont="1" applyFill="1" applyBorder="1" applyAlignment="1">
      <alignment horizontal="left"/>
    </xf>
    <xf numFmtId="0" fontId="26" fillId="9" borderId="0" xfId="0" applyFont="1" applyFill="1" applyAlignment="1">
      <alignment horizontal="left" vertical="top"/>
    </xf>
    <xf numFmtId="0" fontId="5" fillId="9" borderId="0" xfId="0" applyFont="1" applyFill="1" applyAlignment="1">
      <alignment horizontal="left"/>
    </xf>
    <xf numFmtId="0" fontId="13" fillId="9" borderId="0" xfId="0" applyFont="1" applyFill="1" applyAlignment="1">
      <alignment horizontal="left"/>
    </xf>
    <xf numFmtId="0" fontId="1" fillId="9" borderId="0" xfId="0" applyFont="1" applyFill="1" applyAlignment="1">
      <alignment horizontal="left"/>
    </xf>
    <xf numFmtId="0" fontId="13" fillId="9" borderId="1" xfId="0" applyFont="1" applyFill="1" applyBorder="1" applyAlignment="1">
      <alignment horizontal="left"/>
    </xf>
    <xf numFmtId="0" fontId="5" fillId="6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/>
    </xf>
    <xf numFmtId="0" fontId="13" fillId="6" borderId="10" xfId="0" applyFont="1" applyFill="1" applyBorder="1" applyAlignment="1">
      <alignment horizontal="left"/>
    </xf>
    <xf numFmtId="0" fontId="26" fillId="6" borderId="0" xfId="0" applyFont="1" applyFill="1" applyAlignment="1">
      <alignment horizontal="left" vertical="top"/>
    </xf>
    <xf numFmtId="0" fontId="5" fillId="6" borderId="0" xfId="0" applyFont="1" applyFill="1" applyAlignment="1">
      <alignment horizontal="left"/>
    </xf>
    <xf numFmtId="0" fontId="13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13" fillId="6" borderId="1" xfId="0" applyFont="1" applyFill="1" applyBorder="1" applyAlignment="1">
      <alignment horizontal="left"/>
    </xf>
    <xf numFmtId="0" fontId="5" fillId="34" borderId="0" xfId="0" applyFont="1" applyFill="1" applyAlignment="1">
      <alignment horizontal="left" vertical="top"/>
    </xf>
    <xf numFmtId="0" fontId="13" fillId="34" borderId="0" xfId="0" applyFont="1" applyFill="1" applyAlignment="1">
      <alignment horizontal="left"/>
    </xf>
    <xf numFmtId="0" fontId="13" fillId="34" borderId="10" xfId="0" applyFont="1" applyFill="1" applyBorder="1" applyAlignment="1">
      <alignment horizontal="left"/>
    </xf>
    <xf numFmtId="0" fontId="5" fillId="34" borderId="10" xfId="0" applyFont="1" applyFill="1" applyBorder="1" applyAlignment="1">
      <alignment horizontal="left" vertical="top"/>
    </xf>
    <xf numFmtId="0" fontId="5" fillId="34" borderId="10" xfId="0" applyFont="1" applyFill="1" applyBorder="1" applyAlignment="1">
      <alignment horizontal="left"/>
    </xf>
    <xf numFmtId="0" fontId="1" fillId="34" borderId="0" xfId="0" applyFont="1" applyFill="1" applyAlignment="1">
      <alignment horizontal="left"/>
    </xf>
    <xf numFmtId="0" fontId="5" fillId="34" borderId="0" xfId="0" applyFont="1" applyFill="1" applyAlignment="1">
      <alignment horizontal="left"/>
    </xf>
    <xf numFmtId="0" fontId="5" fillId="28" borderId="0" xfId="0" applyFont="1" applyFill="1" applyAlignment="1">
      <alignment horizontal="left" vertical="top"/>
    </xf>
    <xf numFmtId="0" fontId="13" fillId="28" borderId="0" xfId="0" applyFont="1" applyFill="1" applyAlignment="1">
      <alignment horizontal="left"/>
    </xf>
    <xf numFmtId="0" fontId="13" fillId="28" borderId="10" xfId="0" applyFont="1" applyFill="1" applyBorder="1" applyAlignment="1">
      <alignment horizontal="left"/>
    </xf>
    <xf numFmtId="0" fontId="5" fillId="28" borderId="0" xfId="0" applyFont="1" applyFill="1" applyAlignment="1">
      <alignment horizontal="left"/>
    </xf>
    <xf numFmtId="0" fontId="1" fillId="28" borderId="0" xfId="0" applyFont="1" applyFill="1" applyAlignment="1">
      <alignment horizontal="left"/>
    </xf>
    <xf numFmtId="0" fontId="5" fillId="28" borderId="10" xfId="0" applyFont="1" applyFill="1" applyBorder="1" applyAlignment="1">
      <alignment horizontal="left" vertical="top"/>
    </xf>
    <xf numFmtId="0" fontId="5" fillId="35" borderId="10" xfId="0" applyFont="1" applyFill="1" applyBorder="1" applyAlignment="1">
      <alignment horizontal="left"/>
    </xf>
    <xf numFmtId="0" fontId="20" fillId="2" borderId="10" xfId="0" applyFont="1" applyFill="1" applyBorder="1" applyAlignment="1">
      <alignment horizontal="left"/>
    </xf>
    <xf numFmtId="0" fontId="5" fillId="36" borderId="10" xfId="0" applyFont="1" applyFill="1" applyBorder="1" applyAlignment="1">
      <alignment horizontal="left" vertical="top"/>
    </xf>
    <xf numFmtId="0" fontId="5" fillId="36" borderId="10" xfId="0" applyFont="1" applyFill="1" applyBorder="1" applyAlignment="1">
      <alignment horizontal="left"/>
    </xf>
    <xf numFmtId="0" fontId="20" fillId="10" borderId="10" xfId="0" applyFont="1" applyFill="1" applyBorder="1" applyAlignment="1">
      <alignment horizontal="left"/>
    </xf>
    <xf numFmtId="0" fontId="1" fillId="0" borderId="0" xfId="0" applyFont="1" applyAlignment="1">
      <alignment horizontal="left" vertical="top"/>
    </xf>
    <xf numFmtId="0" fontId="13" fillId="28" borderId="10" xfId="0" applyFont="1" applyFill="1" applyBorder="1" applyAlignment="1">
      <alignment vertical="top"/>
    </xf>
    <xf numFmtId="0" fontId="13" fillId="23" borderId="10" xfId="0" applyFont="1" applyFill="1" applyBorder="1" applyAlignment="1">
      <alignment horizontal="left" vertical="top"/>
    </xf>
    <xf numFmtId="0" fontId="13" fillId="28" borderId="10" xfId="0" applyFont="1" applyFill="1" applyBorder="1" applyAlignment="1">
      <alignment horizontal="right" vertical="top"/>
    </xf>
    <xf numFmtId="0" fontId="13" fillId="28" borderId="10" xfId="0" applyFont="1" applyFill="1" applyBorder="1" applyAlignment="1">
      <alignment horizontal="left" vertical="top"/>
    </xf>
    <xf numFmtId="0" fontId="27" fillId="2" borderId="0" xfId="0" applyFont="1" applyFill="1"/>
    <xf numFmtId="0" fontId="1" fillId="2" borderId="0" xfId="0" applyFont="1" applyFill="1"/>
    <xf numFmtId="0" fontId="28" fillId="27" borderId="0" xfId="0" applyFont="1" applyFill="1"/>
    <xf numFmtId="0" fontId="13" fillId="0" borderId="13" xfId="0" applyFont="1" applyBorder="1"/>
    <xf numFmtId="0" fontId="13" fillId="0" borderId="14" xfId="0" applyFont="1" applyBorder="1"/>
    <xf numFmtId="0" fontId="13" fillId="0" borderId="14" xfId="0" applyFont="1" applyBorder="1" applyAlignment="1">
      <alignment horizontal="right"/>
    </xf>
    <xf numFmtId="0" fontId="13" fillId="0" borderId="3" xfId="0" applyFont="1" applyBorder="1"/>
    <xf numFmtId="0" fontId="1" fillId="0" borderId="2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5" xfId="0" applyFont="1" applyBorder="1"/>
    <xf numFmtId="0" fontId="1" fillId="0" borderId="4" xfId="0" applyFont="1" applyBorder="1"/>
    <xf numFmtId="0" fontId="13" fillId="0" borderId="2" xfId="0" applyFont="1" applyBorder="1" applyAlignment="1">
      <alignment horizontal="left"/>
    </xf>
    <xf numFmtId="0" fontId="13" fillId="0" borderId="5" xfId="0" applyFont="1" applyBorder="1" applyAlignment="1">
      <alignment horizontal="left"/>
    </xf>
    <xf numFmtId="0" fontId="13" fillId="0" borderId="4" xfId="0" applyFont="1" applyBorder="1" applyAlignment="1">
      <alignment horizontal="left"/>
    </xf>
    <xf numFmtId="0" fontId="13" fillId="2" borderId="5" xfId="0" applyFont="1" applyFill="1" applyBorder="1" applyAlignment="1">
      <alignment horizontal="left"/>
    </xf>
    <xf numFmtId="0" fontId="13" fillId="6" borderId="5" xfId="0" applyFont="1" applyFill="1" applyBorder="1"/>
    <xf numFmtId="0" fontId="13" fillId="0" borderId="5" xfId="0" applyFont="1" applyBorder="1" applyAlignment="1">
      <alignment horizontal="right"/>
    </xf>
    <xf numFmtId="0" fontId="13" fillId="0" borderId="5" xfId="0" applyFont="1" applyBorder="1"/>
    <xf numFmtId="0" fontId="13" fillId="0" borderId="4" xfId="0" applyFont="1" applyBorder="1"/>
    <xf numFmtId="0" fontId="1" fillId="0" borderId="8" xfId="0" applyFont="1" applyBorder="1" applyAlignment="1">
      <alignment horizontal="right"/>
    </xf>
    <xf numFmtId="0" fontId="1" fillId="0" borderId="9" xfId="0" applyFont="1" applyBorder="1"/>
    <xf numFmtId="0" fontId="13" fillId="0" borderId="8" xfId="0" applyFont="1" applyBorder="1" applyAlignment="1">
      <alignment horizontal="left"/>
    </xf>
    <xf numFmtId="0" fontId="13" fillId="0" borderId="9" xfId="0" applyFont="1" applyBorder="1" applyAlignment="1">
      <alignment horizontal="left"/>
    </xf>
    <xf numFmtId="0" fontId="13" fillId="37" borderId="0" xfId="0" applyFont="1" applyFill="1"/>
    <xf numFmtId="0" fontId="13" fillId="16" borderId="5" xfId="0" applyFont="1" applyFill="1" applyBorder="1"/>
    <xf numFmtId="0" fontId="6" fillId="29" borderId="0" xfId="0" applyFont="1" applyFill="1" applyAlignment="1">
      <alignment horizontal="left"/>
    </xf>
    <xf numFmtId="0" fontId="1" fillId="0" borderId="11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2" xfId="0" applyFont="1" applyBorder="1"/>
    <xf numFmtId="0" fontId="1" fillId="0" borderId="7" xfId="0" applyFont="1" applyBorder="1"/>
    <xf numFmtId="0" fontId="13" fillId="0" borderId="11" xfId="0" applyFont="1" applyBorder="1" applyAlignment="1">
      <alignment horizontal="left"/>
    </xf>
    <xf numFmtId="0" fontId="13" fillId="0" borderId="7" xfId="0" applyFont="1" applyBorder="1" applyAlignment="1">
      <alignment horizontal="left"/>
    </xf>
    <xf numFmtId="0" fontId="13" fillId="0" borderId="12" xfId="0" applyFont="1" applyBorder="1" applyAlignment="1">
      <alignment horizontal="right"/>
    </xf>
    <xf numFmtId="0" fontId="13" fillId="0" borderId="12" xfId="0" applyFont="1" applyBorder="1"/>
    <xf numFmtId="0" fontId="13" fillId="38" borderId="0" xfId="0" applyFont="1" applyFill="1" applyAlignment="1">
      <alignment horizontal="right"/>
    </xf>
    <xf numFmtId="0" fontId="3" fillId="0" borderId="0" xfId="0" applyFont="1"/>
    <xf numFmtId="0" fontId="13" fillId="38" borderId="0" xfId="0" applyFont="1" applyFill="1"/>
    <xf numFmtId="0" fontId="2" fillId="0" borderId="18" xfId="0" applyFont="1" applyBorder="1"/>
    <xf numFmtId="0" fontId="1" fillId="38" borderId="0" xfId="0" applyFont="1" applyFill="1"/>
    <xf numFmtId="0" fontId="2" fillId="0" borderId="0" xfId="0" applyFont="1" applyAlignment="1">
      <alignment horizontal="center"/>
    </xf>
    <xf numFmtId="0" fontId="15" fillId="39" borderId="0" xfId="0" applyFont="1" applyFill="1"/>
    <xf numFmtId="0" fontId="11" fillId="40" borderId="1" xfId="0" applyFont="1" applyFill="1" applyBorder="1" applyAlignment="1">
      <alignment horizontal="center"/>
    </xf>
    <xf numFmtId="0" fontId="11" fillId="40" borderId="3" xfId="0" applyFont="1" applyFill="1" applyBorder="1" applyAlignment="1">
      <alignment horizontal="center"/>
    </xf>
    <xf numFmtId="0" fontId="11" fillId="40" borderId="14" xfId="0" applyFont="1" applyFill="1" applyBorder="1" applyAlignment="1">
      <alignment horizontal="center"/>
    </xf>
    <xf numFmtId="0" fontId="15" fillId="26" borderId="6" xfId="0" applyFont="1" applyFill="1" applyBorder="1" applyAlignment="1">
      <alignment horizontal="center"/>
    </xf>
    <xf numFmtId="0" fontId="15" fillId="26" borderId="7" xfId="0" applyFont="1" applyFill="1" applyBorder="1" applyAlignment="1">
      <alignment horizontal="center"/>
    </xf>
    <xf numFmtId="0" fontId="15" fillId="26" borderId="3" xfId="0" applyFont="1" applyFill="1" applyBorder="1" applyAlignment="1">
      <alignment horizontal="left"/>
    </xf>
    <xf numFmtId="0" fontId="30" fillId="39" borderId="0" xfId="0" applyFont="1" applyFill="1"/>
    <xf numFmtId="0" fontId="15" fillId="39" borderId="0" xfId="0" applyFont="1" applyFill="1" applyAlignment="1">
      <alignment horizontal="left"/>
    </xf>
    <xf numFmtId="0" fontId="15" fillId="0" borderId="1" xfId="0" applyFont="1" applyBorder="1" applyAlignment="1">
      <alignment horizontal="center" vertical="top" wrapText="1"/>
    </xf>
    <xf numFmtId="0" fontId="15" fillId="0" borderId="3" xfId="0" applyFont="1" applyBorder="1" applyAlignment="1">
      <alignment horizontal="center" vertical="top" wrapText="1"/>
    </xf>
    <xf numFmtId="0" fontId="15" fillId="39" borderId="3" xfId="0" applyFont="1" applyFill="1" applyBorder="1" applyAlignment="1">
      <alignment horizontal="center" vertical="top" wrapText="1"/>
    </xf>
    <xf numFmtId="0" fontId="31" fillId="40" borderId="6" xfId="0" applyFont="1" applyFill="1" applyBorder="1" applyAlignment="1">
      <alignment horizontal="center" vertical="top"/>
    </xf>
    <xf numFmtId="0" fontId="31" fillId="40" borderId="7" xfId="0" applyFont="1" applyFill="1" applyBorder="1" applyAlignment="1">
      <alignment horizontal="center"/>
    </xf>
    <xf numFmtId="0" fontId="31" fillId="40" borderId="7" xfId="0" applyFont="1" applyFill="1" applyBorder="1" applyAlignment="1">
      <alignment horizontal="left"/>
    </xf>
    <xf numFmtId="0" fontId="31" fillId="40" borderId="6" xfId="0" applyFont="1" applyFill="1" applyBorder="1" applyAlignment="1">
      <alignment horizontal="center"/>
    </xf>
    <xf numFmtId="0" fontId="32" fillId="24" borderId="6" xfId="0" applyFont="1" applyFill="1" applyBorder="1" applyAlignment="1">
      <alignment horizontal="center"/>
    </xf>
    <xf numFmtId="0" fontId="32" fillId="24" borderId="7" xfId="0" applyFont="1" applyFill="1" applyBorder="1" applyAlignment="1">
      <alignment horizontal="center"/>
    </xf>
    <xf numFmtId="0" fontId="32" fillId="24" borderId="7" xfId="0" applyFont="1" applyFill="1" applyBorder="1" applyAlignment="1">
      <alignment horizontal="left"/>
    </xf>
    <xf numFmtId="0" fontId="32" fillId="39" borderId="0" xfId="0" applyFont="1" applyFill="1" applyAlignment="1">
      <alignment horizontal="center"/>
    </xf>
    <xf numFmtId="0" fontId="13" fillId="17" borderId="10" xfId="0" applyFont="1" applyFill="1" applyBorder="1" applyAlignment="1">
      <alignment horizontal="right"/>
    </xf>
    <xf numFmtId="0" fontId="13" fillId="0" borderId="10" xfId="0" applyFont="1" applyBorder="1"/>
    <xf numFmtId="0" fontId="1" fillId="3" borderId="0" xfId="0" applyFont="1" applyFill="1" applyAlignment="1">
      <alignment horizontal="right"/>
    </xf>
    <xf numFmtId="0" fontId="13" fillId="3" borderId="0" xfId="0" applyFont="1" applyFill="1"/>
    <xf numFmtId="0" fontId="1" fillId="3" borderId="0" xfId="0" applyFont="1" applyFill="1"/>
    <xf numFmtId="0" fontId="1" fillId="2" borderId="0" xfId="0" applyFont="1" applyFill="1" applyAlignment="1">
      <alignment horizontal="right"/>
    </xf>
    <xf numFmtId="0" fontId="13" fillId="2" borderId="0" xfId="0" applyFont="1" applyFill="1"/>
    <xf numFmtId="0" fontId="1" fillId="14" borderId="0" xfId="0" applyFont="1" applyFill="1" applyAlignment="1">
      <alignment horizontal="right"/>
    </xf>
    <xf numFmtId="0" fontId="13" fillId="14" borderId="0" xfId="0" applyFont="1" applyFill="1"/>
    <xf numFmtId="0" fontId="1" fillId="14" borderId="0" xfId="0" applyFont="1" applyFill="1"/>
    <xf numFmtId="0" fontId="1" fillId="0" borderId="15" xfId="0" applyFont="1" applyBorder="1" applyAlignment="1">
      <alignment horizontal="left"/>
    </xf>
    <xf numFmtId="0" fontId="25" fillId="0" borderId="16" xfId="0" applyFont="1" applyBorder="1"/>
    <xf numFmtId="0" fontId="25" fillId="0" borderId="17" xfId="0" applyFont="1" applyBorder="1"/>
    <xf numFmtId="0" fontId="1" fillId="9" borderId="0" xfId="0" applyFont="1" applyFill="1"/>
    <xf numFmtId="0" fontId="0" fillId="0" borderId="0" xfId="0"/>
    <xf numFmtId="0" fontId="29" fillId="3" borderId="0" xfId="0" applyFont="1" applyFill="1" applyAlignment="1">
      <alignment horizontal="center"/>
    </xf>
    <xf numFmtId="0" fontId="15" fillId="39" borderId="0" xfId="0" applyFont="1" applyFill="1"/>
    <xf numFmtId="0" fontId="2" fillId="0" borderId="0" xfId="0" applyFont="1" applyAlignment="1">
      <alignment horizontal="left" vertical="top" wrapText="1"/>
    </xf>
    <xf numFmtId="0" fontId="10" fillId="2" borderId="0" xfId="0" applyFont="1" applyFill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106</xdr:row>
      <xdr:rowOff>200025</xdr:rowOff>
    </xdr:from>
    <xdr:ext cx="3248025" cy="181927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200025</xdr:rowOff>
    </xdr:from>
    <xdr:ext cx="3314700" cy="1857375"/>
    <xdr:pic>
      <xdr:nvPicPr>
        <xdr:cNvPr id="3" name="image4.png" title="Imag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752475</xdr:colOff>
      <xdr:row>77</xdr:row>
      <xdr:rowOff>161925</xdr:rowOff>
    </xdr:from>
    <xdr:ext cx="8915400" cy="5010150"/>
    <xdr:pic>
      <xdr:nvPicPr>
        <xdr:cNvPr id="4" name="image2.png" title="Imag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</xdr:colOff>
      <xdr:row>7</xdr:row>
      <xdr:rowOff>57150</xdr:rowOff>
    </xdr:from>
    <xdr:ext cx="5600700" cy="4505325"/>
    <xdr:grpSp>
      <xdr:nvGrpSpPr>
        <xdr:cNvPr id="2" name="Shape 2" title="Drawing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pSpPr/>
      </xdr:nvGrpSpPr>
      <xdr:grpSpPr>
        <a:xfrm>
          <a:off x="5743575" y="1457325"/>
          <a:ext cx="5600700" cy="4505325"/>
          <a:chOff x="1265475" y="443275"/>
          <a:chExt cx="8259450" cy="6650325"/>
        </a:xfrm>
      </xdr:grpSpPr>
      <xdr:pic>
        <xdr:nvPicPr>
          <xdr:cNvPr id="3" name="Shape 3">
            <a:extLst>
              <a:ext uri="{FF2B5EF4-FFF2-40B4-BE49-F238E27FC236}">
                <a16:creationId xmlns:a16="http://schemas.microsoft.com/office/drawing/2014/main" id="{00000000-0008-0000-1100-000003000000}"/>
              </a:ext>
            </a:extLst>
          </xdr:cNvPr>
          <xdr:cNvPicPr preferRelativeResize="0"/>
        </xdr:nvPicPr>
        <xdr:blipFill>
          <a:blip xmlns:r="http://schemas.openxmlformats.org/officeDocument/2006/relationships" r:embed="rId1">
            <a:alphaModFix/>
          </a:blip>
          <a:stretch>
            <a:fillRect/>
          </a:stretch>
        </xdr:blipFill>
        <xdr:spPr>
          <a:xfrm>
            <a:off x="1265475" y="1366100"/>
            <a:ext cx="6655600" cy="3743775"/>
          </a:xfrm>
          <a:prstGeom prst="rect">
            <a:avLst/>
          </a:prstGeom>
          <a:noFill/>
          <a:ln>
            <a:noFill/>
          </a:ln>
        </xdr:spPr>
      </xdr:pic>
      <xdr:cxnSp macro="">
        <xdr:nvCxnSpPr>
          <xdr:cNvPr id="4" name="Shape 4">
            <a:extLst>
              <a:ext uri="{FF2B5EF4-FFF2-40B4-BE49-F238E27FC236}">
                <a16:creationId xmlns:a16="http://schemas.microsoft.com/office/drawing/2014/main" id="{00000000-0008-0000-1100-000004000000}"/>
              </a:ext>
            </a:extLst>
          </xdr:cNvPr>
          <xdr:cNvCxnSpPr/>
        </xdr:nvCxnSpPr>
        <xdr:spPr>
          <a:xfrm>
            <a:off x="5326500" y="4355825"/>
            <a:ext cx="535800" cy="950700"/>
          </a:xfrm>
          <a:prstGeom prst="straightConnector1">
            <a:avLst/>
          </a:prstGeom>
          <a:noFill/>
          <a:ln w="38100" cap="flat" cmpd="sng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</xdr:spPr>
      </xdr:cxnSp>
      <xdr:sp macro="" textlink="">
        <xdr:nvSpPr>
          <xdr:cNvPr id="5" name="Shape 5">
            <a:extLst>
              <a:ext uri="{FF2B5EF4-FFF2-40B4-BE49-F238E27FC236}">
                <a16:creationId xmlns:a16="http://schemas.microsoft.com/office/drawing/2014/main" id="{00000000-0008-0000-1100-000005000000}"/>
              </a:ext>
            </a:extLst>
          </xdr:cNvPr>
          <xdr:cNvSpPr txBox="1"/>
        </xdr:nvSpPr>
        <xdr:spPr>
          <a:xfrm>
            <a:off x="5706800" y="5306525"/>
            <a:ext cx="18621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购买按钮含价格显示</a:t>
            </a:r>
            <a:endParaRPr sz="1400"/>
          </a:p>
        </xdr:txBody>
      </xdr:sp>
      <xdr:cxnSp macro="">
        <xdr:nvCxnSpPr>
          <xdr:cNvPr id="6" name="Shape 6">
            <a:extLst>
              <a:ext uri="{FF2B5EF4-FFF2-40B4-BE49-F238E27FC236}">
                <a16:creationId xmlns:a16="http://schemas.microsoft.com/office/drawing/2014/main" id="{00000000-0008-0000-1100-000006000000}"/>
              </a:ext>
            </a:extLst>
          </xdr:cNvPr>
          <xdr:cNvCxnSpPr/>
        </xdr:nvCxnSpPr>
        <xdr:spPr>
          <a:xfrm rot="10800000" flipH="1">
            <a:off x="7300725" y="2494500"/>
            <a:ext cx="903300" cy="820500"/>
          </a:xfrm>
          <a:prstGeom prst="straightConnector1">
            <a:avLst/>
          </a:prstGeom>
          <a:noFill/>
          <a:ln w="38100" cap="flat" cmpd="sng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</xdr:spPr>
      </xdr:cxnSp>
      <xdr:sp macro="" textlink="">
        <xdr:nvSpPr>
          <xdr:cNvPr id="7" name="Shape 7">
            <a:extLst>
              <a:ext uri="{FF2B5EF4-FFF2-40B4-BE49-F238E27FC236}">
                <a16:creationId xmlns:a16="http://schemas.microsoft.com/office/drawing/2014/main" id="{00000000-0008-0000-1100-000007000000}"/>
              </a:ext>
            </a:extLst>
          </xdr:cNvPr>
          <xdr:cNvSpPr txBox="1"/>
        </xdr:nvSpPr>
        <xdr:spPr>
          <a:xfrm>
            <a:off x="8008425" y="2004150"/>
            <a:ext cx="1516500" cy="12621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礼包标签</a:t>
            </a:r>
            <a:endParaRPr sz="1400"/>
          </a:p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同时只存在5个触发礼包，此处只预留5个标签栏</a:t>
            </a:r>
            <a:endParaRPr sz="1400"/>
          </a:p>
        </xdr:txBody>
      </xdr:sp>
      <xdr:cxnSp macro="">
        <xdr:nvCxnSpPr>
          <xdr:cNvPr id="8" name="Shape 8">
            <a:extLst>
              <a:ext uri="{FF2B5EF4-FFF2-40B4-BE49-F238E27FC236}">
                <a16:creationId xmlns:a16="http://schemas.microsoft.com/office/drawing/2014/main" id="{00000000-0008-0000-1100-000008000000}"/>
              </a:ext>
            </a:extLst>
          </xdr:cNvPr>
          <xdr:cNvCxnSpPr/>
        </xdr:nvCxnSpPr>
        <xdr:spPr>
          <a:xfrm rot="10800000">
            <a:off x="3190425" y="1183625"/>
            <a:ext cx="810600" cy="2051400"/>
          </a:xfrm>
          <a:prstGeom prst="straightConnector1">
            <a:avLst/>
          </a:prstGeom>
          <a:noFill/>
          <a:ln w="38100" cap="flat" cmpd="sng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</xdr:spPr>
      </xdr:cxnSp>
      <xdr:sp macro="" textlink="">
        <xdr:nvSpPr>
          <xdr:cNvPr id="9" name="Shape 9">
            <a:extLst>
              <a:ext uri="{FF2B5EF4-FFF2-40B4-BE49-F238E27FC236}">
                <a16:creationId xmlns:a16="http://schemas.microsoft.com/office/drawing/2014/main" id="{00000000-0008-0000-1100-000009000000}"/>
              </a:ext>
            </a:extLst>
          </xdr:cNvPr>
          <xdr:cNvSpPr txBox="1"/>
        </xdr:nvSpPr>
        <xdr:spPr>
          <a:xfrm>
            <a:off x="2850200" y="769250"/>
            <a:ext cx="1656600" cy="6156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当前礼包结束倒计时</a:t>
            </a:r>
            <a:endParaRPr sz="1400"/>
          </a:p>
        </xdr:txBody>
      </xdr:sp>
      <xdr:cxnSp macro="">
        <xdr:nvCxnSpPr>
          <xdr:cNvPr id="10" name="Shape 10">
            <a:extLst>
              <a:ext uri="{FF2B5EF4-FFF2-40B4-BE49-F238E27FC236}">
                <a16:creationId xmlns:a16="http://schemas.microsoft.com/office/drawing/2014/main" id="{00000000-0008-0000-1100-00000A000000}"/>
              </a:ext>
            </a:extLst>
          </xdr:cNvPr>
          <xdr:cNvCxnSpPr/>
        </xdr:nvCxnSpPr>
        <xdr:spPr>
          <a:xfrm rot="10800000" flipH="1">
            <a:off x="7017775" y="1023325"/>
            <a:ext cx="115500" cy="1073100"/>
          </a:xfrm>
          <a:prstGeom prst="straightConnector1">
            <a:avLst/>
          </a:prstGeom>
          <a:noFill/>
          <a:ln w="38100" cap="flat" cmpd="sng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</xdr:spPr>
      </xdr:cxnSp>
      <xdr:sp macro="" textlink="">
        <xdr:nvSpPr>
          <xdr:cNvPr id="11" name="Shape 11">
            <a:extLst>
              <a:ext uri="{FF2B5EF4-FFF2-40B4-BE49-F238E27FC236}">
                <a16:creationId xmlns:a16="http://schemas.microsoft.com/office/drawing/2014/main" id="{00000000-0008-0000-1100-00000B000000}"/>
              </a:ext>
            </a:extLst>
          </xdr:cNvPr>
          <xdr:cNvSpPr txBox="1"/>
        </xdr:nvSpPr>
        <xdr:spPr>
          <a:xfrm>
            <a:off x="6973125" y="683200"/>
            <a:ext cx="10353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关闭按钮</a:t>
            </a:r>
            <a:endParaRPr sz="1400"/>
          </a:p>
        </xdr:txBody>
      </xdr:sp>
      <xdr:cxnSp macro="">
        <xdr:nvCxnSpPr>
          <xdr:cNvPr id="12" name="Shape 12">
            <a:extLst>
              <a:ext uri="{FF2B5EF4-FFF2-40B4-BE49-F238E27FC236}">
                <a16:creationId xmlns:a16="http://schemas.microsoft.com/office/drawing/2014/main" id="{00000000-0008-0000-1100-00000C000000}"/>
              </a:ext>
            </a:extLst>
          </xdr:cNvPr>
          <xdr:cNvCxnSpPr/>
        </xdr:nvCxnSpPr>
        <xdr:spPr>
          <a:xfrm flipH="1">
            <a:off x="2825650" y="3777700"/>
            <a:ext cx="1332300" cy="1648800"/>
          </a:xfrm>
          <a:prstGeom prst="straightConnector1">
            <a:avLst/>
          </a:prstGeom>
          <a:noFill/>
          <a:ln w="38100" cap="flat" cmpd="sng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</xdr:spPr>
      </xdr:cxnSp>
      <xdr:sp macro="" textlink="">
        <xdr:nvSpPr>
          <xdr:cNvPr id="13" name="Shape 13">
            <a:extLst>
              <a:ext uri="{FF2B5EF4-FFF2-40B4-BE49-F238E27FC236}">
                <a16:creationId xmlns:a16="http://schemas.microsoft.com/office/drawing/2014/main" id="{00000000-0008-0000-1100-00000D000000}"/>
              </a:ext>
            </a:extLst>
          </xdr:cNvPr>
          <xdr:cNvSpPr txBox="1"/>
        </xdr:nvSpPr>
        <xdr:spPr>
          <a:xfrm>
            <a:off x="2295850" y="5508950"/>
            <a:ext cx="9801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礼包内容</a:t>
            </a:r>
            <a:endParaRPr sz="1400"/>
          </a:p>
        </xdr:txBody>
      </xdr:sp>
      <xdr:cxnSp macro="">
        <xdr:nvCxnSpPr>
          <xdr:cNvPr id="14" name="Shape 14">
            <a:extLst>
              <a:ext uri="{FF2B5EF4-FFF2-40B4-BE49-F238E27FC236}">
                <a16:creationId xmlns:a16="http://schemas.microsoft.com/office/drawing/2014/main" id="{00000000-0008-0000-1100-00000E000000}"/>
              </a:ext>
            </a:extLst>
          </xdr:cNvPr>
          <xdr:cNvCxnSpPr/>
        </xdr:nvCxnSpPr>
        <xdr:spPr>
          <a:xfrm rot="10800000">
            <a:off x="4997100" y="843475"/>
            <a:ext cx="690300" cy="1742100"/>
          </a:xfrm>
          <a:prstGeom prst="straightConnector1">
            <a:avLst/>
          </a:prstGeom>
          <a:noFill/>
          <a:ln w="38100" cap="flat" cmpd="sng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</xdr:spPr>
      </xdr:cxnSp>
      <xdr:sp macro="" textlink="">
        <xdr:nvSpPr>
          <xdr:cNvPr id="15" name="Shape 15">
            <a:extLst>
              <a:ext uri="{FF2B5EF4-FFF2-40B4-BE49-F238E27FC236}">
                <a16:creationId xmlns:a16="http://schemas.microsoft.com/office/drawing/2014/main" id="{00000000-0008-0000-1100-00000F000000}"/>
              </a:ext>
            </a:extLst>
          </xdr:cNvPr>
          <xdr:cNvSpPr txBox="1"/>
        </xdr:nvSpPr>
        <xdr:spPr>
          <a:xfrm>
            <a:off x="4485900" y="443275"/>
            <a:ext cx="2217000" cy="4002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固定本地化，后续不修改</a:t>
            </a:r>
            <a:endParaRPr sz="1400"/>
          </a:p>
        </xdr:txBody>
      </xdr:sp>
      <xdr:sp macro="" textlink="">
        <xdr:nvSpPr>
          <xdr:cNvPr id="16" name="Shape 16">
            <a:extLst>
              <a:ext uri="{FF2B5EF4-FFF2-40B4-BE49-F238E27FC236}">
                <a16:creationId xmlns:a16="http://schemas.microsoft.com/office/drawing/2014/main" id="{00000000-0008-0000-1100-000010000000}"/>
              </a:ext>
            </a:extLst>
          </xdr:cNvPr>
          <xdr:cNvSpPr/>
        </xdr:nvSpPr>
        <xdr:spPr>
          <a:xfrm>
            <a:off x="3711725" y="3044900"/>
            <a:ext cx="2942100" cy="1571100"/>
          </a:xfrm>
          <a:prstGeom prst="roundRect">
            <a:avLst>
              <a:gd name="adj" fmla="val 16667"/>
            </a:avLst>
          </a:prstGeom>
          <a:noFill/>
          <a:ln w="76200" cap="flat" cmpd="sng">
            <a:solidFill>
              <a:srgbClr val="00FF00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91425" rIns="91425" bIns="91425" anchor="ctr" anchorCtr="0">
            <a:noAutofit/>
          </a:bodyPr>
          <a:lstStyle/>
          <a:p>
            <a:pPr marL="0" lvl="0" indent="0" algn="ctr" rtl="0">
              <a:spcBef>
                <a:spcPts val="0"/>
              </a:spcBef>
              <a:spcAft>
                <a:spcPts val="0"/>
              </a:spcAft>
              <a:buNone/>
            </a:pPr>
            <a:endParaRPr sz="1400"/>
          </a:p>
        </xdr:txBody>
      </xdr:sp>
      <xdr:cxnSp macro="">
        <xdr:nvCxnSpPr>
          <xdr:cNvPr id="17" name="Shape 17">
            <a:extLst>
              <a:ext uri="{FF2B5EF4-FFF2-40B4-BE49-F238E27FC236}">
                <a16:creationId xmlns:a16="http://schemas.microsoft.com/office/drawing/2014/main" id="{00000000-0008-0000-1100-000011000000}"/>
              </a:ext>
            </a:extLst>
          </xdr:cNvPr>
          <xdr:cNvCxnSpPr/>
        </xdr:nvCxnSpPr>
        <xdr:spPr>
          <a:xfrm flipH="1">
            <a:off x="4282000" y="4606000"/>
            <a:ext cx="520500" cy="1440900"/>
          </a:xfrm>
          <a:prstGeom prst="straightConnector1">
            <a:avLst/>
          </a:prstGeom>
          <a:noFill/>
          <a:ln w="38100" cap="flat" cmpd="sng">
            <a:solidFill>
              <a:srgbClr val="FF0000"/>
            </a:solidFill>
            <a:prstDash val="solid"/>
            <a:round/>
            <a:headEnd type="none" w="med" len="med"/>
            <a:tailEnd type="none" w="med" len="med"/>
          </a:ln>
        </xdr:spPr>
      </xdr:cxnSp>
      <xdr:sp macro="" textlink="">
        <xdr:nvSpPr>
          <xdr:cNvPr id="18" name="Shape 18">
            <a:extLst>
              <a:ext uri="{FF2B5EF4-FFF2-40B4-BE49-F238E27FC236}">
                <a16:creationId xmlns:a16="http://schemas.microsoft.com/office/drawing/2014/main" id="{00000000-0008-0000-1100-000012000000}"/>
              </a:ext>
            </a:extLst>
          </xdr:cNvPr>
          <xdr:cNvSpPr txBox="1"/>
        </xdr:nvSpPr>
        <xdr:spPr>
          <a:xfrm>
            <a:off x="3396700" y="6046900"/>
            <a:ext cx="2291100" cy="1046700"/>
          </a:xfrm>
          <a:prstGeom prst="rect">
            <a:avLst/>
          </a:prstGeom>
          <a:noFill/>
          <a:ln>
            <a:noFill/>
          </a:ln>
        </xdr:spPr>
        <xdr:txBody>
          <a:bodyPr spcFirstLastPara="1" wrap="square" lIns="91425" tIns="91425" rIns="91425" bIns="91425" anchor="t" anchorCtr="0">
            <a:spAutoFit/>
          </a:bodyPr>
          <a:lstStyle/>
          <a:p>
            <a:pPr marL="0" lvl="0" indent="0" algn="l" rtl="0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切换礼包时，只切换绿色框内的内容（倒计时、礼包内容、购买按钮），框外内容不变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971550</xdr:colOff>
      <xdr:row>4</xdr:row>
      <xdr:rowOff>9525</xdr:rowOff>
    </xdr:from>
    <xdr:ext cx="4162425" cy="2343150"/>
    <xdr:pic>
      <xdr:nvPicPr>
        <xdr:cNvPr id="19" name="image5.png" title="Image">
          <a:extLst>
            <a:ext uri="{FF2B5EF4-FFF2-40B4-BE49-F238E27FC236}">
              <a16:creationId xmlns:a16="http://schemas.microsoft.com/office/drawing/2014/main" id="{00000000-0008-0000-11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971550</xdr:colOff>
      <xdr:row>18</xdr:row>
      <xdr:rowOff>171450</xdr:rowOff>
    </xdr:from>
    <xdr:ext cx="4410075" cy="2476500"/>
    <xdr:pic>
      <xdr:nvPicPr>
        <xdr:cNvPr id="20" name="image4.png" title="Image">
          <a:extLst>
            <a:ext uri="{FF2B5EF4-FFF2-40B4-BE49-F238E27FC236}">
              <a16:creationId xmlns:a16="http://schemas.microsoft.com/office/drawing/2014/main" id="{00000000-0008-0000-11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Q195"/>
  <sheetViews>
    <sheetView tabSelected="1" workbookViewId="0">
      <selection activeCell="B14" sqref="B14"/>
    </sheetView>
  </sheetViews>
  <sheetFormatPr defaultColWidth="12.5703125" defaultRowHeight="15.75" customHeight="1"/>
  <cols>
    <col min="1" max="1" width="32.5703125" customWidth="1"/>
    <col min="7" max="7" width="20.5703125" customWidth="1"/>
    <col min="9" max="9" width="68.140625" customWidth="1"/>
  </cols>
  <sheetData>
    <row r="1" spans="1:1" ht="36.75" customHeight="1">
      <c r="A1" s="5" t="s">
        <v>0</v>
      </c>
    </row>
    <row r="2" spans="1:1" ht="27.75" customHeight="1">
      <c r="A2" s="5" t="s">
        <v>7</v>
      </c>
    </row>
    <row r="4" spans="1:1" ht="15.75" customHeight="1">
      <c r="A4" s="5"/>
    </row>
    <row r="5" spans="1:1" ht="15.75" customHeight="1">
      <c r="A5" s="5" t="s">
        <v>15</v>
      </c>
    </row>
    <row r="6" spans="1:1" ht="15.75" customHeight="1">
      <c r="A6" s="5" t="s">
        <v>16</v>
      </c>
    </row>
    <row r="8" spans="1:1" ht="15.75" customHeight="1">
      <c r="A8" s="5"/>
    </row>
    <row r="9" spans="1:1" ht="15.75" customHeight="1">
      <c r="A9" s="5" t="s">
        <v>18</v>
      </c>
    </row>
    <row r="10" spans="1:1">
      <c r="A10" s="13" t="s">
        <v>20</v>
      </c>
    </row>
    <row r="11" spans="1:1">
      <c r="A11" s="13" t="s">
        <v>22</v>
      </c>
    </row>
    <row r="12" spans="1:1">
      <c r="A12" s="19" t="s">
        <v>25</v>
      </c>
    </row>
    <row r="13" spans="1:1">
      <c r="A13" s="25"/>
    </row>
    <row r="15" spans="1:1">
      <c r="A15" s="13" t="s">
        <v>40</v>
      </c>
    </row>
    <row r="16" spans="1:1">
      <c r="A16" s="13"/>
    </row>
    <row r="17" spans="1:9">
      <c r="A17" s="13" t="s">
        <v>45</v>
      </c>
    </row>
    <row r="18" spans="1:9">
      <c r="A18" s="13"/>
    </row>
    <row r="19" spans="1:9" ht="25.5">
      <c r="A19" s="329" t="s">
        <v>47</v>
      </c>
      <c r="B19" s="2" t="s">
        <v>48</v>
      </c>
    </row>
    <row r="20" spans="1:9">
      <c r="A20" s="13" t="s">
        <v>50</v>
      </c>
      <c r="B20" s="2" t="s">
        <v>34</v>
      </c>
    </row>
    <row r="21" spans="1:9">
      <c r="A21" s="13" t="s">
        <v>51</v>
      </c>
      <c r="B21" s="2" t="s">
        <v>52</v>
      </c>
    </row>
    <row r="22" spans="1:9">
      <c r="A22" s="13"/>
    </row>
    <row r="23" spans="1:9">
      <c r="A23" s="13"/>
    </row>
    <row r="24" spans="1:9">
      <c r="A24" s="13"/>
    </row>
    <row r="25" spans="1:9">
      <c r="A25" s="13"/>
    </row>
    <row r="26" spans="1:9">
      <c r="A26" s="13"/>
    </row>
    <row r="27" spans="1:9" ht="48.75" customHeight="1">
      <c r="A27" s="32" t="s">
        <v>24</v>
      </c>
      <c r="I27" s="328" t="s">
        <v>56</v>
      </c>
    </row>
    <row r="29" spans="1:9">
      <c r="A29" s="13" t="s">
        <v>41</v>
      </c>
      <c r="B29" s="2" t="s">
        <v>42</v>
      </c>
    </row>
    <row r="30" spans="1:9">
      <c r="B30" s="2" t="s">
        <v>59</v>
      </c>
    </row>
    <row r="31" spans="1:9">
      <c r="A31" s="13"/>
      <c r="B31" s="13" t="s">
        <v>60</v>
      </c>
    </row>
    <row r="32" spans="1:9">
      <c r="A32" s="13"/>
    </row>
    <row r="33" spans="1:17">
      <c r="A33" s="13"/>
    </row>
    <row r="34" spans="1:17">
      <c r="A34" s="32" t="s">
        <v>62</v>
      </c>
    </row>
    <row r="35" spans="1:17">
      <c r="A35" s="13"/>
    </row>
    <row r="37" spans="1:17">
      <c r="A37" s="40" t="s">
        <v>65</v>
      </c>
    </row>
    <row r="38" spans="1:17">
      <c r="A38" s="13"/>
    </row>
    <row r="40" spans="1:17">
      <c r="A40" s="13"/>
    </row>
    <row r="41" spans="1:17">
      <c r="A41" s="32" t="s">
        <v>66</v>
      </c>
    </row>
    <row r="42" spans="1:17">
      <c r="A42" s="19" t="s">
        <v>69</v>
      </c>
    </row>
    <row r="43" spans="1:17">
      <c r="A43" s="19" t="s">
        <v>71</v>
      </c>
    </row>
    <row r="44" spans="1:17">
      <c r="A44" s="2" t="s">
        <v>73</v>
      </c>
    </row>
    <row r="45" spans="1:17">
      <c r="A45" s="19" t="s">
        <v>76</v>
      </c>
    </row>
    <row r="46" spans="1:17">
      <c r="I46" s="45" t="s">
        <v>77</v>
      </c>
      <c r="J46" s="45"/>
      <c r="K46" s="45"/>
      <c r="L46" s="45"/>
      <c r="M46" s="45"/>
      <c r="N46" s="45"/>
      <c r="O46" s="45"/>
      <c r="P46" s="45"/>
      <c r="Q46" s="45"/>
    </row>
    <row r="47" spans="1:17" ht="15.75" customHeight="1">
      <c r="A47" s="51" t="s">
        <v>79</v>
      </c>
      <c r="G47" s="52" t="s">
        <v>82</v>
      </c>
      <c r="I47" s="45" t="s">
        <v>83</v>
      </c>
      <c r="J47" s="45"/>
      <c r="K47" s="45"/>
      <c r="L47" s="45"/>
      <c r="M47" s="45"/>
      <c r="N47" s="45"/>
      <c r="O47" s="45"/>
      <c r="P47" s="45"/>
      <c r="Q47" s="45"/>
    </row>
    <row r="48" spans="1:17">
      <c r="A48" s="13" t="s">
        <v>86</v>
      </c>
      <c r="I48" s="45" t="s">
        <v>88</v>
      </c>
      <c r="J48" s="45"/>
      <c r="K48" s="45"/>
      <c r="L48" s="45"/>
      <c r="M48" s="45"/>
      <c r="N48" s="45"/>
      <c r="O48" s="45"/>
      <c r="P48" s="45"/>
      <c r="Q48" s="45"/>
    </row>
    <row r="49" spans="1:17">
      <c r="A49" s="13"/>
      <c r="I49" s="45"/>
      <c r="J49" s="45"/>
      <c r="K49" s="45"/>
      <c r="L49" s="45"/>
      <c r="M49" s="45"/>
      <c r="N49" s="45"/>
      <c r="O49" s="45"/>
      <c r="P49" s="45"/>
      <c r="Q49" s="45"/>
    </row>
    <row r="50" spans="1:17">
      <c r="A50" s="13"/>
      <c r="I50" s="45" t="s">
        <v>90</v>
      </c>
      <c r="J50" s="45"/>
      <c r="K50" s="45"/>
      <c r="L50" s="45"/>
      <c r="M50" s="45"/>
      <c r="N50" s="45"/>
      <c r="O50" s="45"/>
      <c r="P50" s="45"/>
      <c r="Q50" s="45"/>
    </row>
    <row r="51" spans="1:17">
      <c r="A51" s="13"/>
      <c r="I51" s="45"/>
      <c r="J51" s="45"/>
      <c r="K51" s="45"/>
      <c r="L51" s="45"/>
      <c r="M51" s="45"/>
      <c r="N51" s="45"/>
      <c r="O51" s="45"/>
      <c r="P51" s="45"/>
      <c r="Q51" s="45"/>
    </row>
    <row r="52" spans="1:17" ht="12.75">
      <c r="A52" s="13"/>
      <c r="I52" s="45"/>
      <c r="J52" s="45"/>
      <c r="K52" s="45"/>
      <c r="L52" s="45"/>
      <c r="M52" s="45"/>
      <c r="N52" s="45"/>
      <c r="O52" s="45"/>
      <c r="P52" s="45"/>
      <c r="Q52" s="45"/>
    </row>
    <row r="53" spans="1:17" ht="12.75">
      <c r="A53" s="32" t="s">
        <v>93</v>
      </c>
      <c r="I53" s="45"/>
      <c r="J53" s="45"/>
      <c r="K53" s="45"/>
      <c r="L53" s="45"/>
      <c r="M53" s="45"/>
      <c r="N53" s="45"/>
      <c r="O53" s="45"/>
      <c r="P53" s="45"/>
      <c r="Q53" s="45"/>
    </row>
    <row r="54" spans="1:17" ht="12.75">
      <c r="A54" s="19" t="s">
        <v>96</v>
      </c>
      <c r="I54" s="45"/>
      <c r="J54" s="45"/>
      <c r="K54" s="45"/>
      <c r="L54" s="45"/>
      <c r="M54" s="45"/>
      <c r="N54" s="45"/>
      <c r="O54" s="45"/>
      <c r="P54" s="45"/>
      <c r="Q54" s="45"/>
    </row>
    <row r="55" spans="1:17" ht="12.75">
      <c r="A55" s="19" t="s">
        <v>98</v>
      </c>
      <c r="I55" s="45"/>
      <c r="J55" s="45"/>
      <c r="K55" s="45"/>
      <c r="L55" s="45"/>
      <c r="M55" s="45"/>
      <c r="N55" s="45"/>
      <c r="O55" s="45"/>
      <c r="P55" s="45"/>
      <c r="Q55" s="45"/>
    </row>
    <row r="56" spans="1:17" ht="12.75">
      <c r="A56" s="19"/>
      <c r="I56" s="45"/>
      <c r="J56" s="45"/>
      <c r="K56" s="45"/>
      <c r="L56" s="45"/>
      <c r="M56" s="45"/>
      <c r="N56" s="45"/>
      <c r="O56" s="45"/>
      <c r="P56" s="45"/>
      <c r="Q56" s="45"/>
    </row>
    <row r="57" spans="1:17" ht="12.75">
      <c r="A57" s="19"/>
      <c r="I57" s="45"/>
      <c r="J57" s="45"/>
      <c r="K57" s="45"/>
      <c r="L57" s="45"/>
      <c r="M57" s="45"/>
      <c r="N57" s="45"/>
      <c r="O57" s="45"/>
      <c r="P57" s="45"/>
      <c r="Q57" s="45"/>
    </row>
    <row r="58" spans="1:17" ht="12.75">
      <c r="A58" s="19"/>
      <c r="I58" s="45"/>
      <c r="J58" s="45"/>
      <c r="K58" s="45"/>
      <c r="L58" s="45"/>
      <c r="M58" s="45"/>
      <c r="N58" s="45"/>
      <c r="O58" s="45"/>
      <c r="P58" s="45"/>
      <c r="Q58" s="45"/>
    </row>
    <row r="59" spans="1:17" ht="12.75">
      <c r="A59" s="19"/>
      <c r="I59" s="45"/>
      <c r="J59" s="45"/>
      <c r="K59" s="45"/>
      <c r="L59" s="45"/>
      <c r="M59" s="45"/>
      <c r="N59" s="45"/>
      <c r="O59" s="45"/>
      <c r="P59" s="45"/>
      <c r="Q59" s="45"/>
    </row>
    <row r="60" spans="1:17" ht="12.75">
      <c r="A60" s="32" t="s">
        <v>109</v>
      </c>
      <c r="E60" s="3" t="s">
        <v>110</v>
      </c>
      <c r="G60" s="52" t="s">
        <v>82</v>
      </c>
      <c r="I60" s="45"/>
      <c r="J60" s="45"/>
      <c r="K60" s="45"/>
      <c r="L60" s="45"/>
      <c r="M60" s="45"/>
      <c r="N60" s="45"/>
      <c r="O60" s="45"/>
      <c r="P60" s="45"/>
      <c r="Q60" s="45"/>
    </row>
    <row r="61" spans="1:17" ht="12.75">
      <c r="A61" s="19" t="s">
        <v>117</v>
      </c>
      <c r="I61" s="45"/>
      <c r="J61" s="45"/>
      <c r="K61" s="45"/>
      <c r="L61" s="45"/>
      <c r="M61" s="45"/>
      <c r="N61" s="45"/>
      <c r="O61" s="45"/>
      <c r="P61" s="45"/>
      <c r="Q61" s="45"/>
    </row>
    <row r="62" spans="1:17" ht="12.75">
      <c r="A62" s="19" t="s">
        <v>119</v>
      </c>
      <c r="I62" s="45"/>
      <c r="J62" s="45"/>
      <c r="K62" s="45"/>
      <c r="L62" s="45"/>
      <c r="M62" s="45"/>
      <c r="N62" s="45"/>
      <c r="O62" s="45"/>
      <c r="P62" s="45"/>
      <c r="Q62" s="45"/>
    </row>
    <row r="63" spans="1:17" ht="12.75">
      <c r="A63" s="13" t="s">
        <v>60</v>
      </c>
      <c r="I63" s="45"/>
      <c r="J63" s="45"/>
      <c r="K63" s="45"/>
      <c r="L63" s="45"/>
      <c r="M63" s="45"/>
      <c r="N63" s="45"/>
      <c r="O63" s="45"/>
      <c r="P63" s="45"/>
      <c r="Q63" s="45"/>
    </row>
    <row r="64" spans="1:17" ht="12.75">
      <c r="A64" s="19"/>
      <c r="I64" s="45"/>
      <c r="J64" s="45"/>
      <c r="K64" s="45"/>
      <c r="L64" s="45"/>
      <c r="M64" s="45"/>
      <c r="N64" s="45"/>
      <c r="O64" s="45"/>
      <c r="P64" s="45"/>
      <c r="Q64" s="45"/>
    </row>
    <row r="65" spans="1:17" ht="12.75">
      <c r="A65" s="19"/>
      <c r="I65" s="45"/>
      <c r="J65" s="45"/>
      <c r="K65" s="45"/>
      <c r="L65" s="45"/>
      <c r="M65" s="45"/>
      <c r="N65" s="45"/>
      <c r="O65" s="45"/>
      <c r="P65" s="45"/>
      <c r="Q65" s="45"/>
    </row>
    <row r="66" spans="1:17" ht="12.75">
      <c r="A66" s="19"/>
      <c r="I66" s="45"/>
      <c r="J66" s="45"/>
      <c r="K66" s="45"/>
      <c r="L66" s="45"/>
      <c r="M66" s="45"/>
      <c r="N66" s="45"/>
      <c r="O66" s="45"/>
      <c r="P66" s="45"/>
      <c r="Q66" s="45"/>
    </row>
    <row r="67" spans="1:17" ht="12.75">
      <c r="A67" s="19"/>
      <c r="I67" s="45"/>
      <c r="J67" s="45"/>
      <c r="K67" s="45"/>
      <c r="L67" s="45"/>
      <c r="M67" s="45"/>
      <c r="N67" s="45"/>
      <c r="O67" s="45"/>
      <c r="P67" s="45"/>
      <c r="Q67" s="45"/>
    </row>
    <row r="68" spans="1:17" ht="12.75">
      <c r="A68" s="19"/>
      <c r="I68" s="45"/>
      <c r="J68" s="45"/>
      <c r="K68" s="45"/>
      <c r="L68" s="45"/>
      <c r="M68" s="45"/>
      <c r="N68" s="45"/>
      <c r="O68" s="45"/>
      <c r="P68" s="45"/>
      <c r="Q68" s="45"/>
    </row>
    <row r="69" spans="1:17" ht="12.75">
      <c r="A69" s="19"/>
      <c r="I69" s="45"/>
      <c r="J69" s="45"/>
      <c r="K69" s="45"/>
      <c r="L69" s="45"/>
      <c r="M69" s="45"/>
      <c r="N69" s="45"/>
      <c r="O69" s="45"/>
      <c r="P69" s="45"/>
      <c r="Q69" s="45"/>
    </row>
    <row r="70" spans="1:17" ht="12.75">
      <c r="A70" s="32" t="s">
        <v>146</v>
      </c>
      <c r="E70" s="3" t="s">
        <v>147</v>
      </c>
      <c r="G70" s="52" t="s">
        <v>82</v>
      </c>
      <c r="I70" s="45"/>
      <c r="J70" s="45"/>
      <c r="K70" s="45"/>
      <c r="L70" s="45"/>
      <c r="M70" s="45"/>
      <c r="N70" s="45"/>
      <c r="O70" s="45"/>
      <c r="P70" s="45"/>
      <c r="Q70" s="45"/>
    </row>
    <row r="71" spans="1:17" ht="12.75">
      <c r="A71" s="19" t="s">
        <v>150</v>
      </c>
      <c r="I71" s="45"/>
      <c r="J71" s="45"/>
      <c r="K71" s="45"/>
      <c r="L71" s="45"/>
      <c r="M71" s="45"/>
      <c r="N71" s="45"/>
      <c r="O71" s="45"/>
      <c r="P71" s="45"/>
      <c r="Q71" s="45"/>
    </row>
    <row r="72" spans="1:17" ht="12.75">
      <c r="A72" s="19" t="s">
        <v>156</v>
      </c>
      <c r="I72" s="45"/>
      <c r="J72" s="45"/>
      <c r="K72" s="45"/>
      <c r="L72" s="45"/>
      <c r="M72" s="45"/>
      <c r="N72" s="45"/>
      <c r="O72" s="45"/>
      <c r="P72" s="45"/>
      <c r="Q72" s="45"/>
    </row>
    <row r="73" spans="1:17" ht="12.75">
      <c r="A73" s="19" t="s">
        <v>158</v>
      </c>
      <c r="I73" s="45"/>
      <c r="J73" s="45"/>
      <c r="K73" s="45"/>
      <c r="L73" s="45"/>
      <c r="M73" s="45"/>
      <c r="N73" s="45"/>
      <c r="O73" s="45"/>
      <c r="P73" s="45"/>
      <c r="Q73" s="45"/>
    </row>
    <row r="74" spans="1:17" ht="12.75">
      <c r="A74" s="19"/>
      <c r="I74" s="45"/>
      <c r="J74" s="45"/>
      <c r="K74" s="45"/>
      <c r="L74" s="45"/>
      <c r="M74" s="45"/>
      <c r="N74" s="45"/>
      <c r="O74" s="45"/>
      <c r="P74" s="45"/>
      <c r="Q74" s="45"/>
    </row>
    <row r="75" spans="1:17" ht="12.75">
      <c r="A75" s="19"/>
    </row>
    <row r="76" spans="1:17" ht="12.75">
      <c r="A76" s="19"/>
    </row>
    <row r="77" spans="1:17" ht="12.75">
      <c r="A77" s="19"/>
    </row>
    <row r="78" spans="1:17" ht="12.75">
      <c r="A78" s="19"/>
    </row>
    <row r="79" spans="1:17" ht="12.75">
      <c r="A79" s="19"/>
    </row>
    <row r="80" spans="1:17" ht="12.75">
      <c r="A80" s="19"/>
    </row>
    <row r="81" spans="1:1" ht="12.75">
      <c r="A81" s="19"/>
    </row>
    <row r="82" spans="1:1" ht="12.75">
      <c r="A82" s="19"/>
    </row>
    <row r="83" spans="1:1" ht="12.75">
      <c r="A83" s="19"/>
    </row>
    <row r="84" spans="1:1" ht="12.75">
      <c r="A84" s="19"/>
    </row>
    <row r="85" spans="1:1" ht="12.75">
      <c r="A85" s="19"/>
    </row>
    <row r="86" spans="1:1" ht="12.75">
      <c r="A86" s="19"/>
    </row>
    <row r="87" spans="1:1" ht="12.75">
      <c r="A87" s="19" t="s">
        <v>164</v>
      </c>
    </row>
    <row r="88" spans="1:1" ht="12.75">
      <c r="A88" s="19" t="s">
        <v>165</v>
      </c>
    </row>
    <row r="89" spans="1:1" ht="12.75">
      <c r="A89" s="19" t="s">
        <v>166</v>
      </c>
    </row>
    <row r="90" spans="1:1" ht="12.75">
      <c r="A90" s="19" t="s">
        <v>169</v>
      </c>
    </row>
    <row r="91" spans="1:1" ht="12.75">
      <c r="A91" s="19"/>
    </row>
    <row r="92" spans="1:1" ht="12.75">
      <c r="A92" s="19"/>
    </row>
    <row r="93" spans="1:1" ht="12.75">
      <c r="A93" s="19"/>
    </row>
    <row r="94" spans="1:1" ht="12.75">
      <c r="A94" s="19"/>
    </row>
    <row r="95" spans="1:1" ht="12.75">
      <c r="A95" s="32" t="s">
        <v>172</v>
      </c>
    </row>
    <row r="96" spans="1:1" ht="12.75">
      <c r="A96" s="19"/>
    </row>
    <row r="97" spans="1:5" ht="12.75">
      <c r="A97" s="19"/>
    </row>
    <row r="98" spans="1:5" ht="12.75">
      <c r="A98" s="19"/>
    </row>
    <row r="99" spans="1:5" ht="12.75">
      <c r="A99" s="19"/>
    </row>
    <row r="100" spans="1:5" ht="12.75">
      <c r="A100" s="19"/>
    </row>
    <row r="101" spans="1:5" ht="12.75">
      <c r="A101" s="19"/>
    </row>
    <row r="102" spans="1:5" ht="12.75">
      <c r="A102" s="19"/>
    </row>
    <row r="103" spans="1:5" ht="12.75">
      <c r="A103" s="19"/>
    </row>
    <row r="105" spans="1:5" ht="12.75">
      <c r="A105" s="13"/>
    </row>
    <row r="106" spans="1:5" ht="12.75">
      <c r="A106" s="32" t="s">
        <v>181</v>
      </c>
      <c r="E106" s="3" t="s">
        <v>183</v>
      </c>
    </row>
    <row r="107" spans="1:5" ht="12.75">
      <c r="A107" s="13"/>
      <c r="D107" s="2" t="s">
        <v>184</v>
      </c>
      <c r="E107" s="2" t="s">
        <v>185</v>
      </c>
    </row>
    <row r="108" spans="1:5" ht="12.75">
      <c r="A108" s="13"/>
    </row>
    <row r="109" spans="1:5" ht="12.75">
      <c r="A109" s="13"/>
      <c r="E109" s="2" t="s">
        <v>187</v>
      </c>
    </row>
    <row r="110" spans="1:5" ht="12.75">
      <c r="A110" s="13"/>
    </row>
    <row r="111" spans="1:5" ht="12.75">
      <c r="A111" s="13"/>
    </row>
    <row r="112" spans="1:5" ht="12.75">
      <c r="A112" s="13"/>
    </row>
    <row r="113" spans="1:2" ht="12.75">
      <c r="A113" s="13"/>
    </row>
    <row r="114" spans="1:2" ht="12.75">
      <c r="A114" s="13"/>
    </row>
    <row r="115" spans="1:2" ht="12.75">
      <c r="A115" s="13"/>
    </row>
    <row r="116" spans="1:2" ht="12.75">
      <c r="A116" s="13"/>
    </row>
    <row r="117" spans="1:2" ht="12.75">
      <c r="A117" s="13"/>
    </row>
    <row r="118" spans="1:2" ht="12.75">
      <c r="A118" s="13"/>
    </row>
    <row r="119" spans="1:2" ht="12.75">
      <c r="A119" s="13"/>
    </row>
    <row r="120" spans="1:2" ht="12.75">
      <c r="A120" s="40" t="s">
        <v>127</v>
      </c>
    </row>
    <row r="121" spans="1:2" ht="12.75">
      <c r="A121" s="13"/>
    </row>
    <row r="122" spans="1:2" ht="12.75">
      <c r="A122" s="13" t="s">
        <v>191</v>
      </c>
    </row>
    <row r="123" spans="1:2" ht="15">
      <c r="A123" s="2"/>
      <c r="B123" s="80"/>
    </row>
    <row r="124" spans="1:2" ht="12.75">
      <c r="A124" s="2"/>
    </row>
    <row r="126" spans="1:2" ht="15">
      <c r="A126" s="2"/>
      <c r="B126" s="80"/>
    </row>
    <row r="127" spans="1:2" ht="15">
      <c r="B127" s="80"/>
    </row>
    <row r="129" spans="1:2" ht="15">
      <c r="A129" s="2"/>
      <c r="B129" s="80"/>
    </row>
    <row r="131" spans="1:2" ht="15">
      <c r="A131" s="2"/>
      <c r="B131" s="80"/>
    </row>
    <row r="132" spans="1:2" ht="12.75">
      <c r="B132" s="13"/>
    </row>
    <row r="133" spans="1:2" ht="15">
      <c r="A133" s="2"/>
      <c r="B133" s="80"/>
    </row>
    <row r="134" spans="1:2" ht="12.75">
      <c r="B134" s="13"/>
    </row>
    <row r="135" spans="1:2" ht="15">
      <c r="A135" s="2"/>
      <c r="B135" s="80"/>
    </row>
    <row r="136" spans="1:2" ht="12.75">
      <c r="B136" s="13"/>
    </row>
    <row r="137" spans="1:2" ht="15">
      <c r="A137" s="2"/>
      <c r="B137" s="80"/>
    </row>
    <row r="138" spans="1:2" ht="12.75">
      <c r="B138" s="13"/>
    </row>
    <row r="139" spans="1:2" ht="15">
      <c r="A139" s="2"/>
      <c r="B139" s="80"/>
    </row>
    <row r="141" spans="1:2" ht="12.75">
      <c r="A141" s="2"/>
    </row>
    <row r="142" spans="1:2" ht="12.75">
      <c r="A142" s="2"/>
    </row>
    <row r="143" spans="1:2" ht="12.75">
      <c r="A143" s="13"/>
    </row>
    <row r="144" spans="1:2" ht="12.75">
      <c r="A144" s="13"/>
    </row>
    <row r="145" spans="1:1" ht="12.75">
      <c r="A145" s="13"/>
    </row>
    <row r="146" spans="1:1" ht="18">
      <c r="A146" s="5"/>
    </row>
    <row r="147" spans="1:1" ht="18">
      <c r="A147" s="5"/>
    </row>
    <row r="148" spans="1:1" ht="18">
      <c r="A148" s="5"/>
    </row>
    <row r="149" spans="1:1" ht="18">
      <c r="A149" s="5"/>
    </row>
    <row r="150" spans="1:1" ht="18">
      <c r="A150" s="5"/>
    </row>
    <row r="151" spans="1:1" ht="18">
      <c r="A151" s="5"/>
    </row>
    <row r="155" spans="1:1" ht="18">
      <c r="A155" s="5"/>
    </row>
    <row r="156" spans="1:1" ht="18">
      <c r="A156" s="5"/>
    </row>
    <row r="157" spans="1:1" ht="18">
      <c r="A157" s="5"/>
    </row>
    <row r="158" spans="1:1" ht="18">
      <c r="A158" s="5"/>
    </row>
    <row r="161" spans="1:1" ht="18">
      <c r="A161" s="5"/>
    </row>
    <row r="162" spans="1:1" ht="18">
      <c r="A162" s="5"/>
    </row>
    <row r="164" spans="1:1" ht="18">
      <c r="A164" s="5"/>
    </row>
    <row r="165" spans="1:1" ht="18">
      <c r="A165" s="5"/>
    </row>
    <row r="166" spans="1:1" ht="18">
      <c r="A166" s="5"/>
    </row>
    <row r="167" spans="1:1" ht="18">
      <c r="A167" s="5"/>
    </row>
    <row r="168" spans="1:1" ht="18">
      <c r="A168" s="5"/>
    </row>
    <row r="169" spans="1:1" ht="18">
      <c r="A169" s="5"/>
    </row>
    <row r="170" spans="1:1" ht="18">
      <c r="A170" s="5"/>
    </row>
    <row r="171" spans="1:1" ht="18">
      <c r="A171" s="5"/>
    </row>
    <row r="172" spans="1:1" ht="18">
      <c r="A172" s="5"/>
    </row>
    <row r="173" spans="1:1" ht="18">
      <c r="A173" s="5"/>
    </row>
    <row r="174" spans="1:1" ht="18">
      <c r="A174" s="5"/>
    </row>
    <row r="175" spans="1:1" ht="18">
      <c r="A175" s="5"/>
    </row>
    <row r="176" spans="1:1" ht="18">
      <c r="A176" s="5"/>
    </row>
    <row r="177" spans="1:1" ht="18">
      <c r="A177" s="5"/>
    </row>
    <row r="178" spans="1:1" ht="18">
      <c r="A178" s="5"/>
    </row>
    <row r="179" spans="1:1" ht="18">
      <c r="A179" s="5"/>
    </row>
    <row r="181" spans="1:1" ht="18">
      <c r="A181" s="5"/>
    </row>
    <row r="182" spans="1:1" ht="18">
      <c r="A182" s="5"/>
    </row>
    <row r="183" spans="1:1" ht="18">
      <c r="A183" s="5"/>
    </row>
    <row r="184" spans="1:1" ht="18">
      <c r="A184" s="5"/>
    </row>
    <row r="185" spans="1:1" ht="18">
      <c r="A185" s="5"/>
    </row>
    <row r="186" spans="1:1" ht="18">
      <c r="A186" s="5"/>
    </row>
    <row r="187" spans="1:1" ht="18">
      <c r="A187" s="5"/>
    </row>
    <row r="188" spans="1:1" ht="18">
      <c r="A188" s="5"/>
    </row>
    <row r="189" spans="1:1" ht="18">
      <c r="A189" s="5"/>
    </row>
    <row r="190" spans="1:1" ht="18">
      <c r="A190" s="5"/>
    </row>
    <row r="191" spans="1:1" ht="18">
      <c r="A191" s="5"/>
    </row>
    <row r="192" spans="1:1" ht="18">
      <c r="A192" s="5"/>
    </row>
    <row r="194" spans="1:1" ht="15">
      <c r="A194" s="84"/>
    </row>
    <row r="195" spans="1:1" ht="14.25">
      <c r="A195" s="85"/>
    </row>
  </sheetData>
  <phoneticPr fontId="3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R44"/>
  <sheetViews>
    <sheetView workbookViewId="0"/>
  </sheetViews>
  <sheetFormatPr defaultColWidth="12.5703125" defaultRowHeight="15.75" customHeight="1"/>
  <cols>
    <col min="3" max="3" width="26.5703125" customWidth="1"/>
    <col min="5" max="5" width="14.85546875" customWidth="1"/>
    <col min="7" max="7" width="14.42578125" customWidth="1"/>
    <col min="8" max="8" width="19.140625" customWidth="1"/>
  </cols>
  <sheetData>
    <row r="1" spans="2:16">
      <c r="C1" s="3" t="s">
        <v>1</v>
      </c>
      <c r="D1" s="3">
        <v>5</v>
      </c>
      <c r="F1" s="6" t="s">
        <v>4</v>
      </c>
      <c r="G1" s="8">
        <v>500</v>
      </c>
      <c r="H1" s="6" t="s">
        <v>9</v>
      </c>
    </row>
    <row r="2" spans="2:16">
      <c r="C2" s="9" t="s">
        <v>11</v>
      </c>
      <c r="D2" s="9" t="s">
        <v>13</v>
      </c>
    </row>
    <row r="3" spans="2:16" ht="15.75" customHeight="1">
      <c r="C3" s="12" t="s">
        <v>14</v>
      </c>
      <c r="E3" s="2"/>
    </row>
    <row r="4" spans="2:16" ht="15.75" customHeight="1">
      <c r="C4" s="14"/>
      <c r="E4" s="2"/>
    </row>
    <row r="5" spans="2:16" ht="15.75" customHeight="1">
      <c r="C5" s="16" t="s">
        <v>24</v>
      </c>
      <c r="H5" s="16" t="s">
        <v>27</v>
      </c>
    </row>
    <row r="6" spans="2:16">
      <c r="B6" s="2"/>
      <c r="C6" s="13"/>
      <c r="D6" s="18" t="s">
        <v>28</v>
      </c>
      <c r="E6" s="18" t="s">
        <v>31</v>
      </c>
      <c r="F6" s="20" t="s">
        <v>32</v>
      </c>
      <c r="H6" s="2" t="s">
        <v>33</v>
      </c>
      <c r="I6" s="2">
        <v>25.87100517</v>
      </c>
      <c r="L6" s="23"/>
      <c r="M6" s="26"/>
      <c r="N6" s="26"/>
      <c r="O6" s="28"/>
    </row>
    <row r="7" spans="2:16">
      <c r="B7" s="13" t="s">
        <v>41</v>
      </c>
      <c r="C7" s="30" t="s">
        <v>42</v>
      </c>
      <c r="D7" s="31">
        <f>1</f>
        <v>1</v>
      </c>
      <c r="E7" s="31">
        <f>F7/D1</f>
        <v>12</v>
      </c>
      <c r="F7" s="33">
        <v>60</v>
      </c>
      <c r="H7" s="35" t="s">
        <v>27</v>
      </c>
      <c r="I7" s="37" t="s">
        <v>34</v>
      </c>
      <c r="J7" s="38">
        <v>180</v>
      </c>
      <c r="L7" s="39"/>
      <c r="O7" s="41"/>
    </row>
    <row r="8" spans="2:16">
      <c r="C8" s="2" t="s">
        <v>48</v>
      </c>
      <c r="D8" s="2">
        <v>10</v>
      </c>
      <c r="E8" s="2" t="s">
        <v>68</v>
      </c>
      <c r="F8" s="2" t="s">
        <v>68</v>
      </c>
      <c r="H8" s="43"/>
      <c r="I8" s="44" t="s">
        <v>36</v>
      </c>
      <c r="J8" s="46">
        <v>5</v>
      </c>
      <c r="L8" s="47"/>
      <c r="M8" s="48"/>
      <c r="N8" s="48"/>
      <c r="O8" s="50"/>
    </row>
    <row r="9" spans="2:16">
      <c r="B9" s="13"/>
      <c r="C9" s="13" t="s">
        <v>81</v>
      </c>
      <c r="D9" s="13">
        <v>1000</v>
      </c>
      <c r="E9" s="2" t="s">
        <v>68</v>
      </c>
      <c r="F9" s="2" t="s">
        <v>68</v>
      </c>
      <c r="L9" s="3" t="s">
        <v>85</v>
      </c>
      <c r="M9" s="3"/>
      <c r="N9" s="3"/>
      <c r="O9" s="3">
        <f>SUM(F7,I18,D15)</f>
        <v>111</v>
      </c>
      <c r="P9" s="2" t="e">
        <f>O9/60*#REF!/I22</f>
        <v>#REF!</v>
      </c>
    </row>
    <row r="10" spans="2:16">
      <c r="C10" s="13"/>
      <c r="H10" s="2" t="s">
        <v>95</v>
      </c>
      <c r="I10" s="21" t="s">
        <v>34</v>
      </c>
      <c r="J10" s="2">
        <v>50</v>
      </c>
      <c r="O10" s="2">
        <f>F37*2</f>
        <v>314400</v>
      </c>
    </row>
    <row r="11" spans="2:16">
      <c r="B11" s="13" t="s">
        <v>101</v>
      </c>
      <c r="H11" s="2" t="s">
        <v>102</v>
      </c>
      <c r="I11" s="21" t="s">
        <v>34</v>
      </c>
      <c r="J11" s="2">
        <v>30</v>
      </c>
      <c r="L11" s="55" t="s">
        <v>104</v>
      </c>
      <c r="M11" s="56">
        <v>120</v>
      </c>
    </row>
    <row r="12" spans="2:16" ht="15.75" customHeight="1">
      <c r="H12" s="14"/>
      <c r="J12" s="2" t="s">
        <v>106</v>
      </c>
      <c r="L12" s="57" t="s">
        <v>107</v>
      </c>
      <c r="M12" s="58">
        <v>240</v>
      </c>
      <c r="O12" s="2" t="s">
        <v>112</v>
      </c>
    </row>
    <row r="13" spans="2:16" ht="15.75" customHeight="1">
      <c r="C13" s="13"/>
      <c r="H13" s="16" t="s">
        <v>116</v>
      </c>
      <c r="M13" s="2">
        <f>J7*2</f>
        <v>360</v>
      </c>
    </row>
    <row r="14" spans="2:16" ht="15.75" customHeight="1">
      <c r="C14" s="16" t="s">
        <v>121</v>
      </c>
      <c r="H14" s="2" t="s">
        <v>34</v>
      </c>
      <c r="I14" s="63">
        <v>1000</v>
      </c>
      <c r="M14" s="2">
        <f>M13*5000</f>
        <v>1800000</v>
      </c>
    </row>
    <row r="15" spans="2:16">
      <c r="C15" s="30" t="s">
        <v>42</v>
      </c>
      <c r="D15" s="65">
        <v>31</v>
      </c>
    </row>
    <row r="17" spans="2:18" ht="15.75" customHeight="1">
      <c r="H17" s="16" t="s">
        <v>127</v>
      </c>
    </row>
    <row r="18" spans="2:18">
      <c r="I18" s="2">
        <v>20</v>
      </c>
    </row>
    <row r="21" spans="2:18" ht="15.75" customHeight="1">
      <c r="C21" s="16" t="s">
        <v>131</v>
      </c>
      <c r="H21" s="16" t="s">
        <v>133</v>
      </c>
    </row>
    <row r="22" spans="2:18">
      <c r="C22" s="2" t="s">
        <v>135</v>
      </c>
      <c r="D22" s="2">
        <v>60</v>
      </c>
      <c r="E22" s="2" t="s">
        <v>34</v>
      </c>
      <c r="H22" s="68" t="s">
        <v>52</v>
      </c>
      <c r="I22" s="68">
        <v>5000</v>
      </c>
    </row>
    <row r="23" spans="2:18">
      <c r="C23" s="2" t="s">
        <v>137</v>
      </c>
      <c r="D23" s="2">
        <f>J7*2+J10+J11</f>
        <v>440</v>
      </c>
      <c r="H23" s="2" t="s">
        <v>144</v>
      </c>
    </row>
    <row r="24" spans="2:18">
      <c r="C24" s="2" t="s">
        <v>145</v>
      </c>
      <c r="D24" s="69">
        <f>D23/60</f>
        <v>7.333333333333333</v>
      </c>
      <c r="E24" s="70" t="s">
        <v>151</v>
      </c>
    </row>
    <row r="25" spans="2:18">
      <c r="C25" s="2" t="s">
        <v>155</v>
      </c>
      <c r="D25" s="2">
        <f>M13</f>
        <v>360</v>
      </c>
      <c r="E25" s="2" t="s">
        <v>34</v>
      </c>
    </row>
    <row r="26" spans="2:18">
      <c r="C26" s="2" t="s">
        <v>159</v>
      </c>
      <c r="D26" s="2">
        <f>I22*240</f>
        <v>1200000</v>
      </c>
    </row>
    <row r="27" spans="2:18" ht="15.75" customHeight="1">
      <c r="H27" s="72" t="s">
        <v>79</v>
      </c>
      <c r="J27" s="73">
        <v>328</v>
      </c>
      <c r="R27" s="2">
        <v>895</v>
      </c>
    </row>
    <row r="28" spans="2:18">
      <c r="H28" s="2" t="s">
        <v>9</v>
      </c>
    </row>
    <row r="29" spans="2:18">
      <c r="H29" s="2" t="s">
        <v>170</v>
      </c>
    </row>
    <row r="30" spans="2:18">
      <c r="B30" s="75" t="s">
        <v>171</v>
      </c>
      <c r="C30" s="75" t="s">
        <v>175</v>
      </c>
      <c r="D30" s="75" t="s">
        <v>176</v>
      </c>
      <c r="E30" s="75" t="s">
        <v>177</v>
      </c>
      <c r="F30" s="75" t="s">
        <v>178</v>
      </c>
    </row>
    <row r="31" spans="2:18">
      <c r="B31" s="76" t="s">
        <v>182</v>
      </c>
      <c r="C31" s="2" t="s">
        <v>48</v>
      </c>
      <c r="D31" s="77">
        <v>1600</v>
      </c>
      <c r="E31" s="77">
        <v>2000</v>
      </c>
      <c r="F31" s="78"/>
    </row>
    <row r="32" spans="2:18" ht="15.75" customHeight="1">
      <c r="B32" s="79">
        <v>24</v>
      </c>
      <c r="C32" s="21"/>
      <c r="D32" s="21"/>
      <c r="E32" s="21"/>
      <c r="F32" s="21">
        <f>B32*((D31+E31)/2)</f>
        <v>43200</v>
      </c>
      <c r="H32" s="16" t="s">
        <v>195</v>
      </c>
    </row>
    <row r="33" spans="2:6">
      <c r="B33" s="79" t="s">
        <v>198</v>
      </c>
      <c r="C33" s="2" t="s">
        <v>48</v>
      </c>
      <c r="D33" s="77">
        <v>2500</v>
      </c>
      <c r="E33" s="77">
        <v>3500</v>
      </c>
      <c r="F33" s="79"/>
    </row>
    <row r="34" spans="2:6">
      <c r="B34" s="21">
        <v>35</v>
      </c>
      <c r="C34" s="21"/>
      <c r="D34" s="21"/>
      <c r="E34" s="21"/>
      <c r="F34" s="21">
        <f>B34*((D33+E33)/2)</f>
        <v>105000</v>
      </c>
    </row>
    <row r="35" spans="2:6">
      <c r="B35" s="79" t="s">
        <v>209</v>
      </c>
      <c r="C35" s="21" t="s">
        <v>48</v>
      </c>
      <c r="D35" s="77">
        <v>8000</v>
      </c>
      <c r="E35" s="77">
        <v>10000</v>
      </c>
      <c r="F35" s="81"/>
    </row>
    <row r="36" spans="2:6">
      <c r="B36" s="79">
        <v>1</v>
      </c>
      <c r="C36" s="21"/>
      <c r="D36" s="21"/>
      <c r="E36" s="81">
        <v>10</v>
      </c>
      <c r="F36" s="21">
        <f>B36*((D35+E35)/2)</f>
        <v>9000</v>
      </c>
    </row>
    <row r="37" spans="2:6">
      <c r="B37" s="82" t="s">
        <v>216</v>
      </c>
      <c r="C37" s="83">
        <f>D35*L28</f>
        <v>0</v>
      </c>
      <c r="D37" s="21"/>
      <c r="E37" s="83"/>
      <c r="F37" s="83">
        <f>SUM(F32:F36)</f>
        <v>157200</v>
      </c>
    </row>
    <row r="38" spans="2:6">
      <c r="E38" s="2" t="s">
        <v>222</v>
      </c>
      <c r="F38" s="2">
        <f>D26/F37</f>
        <v>7.6335877862595423</v>
      </c>
    </row>
    <row r="41" spans="2:6">
      <c r="F41" s="2">
        <v>3240000</v>
      </c>
    </row>
    <row r="43" spans="2:6">
      <c r="F43" s="2">
        <f>F41/F37</f>
        <v>20.610687022900763</v>
      </c>
    </row>
    <row r="44" spans="2:6">
      <c r="F44" s="2">
        <f>F43*D22</f>
        <v>1236.6412213740457</v>
      </c>
    </row>
  </sheetData>
  <phoneticPr fontId="3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87"/>
  <sheetViews>
    <sheetView workbookViewId="0">
      <selection activeCell="L12" sqref="L12"/>
    </sheetView>
  </sheetViews>
  <sheetFormatPr defaultColWidth="12.5703125" defaultRowHeight="15.75" customHeight="1"/>
  <cols>
    <col min="3" max="3" width="18.7109375" customWidth="1"/>
  </cols>
  <sheetData>
    <row r="1" spans="1:27" ht="15.75" customHeight="1">
      <c r="A1" s="1"/>
      <c r="B1" s="1" t="str">
        <f>E1</f>
        <v>2025,04,01</v>
      </c>
      <c r="C1" s="21" t="str">
        <f t="shared" ref="C1:C2" si="0">"{{"&amp;B1&amp;"},{0,0,0}}"</f>
        <v>{{2025,04,01},{0,0,0}}</v>
      </c>
      <c r="D1" s="22">
        <v>0</v>
      </c>
      <c r="E1" s="24" t="s">
        <v>35</v>
      </c>
      <c r="F1" s="21" t="str">
        <f t="shared" ref="F1:F14" si="1">"{{"&amp;E1&amp;"},{0,0,0}}"</f>
        <v>{{2025,04,01},{0,0,0}}</v>
      </c>
      <c r="G1" s="22">
        <v>0</v>
      </c>
      <c r="H1" s="34" t="str">
        <f t="shared" ref="H1:H14" si="2">IF(LEN(E1)&lt;10,RIGHT(E1,1),RIGHT(E1,2))</f>
        <v>01</v>
      </c>
      <c r="I1" s="36" t="str">
        <f t="shared" ref="I1:I14" si="3">LEFT(E1,4)</f>
        <v>2025</v>
      </c>
      <c r="J1" s="36" t="str">
        <f t="shared" ref="J1:J14" si="4">RIGHT(LEFT(E1,7),2)</f>
        <v>04</v>
      </c>
      <c r="K1" s="36" t="str">
        <f t="shared" ref="K1:K14" si="5">IF(LEN(E1)&lt;10,"0"&amp;RIGHT(E1,1),RIGHT(E1,2))</f>
        <v>01</v>
      </c>
      <c r="L1" s="42" t="s">
        <v>70</v>
      </c>
      <c r="M1" s="42" t="s">
        <v>72</v>
      </c>
      <c r="N1" s="49" t="str">
        <f t="shared" ref="N1:N14" si="6">"{{"&amp;I1&amp;","&amp;J1&amp;","&amp;K1&amp;"},{0,0,0}}"</f>
        <v>{{2025,04,01},{0,0,0}}</v>
      </c>
      <c r="O1" s="22">
        <f t="shared" ref="O1:O14" si="7">D1</f>
        <v>0</v>
      </c>
      <c r="P1" s="53" t="s">
        <v>84</v>
      </c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 t="s">
        <v>89</v>
      </c>
      <c r="B2" s="1" t="str">
        <f>E6</f>
        <v>2025,04,06</v>
      </c>
      <c r="C2" s="21" t="str">
        <f t="shared" si="0"/>
        <v>{{2025,04,06},{0,0,0}}</v>
      </c>
      <c r="D2" s="22">
        <v>1</v>
      </c>
      <c r="E2" s="24" t="s">
        <v>92</v>
      </c>
      <c r="F2" s="21" t="str">
        <f t="shared" si="1"/>
        <v>{{2025,04,02},{0,0,0}}</v>
      </c>
      <c r="G2" s="22">
        <v>1</v>
      </c>
      <c r="H2" s="34" t="str">
        <f t="shared" si="2"/>
        <v>02</v>
      </c>
      <c r="I2" s="36" t="str">
        <f t="shared" si="3"/>
        <v>2025</v>
      </c>
      <c r="J2" s="36" t="str">
        <f t="shared" si="4"/>
        <v>04</v>
      </c>
      <c r="K2" s="36" t="str">
        <f t="shared" si="5"/>
        <v>02</v>
      </c>
      <c r="L2" s="42" t="s">
        <v>103</v>
      </c>
      <c r="M2" s="42">
        <v>1</v>
      </c>
      <c r="N2" s="49" t="str">
        <f t="shared" si="6"/>
        <v>{{2025,04,02},{0,0,0}}</v>
      </c>
      <c r="O2" s="22">
        <f t="shared" si="7"/>
        <v>1</v>
      </c>
      <c r="P2" s="2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>
      <c r="A3" s="1"/>
      <c r="B3" s="1"/>
      <c r="C3" s="1"/>
      <c r="D3" s="22">
        <v>2</v>
      </c>
      <c r="E3" s="24" t="s">
        <v>114</v>
      </c>
      <c r="F3" s="21" t="str">
        <f t="shared" si="1"/>
        <v>{{2025,04,03},{0,0,0}}</v>
      </c>
      <c r="G3" s="22">
        <v>2</v>
      </c>
      <c r="H3" s="34" t="str">
        <f t="shared" si="2"/>
        <v>03</v>
      </c>
      <c r="I3" s="36" t="str">
        <f t="shared" si="3"/>
        <v>2025</v>
      </c>
      <c r="J3" s="36" t="str">
        <f t="shared" si="4"/>
        <v>04</v>
      </c>
      <c r="K3" s="36" t="str">
        <f t="shared" si="5"/>
        <v>03</v>
      </c>
      <c r="L3" s="42" t="s">
        <v>122</v>
      </c>
      <c r="M3" s="42">
        <v>2</v>
      </c>
      <c r="N3" s="49" t="str">
        <f t="shared" si="6"/>
        <v>{{2025,04,03},{0,0,0}}</v>
      </c>
      <c r="O3" s="22">
        <f t="shared" si="7"/>
        <v>2</v>
      </c>
      <c r="P3" s="2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1"/>
      <c r="C4" s="1"/>
      <c r="D4" s="22">
        <v>3</v>
      </c>
      <c r="E4" s="24" t="s">
        <v>126</v>
      </c>
      <c r="F4" s="21" t="str">
        <f t="shared" si="1"/>
        <v>{{2025,04,04},{0,0,0}}</v>
      </c>
      <c r="G4" s="22">
        <v>3</v>
      </c>
      <c r="H4" s="34" t="str">
        <f t="shared" si="2"/>
        <v>04</v>
      </c>
      <c r="I4" s="36" t="str">
        <f t="shared" si="3"/>
        <v>2025</v>
      </c>
      <c r="J4" s="36" t="str">
        <f t="shared" si="4"/>
        <v>04</v>
      </c>
      <c r="K4" s="36" t="str">
        <f t="shared" si="5"/>
        <v>04</v>
      </c>
      <c r="L4" s="42" t="s">
        <v>132</v>
      </c>
      <c r="M4" s="42">
        <v>3</v>
      </c>
      <c r="N4" s="49" t="str">
        <f t="shared" si="6"/>
        <v>{{2025,04,04},{0,0,0}}</v>
      </c>
      <c r="O4" s="22">
        <f t="shared" si="7"/>
        <v>3</v>
      </c>
      <c r="P4" s="53" t="s">
        <v>134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1"/>
      <c r="C5" s="1"/>
      <c r="D5" s="22">
        <v>4</v>
      </c>
      <c r="E5" s="24" t="s">
        <v>136</v>
      </c>
      <c r="F5" s="21" t="str">
        <f t="shared" si="1"/>
        <v>{{2025,04,05},{0,0,0}}</v>
      </c>
      <c r="G5" s="22">
        <v>4</v>
      </c>
      <c r="H5" s="34" t="str">
        <f t="shared" si="2"/>
        <v>05</v>
      </c>
      <c r="I5" s="36" t="str">
        <f t="shared" si="3"/>
        <v>2025</v>
      </c>
      <c r="J5" s="36" t="str">
        <f t="shared" si="4"/>
        <v>04</v>
      </c>
      <c r="K5" s="36" t="str">
        <f t="shared" si="5"/>
        <v>05</v>
      </c>
      <c r="L5" s="42" t="s">
        <v>141</v>
      </c>
      <c r="M5" s="42">
        <v>4</v>
      </c>
      <c r="N5" s="49" t="str">
        <f t="shared" si="6"/>
        <v>{{2025,04,05},{0,0,0}}</v>
      </c>
      <c r="O5" s="22">
        <f t="shared" si="7"/>
        <v>4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1"/>
      <c r="C6" s="1"/>
      <c r="D6" s="22">
        <v>5</v>
      </c>
      <c r="E6" s="24" t="s">
        <v>148</v>
      </c>
      <c r="F6" s="21" t="str">
        <f t="shared" si="1"/>
        <v>{{2025,04,06},{0,0,0}}</v>
      </c>
      <c r="G6" s="22">
        <v>5</v>
      </c>
      <c r="H6" s="34" t="str">
        <f t="shared" si="2"/>
        <v>06</v>
      </c>
      <c r="I6" s="36" t="str">
        <f t="shared" si="3"/>
        <v>2025</v>
      </c>
      <c r="J6" s="36" t="str">
        <f t="shared" si="4"/>
        <v>04</v>
      </c>
      <c r="K6" s="36" t="str">
        <f t="shared" si="5"/>
        <v>06</v>
      </c>
      <c r="L6" s="42" t="s">
        <v>154</v>
      </c>
      <c r="M6" s="42">
        <v>5</v>
      </c>
      <c r="N6" s="49" t="str">
        <f t="shared" si="6"/>
        <v>{{2025,04,06},{0,0,0}}</v>
      </c>
      <c r="O6" s="22">
        <f t="shared" si="7"/>
        <v>5</v>
      </c>
      <c r="P6" s="71" t="s">
        <v>157</v>
      </c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1"/>
      <c r="B7" s="1"/>
      <c r="C7" s="1"/>
      <c r="D7" s="22">
        <v>6</v>
      </c>
      <c r="E7" s="24" t="s">
        <v>161</v>
      </c>
      <c r="F7" s="21" t="str">
        <f t="shared" si="1"/>
        <v>{{2025,04,07},{0,0,0}}</v>
      </c>
      <c r="G7" s="22">
        <v>6</v>
      </c>
      <c r="H7" s="34" t="str">
        <f t="shared" si="2"/>
        <v>07</v>
      </c>
      <c r="I7" s="36" t="str">
        <f t="shared" si="3"/>
        <v>2025</v>
      </c>
      <c r="J7" s="36" t="str">
        <f t="shared" si="4"/>
        <v>04</v>
      </c>
      <c r="K7" s="36" t="str">
        <f t="shared" si="5"/>
        <v>07</v>
      </c>
      <c r="L7" s="42" t="s">
        <v>163</v>
      </c>
      <c r="M7" s="42">
        <v>6</v>
      </c>
      <c r="N7" s="49" t="str">
        <f t="shared" si="6"/>
        <v>{{2025,04,07},{0,0,0}}</v>
      </c>
      <c r="O7" s="22">
        <f t="shared" si="7"/>
        <v>6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>
      <c r="A8" s="1"/>
      <c r="B8" s="1"/>
      <c r="C8" s="1"/>
      <c r="D8" s="22">
        <v>7</v>
      </c>
      <c r="E8" s="24" t="s">
        <v>168</v>
      </c>
      <c r="F8" s="21" t="str">
        <f t="shared" si="1"/>
        <v>{{2025,04,08},{0,0,0}}</v>
      </c>
      <c r="G8" s="22">
        <v>7</v>
      </c>
      <c r="H8" s="34" t="str">
        <f t="shared" si="2"/>
        <v>08</v>
      </c>
      <c r="I8" s="36" t="str">
        <f t="shared" si="3"/>
        <v>2025</v>
      </c>
      <c r="J8" s="36" t="str">
        <f t="shared" si="4"/>
        <v>04</v>
      </c>
      <c r="K8" s="36" t="str">
        <f t="shared" si="5"/>
        <v>08</v>
      </c>
      <c r="L8" s="42" t="s">
        <v>173</v>
      </c>
      <c r="M8" s="42">
        <v>7</v>
      </c>
      <c r="N8" s="49" t="str">
        <f t="shared" si="6"/>
        <v>{{2025,04,08},{0,0,0}}</v>
      </c>
      <c r="O8" s="22">
        <f t="shared" si="7"/>
        <v>7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.75" customHeight="1">
      <c r="A9" s="1"/>
      <c r="B9" s="1"/>
      <c r="C9" s="1"/>
      <c r="D9" s="22">
        <v>8</v>
      </c>
      <c r="E9" s="24" t="s">
        <v>186</v>
      </c>
      <c r="F9" s="21" t="str">
        <f t="shared" si="1"/>
        <v>{{2025,04,09},{0,0,0}}</v>
      </c>
      <c r="G9" s="22">
        <v>8</v>
      </c>
      <c r="H9" s="34" t="str">
        <f t="shared" si="2"/>
        <v>09</v>
      </c>
      <c r="I9" s="36" t="str">
        <f t="shared" si="3"/>
        <v>2025</v>
      </c>
      <c r="J9" s="36" t="str">
        <f t="shared" si="4"/>
        <v>04</v>
      </c>
      <c r="K9" s="36" t="str">
        <f t="shared" si="5"/>
        <v>09</v>
      </c>
      <c r="L9" s="42" t="s">
        <v>190</v>
      </c>
      <c r="M9" s="42">
        <v>8</v>
      </c>
      <c r="N9" s="49" t="str">
        <f t="shared" si="6"/>
        <v>{{2025,04,09},{0,0,0}}</v>
      </c>
      <c r="O9" s="22">
        <f t="shared" si="7"/>
        <v>8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>
      <c r="A10" s="1"/>
      <c r="B10" s="1"/>
      <c r="C10" s="1"/>
      <c r="D10" s="22">
        <v>9</v>
      </c>
      <c r="E10" s="24" t="s">
        <v>194</v>
      </c>
      <c r="F10" s="21" t="str">
        <f t="shared" si="1"/>
        <v>{{2025,04,10},{0,0,0}}</v>
      </c>
      <c r="G10" s="22">
        <v>9</v>
      </c>
      <c r="H10" s="34" t="str">
        <f t="shared" si="2"/>
        <v>10</v>
      </c>
      <c r="I10" s="36" t="str">
        <f t="shared" si="3"/>
        <v>2025</v>
      </c>
      <c r="J10" s="36" t="str">
        <f t="shared" si="4"/>
        <v>04</v>
      </c>
      <c r="K10" s="36" t="str">
        <f t="shared" si="5"/>
        <v>10</v>
      </c>
      <c r="L10" s="42" t="s">
        <v>199</v>
      </c>
      <c r="M10" s="42">
        <v>9</v>
      </c>
      <c r="N10" s="49" t="str">
        <f t="shared" si="6"/>
        <v>{{2025,04,10},{0,0,0}}</v>
      </c>
      <c r="O10" s="22">
        <f t="shared" si="7"/>
        <v>9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>
      <c r="A11" s="1" t="s">
        <v>202</v>
      </c>
      <c r="B11" s="24" t="s">
        <v>203</v>
      </c>
      <c r="C11" s="1"/>
      <c r="D11" s="22">
        <v>10</v>
      </c>
      <c r="E11" s="24" t="s">
        <v>204</v>
      </c>
      <c r="F11" s="21" t="str">
        <f t="shared" si="1"/>
        <v>{{2025,04,11},{0,0,0}}</v>
      </c>
      <c r="G11" s="22">
        <v>10</v>
      </c>
      <c r="H11" s="34" t="str">
        <f t="shared" si="2"/>
        <v>11</v>
      </c>
      <c r="I11" s="36" t="str">
        <f t="shared" si="3"/>
        <v>2025</v>
      </c>
      <c r="J11" s="36" t="str">
        <f t="shared" si="4"/>
        <v>04</v>
      </c>
      <c r="K11" s="36" t="str">
        <f t="shared" si="5"/>
        <v>11</v>
      </c>
      <c r="L11" s="42" t="s">
        <v>206</v>
      </c>
      <c r="M11" s="42">
        <v>10</v>
      </c>
      <c r="N11" s="49" t="str">
        <f t="shared" si="6"/>
        <v>{{2025,04,11},{0,0,0}}</v>
      </c>
      <c r="O11" s="22">
        <f t="shared" si="7"/>
        <v>10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>
      <c r="A12" s="1"/>
      <c r="B12" s="1"/>
      <c r="C12" s="1"/>
      <c r="D12" s="22">
        <v>11</v>
      </c>
      <c r="E12" s="24" t="s">
        <v>212</v>
      </c>
      <c r="F12" s="21" t="str">
        <f t="shared" si="1"/>
        <v>{{2025,04,12},{0,0,0}}</v>
      </c>
      <c r="G12" s="22">
        <v>11</v>
      </c>
      <c r="H12" s="34" t="str">
        <f t="shared" si="2"/>
        <v>12</v>
      </c>
      <c r="I12" s="36" t="str">
        <f t="shared" si="3"/>
        <v>2025</v>
      </c>
      <c r="J12" s="36" t="str">
        <f t="shared" si="4"/>
        <v>04</v>
      </c>
      <c r="K12" s="36" t="str">
        <f t="shared" si="5"/>
        <v>12</v>
      </c>
      <c r="L12" s="42" t="s">
        <v>214</v>
      </c>
      <c r="M12" s="42">
        <v>11</v>
      </c>
      <c r="N12" s="49" t="str">
        <f t="shared" si="6"/>
        <v>{{2025,04,12},{0,0,0}}</v>
      </c>
      <c r="O12" s="22">
        <f t="shared" si="7"/>
        <v>11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5.75" customHeight="1">
      <c r="A13" s="1"/>
      <c r="D13" s="22">
        <v>12</v>
      </c>
      <c r="E13" s="24" t="s">
        <v>217</v>
      </c>
      <c r="F13" s="21" t="str">
        <f t="shared" si="1"/>
        <v>{{2025,04,13},{0,0,0}}</v>
      </c>
      <c r="G13" s="22">
        <v>12</v>
      </c>
      <c r="H13" s="34" t="str">
        <f t="shared" si="2"/>
        <v>13</v>
      </c>
      <c r="I13" s="36" t="str">
        <f t="shared" si="3"/>
        <v>2025</v>
      </c>
      <c r="J13" s="36" t="str">
        <f t="shared" si="4"/>
        <v>04</v>
      </c>
      <c r="K13" s="36" t="str">
        <f t="shared" si="5"/>
        <v>13</v>
      </c>
      <c r="L13" s="42" t="s">
        <v>220</v>
      </c>
      <c r="M13" s="42">
        <v>12</v>
      </c>
      <c r="N13" s="49" t="str">
        <f t="shared" si="6"/>
        <v>{{2025,04,13},{0,0,0}}</v>
      </c>
      <c r="O13" s="22">
        <f t="shared" si="7"/>
        <v>12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86">
        <v>3</v>
      </c>
    </row>
    <row r="14" spans="1:27" ht="15.75" customHeight="1">
      <c r="A14" s="1"/>
      <c r="B14" s="1"/>
      <c r="C14" s="1"/>
      <c r="D14" s="22">
        <v>13</v>
      </c>
      <c r="E14" s="24" t="s">
        <v>223</v>
      </c>
      <c r="F14" s="21" t="str">
        <f t="shared" si="1"/>
        <v>{{2025,04,14},{0,0,0}}</v>
      </c>
      <c r="G14" s="22">
        <v>13</v>
      </c>
      <c r="H14" s="34" t="str">
        <f t="shared" si="2"/>
        <v>14</v>
      </c>
      <c r="I14" s="36" t="str">
        <f t="shared" si="3"/>
        <v>2025</v>
      </c>
      <c r="J14" s="36" t="str">
        <f t="shared" si="4"/>
        <v>04</v>
      </c>
      <c r="K14" s="36" t="str">
        <f t="shared" si="5"/>
        <v>14</v>
      </c>
      <c r="L14" s="42" t="s">
        <v>226</v>
      </c>
      <c r="M14" s="42">
        <v>13</v>
      </c>
      <c r="N14" s="49" t="str">
        <f t="shared" si="6"/>
        <v>{{2025,04,14},{0,0,0}}</v>
      </c>
      <c r="O14" s="22">
        <f t="shared" si="7"/>
        <v>13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5.7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42" t="s">
        <v>228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15.7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5.75" customHeight="1">
      <c r="A17" s="1"/>
      <c r="B17" s="1"/>
      <c r="C17" s="49" t="s">
        <v>234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5.7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5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5.75" customHeight="1">
      <c r="A20" s="1"/>
      <c r="B20" s="89" t="s">
        <v>48</v>
      </c>
      <c r="C20" s="90">
        <v>26315</v>
      </c>
      <c r="D20" s="1" t="str">
        <f t="shared" ref="D20:D23" si="8">B20</f>
        <v>反叛值</v>
      </c>
      <c r="E20" s="1" t="str">
        <f t="shared" ref="E20:E23" si="9">"gm:add_item("&amp;C20&amp;",100)"</f>
        <v>gm:add_item(26315,100)</v>
      </c>
      <c r="F20" s="1"/>
      <c r="G20" s="1" t="str">
        <f t="shared" ref="G20:G23" si="10">B20</f>
        <v>反叛值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.75" customHeight="1">
      <c r="A21" s="1"/>
      <c r="B21" s="89" t="s">
        <v>34</v>
      </c>
      <c r="C21" s="86">
        <f>C20+1</f>
        <v>26316</v>
      </c>
      <c r="D21" s="1" t="str">
        <f t="shared" si="8"/>
        <v>夹子</v>
      </c>
      <c r="E21" s="1" t="str">
        <f t="shared" si="9"/>
        <v>gm:add_item(26316,100)</v>
      </c>
      <c r="F21" s="1"/>
      <c r="G21" s="1" t="str">
        <f t="shared" si="10"/>
        <v>夹子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5.75" customHeight="1">
      <c r="A22" s="1"/>
      <c r="B22" s="89" t="s">
        <v>52</v>
      </c>
      <c r="C22" s="86">
        <v>26312</v>
      </c>
      <c r="D22" s="1" t="str">
        <f t="shared" si="8"/>
        <v>副官零件</v>
      </c>
      <c r="E22" s="1" t="str">
        <f t="shared" si="9"/>
        <v>gm:add_item(26312,100)</v>
      </c>
      <c r="F22" s="1"/>
      <c r="G22" s="1" t="str">
        <f t="shared" si="10"/>
        <v>副官零件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5.75" customHeight="1">
      <c r="A23" s="1"/>
      <c r="B23" s="1" t="s">
        <v>36</v>
      </c>
      <c r="C23" s="86">
        <v>26318</v>
      </c>
      <c r="D23" s="1" t="str">
        <f t="shared" si="8"/>
        <v>刷新券</v>
      </c>
      <c r="E23" s="1" t="str">
        <f t="shared" si="9"/>
        <v>gm:add_item(26318,100)</v>
      </c>
      <c r="F23" s="1"/>
      <c r="G23" s="1" t="str">
        <f t="shared" si="10"/>
        <v>刷新券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15.75" customHeight="1">
      <c r="A24" s="1"/>
      <c r="B24" s="1"/>
      <c r="C24" s="86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customHeight="1">
      <c r="A25" s="1"/>
      <c r="B25" s="1"/>
      <c r="C25" s="86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5.75" customHeight="1">
      <c r="A26" s="1"/>
      <c r="B26" s="1"/>
      <c r="C26" s="86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15.75" customHeight="1">
      <c r="A27" s="1"/>
      <c r="B27" s="1"/>
      <c r="C27" s="86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15.75" customHeight="1">
      <c r="A28" s="1"/>
      <c r="B28" s="1"/>
      <c r="C28" s="86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5.75" customHeight="1">
      <c r="A29" s="1"/>
      <c r="B29" s="1"/>
      <c r="C29" s="86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15.75" customHeight="1">
      <c r="A30" s="1"/>
      <c r="B30" s="1"/>
      <c r="C30" s="86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5.75" customHeight="1">
      <c r="A31" s="1"/>
      <c r="B31" s="1"/>
      <c r="C31" s="86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5.75" customHeight="1">
      <c r="A32" s="1"/>
      <c r="B32" s="1"/>
      <c r="C32" s="86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5.75" customHeight="1">
      <c r="A33" s="1"/>
      <c r="B33" s="1"/>
      <c r="C33" s="86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5.75" customHeight="1">
      <c r="A34" s="1"/>
      <c r="B34" s="1"/>
      <c r="C34" s="86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5.75" customHeight="1">
      <c r="A35" s="1"/>
      <c r="B35" s="1"/>
      <c r="C35" s="86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5.75" customHeight="1">
      <c r="A36" s="1"/>
      <c r="B36" s="49"/>
      <c r="C36" s="86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.75" customHeight="1">
      <c r="A37" s="1"/>
      <c r="B37" s="49"/>
      <c r="C37" s="86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5.75" customHeight="1">
      <c r="A38" s="1"/>
      <c r="B38" s="1"/>
      <c r="C38" s="86"/>
      <c r="D38" s="1"/>
      <c r="E38" s="1"/>
      <c r="F38" s="1"/>
      <c r="G38" s="1"/>
      <c r="H38" s="1"/>
      <c r="I38" s="1"/>
      <c r="J38" s="1"/>
      <c r="K38" s="1"/>
      <c r="L38" s="1"/>
      <c r="M38" s="1"/>
      <c r="N38" s="86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5.75" customHeight="1">
      <c r="A39" s="1"/>
      <c r="B39" s="1"/>
      <c r="C39" s="86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.75" customHeight="1">
      <c r="A40" s="1"/>
      <c r="B40" s="1"/>
      <c r="C40" s="86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.75" customHeight="1">
      <c r="A41" s="1"/>
      <c r="B41" s="1"/>
      <c r="C41" s="86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customHeight="1">
      <c r="A42" s="1"/>
      <c r="B42" s="1"/>
      <c r="C42" s="86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customHeight="1">
      <c r="A43" s="1"/>
      <c r="B43" s="1"/>
      <c r="C43" s="86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customHeight="1">
      <c r="A44" s="1"/>
      <c r="B44" s="1"/>
      <c r="C44" s="86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>
      <c r="A45" s="1"/>
      <c r="B45" s="1"/>
      <c r="C45" s="86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>
      <c r="A46" s="1"/>
      <c r="B46" s="1"/>
      <c r="C46" s="86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>
      <c r="A47" s="1"/>
      <c r="B47" s="1"/>
      <c r="C47" s="86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>
      <c r="A48" s="1"/>
      <c r="B48" s="1"/>
      <c r="C48" s="86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>
      <c r="A49" s="1"/>
      <c r="B49" s="1"/>
      <c r="C49" s="86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customHeight="1">
      <c r="A50" s="1"/>
      <c r="B50" s="49"/>
      <c r="C50" s="86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customHeight="1">
      <c r="A51" s="1"/>
      <c r="B51" s="49"/>
      <c r="C51" s="86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">
      <c r="A52" s="1"/>
      <c r="B52" s="49"/>
      <c r="C52" s="86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">
      <c r="A53" s="1"/>
      <c r="B53" s="49"/>
      <c r="C53" s="86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">
      <c r="A54" s="1"/>
      <c r="B54" s="49"/>
      <c r="C54" s="86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">
      <c r="A55" s="1"/>
      <c r="B55" s="1"/>
      <c r="C55" s="86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">
      <c r="A56" s="1"/>
      <c r="B56" s="1"/>
      <c r="C56" s="86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5">
      <c r="A57" s="1"/>
      <c r="B57" s="1"/>
      <c r="C57" s="86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5">
      <c r="A58" s="1"/>
      <c r="B58" s="1"/>
      <c r="C58" s="86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5">
      <c r="A59" s="1"/>
      <c r="B59" s="1"/>
      <c r="C59" s="86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5">
      <c r="A60" s="1"/>
      <c r="B60" s="1"/>
      <c r="C60" s="86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5">
      <c r="A61" s="1"/>
      <c r="B61" s="1"/>
      <c r="C61" s="86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5">
      <c r="A62" s="1"/>
      <c r="B62" s="1"/>
      <c r="C62" s="86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5">
      <c r="A63" s="1"/>
      <c r="B63" s="1"/>
      <c r="C63" s="86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5">
      <c r="A64" s="1"/>
      <c r="B64" s="1"/>
      <c r="C64" s="86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5">
      <c r="A65" s="1"/>
      <c r="B65" s="1"/>
      <c r="C65" s="86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5">
      <c r="A66" s="1"/>
      <c r="B66" s="1"/>
      <c r="C66" s="86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5">
      <c r="A67" s="1"/>
      <c r="B67" s="1"/>
      <c r="C67" s="86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5">
      <c r="A69" s="1"/>
      <c r="B69" s="1"/>
      <c r="C69" s="86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</sheetData>
  <phoneticPr fontId="3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T52"/>
  <sheetViews>
    <sheetView workbookViewId="0">
      <selection activeCell="A31" sqref="A31"/>
    </sheetView>
  </sheetViews>
  <sheetFormatPr defaultColWidth="12.5703125" defaultRowHeight="15.75" customHeight="1"/>
  <cols>
    <col min="1" max="1" width="25.42578125" customWidth="1"/>
    <col min="2" max="2" width="49.42578125" customWidth="1"/>
    <col min="3" max="3" width="9.140625" customWidth="1"/>
    <col min="7" max="7" width="14.28515625" customWidth="1"/>
    <col min="10" max="10" width="12" customWidth="1"/>
  </cols>
  <sheetData>
    <row r="1" spans="1:20">
      <c r="A1" s="2">
        <v>600</v>
      </c>
      <c r="B1" s="2">
        <v>1</v>
      </c>
      <c r="C1" s="2" t="s">
        <v>2</v>
      </c>
    </row>
    <row r="2" spans="1:20" ht="15.75" customHeight="1">
      <c r="A2" s="2">
        <v>1000</v>
      </c>
      <c r="B2" s="2">
        <v>1.5</v>
      </c>
      <c r="G2" s="4" t="s">
        <v>3</v>
      </c>
      <c r="P2" s="4" t="s">
        <v>5</v>
      </c>
    </row>
    <row r="3" spans="1:20">
      <c r="A3" s="7" t="s">
        <v>6</v>
      </c>
      <c r="B3" s="7" t="s">
        <v>8</v>
      </c>
      <c r="C3" s="7">
        <v>659.67</v>
      </c>
      <c r="D3" s="7" t="s">
        <v>10</v>
      </c>
      <c r="E3" s="7"/>
      <c r="F3" s="7"/>
      <c r="G3" s="10" t="s">
        <v>12</v>
      </c>
      <c r="I3" s="7"/>
      <c r="J3" s="7"/>
      <c r="K3" s="7"/>
      <c r="L3" s="11"/>
      <c r="M3" s="11"/>
      <c r="N3" s="11"/>
      <c r="O3" s="11"/>
      <c r="P3" s="10" t="s">
        <v>17</v>
      </c>
      <c r="R3" s="7"/>
      <c r="S3" s="7"/>
      <c r="T3" s="11"/>
    </row>
    <row r="4" spans="1:20">
      <c r="A4" s="7" t="s">
        <v>19</v>
      </c>
      <c r="B4" s="7" t="s">
        <v>21</v>
      </c>
      <c r="C4" s="7">
        <v>1249.75</v>
      </c>
      <c r="D4" s="7"/>
      <c r="E4" s="7"/>
      <c r="F4" s="7"/>
      <c r="G4" s="15" t="s">
        <v>23</v>
      </c>
      <c r="H4" s="17" t="s">
        <v>26</v>
      </c>
      <c r="I4" s="17" t="s">
        <v>9</v>
      </c>
      <c r="J4" s="17" t="s">
        <v>29</v>
      </c>
      <c r="K4" s="7" t="s">
        <v>30</v>
      </c>
      <c r="M4" s="11"/>
      <c r="N4" s="11"/>
      <c r="O4" s="11"/>
      <c r="P4" s="15" t="s">
        <v>23</v>
      </c>
      <c r="Q4" s="17" t="s">
        <v>26</v>
      </c>
      <c r="R4" s="17" t="s">
        <v>9</v>
      </c>
      <c r="S4" s="17" t="s">
        <v>34</v>
      </c>
      <c r="T4" s="17" t="s">
        <v>36</v>
      </c>
    </row>
    <row r="5" spans="1:20">
      <c r="A5" s="7" t="s">
        <v>37</v>
      </c>
      <c r="B5" s="7" t="s">
        <v>38</v>
      </c>
      <c r="C5" s="7">
        <v>1999.8</v>
      </c>
      <c r="D5" s="7"/>
      <c r="E5" s="7"/>
      <c r="F5" s="7"/>
      <c r="G5" s="27" t="s">
        <v>39</v>
      </c>
      <c r="H5" s="29">
        <v>30</v>
      </c>
      <c r="I5" s="29">
        <v>600</v>
      </c>
      <c r="J5" s="29">
        <v>1</v>
      </c>
      <c r="K5" s="7"/>
      <c r="M5" s="11"/>
      <c r="N5" s="11"/>
      <c r="O5" s="11"/>
      <c r="P5" s="27" t="s">
        <v>43</v>
      </c>
      <c r="Q5" s="29">
        <v>6</v>
      </c>
      <c r="R5" s="29">
        <v>120</v>
      </c>
      <c r="S5" s="29">
        <v>5</v>
      </c>
      <c r="T5" s="29">
        <v>1</v>
      </c>
    </row>
    <row r="6" spans="1:20">
      <c r="A6" s="7" t="s">
        <v>44</v>
      </c>
      <c r="B6" s="7" t="s">
        <v>8</v>
      </c>
      <c r="D6" s="7"/>
      <c r="E6" s="7"/>
      <c r="F6" s="7"/>
      <c r="G6" s="27" t="s">
        <v>46</v>
      </c>
      <c r="H6" s="29">
        <v>128</v>
      </c>
      <c r="I6" s="29">
        <v>2750</v>
      </c>
      <c r="J6" s="29">
        <v>3</v>
      </c>
      <c r="K6" s="7"/>
      <c r="M6" s="11"/>
      <c r="N6" s="11"/>
      <c r="O6" s="11"/>
      <c r="P6" s="27" t="s">
        <v>49</v>
      </c>
      <c r="Q6" s="29">
        <v>30</v>
      </c>
      <c r="R6" s="29">
        <v>600</v>
      </c>
      <c r="S6" s="29">
        <v>20</v>
      </c>
      <c r="T6" s="29">
        <v>2</v>
      </c>
    </row>
    <row r="7" spans="1:20">
      <c r="A7" s="7" t="s">
        <v>53</v>
      </c>
      <c r="B7" s="7" t="s">
        <v>21</v>
      </c>
      <c r="D7" s="7"/>
      <c r="E7" s="7"/>
      <c r="F7" s="7"/>
      <c r="G7" s="27" t="s">
        <v>54</v>
      </c>
      <c r="H7" s="29">
        <v>328</v>
      </c>
      <c r="I7" s="29">
        <v>7000</v>
      </c>
      <c r="J7" s="29">
        <v>10</v>
      </c>
      <c r="K7" s="7"/>
      <c r="M7" s="11"/>
      <c r="N7" s="11"/>
      <c r="O7" s="11"/>
      <c r="P7" s="27" t="s">
        <v>55</v>
      </c>
      <c r="Q7" s="29">
        <v>68</v>
      </c>
      <c r="R7" s="29">
        <v>1250</v>
      </c>
      <c r="S7" s="29">
        <v>40</v>
      </c>
      <c r="T7" s="29">
        <v>3</v>
      </c>
    </row>
    <row r="8" spans="1:20">
      <c r="A8" s="7" t="s">
        <v>57</v>
      </c>
      <c r="B8" s="7" t="s">
        <v>38</v>
      </c>
      <c r="C8" s="7"/>
      <c r="D8" s="7"/>
      <c r="E8" s="7"/>
      <c r="F8" s="7"/>
      <c r="G8" s="27" t="s">
        <v>58</v>
      </c>
      <c r="H8" s="29">
        <v>648</v>
      </c>
      <c r="I8" s="29">
        <v>15000</v>
      </c>
      <c r="J8" s="29">
        <v>20</v>
      </c>
      <c r="K8" s="7"/>
      <c r="M8" s="11"/>
      <c r="N8" s="11"/>
      <c r="O8" s="11"/>
      <c r="P8" s="27" t="s">
        <v>61</v>
      </c>
      <c r="Q8" s="29">
        <v>128</v>
      </c>
      <c r="R8" s="29">
        <v>2750</v>
      </c>
      <c r="S8" s="29">
        <v>80</v>
      </c>
      <c r="T8" s="29">
        <v>5</v>
      </c>
    </row>
    <row r="9" spans="1:20">
      <c r="A9" s="7" t="s">
        <v>63</v>
      </c>
      <c r="B9" s="7" t="s">
        <v>64</v>
      </c>
      <c r="C9" s="7">
        <v>409.18</v>
      </c>
      <c r="D9" s="7" t="s">
        <v>9</v>
      </c>
      <c r="E9" s="7"/>
      <c r="F9" s="7"/>
      <c r="G9" s="7"/>
      <c r="H9" s="7"/>
      <c r="I9" s="7"/>
      <c r="J9" s="7"/>
      <c r="K9" s="7"/>
      <c r="L9" s="11"/>
      <c r="M9" s="11"/>
      <c r="N9" s="11"/>
      <c r="O9" s="11"/>
      <c r="P9" s="27" t="s">
        <v>67</v>
      </c>
      <c r="Q9" s="29">
        <v>6</v>
      </c>
      <c r="R9" s="29">
        <v>120</v>
      </c>
      <c r="S9" s="29"/>
      <c r="T9" s="29">
        <v>1</v>
      </c>
    </row>
    <row r="10" spans="1:20">
      <c r="A10" s="7" t="s">
        <v>74</v>
      </c>
      <c r="B10" s="7" t="s">
        <v>75</v>
      </c>
      <c r="C10" s="7">
        <v>669.33</v>
      </c>
      <c r="D10" s="7"/>
      <c r="E10" s="7"/>
      <c r="F10" s="7"/>
      <c r="G10" s="7"/>
      <c r="H10" s="7"/>
      <c r="I10" s="7"/>
      <c r="J10" s="7"/>
      <c r="K10" s="7"/>
      <c r="L10" s="11"/>
      <c r="M10" s="11"/>
      <c r="N10" s="11"/>
      <c r="O10" s="11"/>
      <c r="P10" s="11"/>
      <c r="Q10" s="11"/>
      <c r="R10" s="11"/>
      <c r="S10" s="11"/>
      <c r="T10" s="11"/>
    </row>
    <row r="11" spans="1:20">
      <c r="A11" s="7" t="s">
        <v>78</v>
      </c>
      <c r="B11" s="7" t="s">
        <v>64</v>
      </c>
      <c r="C11" s="7"/>
      <c r="D11" s="7"/>
      <c r="E11" s="7"/>
      <c r="F11" s="7"/>
      <c r="G11" s="10" t="s">
        <v>80</v>
      </c>
      <c r="I11" s="7"/>
      <c r="J11" s="7"/>
      <c r="K11" s="7"/>
      <c r="L11" s="11"/>
      <c r="M11" s="11"/>
      <c r="N11" s="11"/>
      <c r="O11" s="11"/>
      <c r="P11" s="11"/>
      <c r="Q11" s="11"/>
      <c r="R11" s="11"/>
      <c r="S11" s="11"/>
      <c r="T11" s="11"/>
    </row>
    <row r="12" spans="1:20">
      <c r="A12" s="7" t="s">
        <v>87</v>
      </c>
      <c r="B12" s="7" t="s">
        <v>75</v>
      </c>
      <c r="C12" s="7"/>
      <c r="D12" s="7"/>
      <c r="E12" s="7"/>
      <c r="F12" s="7"/>
      <c r="G12" s="15" t="s">
        <v>23</v>
      </c>
      <c r="H12" s="17" t="s">
        <v>26</v>
      </c>
      <c r="I12" s="17" t="s">
        <v>9</v>
      </c>
      <c r="J12" s="7"/>
      <c r="K12" s="7"/>
      <c r="L12" s="11"/>
      <c r="M12" s="11"/>
      <c r="N12" s="11"/>
      <c r="O12" s="11"/>
      <c r="P12" s="11"/>
      <c r="Q12" s="11"/>
      <c r="R12" s="11"/>
      <c r="S12" s="11"/>
      <c r="T12" s="11"/>
    </row>
    <row r="13" spans="1:20">
      <c r="G13" s="27" t="s">
        <v>91</v>
      </c>
      <c r="H13" s="29">
        <v>30</v>
      </c>
      <c r="I13" s="29">
        <v>6000</v>
      </c>
      <c r="J13" s="7"/>
    </row>
    <row r="14" spans="1:20">
      <c r="G14" s="27" t="s">
        <v>94</v>
      </c>
      <c r="H14" s="29">
        <v>68</v>
      </c>
      <c r="I14" s="29">
        <v>12000</v>
      </c>
      <c r="J14" s="7"/>
    </row>
    <row r="15" spans="1:20">
      <c r="A15" s="54" t="s">
        <v>63</v>
      </c>
      <c r="B15" s="54" t="s">
        <v>97</v>
      </c>
      <c r="C15" s="2">
        <v>174.65</v>
      </c>
      <c r="D15" s="2" t="s">
        <v>99</v>
      </c>
      <c r="G15" s="27" t="s">
        <v>100</v>
      </c>
      <c r="H15" s="29">
        <v>128</v>
      </c>
      <c r="I15" s="29">
        <v>30000</v>
      </c>
      <c r="J15" s="7"/>
    </row>
    <row r="16" spans="1:20">
      <c r="A16" s="54" t="s">
        <v>63</v>
      </c>
      <c r="B16" s="54" t="s">
        <v>105</v>
      </c>
      <c r="C16" s="2">
        <v>164.67</v>
      </c>
      <c r="D16" s="2" t="s">
        <v>108</v>
      </c>
    </row>
    <row r="17" spans="1:14">
      <c r="A17" s="54" t="s">
        <v>63</v>
      </c>
      <c r="B17" s="54" t="s">
        <v>111</v>
      </c>
      <c r="C17" s="2">
        <v>623.75</v>
      </c>
      <c r="D17" s="2" t="s">
        <v>113</v>
      </c>
      <c r="G17" s="59" t="s">
        <v>115</v>
      </c>
      <c r="H17" s="60"/>
      <c r="I17" s="61"/>
      <c r="J17" s="61"/>
      <c r="K17" s="60"/>
      <c r="L17" s="60"/>
      <c r="M17" s="60" t="s">
        <v>118</v>
      </c>
      <c r="N17" s="60"/>
    </row>
    <row r="18" spans="1:14">
      <c r="A18" s="54" t="s">
        <v>63</v>
      </c>
      <c r="B18" s="54" t="s">
        <v>120</v>
      </c>
      <c r="C18" s="2">
        <v>194.61</v>
      </c>
      <c r="D18" s="2" t="s">
        <v>123</v>
      </c>
      <c r="G18" s="62" t="s">
        <v>23</v>
      </c>
      <c r="H18" s="64" t="s">
        <v>26</v>
      </c>
      <c r="I18" s="64" t="s">
        <v>9</v>
      </c>
      <c r="J18" s="64" t="s">
        <v>124</v>
      </c>
      <c r="K18" s="64" t="s">
        <v>125</v>
      </c>
      <c r="L18" s="60"/>
      <c r="M18" s="64" t="s">
        <v>124</v>
      </c>
      <c r="N18" s="64" t="s">
        <v>125</v>
      </c>
    </row>
    <row r="19" spans="1:14">
      <c r="A19" s="54" t="s">
        <v>63</v>
      </c>
      <c r="B19" s="54" t="s">
        <v>128</v>
      </c>
      <c r="C19" s="2">
        <v>753.49</v>
      </c>
      <c r="D19" s="2" t="s">
        <v>129</v>
      </c>
      <c r="G19" s="66" t="s">
        <v>130</v>
      </c>
      <c r="H19" s="67">
        <v>30</v>
      </c>
      <c r="I19" s="67">
        <v>600</v>
      </c>
      <c r="J19" s="67">
        <v>40</v>
      </c>
      <c r="K19" s="67">
        <v>40</v>
      </c>
      <c r="L19" s="60"/>
      <c r="M19" s="61"/>
      <c r="N19" s="60"/>
    </row>
    <row r="20" spans="1:14">
      <c r="A20" s="54" t="s">
        <v>63</v>
      </c>
      <c r="B20" s="54" t="s">
        <v>138</v>
      </c>
      <c r="C20" s="2">
        <v>239.52</v>
      </c>
      <c r="D20" s="2" t="s">
        <v>139</v>
      </c>
      <c r="E20" s="2" t="s">
        <v>140</v>
      </c>
      <c r="F20" s="2" t="s">
        <v>142</v>
      </c>
      <c r="G20" s="66" t="s">
        <v>143</v>
      </c>
      <c r="H20" s="67">
        <v>68</v>
      </c>
      <c r="I20" s="67">
        <v>1250</v>
      </c>
      <c r="J20" s="67">
        <v>60</v>
      </c>
      <c r="K20" s="67">
        <v>60</v>
      </c>
      <c r="L20" s="60"/>
      <c r="M20" s="61"/>
      <c r="N20" s="60"/>
    </row>
    <row r="21" spans="1:14">
      <c r="A21" s="54" t="s">
        <v>63</v>
      </c>
      <c r="B21" s="54" t="s">
        <v>149</v>
      </c>
      <c r="C21" s="2">
        <v>429.14</v>
      </c>
      <c r="D21" s="2" t="s">
        <v>124</v>
      </c>
      <c r="E21" s="2" t="s">
        <v>125</v>
      </c>
      <c r="F21" s="2" t="s">
        <v>152</v>
      </c>
      <c r="G21" s="66" t="s">
        <v>153</v>
      </c>
      <c r="H21" s="67">
        <v>128</v>
      </c>
      <c r="I21" s="67">
        <v>2750</v>
      </c>
      <c r="J21" s="67">
        <v>120</v>
      </c>
      <c r="K21" s="67">
        <v>120</v>
      </c>
      <c r="L21" s="60"/>
      <c r="M21" s="61">
        <v>100</v>
      </c>
      <c r="N21" s="61">
        <v>100</v>
      </c>
    </row>
    <row r="22" spans="1:14">
      <c r="G22" s="66" t="s">
        <v>160</v>
      </c>
      <c r="H22" s="67">
        <v>328</v>
      </c>
      <c r="I22" s="67">
        <v>7000</v>
      </c>
      <c r="J22" s="67">
        <v>250</v>
      </c>
      <c r="K22" s="67">
        <v>250</v>
      </c>
      <c r="L22" s="60"/>
      <c r="M22" s="61">
        <v>200</v>
      </c>
      <c r="N22" s="61">
        <v>200</v>
      </c>
    </row>
    <row r="23" spans="1:14">
      <c r="G23" s="66" t="s">
        <v>162</v>
      </c>
      <c r="H23" s="67">
        <v>648</v>
      </c>
      <c r="I23" s="67">
        <v>15000</v>
      </c>
      <c r="J23" s="67">
        <v>500</v>
      </c>
      <c r="K23" s="67">
        <v>500</v>
      </c>
      <c r="L23" s="60"/>
      <c r="M23" s="61">
        <v>400</v>
      </c>
      <c r="N23" s="61">
        <v>400</v>
      </c>
    </row>
    <row r="24" spans="1:14">
      <c r="A24" s="74" t="s">
        <v>74</v>
      </c>
      <c r="B24" s="74" t="s">
        <v>167</v>
      </c>
      <c r="C24" s="2">
        <v>439.56</v>
      </c>
      <c r="D24" s="2" t="s">
        <v>165</v>
      </c>
      <c r="G24" s="62" t="s">
        <v>23</v>
      </c>
      <c r="H24" s="64" t="s">
        <v>26</v>
      </c>
      <c r="I24" s="64" t="s">
        <v>9</v>
      </c>
      <c r="J24" s="64" t="s">
        <v>152</v>
      </c>
      <c r="K24" s="64" t="s">
        <v>174</v>
      </c>
      <c r="L24" s="60"/>
      <c r="M24" s="64" t="s">
        <v>152</v>
      </c>
      <c r="N24" s="64" t="s">
        <v>174</v>
      </c>
    </row>
    <row r="25" spans="1:14">
      <c r="A25" s="74" t="s">
        <v>6</v>
      </c>
      <c r="B25" s="74" t="s">
        <v>179</v>
      </c>
      <c r="C25" s="2">
        <v>319.83999999999997</v>
      </c>
      <c r="G25" s="66" t="s">
        <v>180</v>
      </c>
      <c r="H25" s="67">
        <v>30</v>
      </c>
      <c r="I25" s="67">
        <v>600</v>
      </c>
      <c r="J25" s="67">
        <v>300</v>
      </c>
      <c r="K25" s="67">
        <v>300</v>
      </c>
      <c r="L25" s="60"/>
      <c r="M25" s="67">
        <v>250</v>
      </c>
      <c r="N25" s="67">
        <v>250</v>
      </c>
    </row>
    <row r="26" spans="1:14">
      <c r="A26" s="74" t="s">
        <v>19</v>
      </c>
      <c r="B26" s="74" t="s">
        <v>188</v>
      </c>
      <c r="C26" s="2">
        <v>299.94</v>
      </c>
      <c r="G26" s="66" t="s">
        <v>189</v>
      </c>
      <c r="H26" s="67">
        <v>68</v>
      </c>
      <c r="I26" s="67">
        <v>1250</v>
      </c>
      <c r="J26" s="67">
        <v>600</v>
      </c>
      <c r="K26" s="67">
        <v>600</v>
      </c>
      <c r="L26" s="60"/>
      <c r="M26" s="67">
        <v>500</v>
      </c>
      <c r="N26" s="67">
        <v>500</v>
      </c>
    </row>
    <row r="27" spans="1:14">
      <c r="A27" s="74" t="s">
        <v>37</v>
      </c>
      <c r="B27" s="74" t="s">
        <v>192</v>
      </c>
      <c r="C27" s="2">
        <v>799.92</v>
      </c>
      <c r="G27" s="66" t="s">
        <v>193</v>
      </c>
      <c r="H27" s="67">
        <v>128</v>
      </c>
      <c r="I27" s="67">
        <v>2750</v>
      </c>
      <c r="J27" s="67">
        <v>1250</v>
      </c>
      <c r="K27" s="67">
        <v>1250</v>
      </c>
      <c r="L27" s="60"/>
      <c r="M27" s="67">
        <v>1000</v>
      </c>
      <c r="N27" s="67">
        <v>1000</v>
      </c>
    </row>
    <row r="28" spans="1:14">
      <c r="A28" s="74" t="s">
        <v>74</v>
      </c>
      <c r="B28" s="74" t="s">
        <v>196</v>
      </c>
      <c r="G28" s="66" t="s">
        <v>197</v>
      </c>
      <c r="H28" s="67">
        <v>328</v>
      </c>
      <c r="I28" s="67">
        <v>7000</v>
      </c>
      <c r="J28" s="67">
        <v>2500</v>
      </c>
      <c r="K28" s="67">
        <v>2500</v>
      </c>
      <c r="L28" s="60"/>
      <c r="M28" s="67">
        <v>2000</v>
      </c>
      <c r="N28" s="67">
        <v>2000</v>
      </c>
    </row>
    <row r="29" spans="1:14">
      <c r="A29" s="74" t="s">
        <v>6</v>
      </c>
      <c r="B29" s="74" t="s">
        <v>200</v>
      </c>
      <c r="G29" s="66" t="s">
        <v>201</v>
      </c>
      <c r="H29" s="67">
        <v>648</v>
      </c>
      <c r="I29" s="67">
        <v>15000</v>
      </c>
      <c r="J29" s="67">
        <v>5000</v>
      </c>
      <c r="K29" s="67">
        <v>5000</v>
      </c>
      <c r="L29" s="60"/>
      <c r="M29" s="67">
        <v>4000</v>
      </c>
      <c r="N29" s="67">
        <v>4000</v>
      </c>
    </row>
    <row r="30" spans="1:14">
      <c r="A30" s="74" t="s">
        <v>19</v>
      </c>
      <c r="B30" s="74" t="s">
        <v>205</v>
      </c>
    </row>
    <row r="31" spans="1:14">
      <c r="A31" s="74" t="s">
        <v>37</v>
      </c>
      <c r="B31" s="74" t="s">
        <v>207</v>
      </c>
    </row>
    <row r="32" spans="1:14">
      <c r="G32" s="10" t="s">
        <v>115</v>
      </c>
      <c r="H32" s="30" t="s">
        <v>208</v>
      </c>
      <c r="I32" s="7"/>
      <c r="J32" s="7"/>
      <c r="M32" s="2" t="s">
        <v>210</v>
      </c>
    </row>
    <row r="33" spans="1:16">
      <c r="A33" s="74" t="s">
        <v>6</v>
      </c>
      <c r="B33" s="74" t="s">
        <v>179</v>
      </c>
      <c r="C33" s="2">
        <v>459.77</v>
      </c>
      <c r="D33" s="2" t="s">
        <v>211</v>
      </c>
      <c r="G33" s="15" t="s">
        <v>23</v>
      </c>
      <c r="H33" s="17" t="s">
        <v>26</v>
      </c>
      <c r="I33" s="17" t="s">
        <v>9</v>
      </c>
      <c r="J33" s="17" t="s">
        <v>213</v>
      </c>
      <c r="M33" s="17" t="s">
        <v>213</v>
      </c>
    </row>
    <row r="34" spans="1:16">
      <c r="A34" s="74" t="s">
        <v>19</v>
      </c>
      <c r="B34" s="74" t="s">
        <v>188</v>
      </c>
      <c r="C34" s="2">
        <v>299.94</v>
      </c>
      <c r="G34" s="27" t="s">
        <v>215</v>
      </c>
      <c r="H34" s="29">
        <v>6</v>
      </c>
      <c r="I34" s="29">
        <v>120</v>
      </c>
      <c r="J34" s="29">
        <v>5</v>
      </c>
      <c r="M34" s="2">
        <v>2</v>
      </c>
    </row>
    <row r="35" spans="1:16">
      <c r="A35" s="74" t="s">
        <v>37</v>
      </c>
      <c r="B35" s="74" t="s">
        <v>192</v>
      </c>
      <c r="C35" s="2">
        <v>599.94000000000005</v>
      </c>
      <c r="G35" s="27" t="s">
        <v>218</v>
      </c>
      <c r="H35" s="29">
        <v>30</v>
      </c>
      <c r="I35" s="29">
        <v>600</v>
      </c>
      <c r="J35" s="29">
        <v>20</v>
      </c>
      <c r="M35" s="2">
        <v>10</v>
      </c>
    </row>
    <row r="36" spans="1:16">
      <c r="A36" s="7" t="s">
        <v>6</v>
      </c>
      <c r="B36" s="7" t="s">
        <v>200</v>
      </c>
      <c r="G36" s="27" t="s">
        <v>219</v>
      </c>
      <c r="H36" s="29">
        <v>68</v>
      </c>
      <c r="I36" s="29">
        <v>1250</v>
      </c>
      <c r="J36" s="29">
        <v>40</v>
      </c>
      <c r="M36" s="2">
        <v>20</v>
      </c>
    </row>
    <row r="37" spans="1:16">
      <c r="A37" s="7" t="s">
        <v>19</v>
      </c>
      <c r="B37" s="7" t="s">
        <v>205</v>
      </c>
      <c r="G37" s="27" t="s">
        <v>221</v>
      </c>
      <c r="H37" s="29">
        <v>128</v>
      </c>
      <c r="I37" s="29">
        <v>2750</v>
      </c>
      <c r="J37" s="29">
        <v>80</v>
      </c>
      <c r="M37" s="2">
        <v>40</v>
      </c>
    </row>
    <row r="38" spans="1:16">
      <c r="A38" s="7" t="s">
        <v>37</v>
      </c>
      <c r="B38" s="7" t="s">
        <v>207</v>
      </c>
      <c r="G38" s="27" t="s">
        <v>224</v>
      </c>
      <c r="H38" s="29">
        <v>328</v>
      </c>
      <c r="I38" s="29">
        <v>7000</v>
      </c>
      <c r="J38" s="29">
        <v>160</v>
      </c>
      <c r="M38" s="2">
        <v>80</v>
      </c>
    </row>
    <row r="39" spans="1:16">
      <c r="G39" s="27" t="s">
        <v>225</v>
      </c>
      <c r="H39" s="29">
        <v>648</v>
      </c>
      <c r="I39" s="29">
        <v>15000</v>
      </c>
      <c r="J39" s="29">
        <v>320</v>
      </c>
      <c r="M39" s="2">
        <v>160</v>
      </c>
    </row>
    <row r="42" spans="1:16">
      <c r="G42" s="10" t="s">
        <v>227</v>
      </c>
      <c r="I42" s="7"/>
      <c r="J42" s="7"/>
    </row>
    <row r="43" spans="1:16">
      <c r="G43" s="15" t="s">
        <v>23</v>
      </c>
      <c r="H43" s="17" t="s">
        <v>26</v>
      </c>
      <c r="I43" s="17" t="s">
        <v>9</v>
      </c>
      <c r="J43" s="17" t="s">
        <v>229</v>
      </c>
      <c r="K43" s="87" t="s">
        <v>230</v>
      </c>
      <c r="M43" s="79" t="s">
        <v>231</v>
      </c>
      <c r="N43" s="81">
        <v>300</v>
      </c>
      <c r="O43" s="88" t="s">
        <v>232</v>
      </c>
      <c r="P43" s="21"/>
    </row>
    <row r="44" spans="1:16">
      <c r="G44" s="27" t="s">
        <v>233</v>
      </c>
      <c r="H44" s="29">
        <v>6</v>
      </c>
      <c r="I44" s="29">
        <v>120</v>
      </c>
      <c r="J44" s="29"/>
      <c r="K44" s="29" t="s">
        <v>235</v>
      </c>
      <c r="M44" s="79" t="s">
        <v>231</v>
      </c>
      <c r="N44" s="81">
        <v>300000</v>
      </c>
      <c r="O44" s="88" t="s">
        <v>9</v>
      </c>
      <c r="P44" s="21"/>
    </row>
    <row r="45" spans="1:16">
      <c r="G45" s="27" t="s">
        <v>236</v>
      </c>
      <c r="H45" s="29">
        <v>30</v>
      </c>
      <c r="I45" s="29">
        <v>600</v>
      </c>
      <c r="J45" s="29"/>
      <c r="K45" s="29">
        <v>10</v>
      </c>
      <c r="M45" s="79" t="s">
        <v>237</v>
      </c>
      <c r="N45" s="81">
        <v>3</v>
      </c>
      <c r="O45" s="88" t="s">
        <v>232</v>
      </c>
      <c r="P45" s="21"/>
    </row>
    <row r="46" spans="1:16">
      <c r="G46" s="27" t="s">
        <v>238</v>
      </c>
      <c r="H46" s="29">
        <v>68</v>
      </c>
      <c r="I46" s="29">
        <v>1250</v>
      </c>
      <c r="J46" s="29"/>
      <c r="K46" s="29">
        <v>25</v>
      </c>
      <c r="M46" s="79" t="s">
        <v>237</v>
      </c>
      <c r="N46" s="81">
        <v>3000</v>
      </c>
      <c r="O46" s="88" t="s">
        <v>9</v>
      </c>
      <c r="P46" s="21"/>
    </row>
    <row r="47" spans="1:16">
      <c r="G47" s="27" t="s">
        <v>239</v>
      </c>
      <c r="H47" s="29">
        <v>128</v>
      </c>
      <c r="I47" s="29">
        <v>2750</v>
      </c>
      <c r="J47" s="29"/>
      <c r="K47" s="29">
        <v>50</v>
      </c>
      <c r="M47" s="82" t="s">
        <v>240</v>
      </c>
      <c r="N47" s="83">
        <v>100</v>
      </c>
      <c r="O47" s="91" t="s">
        <v>232</v>
      </c>
      <c r="P47" s="92"/>
    </row>
    <row r="48" spans="1:16">
      <c r="G48" s="27" t="s">
        <v>241</v>
      </c>
      <c r="H48" s="29">
        <v>328</v>
      </c>
      <c r="I48" s="29">
        <v>7000</v>
      </c>
      <c r="J48" s="29"/>
      <c r="K48" s="29">
        <v>100</v>
      </c>
      <c r="M48" s="82" t="s">
        <v>242</v>
      </c>
      <c r="N48" s="92" t="s">
        <v>243</v>
      </c>
      <c r="O48" s="83">
        <v>500</v>
      </c>
      <c r="P48" s="91" t="s">
        <v>244</v>
      </c>
    </row>
    <row r="49" spans="7:11">
      <c r="G49" s="27" t="s">
        <v>245</v>
      </c>
      <c r="H49" s="29">
        <v>648</v>
      </c>
      <c r="I49" s="29">
        <v>15000</v>
      </c>
      <c r="J49" s="29">
        <v>1</v>
      </c>
      <c r="K49" s="29">
        <v>200</v>
      </c>
    </row>
    <row r="52" spans="7:11" ht="12.75">
      <c r="H52" s="2">
        <v>50</v>
      </c>
    </row>
  </sheetData>
  <phoneticPr fontId="3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L940"/>
  <sheetViews>
    <sheetView workbookViewId="0"/>
  </sheetViews>
  <sheetFormatPr defaultColWidth="12.5703125" defaultRowHeight="15.75" customHeight="1"/>
  <cols>
    <col min="2" max="2" width="22" customWidth="1"/>
    <col min="3" max="3" width="24.28515625" customWidth="1"/>
    <col min="4" max="4" width="50.140625" customWidth="1"/>
    <col min="8" max="8" width="20.5703125" customWidth="1"/>
    <col min="9" max="9" width="25.42578125" customWidth="1"/>
    <col min="11" max="11" width="18.42578125" customWidth="1"/>
    <col min="12" max="12" width="18.28515625" customWidth="1"/>
    <col min="21" max="21" width="54.85546875" customWidth="1"/>
    <col min="22" max="22" width="4.42578125" customWidth="1"/>
    <col min="23" max="23" width="34.140625" customWidth="1"/>
    <col min="29" max="29" width="18.7109375" customWidth="1"/>
  </cols>
  <sheetData>
    <row r="1" spans="1:38" ht="15.75" customHeight="1">
      <c r="A1" s="93" t="s">
        <v>246</v>
      </c>
      <c r="B1" s="94" t="s">
        <v>247</v>
      </c>
      <c r="C1" s="94" t="s">
        <v>248</v>
      </c>
      <c r="D1" s="94" t="s">
        <v>249</v>
      </c>
      <c r="E1" s="94" t="s">
        <v>250</v>
      </c>
      <c r="F1" s="94" t="s">
        <v>251</v>
      </c>
      <c r="G1" s="94" t="s">
        <v>252</v>
      </c>
      <c r="H1" s="94" t="s">
        <v>253</v>
      </c>
      <c r="I1" s="94" t="s">
        <v>254</v>
      </c>
      <c r="J1" s="94" t="s">
        <v>255</v>
      </c>
      <c r="K1" s="94" t="s">
        <v>256</v>
      </c>
      <c r="L1" s="94" t="s">
        <v>257</v>
      </c>
      <c r="M1" s="94" t="s">
        <v>258</v>
      </c>
      <c r="N1" s="94" t="s">
        <v>259</v>
      </c>
      <c r="O1" s="94" t="s">
        <v>260</v>
      </c>
      <c r="P1" s="94" t="s">
        <v>261</v>
      </c>
      <c r="Q1" s="94" t="s">
        <v>262</v>
      </c>
      <c r="R1" s="94" t="s">
        <v>263</v>
      </c>
      <c r="S1" s="94" t="s">
        <v>264</v>
      </c>
      <c r="T1" s="94" t="s">
        <v>265</v>
      </c>
      <c r="U1" s="95" t="s">
        <v>266</v>
      </c>
      <c r="V1" s="96"/>
      <c r="W1" s="97"/>
      <c r="X1" s="98" t="s">
        <v>267</v>
      </c>
      <c r="Y1" s="99" t="s">
        <v>268</v>
      </c>
      <c r="Z1" s="100" t="s">
        <v>269</v>
      </c>
      <c r="AA1" s="100" t="s">
        <v>270</v>
      </c>
      <c r="AB1" s="100" t="s">
        <v>271</v>
      </c>
      <c r="AC1" s="101" t="s">
        <v>269</v>
      </c>
      <c r="AD1" s="101" t="s">
        <v>270</v>
      </c>
      <c r="AE1" s="101" t="s">
        <v>271</v>
      </c>
      <c r="AF1" s="100" t="s">
        <v>269</v>
      </c>
      <c r="AG1" s="100" t="s">
        <v>270</v>
      </c>
      <c r="AH1" s="100" t="s">
        <v>271</v>
      </c>
      <c r="AI1" s="102"/>
      <c r="AJ1" s="102"/>
      <c r="AK1" s="102"/>
      <c r="AL1" s="102"/>
    </row>
    <row r="2" spans="1:38" ht="15.75" customHeight="1">
      <c r="A2" s="104">
        <v>11945</v>
      </c>
      <c r="B2" s="105" t="str">
        <f t="shared" ref="B2:B27" si="0">"ge2_gift_"&amp;A2</f>
        <v>ge2_gift_11945</v>
      </c>
      <c r="C2" s="105" t="s">
        <v>272</v>
      </c>
      <c r="D2" s="105" t="str">
        <f t="shared" ref="D2:D5" si="1">"[{credit,"&amp;AB2&amp;"},{item,{"&amp;AD2&amp;","&amp;AE2&amp;"}}]"</f>
        <v>[{credit,600},{item,{24190,1}}]</v>
      </c>
      <c r="E2" s="108" t="s">
        <v>273</v>
      </c>
      <c r="F2" s="108" t="s">
        <v>273</v>
      </c>
      <c r="G2" s="108" t="s">
        <v>273</v>
      </c>
      <c r="H2" s="108" t="s">
        <v>273</v>
      </c>
      <c r="I2" s="108" t="s">
        <v>273</v>
      </c>
      <c r="J2" s="108">
        <v>0</v>
      </c>
      <c r="K2" s="105" t="str">
        <f>VLOOKUP(X2,基础配置!$D$1:$N$15,11,FALSE)</f>
        <v>{{2025,04,01},{0,0,0}}</v>
      </c>
      <c r="L2" s="105" t="str">
        <f>VLOOKUP(Y2,基础配置!$D$1:$N$15,11,FALSE)</f>
        <v>{{2025,04,06},{0,0,0}}</v>
      </c>
      <c r="M2" s="108">
        <v>1</v>
      </c>
      <c r="N2" s="108">
        <v>1</v>
      </c>
      <c r="O2" s="108">
        <v>1</v>
      </c>
      <c r="P2" s="108">
        <v>100</v>
      </c>
      <c r="Q2" s="108">
        <v>100</v>
      </c>
      <c r="R2" s="108" t="s">
        <v>283</v>
      </c>
      <c r="S2" s="108">
        <v>1</v>
      </c>
      <c r="T2" s="108">
        <v>0</v>
      </c>
      <c r="U2" s="105" t="str">
        <f>usual!C14</f>
        <v>pay_trigger_gift_aprilFoolsDay2025_starship</v>
      </c>
      <c r="W2" s="105" t="str">
        <f>usual!B14</f>
        <v>2025年愚人节触发礼包旅航星舰礼包1</v>
      </c>
      <c r="X2" s="111">
        <v>0</v>
      </c>
      <c r="Y2" s="111">
        <v>5</v>
      </c>
      <c r="Z2" s="113" t="s">
        <v>9</v>
      </c>
      <c r="AA2" s="113" t="s">
        <v>284</v>
      </c>
      <c r="AB2" s="113">
        <v>600</v>
      </c>
      <c r="AC2" s="113" t="s">
        <v>285</v>
      </c>
      <c r="AD2" s="113">
        <f>VLOOKUP(AC2,道具映射表!C:E,3,FALSE)</f>
        <v>24190</v>
      </c>
      <c r="AE2" s="113">
        <v>1</v>
      </c>
      <c r="AF2" s="114"/>
      <c r="AG2" s="114"/>
      <c r="AH2" s="114"/>
      <c r="AI2" s="115"/>
      <c r="AJ2" s="115"/>
      <c r="AK2" s="115"/>
      <c r="AL2" s="116"/>
    </row>
    <row r="3" spans="1:38" ht="15.75" customHeight="1">
      <c r="A3" s="117">
        <f t="shared" ref="A3:A27" si="2">A2+1</f>
        <v>11946</v>
      </c>
      <c r="B3" s="105" t="str">
        <f t="shared" si="0"/>
        <v>ge2_gift_11946</v>
      </c>
      <c r="C3" s="105" t="s">
        <v>6</v>
      </c>
      <c r="D3" s="105" t="str">
        <f t="shared" si="1"/>
        <v>[{credit,2750},{item,{24190,1}}]</v>
      </c>
      <c r="E3" s="119" t="s">
        <v>273</v>
      </c>
      <c r="F3" s="119" t="s">
        <v>273</v>
      </c>
      <c r="G3" s="119" t="s">
        <v>273</v>
      </c>
      <c r="H3" s="119" t="s">
        <v>273</v>
      </c>
      <c r="I3" s="119" t="s">
        <v>273</v>
      </c>
      <c r="J3" s="119">
        <v>0</v>
      </c>
      <c r="K3" s="105" t="str">
        <f>VLOOKUP(X3,基础配置!$D$1:$N$15,11,FALSE)</f>
        <v>{{2025,04,01},{0,0,0}}</v>
      </c>
      <c r="L3" s="105" t="str">
        <f>VLOOKUP(Y3,基础配置!$D$1:$N$15,11,FALSE)</f>
        <v>{{2025,04,06},{0,0,0}}</v>
      </c>
      <c r="M3" s="119">
        <v>1</v>
      </c>
      <c r="N3" s="119">
        <v>1</v>
      </c>
      <c r="O3" s="119">
        <v>1</v>
      </c>
      <c r="P3" s="119">
        <v>100</v>
      </c>
      <c r="Q3" s="119">
        <v>100</v>
      </c>
      <c r="R3" s="119" t="s">
        <v>283</v>
      </c>
      <c r="S3" s="119">
        <v>1</v>
      </c>
      <c r="T3" s="119">
        <v>0</v>
      </c>
      <c r="U3" s="105" t="str">
        <f t="shared" ref="U3:U5" si="3">U2</f>
        <v>pay_trigger_gift_aprilFoolsDay2025_starship</v>
      </c>
      <c r="V3" s="125"/>
      <c r="W3" s="105" t="str">
        <f t="shared" ref="W3:W5" si="4">W2</f>
        <v>2025年愚人节触发礼包旅航星舰礼包1</v>
      </c>
      <c r="X3" s="111">
        <v>0</v>
      </c>
      <c r="Y3" s="111">
        <v>5</v>
      </c>
      <c r="Z3" s="113" t="s">
        <v>9</v>
      </c>
      <c r="AA3" s="113" t="s">
        <v>284</v>
      </c>
      <c r="AB3" s="113">
        <v>2750</v>
      </c>
      <c r="AC3" s="113" t="s">
        <v>285</v>
      </c>
      <c r="AD3" s="113">
        <f>VLOOKUP(AC3,道具映射表!C:E,3,FALSE)</f>
        <v>24190</v>
      </c>
      <c r="AE3" s="113">
        <v>1</v>
      </c>
      <c r="AF3" s="113"/>
      <c r="AG3" s="113"/>
      <c r="AH3" s="113"/>
      <c r="AI3" s="115"/>
      <c r="AJ3" s="115"/>
      <c r="AK3" s="115"/>
      <c r="AL3" s="116"/>
    </row>
    <row r="4" spans="1:38" ht="15.75" customHeight="1">
      <c r="A4" s="117">
        <f t="shared" si="2"/>
        <v>11947</v>
      </c>
      <c r="B4" s="105" t="str">
        <f t="shared" si="0"/>
        <v>ge2_gift_11947</v>
      </c>
      <c r="C4" s="105" t="s">
        <v>19</v>
      </c>
      <c r="D4" s="105" t="str">
        <f t="shared" si="1"/>
        <v>[{credit,7000},{item,{24190,1}}]</v>
      </c>
      <c r="E4" s="119" t="s">
        <v>273</v>
      </c>
      <c r="F4" s="119" t="s">
        <v>273</v>
      </c>
      <c r="G4" s="119" t="s">
        <v>273</v>
      </c>
      <c r="H4" s="119" t="s">
        <v>273</v>
      </c>
      <c r="I4" s="119" t="s">
        <v>273</v>
      </c>
      <c r="J4" s="119">
        <v>0</v>
      </c>
      <c r="K4" s="105" t="str">
        <f>VLOOKUP(X4,基础配置!$D$1:$N$15,11,FALSE)</f>
        <v>{{2025,04,01},{0,0,0}}</v>
      </c>
      <c r="L4" s="105" t="str">
        <f>VLOOKUP(Y4,基础配置!$D$1:$N$15,11,FALSE)</f>
        <v>{{2025,04,06},{0,0,0}}</v>
      </c>
      <c r="M4" s="119">
        <v>1</v>
      </c>
      <c r="N4" s="119">
        <v>1</v>
      </c>
      <c r="O4" s="119">
        <v>1</v>
      </c>
      <c r="P4" s="119">
        <v>100</v>
      </c>
      <c r="Q4" s="119">
        <v>100</v>
      </c>
      <c r="R4" s="119" t="s">
        <v>283</v>
      </c>
      <c r="S4" s="119">
        <v>1</v>
      </c>
      <c r="T4" s="119">
        <v>0</v>
      </c>
      <c r="U4" s="105" t="str">
        <f t="shared" si="3"/>
        <v>pay_trigger_gift_aprilFoolsDay2025_starship</v>
      </c>
      <c r="V4" s="125"/>
      <c r="W4" s="105" t="str">
        <f t="shared" si="4"/>
        <v>2025年愚人节触发礼包旅航星舰礼包1</v>
      </c>
      <c r="X4" s="111">
        <v>0</v>
      </c>
      <c r="Y4" s="111">
        <v>5</v>
      </c>
      <c r="Z4" s="113" t="s">
        <v>9</v>
      </c>
      <c r="AA4" s="113" t="s">
        <v>284</v>
      </c>
      <c r="AB4" s="113">
        <v>7000</v>
      </c>
      <c r="AC4" s="113" t="s">
        <v>285</v>
      </c>
      <c r="AD4" s="113">
        <f>VLOOKUP(AC4,道具映射表!C:E,3,FALSE)</f>
        <v>24190</v>
      </c>
      <c r="AE4" s="113">
        <v>1</v>
      </c>
      <c r="AF4" s="113"/>
      <c r="AG4" s="113"/>
      <c r="AH4" s="113"/>
      <c r="AI4" s="115"/>
      <c r="AJ4" s="115"/>
      <c r="AK4" s="115"/>
      <c r="AL4" s="116"/>
    </row>
    <row r="5" spans="1:38" ht="15.75" customHeight="1">
      <c r="A5" s="117">
        <f t="shared" si="2"/>
        <v>11948</v>
      </c>
      <c r="B5" s="105" t="str">
        <f t="shared" si="0"/>
        <v>ge2_gift_11948</v>
      </c>
      <c r="C5" s="105" t="s">
        <v>37</v>
      </c>
      <c r="D5" s="105" t="str">
        <f t="shared" si="1"/>
        <v>[{credit,15000},{item,{24190,1}}]</v>
      </c>
      <c r="E5" s="119" t="s">
        <v>273</v>
      </c>
      <c r="F5" s="119" t="s">
        <v>273</v>
      </c>
      <c r="G5" s="119" t="s">
        <v>273</v>
      </c>
      <c r="H5" s="119" t="s">
        <v>273</v>
      </c>
      <c r="I5" s="119" t="s">
        <v>273</v>
      </c>
      <c r="J5" s="119">
        <v>0</v>
      </c>
      <c r="K5" s="105" t="str">
        <f>VLOOKUP(X5,基础配置!$D$1:$N$15,11,FALSE)</f>
        <v>{{2025,04,01},{0,0,0}}</v>
      </c>
      <c r="L5" s="105" t="str">
        <f>VLOOKUP(Y5,基础配置!$D$1:$N$15,11,FALSE)</f>
        <v>{{2025,04,06},{0,0,0}}</v>
      </c>
      <c r="M5" s="119">
        <v>1</v>
      </c>
      <c r="N5" s="119">
        <v>1</v>
      </c>
      <c r="O5" s="119">
        <v>1</v>
      </c>
      <c r="P5" s="119">
        <v>100</v>
      </c>
      <c r="Q5" s="119">
        <v>100</v>
      </c>
      <c r="R5" s="119" t="s">
        <v>283</v>
      </c>
      <c r="S5" s="119">
        <v>1</v>
      </c>
      <c r="T5" s="119">
        <v>0</v>
      </c>
      <c r="U5" s="105" t="str">
        <f t="shared" si="3"/>
        <v>pay_trigger_gift_aprilFoolsDay2025_starship</v>
      </c>
      <c r="V5" s="125"/>
      <c r="W5" s="105" t="str">
        <f t="shared" si="4"/>
        <v>2025年愚人节触发礼包旅航星舰礼包1</v>
      </c>
      <c r="X5" s="111">
        <v>0</v>
      </c>
      <c r="Y5" s="111">
        <v>5</v>
      </c>
      <c r="Z5" s="113" t="s">
        <v>9</v>
      </c>
      <c r="AA5" s="113" t="s">
        <v>284</v>
      </c>
      <c r="AB5" s="113">
        <v>15000</v>
      </c>
      <c r="AC5" s="113" t="s">
        <v>285</v>
      </c>
      <c r="AD5" s="113">
        <f>VLOOKUP(AC5,道具映射表!C:E,3,FALSE)</f>
        <v>24190</v>
      </c>
      <c r="AE5" s="113">
        <v>1</v>
      </c>
      <c r="AF5" s="113"/>
      <c r="AG5" s="113"/>
      <c r="AH5" s="113"/>
      <c r="AI5" s="115"/>
      <c r="AJ5" s="115"/>
      <c r="AK5" s="115"/>
      <c r="AL5" s="116"/>
    </row>
    <row r="6" spans="1:38" ht="15.75" customHeight="1">
      <c r="A6" s="117">
        <f t="shared" si="2"/>
        <v>11949</v>
      </c>
      <c r="B6" s="133" t="str">
        <f t="shared" si="0"/>
        <v>ge2_gift_11949</v>
      </c>
      <c r="C6" s="133" t="s">
        <v>272</v>
      </c>
      <c r="D6" s="133" t="str">
        <f t="shared" ref="D6:D8" si="5">"[{credit,"&amp;AB6&amp;"}]"</f>
        <v>[{credit,6000}]</v>
      </c>
      <c r="E6" s="54" t="s">
        <v>273</v>
      </c>
      <c r="F6" s="54" t="s">
        <v>273</v>
      </c>
      <c r="G6" s="54" t="s">
        <v>273</v>
      </c>
      <c r="H6" s="54" t="s">
        <v>273</v>
      </c>
      <c r="I6" s="54" t="s">
        <v>273</v>
      </c>
      <c r="J6" s="54">
        <v>0</v>
      </c>
      <c r="K6" s="133" t="str">
        <f>VLOOKUP(X6,基础配置!$D$1:$N$15,11,FALSE)</f>
        <v>{{2025,04,01},{0,0,0}}</v>
      </c>
      <c r="L6" s="133" t="str">
        <f>VLOOKUP(Y6,基础配置!$D$1:$N$15,11,FALSE)</f>
        <v>{{2025,04,06},{0,0,0}}</v>
      </c>
      <c r="M6" s="54">
        <v>1</v>
      </c>
      <c r="N6" s="54">
        <v>1</v>
      </c>
      <c r="O6" s="54">
        <v>1</v>
      </c>
      <c r="P6" s="54">
        <v>100</v>
      </c>
      <c r="Q6" s="54">
        <v>100</v>
      </c>
      <c r="R6" s="54" t="s">
        <v>283</v>
      </c>
      <c r="S6" s="54">
        <v>1</v>
      </c>
      <c r="T6" s="54">
        <v>0</v>
      </c>
      <c r="U6" s="133" t="str">
        <f>usual!C15</f>
        <v>pay_trigger_gift_aprilFoolsDay2025_credit</v>
      </c>
      <c r="V6" s="30"/>
      <c r="W6" s="133" t="str">
        <f>usual!B15</f>
        <v>2025年愚人节触发礼包信用点礼包1</v>
      </c>
      <c r="X6" s="137">
        <v>0</v>
      </c>
      <c r="Y6" s="137">
        <v>5</v>
      </c>
      <c r="Z6" s="138" t="s">
        <v>9</v>
      </c>
      <c r="AA6" s="138" t="s">
        <v>284</v>
      </c>
      <c r="AB6" s="138">
        <v>6000</v>
      </c>
      <c r="AC6" s="113"/>
      <c r="AD6" s="138"/>
      <c r="AE6" s="113"/>
      <c r="AF6" s="138"/>
      <c r="AG6" s="138"/>
      <c r="AH6" s="138"/>
      <c r="AI6" s="141"/>
      <c r="AJ6" s="141"/>
      <c r="AK6" s="142"/>
      <c r="AL6" s="89"/>
    </row>
    <row r="7" spans="1:38" ht="15.75" customHeight="1">
      <c r="A7" s="117">
        <f t="shared" si="2"/>
        <v>11950</v>
      </c>
      <c r="B7" s="133" t="str">
        <f t="shared" si="0"/>
        <v>ge2_gift_11950</v>
      </c>
      <c r="C7" s="133" t="s">
        <v>320</v>
      </c>
      <c r="D7" s="133" t="str">
        <f t="shared" si="5"/>
        <v>[{credit,12000}]</v>
      </c>
      <c r="E7" s="54" t="s">
        <v>273</v>
      </c>
      <c r="F7" s="54" t="s">
        <v>273</v>
      </c>
      <c r="G7" s="54" t="s">
        <v>273</v>
      </c>
      <c r="H7" s="54" t="s">
        <v>273</v>
      </c>
      <c r="I7" s="54" t="s">
        <v>273</v>
      </c>
      <c r="J7" s="54">
        <v>0</v>
      </c>
      <c r="K7" s="133" t="str">
        <f>VLOOKUP(X7,基础配置!$D$1:$N$15,11,FALSE)</f>
        <v>{{2025,04,01},{0,0,0}}</v>
      </c>
      <c r="L7" s="133" t="str">
        <f>VLOOKUP(Y7,基础配置!$D$1:$N$15,11,FALSE)</f>
        <v>{{2025,04,06},{0,0,0}}</v>
      </c>
      <c r="M7" s="54">
        <v>1</v>
      </c>
      <c r="N7" s="54">
        <v>1</v>
      </c>
      <c r="O7" s="54">
        <v>1</v>
      </c>
      <c r="P7" s="54">
        <v>100</v>
      </c>
      <c r="Q7" s="54">
        <v>100</v>
      </c>
      <c r="R7" s="54" t="s">
        <v>283</v>
      </c>
      <c r="S7" s="54">
        <v>1</v>
      </c>
      <c r="T7" s="54">
        <v>0</v>
      </c>
      <c r="U7" s="133" t="str">
        <f t="shared" ref="U7:U8" si="6">U6</f>
        <v>pay_trigger_gift_aprilFoolsDay2025_credit</v>
      </c>
      <c r="V7" s="30"/>
      <c r="W7" s="133" t="str">
        <f t="shared" ref="W7:W8" si="7">W6</f>
        <v>2025年愚人节触发礼包信用点礼包1</v>
      </c>
      <c r="X7" s="137">
        <v>0</v>
      </c>
      <c r="Y7" s="137">
        <v>5</v>
      </c>
      <c r="Z7" s="138" t="s">
        <v>9</v>
      </c>
      <c r="AA7" s="138" t="s">
        <v>284</v>
      </c>
      <c r="AB7" s="138">
        <v>12000</v>
      </c>
      <c r="AC7" s="113"/>
      <c r="AD7" s="138"/>
      <c r="AE7" s="113"/>
      <c r="AF7" s="138"/>
      <c r="AG7" s="138"/>
      <c r="AH7" s="138"/>
      <c r="AI7" s="141"/>
      <c r="AJ7" s="141"/>
      <c r="AK7" s="142"/>
      <c r="AL7" s="89"/>
    </row>
    <row r="8" spans="1:38" ht="15.75" customHeight="1">
      <c r="A8" s="117">
        <f t="shared" si="2"/>
        <v>11951</v>
      </c>
      <c r="B8" s="133" t="str">
        <f t="shared" si="0"/>
        <v>ge2_gift_11951</v>
      </c>
      <c r="C8" s="133" t="s">
        <v>6</v>
      </c>
      <c r="D8" s="133" t="str">
        <f t="shared" si="5"/>
        <v>[{credit,30000}]</v>
      </c>
      <c r="E8" s="54" t="s">
        <v>273</v>
      </c>
      <c r="F8" s="54" t="s">
        <v>273</v>
      </c>
      <c r="G8" s="54" t="s">
        <v>273</v>
      </c>
      <c r="H8" s="54" t="s">
        <v>273</v>
      </c>
      <c r="I8" s="54" t="s">
        <v>273</v>
      </c>
      <c r="J8" s="54">
        <v>0</v>
      </c>
      <c r="K8" s="133" t="str">
        <f>VLOOKUP(X8,基础配置!$D$1:$N$15,11,FALSE)</f>
        <v>{{2025,04,01},{0,0,0}}</v>
      </c>
      <c r="L8" s="133" t="str">
        <f>VLOOKUP(Y8,基础配置!$D$1:$N$15,11,FALSE)</f>
        <v>{{2025,04,06},{0,0,0}}</v>
      </c>
      <c r="M8" s="54">
        <v>1</v>
      </c>
      <c r="N8" s="54">
        <v>1</v>
      </c>
      <c r="O8" s="54">
        <v>1</v>
      </c>
      <c r="P8" s="54">
        <v>100</v>
      </c>
      <c r="Q8" s="54">
        <v>100</v>
      </c>
      <c r="R8" s="54" t="s">
        <v>283</v>
      </c>
      <c r="S8" s="54">
        <v>1</v>
      </c>
      <c r="T8" s="54">
        <v>0</v>
      </c>
      <c r="U8" s="133" t="str">
        <f t="shared" si="6"/>
        <v>pay_trigger_gift_aprilFoolsDay2025_credit</v>
      </c>
      <c r="V8" s="30"/>
      <c r="W8" s="133" t="str">
        <f t="shared" si="7"/>
        <v>2025年愚人节触发礼包信用点礼包1</v>
      </c>
      <c r="X8" s="137">
        <v>0</v>
      </c>
      <c r="Y8" s="137">
        <v>5</v>
      </c>
      <c r="Z8" s="138" t="s">
        <v>9</v>
      </c>
      <c r="AA8" s="138" t="s">
        <v>284</v>
      </c>
      <c r="AB8" s="138">
        <v>30000</v>
      </c>
      <c r="AC8" s="113"/>
      <c r="AD8" s="138"/>
      <c r="AE8" s="113"/>
      <c r="AF8" s="138"/>
      <c r="AG8" s="138"/>
      <c r="AH8" s="138"/>
      <c r="AI8" s="141"/>
      <c r="AJ8" s="141"/>
      <c r="AK8" s="141"/>
      <c r="AL8" s="89"/>
    </row>
    <row r="9" spans="1:38" ht="15.75" customHeight="1">
      <c r="A9" s="117">
        <f t="shared" si="2"/>
        <v>11952</v>
      </c>
      <c r="B9" s="144" t="str">
        <f t="shared" si="0"/>
        <v>ge2_gift_11952</v>
      </c>
      <c r="C9" s="144" t="s">
        <v>327</v>
      </c>
      <c r="D9" s="144" t="str">
        <f t="shared" ref="D9:D14" si="8">"[{credit,"&amp;AB9&amp;"},{item,{"&amp;AD9&amp;","&amp;AE9&amp;"}}]"</f>
        <v>[{credit,120},{item,{25980,5}}]</v>
      </c>
      <c r="E9" s="145" t="s">
        <v>273</v>
      </c>
      <c r="F9" s="145" t="s">
        <v>273</v>
      </c>
      <c r="G9" s="145" t="s">
        <v>273</v>
      </c>
      <c r="H9" s="145" t="s">
        <v>273</v>
      </c>
      <c r="I9" s="145" t="s">
        <v>273</v>
      </c>
      <c r="J9" s="145">
        <v>0</v>
      </c>
      <c r="K9" s="144" t="str">
        <f>VLOOKUP(X9,基础配置!$D$1:$N$15,11,FALSE)</f>
        <v>{{2025,04,01},{0,0,0}}</v>
      </c>
      <c r="L9" s="144" t="str">
        <f>VLOOKUP(Y9,基础配置!$D$1:$N$15,11,FALSE)</f>
        <v>{{2025,04,06},{0,0,0}}</v>
      </c>
      <c r="M9" s="145">
        <v>1</v>
      </c>
      <c r="N9" s="145">
        <v>1</v>
      </c>
      <c r="O9" s="145">
        <v>1</v>
      </c>
      <c r="P9" s="145">
        <v>100</v>
      </c>
      <c r="Q9" s="145">
        <v>100</v>
      </c>
      <c r="R9" s="145" t="s">
        <v>283</v>
      </c>
      <c r="S9" s="145">
        <v>1</v>
      </c>
      <c r="T9" s="145">
        <v>0</v>
      </c>
      <c r="U9" s="144" t="str">
        <f>usual!C16</f>
        <v>pay_trigger_gift_aprilFoolsDay2025_xunbao</v>
      </c>
      <c r="V9" s="68"/>
      <c r="W9" s="144" t="str">
        <f>usual!B16</f>
        <v>2025年愚人节触发礼包寻宝活动礼包1</v>
      </c>
      <c r="X9" s="146">
        <v>0</v>
      </c>
      <c r="Y9" s="146">
        <v>5</v>
      </c>
      <c r="Z9" s="147" t="s">
        <v>9</v>
      </c>
      <c r="AA9" s="147" t="s">
        <v>284</v>
      </c>
      <c r="AB9" s="147">
        <v>120</v>
      </c>
      <c r="AC9" s="113" t="s">
        <v>331</v>
      </c>
      <c r="AD9" s="147">
        <f>VLOOKUP(AC9,道具映射表!C:E,3,FALSE)</f>
        <v>25980</v>
      </c>
      <c r="AE9" s="113">
        <v>5</v>
      </c>
      <c r="AF9" s="147"/>
      <c r="AG9" s="147"/>
      <c r="AH9" s="147"/>
      <c r="AI9" s="149"/>
      <c r="AJ9" s="149"/>
      <c r="AK9" s="149"/>
      <c r="AL9" s="150"/>
    </row>
    <row r="10" spans="1:38" ht="15.75" customHeight="1">
      <c r="A10" s="117">
        <f t="shared" si="2"/>
        <v>11953</v>
      </c>
      <c r="B10" s="144" t="str">
        <f t="shared" si="0"/>
        <v>ge2_gift_11953</v>
      </c>
      <c r="C10" s="144" t="s">
        <v>272</v>
      </c>
      <c r="D10" s="144" t="str">
        <f t="shared" si="8"/>
        <v>[{credit,600},{item,{25980,20}}]</v>
      </c>
      <c r="E10" s="145" t="s">
        <v>273</v>
      </c>
      <c r="F10" s="145" t="s">
        <v>273</v>
      </c>
      <c r="G10" s="145" t="s">
        <v>273</v>
      </c>
      <c r="H10" s="145" t="s">
        <v>273</v>
      </c>
      <c r="I10" s="145" t="s">
        <v>273</v>
      </c>
      <c r="J10" s="145">
        <v>0</v>
      </c>
      <c r="K10" s="144" t="str">
        <f>VLOOKUP(X10,基础配置!$D$1:$N$15,11,FALSE)</f>
        <v>{{2025,04,01},{0,0,0}}</v>
      </c>
      <c r="L10" s="144" t="str">
        <f>VLOOKUP(Y10,基础配置!$D$1:$N$15,11,FALSE)</f>
        <v>{{2025,04,06},{0,0,0}}</v>
      </c>
      <c r="M10" s="145">
        <v>1</v>
      </c>
      <c r="N10" s="145">
        <v>1</v>
      </c>
      <c r="O10" s="145">
        <v>1</v>
      </c>
      <c r="P10" s="145">
        <v>100</v>
      </c>
      <c r="Q10" s="145">
        <v>100</v>
      </c>
      <c r="R10" s="145" t="s">
        <v>283</v>
      </c>
      <c r="S10" s="145">
        <v>1</v>
      </c>
      <c r="T10" s="145">
        <v>0</v>
      </c>
      <c r="U10" s="144" t="str">
        <f t="shared" ref="U10:U15" si="9">U9</f>
        <v>pay_trigger_gift_aprilFoolsDay2025_xunbao</v>
      </c>
      <c r="V10" s="68"/>
      <c r="W10" s="144" t="str">
        <f t="shared" ref="W10:W15" si="10">W9</f>
        <v>2025年愚人节触发礼包寻宝活动礼包1</v>
      </c>
      <c r="X10" s="146">
        <v>0</v>
      </c>
      <c r="Y10" s="146">
        <v>5</v>
      </c>
      <c r="Z10" s="147" t="s">
        <v>9</v>
      </c>
      <c r="AA10" s="147" t="s">
        <v>284</v>
      </c>
      <c r="AB10" s="147">
        <v>600</v>
      </c>
      <c r="AC10" s="113" t="s">
        <v>331</v>
      </c>
      <c r="AD10" s="147">
        <f>VLOOKUP(AC10,道具映射表!C:E,3,FALSE)</f>
        <v>25980</v>
      </c>
      <c r="AE10" s="113">
        <v>20</v>
      </c>
      <c r="AF10" s="147"/>
      <c r="AG10" s="147"/>
      <c r="AH10" s="147"/>
      <c r="AI10" s="149"/>
      <c r="AJ10" s="149"/>
      <c r="AK10" s="149"/>
      <c r="AL10" s="150"/>
    </row>
    <row r="11" spans="1:38" ht="15.75" customHeight="1">
      <c r="A11" s="117">
        <f t="shared" si="2"/>
        <v>11954</v>
      </c>
      <c r="B11" s="144" t="str">
        <f t="shared" si="0"/>
        <v>ge2_gift_11954</v>
      </c>
      <c r="C11" s="144" t="s">
        <v>320</v>
      </c>
      <c r="D11" s="144" t="str">
        <f t="shared" si="8"/>
        <v>[{credit,1250},{item,{25980,40}}]</v>
      </c>
      <c r="E11" s="145" t="s">
        <v>273</v>
      </c>
      <c r="F11" s="145" t="s">
        <v>273</v>
      </c>
      <c r="G11" s="145" t="s">
        <v>273</v>
      </c>
      <c r="H11" s="145" t="s">
        <v>273</v>
      </c>
      <c r="I11" s="145" t="s">
        <v>273</v>
      </c>
      <c r="J11" s="145">
        <v>0</v>
      </c>
      <c r="K11" s="144" t="str">
        <f>VLOOKUP(X11,基础配置!$D$1:$N$15,11,FALSE)</f>
        <v>{{2025,04,01},{0,0,0}}</v>
      </c>
      <c r="L11" s="144" t="str">
        <f>VLOOKUP(Y11,基础配置!$D$1:$N$15,11,FALSE)</f>
        <v>{{2025,04,06},{0,0,0}}</v>
      </c>
      <c r="M11" s="145">
        <v>1</v>
      </c>
      <c r="N11" s="145">
        <v>1</v>
      </c>
      <c r="O11" s="145">
        <v>1</v>
      </c>
      <c r="P11" s="145">
        <v>100</v>
      </c>
      <c r="Q11" s="145">
        <v>100</v>
      </c>
      <c r="R11" s="145" t="s">
        <v>283</v>
      </c>
      <c r="S11" s="145">
        <v>1</v>
      </c>
      <c r="T11" s="145">
        <v>0</v>
      </c>
      <c r="U11" s="144" t="str">
        <f t="shared" si="9"/>
        <v>pay_trigger_gift_aprilFoolsDay2025_xunbao</v>
      </c>
      <c r="V11" s="68"/>
      <c r="W11" s="144" t="str">
        <f t="shared" si="10"/>
        <v>2025年愚人节触发礼包寻宝活动礼包1</v>
      </c>
      <c r="X11" s="146">
        <v>0</v>
      </c>
      <c r="Y11" s="146">
        <v>5</v>
      </c>
      <c r="Z11" s="147" t="s">
        <v>9</v>
      </c>
      <c r="AA11" s="147" t="s">
        <v>284</v>
      </c>
      <c r="AB11" s="147">
        <v>1250</v>
      </c>
      <c r="AC11" s="113" t="s">
        <v>331</v>
      </c>
      <c r="AD11" s="147">
        <f>VLOOKUP(AC11,道具映射表!C:E,3,FALSE)</f>
        <v>25980</v>
      </c>
      <c r="AE11" s="113">
        <v>40</v>
      </c>
      <c r="AF11" s="147"/>
      <c r="AG11" s="147"/>
      <c r="AH11" s="147"/>
      <c r="AI11" s="149"/>
      <c r="AJ11" s="149"/>
      <c r="AK11" s="149"/>
      <c r="AL11" s="150"/>
    </row>
    <row r="12" spans="1:38" ht="15.75" customHeight="1">
      <c r="A12" s="117">
        <f t="shared" si="2"/>
        <v>11955</v>
      </c>
      <c r="B12" s="144" t="str">
        <f t="shared" si="0"/>
        <v>ge2_gift_11955</v>
      </c>
      <c r="C12" s="144" t="s">
        <v>6</v>
      </c>
      <c r="D12" s="144" t="str">
        <f t="shared" si="8"/>
        <v>[{credit,2750},{item,{25980,80}}]</v>
      </c>
      <c r="E12" s="145" t="s">
        <v>273</v>
      </c>
      <c r="F12" s="145" t="s">
        <v>273</v>
      </c>
      <c r="G12" s="145" t="s">
        <v>273</v>
      </c>
      <c r="H12" s="145" t="s">
        <v>273</v>
      </c>
      <c r="I12" s="145" t="s">
        <v>273</v>
      </c>
      <c r="J12" s="145">
        <v>0</v>
      </c>
      <c r="K12" s="144" t="str">
        <f>VLOOKUP(X12,基础配置!$D$1:$N$15,11,FALSE)</f>
        <v>{{2025,04,01},{0,0,0}}</v>
      </c>
      <c r="L12" s="144" t="str">
        <f>VLOOKUP(Y12,基础配置!$D$1:$N$15,11,FALSE)</f>
        <v>{{2025,04,06},{0,0,0}}</v>
      </c>
      <c r="M12" s="145">
        <v>1</v>
      </c>
      <c r="N12" s="145">
        <v>1</v>
      </c>
      <c r="O12" s="145">
        <v>1</v>
      </c>
      <c r="P12" s="145">
        <v>100</v>
      </c>
      <c r="Q12" s="145">
        <v>100</v>
      </c>
      <c r="R12" s="145" t="s">
        <v>283</v>
      </c>
      <c r="S12" s="145">
        <v>1</v>
      </c>
      <c r="T12" s="145">
        <v>0</v>
      </c>
      <c r="U12" s="144" t="str">
        <f t="shared" si="9"/>
        <v>pay_trigger_gift_aprilFoolsDay2025_xunbao</v>
      </c>
      <c r="V12" s="68"/>
      <c r="W12" s="144" t="str">
        <f t="shared" si="10"/>
        <v>2025年愚人节触发礼包寻宝活动礼包1</v>
      </c>
      <c r="X12" s="146">
        <v>0</v>
      </c>
      <c r="Y12" s="146">
        <v>5</v>
      </c>
      <c r="Z12" s="147" t="s">
        <v>9</v>
      </c>
      <c r="AA12" s="147" t="s">
        <v>284</v>
      </c>
      <c r="AB12" s="147">
        <v>2750</v>
      </c>
      <c r="AC12" s="113" t="s">
        <v>331</v>
      </c>
      <c r="AD12" s="147">
        <f>VLOOKUP(AC12,道具映射表!C:E,3,FALSE)</f>
        <v>25980</v>
      </c>
      <c r="AE12" s="113">
        <v>80</v>
      </c>
      <c r="AF12" s="147"/>
      <c r="AG12" s="147"/>
      <c r="AH12" s="147"/>
      <c r="AI12" s="149"/>
      <c r="AJ12" s="149"/>
      <c r="AK12" s="149"/>
      <c r="AL12" s="150"/>
    </row>
    <row r="13" spans="1:38" ht="15.75" customHeight="1">
      <c r="A13" s="117">
        <f t="shared" si="2"/>
        <v>11956</v>
      </c>
      <c r="B13" s="144" t="str">
        <f t="shared" si="0"/>
        <v>ge2_gift_11956</v>
      </c>
      <c r="C13" s="144" t="s">
        <v>19</v>
      </c>
      <c r="D13" s="144" t="str">
        <f t="shared" si="8"/>
        <v>[{credit,7000},{item,{25980,160}}]</v>
      </c>
      <c r="E13" s="145" t="s">
        <v>273</v>
      </c>
      <c r="F13" s="145" t="s">
        <v>273</v>
      </c>
      <c r="G13" s="145" t="s">
        <v>273</v>
      </c>
      <c r="H13" s="145" t="s">
        <v>273</v>
      </c>
      <c r="I13" s="145" t="s">
        <v>273</v>
      </c>
      <c r="J13" s="145">
        <v>0</v>
      </c>
      <c r="K13" s="144" t="str">
        <f>VLOOKUP(X13,基础配置!$D$1:$N$15,11,FALSE)</f>
        <v>{{2025,04,01},{0,0,0}}</v>
      </c>
      <c r="L13" s="144" t="str">
        <f>VLOOKUP(Y13,基础配置!$D$1:$N$15,11,FALSE)</f>
        <v>{{2025,04,06},{0,0,0}}</v>
      </c>
      <c r="M13" s="145">
        <v>1</v>
      </c>
      <c r="N13" s="145">
        <v>1</v>
      </c>
      <c r="O13" s="145">
        <v>1</v>
      </c>
      <c r="P13" s="145">
        <v>100</v>
      </c>
      <c r="Q13" s="145">
        <v>100</v>
      </c>
      <c r="R13" s="145" t="s">
        <v>283</v>
      </c>
      <c r="S13" s="145">
        <v>1</v>
      </c>
      <c r="T13" s="145">
        <v>0</v>
      </c>
      <c r="U13" s="144" t="str">
        <f t="shared" si="9"/>
        <v>pay_trigger_gift_aprilFoolsDay2025_xunbao</v>
      </c>
      <c r="V13" s="68"/>
      <c r="W13" s="144" t="str">
        <f t="shared" si="10"/>
        <v>2025年愚人节触发礼包寻宝活动礼包1</v>
      </c>
      <c r="X13" s="146">
        <v>0</v>
      </c>
      <c r="Y13" s="146">
        <v>5</v>
      </c>
      <c r="Z13" s="147" t="s">
        <v>9</v>
      </c>
      <c r="AA13" s="147" t="s">
        <v>284</v>
      </c>
      <c r="AB13" s="147">
        <v>7000</v>
      </c>
      <c r="AC13" s="113" t="s">
        <v>331</v>
      </c>
      <c r="AD13" s="147">
        <f>VLOOKUP(AC13,道具映射表!C:E,3,FALSE)</f>
        <v>25980</v>
      </c>
      <c r="AE13" s="113">
        <v>160</v>
      </c>
      <c r="AF13" s="147"/>
      <c r="AG13" s="147"/>
      <c r="AH13" s="147"/>
      <c r="AI13" s="149"/>
      <c r="AJ13" s="149"/>
      <c r="AK13" s="149"/>
      <c r="AL13" s="150"/>
    </row>
    <row r="14" spans="1:38" ht="15.75" customHeight="1">
      <c r="A14" s="117">
        <f t="shared" si="2"/>
        <v>11957</v>
      </c>
      <c r="B14" s="144" t="str">
        <f t="shared" si="0"/>
        <v>ge2_gift_11957</v>
      </c>
      <c r="C14" s="144" t="s">
        <v>37</v>
      </c>
      <c r="D14" s="144" t="str">
        <f t="shared" si="8"/>
        <v>[{credit,15000},{item,{25980,320}}]</v>
      </c>
      <c r="E14" s="145" t="s">
        <v>273</v>
      </c>
      <c r="F14" s="145" t="s">
        <v>273</v>
      </c>
      <c r="G14" s="145" t="s">
        <v>273</v>
      </c>
      <c r="H14" s="145" t="s">
        <v>273</v>
      </c>
      <c r="I14" s="145" t="s">
        <v>273</v>
      </c>
      <c r="J14" s="145">
        <v>0</v>
      </c>
      <c r="K14" s="144" t="str">
        <f>VLOOKUP(X14,基础配置!$D$1:$N$15,11,FALSE)</f>
        <v>{{2025,04,01},{0,0,0}}</v>
      </c>
      <c r="L14" s="144" t="str">
        <f>VLOOKUP(Y14,基础配置!$D$1:$N$15,11,FALSE)</f>
        <v>{{2025,04,06},{0,0,0}}</v>
      </c>
      <c r="M14" s="145">
        <v>1</v>
      </c>
      <c r="N14" s="145">
        <v>1</v>
      </c>
      <c r="O14" s="145">
        <v>1</v>
      </c>
      <c r="P14" s="145">
        <v>100</v>
      </c>
      <c r="Q14" s="145">
        <v>100</v>
      </c>
      <c r="R14" s="145" t="s">
        <v>283</v>
      </c>
      <c r="S14" s="145">
        <v>1</v>
      </c>
      <c r="T14" s="145">
        <v>0</v>
      </c>
      <c r="U14" s="144" t="str">
        <f t="shared" si="9"/>
        <v>pay_trigger_gift_aprilFoolsDay2025_xunbao</v>
      </c>
      <c r="V14" s="68"/>
      <c r="W14" s="144" t="str">
        <f t="shared" si="10"/>
        <v>2025年愚人节触发礼包寻宝活动礼包1</v>
      </c>
      <c r="X14" s="146">
        <v>0</v>
      </c>
      <c r="Y14" s="146">
        <v>5</v>
      </c>
      <c r="Z14" s="147" t="s">
        <v>9</v>
      </c>
      <c r="AA14" s="147" t="s">
        <v>284</v>
      </c>
      <c r="AB14" s="147">
        <v>15000</v>
      </c>
      <c r="AC14" s="113" t="s">
        <v>331</v>
      </c>
      <c r="AD14" s="147">
        <f>VLOOKUP(AC14,道具映射表!C:E,3,FALSE)</f>
        <v>25980</v>
      </c>
      <c r="AE14" s="113">
        <v>320</v>
      </c>
      <c r="AF14" s="147"/>
      <c r="AG14" s="147"/>
      <c r="AH14" s="147"/>
      <c r="AI14" s="149"/>
      <c r="AJ14" s="149"/>
      <c r="AK14" s="149"/>
      <c r="AL14" s="150"/>
    </row>
    <row r="15" spans="1:38" ht="15.75" customHeight="1">
      <c r="A15" s="117">
        <f t="shared" si="2"/>
        <v>11958</v>
      </c>
      <c r="B15" s="144" t="str">
        <f t="shared" si="0"/>
        <v>ge2_gift_11958</v>
      </c>
      <c r="C15" s="144" t="s">
        <v>346</v>
      </c>
      <c r="D15" s="144" t="str">
        <f>D9</f>
        <v>[{credit,120},{item,{25980,5}}]</v>
      </c>
      <c r="E15" s="145" t="s">
        <v>273</v>
      </c>
      <c r="F15" s="145" t="s">
        <v>273</v>
      </c>
      <c r="G15" s="145" t="s">
        <v>273</v>
      </c>
      <c r="H15" s="145" t="s">
        <v>273</v>
      </c>
      <c r="I15" s="145" t="s">
        <v>273</v>
      </c>
      <c r="J15" s="145">
        <v>0</v>
      </c>
      <c r="K15" s="144" t="str">
        <f>VLOOKUP(X15,基础配置!$D$1:$N$15,11,FALSE)</f>
        <v>{{2025,04,01},{0,0,0}}</v>
      </c>
      <c r="L15" s="144" t="str">
        <f>VLOOKUP(Y15,基础配置!$D$1:$N$15,11,FALSE)</f>
        <v>{{2025,04,06},{0,0,0}}</v>
      </c>
      <c r="M15" s="145">
        <v>1</v>
      </c>
      <c r="N15" s="145">
        <v>1</v>
      </c>
      <c r="O15" s="145">
        <v>1</v>
      </c>
      <c r="P15" s="145">
        <v>100</v>
      </c>
      <c r="Q15" s="145">
        <v>100</v>
      </c>
      <c r="R15" s="145" t="s">
        <v>283</v>
      </c>
      <c r="S15" s="145">
        <v>1</v>
      </c>
      <c r="T15" s="145">
        <v>0</v>
      </c>
      <c r="U15" s="144" t="str">
        <f t="shared" si="9"/>
        <v>pay_trigger_gift_aprilFoolsDay2025_xunbao</v>
      </c>
      <c r="V15" s="68"/>
      <c r="W15" s="144" t="str">
        <f t="shared" si="10"/>
        <v>2025年愚人节触发礼包寻宝活动礼包1</v>
      </c>
      <c r="X15" s="146">
        <v>0</v>
      </c>
      <c r="Y15" s="146">
        <v>5</v>
      </c>
      <c r="Z15" s="147"/>
      <c r="AA15" s="147"/>
      <c r="AB15" s="147"/>
      <c r="AC15" s="147"/>
      <c r="AD15" s="147"/>
      <c r="AE15" s="147"/>
      <c r="AF15" s="147"/>
      <c r="AG15" s="147"/>
      <c r="AH15" s="147"/>
      <c r="AI15" s="149"/>
      <c r="AJ15" s="149"/>
      <c r="AK15" s="149"/>
      <c r="AL15" s="150"/>
    </row>
    <row r="16" spans="1:38" ht="15.75" customHeight="1">
      <c r="A16" s="117">
        <f t="shared" si="2"/>
        <v>11959</v>
      </c>
      <c r="B16" s="154" t="str">
        <f t="shared" si="0"/>
        <v>ge2_gift_11959</v>
      </c>
      <c r="C16" s="154" t="s">
        <v>327</v>
      </c>
      <c r="D16" s="154" t="str">
        <f t="shared" ref="D16:D20" si="11">"[{credit,"&amp;AB16&amp;"},{item,{"&amp;AD16&amp;","&amp;AE16&amp;"}}]"</f>
        <v>[{credit,120},{item,{26324,2}}]</v>
      </c>
      <c r="E16" s="155" t="s">
        <v>273</v>
      </c>
      <c r="F16" s="155" t="s">
        <v>273</v>
      </c>
      <c r="G16" s="155" t="s">
        <v>273</v>
      </c>
      <c r="H16" s="155" t="s">
        <v>273</v>
      </c>
      <c r="I16" s="155" t="s">
        <v>273</v>
      </c>
      <c r="J16" s="155">
        <v>0</v>
      </c>
      <c r="K16" s="154" t="str">
        <f>VLOOKUP(X16,基础配置!$D$1:$N$15,11,FALSE)</f>
        <v>{{2025,04,01},{0,0,0}}</v>
      </c>
      <c r="L16" s="154" t="str">
        <f>VLOOKUP(Y16,基础配置!$D$1:$N$15,11,FALSE)</f>
        <v>{{2025,04,06},{0,0,0}}</v>
      </c>
      <c r="M16" s="155">
        <v>1</v>
      </c>
      <c r="N16" s="155">
        <v>1</v>
      </c>
      <c r="O16" s="155">
        <v>1</v>
      </c>
      <c r="P16" s="155">
        <v>100</v>
      </c>
      <c r="Q16" s="155">
        <v>100</v>
      </c>
      <c r="R16" s="155" t="s">
        <v>283</v>
      </c>
      <c r="S16" s="155">
        <v>1</v>
      </c>
      <c r="T16" s="155">
        <v>0</v>
      </c>
      <c r="U16" s="154" t="str">
        <f>usual!C17</f>
        <v>pay_trigger_gift_aprilFoolsDay2025_legendaryequipment</v>
      </c>
      <c r="V16" s="156"/>
      <c r="W16" s="154" t="str">
        <f>usual!B17</f>
        <v>2025年愚人节触发礼包传奇装备礼包1</v>
      </c>
      <c r="X16" s="157">
        <v>0</v>
      </c>
      <c r="Y16" s="157">
        <v>5</v>
      </c>
      <c r="Z16" s="158" t="s">
        <v>9</v>
      </c>
      <c r="AA16" s="158" t="s">
        <v>284</v>
      </c>
      <c r="AB16" s="158">
        <v>120</v>
      </c>
      <c r="AC16" s="113" t="s">
        <v>347</v>
      </c>
      <c r="AD16" s="158">
        <v>26324</v>
      </c>
      <c r="AE16" s="113">
        <v>2</v>
      </c>
      <c r="AF16" s="158"/>
      <c r="AG16" s="158"/>
      <c r="AH16" s="158"/>
      <c r="AI16" s="159"/>
      <c r="AJ16" s="159"/>
      <c r="AK16" s="159"/>
      <c r="AL16" s="112"/>
    </row>
    <row r="17" spans="1:38" ht="15.75" customHeight="1">
      <c r="A17" s="117">
        <f t="shared" si="2"/>
        <v>11960</v>
      </c>
      <c r="B17" s="154" t="str">
        <f t="shared" si="0"/>
        <v>ge2_gift_11960</v>
      </c>
      <c r="C17" s="154" t="s">
        <v>272</v>
      </c>
      <c r="D17" s="154" t="str">
        <f t="shared" si="11"/>
        <v>[{credit,600},{item,{26324,10}}]</v>
      </c>
      <c r="E17" s="155" t="s">
        <v>273</v>
      </c>
      <c r="F17" s="155" t="s">
        <v>273</v>
      </c>
      <c r="G17" s="155" t="s">
        <v>273</v>
      </c>
      <c r="H17" s="155" t="s">
        <v>273</v>
      </c>
      <c r="I17" s="155" t="s">
        <v>273</v>
      </c>
      <c r="J17" s="155">
        <v>0</v>
      </c>
      <c r="K17" s="154" t="str">
        <f>VLOOKUP(X17,基础配置!$D$1:$N$15,11,FALSE)</f>
        <v>{{2025,04,01},{0,0,0}}</v>
      </c>
      <c r="L17" s="154" t="str">
        <f>VLOOKUP(Y17,基础配置!$D$1:$N$15,11,FALSE)</f>
        <v>{{2025,04,06},{0,0,0}}</v>
      </c>
      <c r="M17" s="155">
        <v>1</v>
      </c>
      <c r="N17" s="155">
        <v>1</v>
      </c>
      <c r="O17" s="155">
        <v>1</v>
      </c>
      <c r="P17" s="155">
        <v>100</v>
      </c>
      <c r="Q17" s="155">
        <v>100</v>
      </c>
      <c r="R17" s="155" t="s">
        <v>283</v>
      </c>
      <c r="S17" s="155">
        <v>1</v>
      </c>
      <c r="T17" s="155">
        <v>0</v>
      </c>
      <c r="U17" s="154" t="str">
        <f t="shared" ref="U17:U22" si="12">U16</f>
        <v>pay_trigger_gift_aprilFoolsDay2025_legendaryequipment</v>
      </c>
      <c r="V17" s="156"/>
      <c r="W17" s="154" t="str">
        <f t="shared" ref="W17:W22" si="13">W16</f>
        <v>2025年愚人节触发礼包传奇装备礼包1</v>
      </c>
      <c r="X17" s="157">
        <v>0</v>
      </c>
      <c r="Y17" s="157">
        <v>5</v>
      </c>
      <c r="Z17" s="158" t="s">
        <v>9</v>
      </c>
      <c r="AA17" s="158" t="s">
        <v>284</v>
      </c>
      <c r="AB17" s="158">
        <v>600</v>
      </c>
      <c r="AC17" s="113" t="s">
        <v>347</v>
      </c>
      <c r="AD17" s="158">
        <v>26324</v>
      </c>
      <c r="AE17" s="113">
        <v>10</v>
      </c>
      <c r="AF17" s="158"/>
      <c r="AG17" s="158"/>
      <c r="AH17" s="158"/>
      <c r="AI17" s="159"/>
      <c r="AJ17" s="159"/>
      <c r="AK17" s="159"/>
      <c r="AL17" s="112"/>
    </row>
    <row r="18" spans="1:38" ht="15.75" customHeight="1">
      <c r="A18" s="117">
        <f t="shared" si="2"/>
        <v>11961</v>
      </c>
      <c r="B18" s="154" t="str">
        <f t="shared" si="0"/>
        <v>ge2_gift_11961</v>
      </c>
      <c r="C18" s="154" t="s">
        <v>320</v>
      </c>
      <c r="D18" s="154" t="str">
        <f t="shared" si="11"/>
        <v>[{credit,1250},{item,{26324,25}}]</v>
      </c>
      <c r="E18" s="155" t="s">
        <v>273</v>
      </c>
      <c r="F18" s="155" t="s">
        <v>273</v>
      </c>
      <c r="G18" s="155" t="s">
        <v>273</v>
      </c>
      <c r="H18" s="155" t="s">
        <v>273</v>
      </c>
      <c r="I18" s="155" t="s">
        <v>273</v>
      </c>
      <c r="J18" s="155">
        <v>0</v>
      </c>
      <c r="K18" s="154" t="str">
        <f>VLOOKUP(X18,基础配置!$D$1:$N$15,11,FALSE)</f>
        <v>{{2025,04,01},{0,0,0}}</v>
      </c>
      <c r="L18" s="154" t="str">
        <f>VLOOKUP(Y18,基础配置!$D$1:$N$15,11,FALSE)</f>
        <v>{{2025,04,06},{0,0,0}}</v>
      </c>
      <c r="M18" s="155">
        <v>1</v>
      </c>
      <c r="N18" s="155">
        <v>1</v>
      </c>
      <c r="O18" s="155">
        <v>1</v>
      </c>
      <c r="P18" s="155">
        <v>100</v>
      </c>
      <c r="Q18" s="155">
        <v>100</v>
      </c>
      <c r="R18" s="155" t="s">
        <v>283</v>
      </c>
      <c r="S18" s="155">
        <v>1</v>
      </c>
      <c r="T18" s="155">
        <v>0</v>
      </c>
      <c r="U18" s="154" t="str">
        <f t="shared" si="12"/>
        <v>pay_trigger_gift_aprilFoolsDay2025_legendaryequipment</v>
      </c>
      <c r="V18" s="156"/>
      <c r="W18" s="154" t="str">
        <f t="shared" si="13"/>
        <v>2025年愚人节触发礼包传奇装备礼包1</v>
      </c>
      <c r="X18" s="157">
        <v>0</v>
      </c>
      <c r="Y18" s="157">
        <v>5</v>
      </c>
      <c r="Z18" s="158" t="s">
        <v>9</v>
      </c>
      <c r="AA18" s="158" t="s">
        <v>284</v>
      </c>
      <c r="AB18" s="158">
        <v>1250</v>
      </c>
      <c r="AC18" s="113" t="s">
        <v>347</v>
      </c>
      <c r="AD18" s="158">
        <v>26324</v>
      </c>
      <c r="AE18" s="113">
        <v>25</v>
      </c>
      <c r="AF18" s="158"/>
      <c r="AG18" s="158"/>
      <c r="AH18" s="158"/>
      <c r="AI18" s="159"/>
      <c r="AJ18" s="159"/>
      <c r="AK18" s="159"/>
      <c r="AL18" s="112"/>
    </row>
    <row r="19" spans="1:38" ht="15.75" customHeight="1">
      <c r="A19" s="117">
        <f t="shared" si="2"/>
        <v>11962</v>
      </c>
      <c r="B19" s="154" t="str">
        <f t="shared" si="0"/>
        <v>ge2_gift_11962</v>
      </c>
      <c r="C19" s="154" t="s">
        <v>6</v>
      </c>
      <c r="D19" s="154" t="str">
        <f t="shared" si="11"/>
        <v>[{credit,2750},{item,{26324,50}}]</v>
      </c>
      <c r="E19" s="155" t="s">
        <v>273</v>
      </c>
      <c r="F19" s="155" t="s">
        <v>273</v>
      </c>
      <c r="G19" s="155" t="s">
        <v>273</v>
      </c>
      <c r="H19" s="155" t="s">
        <v>273</v>
      </c>
      <c r="I19" s="155" t="s">
        <v>273</v>
      </c>
      <c r="J19" s="155">
        <v>0</v>
      </c>
      <c r="K19" s="154" t="str">
        <f>VLOOKUP(X19,基础配置!$D$1:$N$15,11,FALSE)</f>
        <v>{{2025,04,01},{0,0,0}}</v>
      </c>
      <c r="L19" s="154" t="str">
        <f>VLOOKUP(Y19,基础配置!$D$1:$N$15,11,FALSE)</f>
        <v>{{2025,04,06},{0,0,0}}</v>
      </c>
      <c r="M19" s="155">
        <v>1</v>
      </c>
      <c r="N19" s="155">
        <v>1</v>
      </c>
      <c r="O19" s="155">
        <v>1</v>
      </c>
      <c r="P19" s="155">
        <v>100</v>
      </c>
      <c r="Q19" s="155">
        <v>100</v>
      </c>
      <c r="R19" s="155" t="s">
        <v>283</v>
      </c>
      <c r="S19" s="155">
        <v>1</v>
      </c>
      <c r="T19" s="155">
        <v>0</v>
      </c>
      <c r="U19" s="154" t="str">
        <f t="shared" si="12"/>
        <v>pay_trigger_gift_aprilFoolsDay2025_legendaryequipment</v>
      </c>
      <c r="V19" s="156"/>
      <c r="W19" s="154" t="str">
        <f t="shared" si="13"/>
        <v>2025年愚人节触发礼包传奇装备礼包1</v>
      </c>
      <c r="X19" s="157">
        <v>0</v>
      </c>
      <c r="Y19" s="157">
        <v>5</v>
      </c>
      <c r="Z19" s="158" t="s">
        <v>9</v>
      </c>
      <c r="AA19" s="158" t="s">
        <v>284</v>
      </c>
      <c r="AB19" s="158">
        <v>2750</v>
      </c>
      <c r="AC19" s="113" t="s">
        <v>347</v>
      </c>
      <c r="AD19" s="158">
        <v>26324</v>
      </c>
      <c r="AE19" s="113">
        <v>50</v>
      </c>
      <c r="AF19" s="158"/>
      <c r="AG19" s="158"/>
      <c r="AH19" s="158"/>
      <c r="AI19" s="159"/>
      <c r="AJ19" s="159"/>
      <c r="AK19" s="159"/>
      <c r="AL19" s="112"/>
    </row>
    <row r="20" spans="1:38" ht="15.75" customHeight="1">
      <c r="A20" s="117">
        <f t="shared" si="2"/>
        <v>11963</v>
      </c>
      <c r="B20" s="154" t="str">
        <f t="shared" si="0"/>
        <v>ge2_gift_11963</v>
      </c>
      <c r="C20" s="154" t="s">
        <v>19</v>
      </c>
      <c r="D20" s="154" t="str">
        <f t="shared" si="11"/>
        <v>[{credit,7000},{item,{26324,100}}]</v>
      </c>
      <c r="E20" s="155" t="s">
        <v>273</v>
      </c>
      <c r="F20" s="155" t="s">
        <v>273</v>
      </c>
      <c r="G20" s="155" t="s">
        <v>273</v>
      </c>
      <c r="H20" s="155" t="s">
        <v>273</v>
      </c>
      <c r="I20" s="155" t="s">
        <v>273</v>
      </c>
      <c r="J20" s="155">
        <v>0</v>
      </c>
      <c r="K20" s="154" t="str">
        <f>VLOOKUP(X20,基础配置!$D$1:$N$15,11,FALSE)</f>
        <v>{{2025,04,01},{0,0,0}}</v>
      </c>
      <c r="L20" s="154" t="str">
        <f>VLOOKUP(Y20,基础配置!$D$1:$N$15,11,FALSE)</f>
        <v>{{2025,04,06},{0,0,0}}</v>
      </c>
      <c r="M20" s="155">
        <v>1</v>
      </c>
      <c r="N20" s="155">
        <v>1</v>
      </c>
      <c r="O20" s="155">
        <v>1</v>
      </c>
      <c r="P20" s="155">
        <v>100</v>
      </c>
      <c r="Q20" s="155">
        <v>100</v>
      </c>
      <c r="R20" s="155" t="s">
        <v>283</v>
      </c>
      <c r="S20" s="155">
        <v>1</v>
      </c>
      <c r="T20" s="155">
        <v>0</v>
      </c>
      <c r="U20" s="154" t="str">
        <f t="shared" si="12"/>
        <v>pay_trigger_gift_aprilFoolsDay2025_legendaryequipment</v>
      </c>
      <c r="V20" s="156"/>
      <c r="W20" s="154" t="str">
        <f t="shared" si="13"/>
        <v>2025年愚人节触发礼包传奇装备礼包1</v>
      </c>
      <c r="X20" s="157">
        <v>0</v>
      </c>
      <c r="Y20" s="157">
        <v>5</v>
      </c>
      <c r="Z20" s="158" t="s">
        <v>9</v>
      </c>
      <c r="AA20" s="158" t="s">
        <v>284</v>
      </c>
      <c r="AB20" s="158">
        <v>7000</v>
      </c>
      <c r="AC20" s="113" t="s">
        <v>347</v>
      </c>
      <c r="AD20" s="158">
        <v>26324</v>
      </c>
      <c r="AE20" s="113">
        <v>100</v>
      </c>
      <c r="AF20" s="158"/>
      <c r="AG20" s="158"/>
      <c r="AH20" s="158"/>
      <c r="AI20" s="159"/>
      <c r="AJ20" s="159"/>
      <c r="AK20" s="159"/>
      <c r="AL20" s="112"/>
    </row>
    <row r="21" spans="1:38" ht="15.75" customHeight="1">
      <c r="A21" s="117">
        <f t="shared" si="2"/>
        <v>11964</v>
      </c>
      <c r="B21" s="154" t="str">
        <f t="shared" si="0"/>
        <v>ge2_gift_11964</v>
      </c>
      <c r="C21" s="154" t="s">
        <v>37</v>
      </c>
      <c r="D21" s="154" t="str">
        <f>"[{credit,"&amp;AB21&amp;"},{item,{"&amp;AD21&amp;","&amp;AE21&amp;"}},{item,{"&amp;AG21&amp;","&amp;AH21&amp;"}}]"</f>
        <v>[{credit,15000},{item,{24981,1}},{item,{26324,200}}]</v>
      </c>
      <c r="E21" s="155" t="s">
        <v>273</v>
      </c>
      <c r="F21" s="155" t="s">
        <v>273</v>
      </c>
      <c r="G21" s="155" t="s">
        <v>273</v>
      </c>
      <c r="H21" s="155" t="s">
        <v>273</v>
      </c>
      <c r="I21" s="155" t="s">
        <v>273</v>
      </c>
      <c r="J21" s="155">
        <v>0</v>
      </c>
      <c r="K21" s="154" t="str">
        <f>VLOOKUP(X21,基础配置!$D$1:$N$15,11,FALSE)</f>
        <v>{{2025,04,01},{0,0,0}}</v>
      </c>
      <c r="L21" s="154" t="str">
        <f>VLOOKUP(Y21,基础配置!$D$1:$N$15,11,FALSE)</f>
        <v>{{2025,04,06},{0,0,0}}</v>
      </c>
      <c r="M21" s="155">
        <v>1</v>
      </c>
      <c r="N21" s="155">
        <v>1</v>
      </c>
      <c r="O21" s="155">
        <v>1</v>
      </c>
      <c r="P21" s="155">
        <v>100</v>
      </c>
      <c r="Q21" s="155">
        <v>100</v>
      </c>
      <c r="R21" s="155" t="s">
        <v>283</v>
      </c>
      <c r="S21" s="155">
        <v>1</v>
      </c>
      <c r="T21" s="155">
        <v>0</v>
      </c>
      <c r="U21" s="154" t="str">
        <f t="shared" si="12"/>
        <v>pay_trigger_gift_aprilFoolsDay2025_legendaryequipment</v>
      </c>
      <c r="V21" s="156"/>
      <c r="W21" s="154" t="str">
        <f t="shared" si="13"/>
        <v>2025年愚人节触发礼包传奇装备礼包1</v>
      </c>
      <c r="X21" s="157">
        <v>0</v>
      </c>
      <c r="Y21" s="157">
        <v>5</v>
      </c>
      <c r="Z21" s="158" t="s">
        <v>9</v>
      </c>
      <c r="AA21" s="158" t="s">
        <v>284</v>
      </c>
      <c r="AB21" s="158">
        <v>15000</v>
      </c>
      <c r="AC21" s="160" t="s">
        <v>348</v>
      </c>
      <c r="AD21" s="158">
        <v>24981</v>
      </c>
      <c r="AE21" s="113">
        <v>1</v>
      </c>
      <c r="AF21" s="158" t="s">
        <v>347</v>
      </c>
      <c r="AG21" s="158">
        <v>26324</v>
      </c>
      <c r="AH21" s="158">
        <v>200</v>
      </c>
      <c r="AI21" s="159"/>
      <c r="AJ21" s="159"/>
      <c r="AK21" s="159"/>
      <c r="AL21" s="112"/>
    </row>
    <row r="22" spans="1:38" ht="15.75" customHeight="1">
      <c r="A22" s="117">
        <f t="shared" si="2"/>
        <v>11965</v>
      </c>
      <c r="B22" s="154" t="str">
        <f t="shared" si="0"/>
        <v>ge2_gift_11965</v>
      </c>
      <c r="C22" s="154" t="s">
        <v>346</v>
      </c>
      <c r="D22" s="154" t="str">
        <f>D16</f>
        <v>[{credit,120},{item,{26324,2}}]</v>
      </c>
      <c r="E22" s="155" t="s">
        <v>273</v>
      </c>
      <c r="F22" s="155" t="s">
        <v>273</v>
      </c>
      <c r="G22" s="155" t="s">
        <v>273</v>
      </c>
      <c r="H22" s="155" t="s">
        <v>273</v>
      </c>
      <c r="I22" s="155" t="s">
        <v>273</v>
      </c>
      <c r="J22" s="155">
        <v>0</v>
      </c>
      <c r="K22" s="154" t="str">
        <f>VLOOKUP(X22,基础配置!$D$1:$N$15,11,FALSE)</f>
        <v>{{2025,04,01},{0,0,0}}</v>
      </c>
      <c r="L22" s="154" t="str">
        <f>VLOOKUP(Y22,基础配置!$D$1:$N$15,11,FALSE)</f>
        <v>{{2025,04,06},{0,0,0}}</v>
      </c>
      <c r="M22" s="155">
        <v>1</v>
      </c>
      <c r="N22" s="155">
        <v>1</v>
      </c>
      <c r="O22" s="155">
        <v>1</v>
      </c>
      <c r="P22" s="155">
        <v>100</v>
      </c>
      <c r="Q22" s="155">
        <v>100</v>
      </c>
      <c r="R22" s="155" t="s">
        <v>283</v>
      </c>
      <c r="S22" s="155">
        <v>1</v>
      </c>
      <c r="T22" s="155">
        <v>0</v>
      </c>
      <c r="U22" s="154" t="str">
        <f t="shared" si="12"/>
        <v>pay_trigger_gift_aprilFoolsDay2025_legendaryequipment</v>
      </c>
      <c r="V22" s="156"/>
      <c r="W22" s="154" t="str">
        <f t="shared" si="13"/>
        <v>2025年愚人节触发礼包传奇装备礼包1</v>
      </c>
      <c r="X22" s="157">
        <v>0</v>
      </c>
      <c r="Y22" s="157">
        <v>5</v>
      </c>
      <c r="Z22" s="158"/>
      <c r="AA22" s="158"/>
      <c r="AB22" s="158"/>
      <c r="AC22" s="113"/>
      <c r="AD22" s="158"/>
      <c r="AE22" s="113"/>
      <c r="AF22" s="112"/>
      <c r="AG22" s="112"/>
      <c r="AH22" s="112"/>
      <c r="AI22" s="112"/>
      <c r="AJ22" s="112"/>
      <c r="AK22" s="112"/>
      <c r="AL22" s="112"/>
    </row>
    <row r="23" spans="1:38" ht="15.75" customHeight="1">
      <c r="A23" s="117">
        <f t="shared" si="2"/>
        <v>11966</v>
      </c>
      <c r="B23" s="105" t="str">
        <f t="shared" si="0"/>
        <v>ge2_gift_11966</v>
      </c>
      <c r="C23" s="105" t="s">
        <v>327</v>
      </c>
      <c r="D23" s="105" t="str">
        <f t="shared" ref="D23:D26" si="14">"[{credit,"&amp;AB23&amp;"},{item,{"&amp;AD23&amp;","&amp;AE23&amp;"}},{item,{"&amp;AG23&amp;","&amp;AH23&amp;"}}]"</f>
        <v>[{credit,120},{item,{26316,5}},{item,{26318,1}}]</v>
      </c>
      <c r="E23" s="119" t="s">
        <v>273</v>
      </c>
      <c r="F23" s="119" t="s">
        <v>273</v>
      </c>
      <c r="G23" s="119" t="s">
        <v>273</v>
      </c>
      <c r="H23" s="119" t="s">
        <v>273</v>
      </c>
      <c r="I23" s="119" t="s">
        <v>273</v>
      </c>
      <c r="J23" s="119">
        <v>0</v>
      </c>
      <c r="K23" s="105" t="str">
        <f>VLOOKUP(X23,基础配置!$D$1:$N$15,11,FALSE)</f>
        <v>{{2025,04,01},{0,0,0}}</v>
      </c>
      <c r="L23" s="105" t="str">
        <f>VLOOKUP(Y23,基础配置!$D$1:$N$15,11,FALSE)</f>
        <v>{{2025,04,01},{0,0,0}}</v>
      </c>
      <c r="M23" s="119">
        <v>1</v>
      </c>
      <c r="N23" s="119">
        <v>1</v>
      </c>
      <c r="O23" s="119">
        <v>1</v>
      </c>
      <c r="P23" s="119">
        <v>100</v>
      </c>
      <c r="Q23" s="119">
        <v>100</v>
      </c>
      <c r="R23" s="119" t="s">
        <v>283</v>
      </c>
      <c r="S23" s="119">
        <v>1</v>
      </c>
      <c r="T23" s="119">
        <v>0</v>
      </c>
      <c r="U23" s="105" t="str">
        <f>usual!C18</f>
        <v>pay_trigger_gift_aprilFoolsDay2025_clean</v>
      </c>
      <c r="V23" s="119"/>
      <c r="W23" s="105" t="str">
        <f>usual!B18</f>
        <v>2025年愚人节触发礼包夹子礼包1</v>
      </c>
      <c r="X23" s="119"/>
      <c r="Y23" s="119"/>
      <c r="Z23" s="113" t="s">
        <v>9</v>
      </c>
      <c r="AA23" s="113" t="s">
        <v>284</v>
      </c>
      <c r="AB23" s="113">
        <v>120</v>
      </c>
      <c r="AC23" s="113" t="s">
        <v>34</v>
      </c>
      <c r="AD23" s="113">
        <f>VLOOKUP(AC23,道具映射表!C:E,3,FALSE)</f>
        <v>26316</v>
      </c>
      <c r="AE23" s="113">
        <v>5</v>
      </c>
      <c r="AF23" s="165" t="s">
        <v>36</v>
      </c>
      <c r="AG23" s="119">
        <f>VLOOKUP(AF23,道具映射表!C:E,3,FALSE)</f>
        <v>26318</v>
      </c>
      <c r="AH23" s="119">
        <v>1</v>
      </c>
      <c r="AI23" s="119"/>
      <c r="AJ23" s="116"/>
      <c r="AK23" s="116"/>
      <c r="AL23" s="116"/>
    </row>
    <row r="24" spans="1:38" ht="15.75" customHeight="1">
      <c r="A24" s="117">
        <f t="shared" si="2"/>
        <v>11967</v>
      </c>
      <c r="B24" s="105" t="str">
        <f t="shared" si="0"/>
        <v>ge2_gift_11967</v>
      </c>
      <c r="C24" s="105" t="s">
        <v>272</v>
      </c>
      <c r="D24" s="105" t="str">
        <f t="shared" si="14"/>
        <v>[{credit,600},{item,{26316,20}},{item,{26318,2}}]</v>
      </c>
      <c r="E24" s="119" t="s">
        <v>273</v>
      </c>
      <c r="F24" s="119" t="s">
        <v>273</v>
      </c>
      <c r="G24" s="119" t="s">
        <v>273</v>
      </c>
      <c r="H24" s="119" t="s">
        <v>273</v>
      </c>
      <c r="I24" s="119" t="s">
        <v>273</v>
      </c>
      <c r="J24" s="119">
        <v>0</v>
      </c>
      <c r="K24" s="105" t="str">
        <f>VLOOKUP(X24,基础配置!$D$1:$N$15,11,FALSE)</f>
        <v>{{2025,04,01},{0,0,0}}</v>
      </c>
      <c r="L24" s="105" t="str">
        <f>VLOOKUP(Y24,基础配置!$D$1:$N$15,11,FALSE)</f>
        <v>{{2025,04,01},{0,0,0}}</v>
      </c>
      <c r="M24" s="119">
        <v>1</v>
      </c>
      <c r="N24" s="119">
        <v>1</v>
      </c>
      <c r="O24" s="119">
        <v>1</v>
      </c>
      <c r="P24" s="119">
        <v>100</v>
      </c>
      <c r="Q24" s="119">
        <v>100</v>
      </c>
      <c r="R24" s="119" t="s">
        <v>283</v>
      </c>
      <c r="S24" s="119">
        <v>1</v>
      </c>
      <c r="T24" s="119">
        <v>0</v>
      </c>
      <c r="U24" s="105" t="str">
        <f t="shared" ref="U24:U27" si="15">U23</f>
        <v>pay_trigger_gift_aprilFoolsDay2025_clean</v>
      </c>
      <c r="V24" s="119"/>
      <c r="W24" s="105" t="str">
        <f t="shared" ref="W24:W27" si="16">W23</f>
        <v>2025年愚人节触发礼包夹子礼包1</v>
      </c>
      <c r="X24" s="119"/>
      <c r="Y24" s="119"/>
      <c r="Z24" s="113" t="s">
        <v>9</v>
      </c>
      <c r="AA24" s="113" t="s">
        <v>284</v>
      </c>
      <c r="AB24" s="113">
        <v>600</v>
      </c>
      <c r="AC24" s="113" t="s">
        <v>34</v>
      </c>
      <c r="AD24" s="113">
        <f>VLOOKUP(AC24,道具映射表!C:E,3,FALSE)</f>
        <v>26316</v>
      </c>
      <c r="AE24" s="113">
        <v>20</v>
      </c>
      <c r="AF24" s="165" t="s">
        <v>36</v>
      </c>
      <c r="AG24" s="119">
        <f>VLOOKUP(AF24,道具映射表!C:E,3,FALSE)</f>
        <v>26318</v>
      </c>
      <c r="AH24" s="119">
        <v>2</v>
      </c>
      <c r="AI24" s="119"/>
      <c r="AJ24" s="116"/>
      <c r="AK24" s="116"/>
      <c r="AL24" s="116"/>
    </row>
    <row r="25" spans="1:38" ht="15.75" customHeight="1">
      <c r="A25" s="117">
        <f t="shared" si="2"/>
        <v>11968</v>
      </c>
      <c r="B25" s="105" t="str">
        <f t="shared" si="0"/>
        <v>ge2_gift_11968</v>
      </c>
      <c r="C25" s="105" t="s">
        <v>320</v>
      </c>
      <c r="D25" s="105" t="str">
        <f t="shared" si="14"/>
        <v>[{credit,1250},{item,{26316,40}},{item,{26318,3}}]</v>
      </c>
      <c r="E25" s="119" t="s">
        <v>273</v>
      </c>
      <c r="F25" s="119" t="s">
        <v>273</v>
      </c>
      <c r="G25" s="119" t="s">
        <v>273</v>
      </c>
      <c r="H25" s="119" t="s">
        <v>273</v>
      </c>
      <c r="I25" s="119" t="s">
        <v>273</v>
      </c>
      <c r="J25" s="119">
        <v>0</v>
      </c>
      <c r="K25" s="105" t="str">
        <f>VLOOKUP(X25,基础配置!$D$1:$N$15,11,FALSE)</f>
        <v>{{2025,04,01},{0,0,0}}</v>
      </c>
      <c r="L25" s="105" t="str">
        <f>VLOOKUP(Y25,基础配置!$D$1:$N$15,11,FALSE)</f>
        <v>{{2025,04,01},{0,0,0}}</v>
      </c>
      <c r="M25" s="119">
        <v>1</v>
      </c>
      <c r="N25" s="119">
        <v>1</v>
      </c>
      <c r="O25" s="119">
        <v>1</v>
      </c>
      <c r="P25" s="119">
        <v>100</v>
      </c>
      <c r="Q25" s="119">
        <v>100</v>
      </c>
      <c r="R25" s="119" t="s">
        <v>283</v>
      </c>
      <c r="S25" s="119">
        <v>1</v>
      </c>
      <c r="T25" s="119">
        <v>0</v>
      </c>
      <c r="U25" s="105" t="str">
        <f t="shared" si="15"/>
        <v>pay_trigger_gift_aprilFoolsDay2025_clean</v>
      </c>
      <c r="V25" s="119"/>
      <c r="W25" s="105" t="str">
        <f t="shared" si="16"/>
        <v>2025年愚人节触发礼包夹子礼包1</v>
      </c>
      <c r="X25" s="119"/>
      <c r="Y25" s="119"/>
      <c r="Z25" s="113" t="s">
        <v>9</v>
      </c>
      <c r="AA25" s="113" t="s">
        <v>284</v>
      </c>
      <c r="AB25" s="113">
        <v>1250</v>
      </c>
      <c r="AC25" s="113" t="s">
        <v>34</v>
      </c>
      <c r="AD25" s="113">
        <f>VLOOKUP(AC25,道具映射表!C:E,3,FALSE)</f>
        <v>26316</v>
      </c>
      <c r="AE25" s="113">
        <v>40</v>
      </c>
      <c r="AF25" s="165" t="s">
        <v>36</v>
      </c>
      <c r="AG25" s="119">
        <f>VLOOKUP(AF25,道具映射表!C:E,3,FALSE)</f>
        <v>26318</v>
      </c>
      <c r="AH25" s="119">
        <v>3</v>
      </c>
      <c r="AI25" s="119"/>
      <c r="AJ25" s="116"/>
      <c r="AK25" s="116"/>
      <c r="AL25" s="116"/>
    </row>
    <row r="26" spans="1:38" ht="15.75" customHeight="1">
      <c r="A26" s="117">
        <f t="shared" si="2"/>
        <v>11969</v>
      </c>
      <c r="B26" s="105" t="str">
        <f t="shared" si="0"/>
        <v>ge2_gift_11969</v>
      </c>
      <c r="C26" s="105" t="s">
        <v>6</v>
      </c>
      <c r="D26" s="105" t="str">
        <f t="shared" si="14"/>
        <v>[{credit,2750},{item,{26316,80}},{item,{26318,5}}]</v>
      </c>
      <c r="E26" s="119" t="s">
        <v>273</v>
      </c>
      <c r="F26" s="119" t="s">
        <v>273</v>
      </c>
      <c r="G26" s="119" t="s">
        <v>273</v>
      </c>
      <c r="H26" s="119" t="s">
        <v>273</v>
      </c>
      <c r="I26" s="119" t="s">
        <v>273</v>
      </c>
      <c r="J26" s="119">
        <v>0</v>
      </c>
      <c r="K26" s="105" t="str">
        <f>VLOOKUP(X26,基础配置!$D$1:$N$15,11,FALSE)</f>
        <v>{{2025,04,01},{0,0,0}}</v>
      </c>
      <c r="L26" s="105" t="str">
        <f>VLOOKUP(Y26,基础配置!$D$1:$N$15,11,FALSE)</f>
        <v>{{2025,04,01},{0,0,0}}</v>
      </c>
      <c r="M26" s="119">
        <v>1</v>
      </c>
      <c r="N26" s="119">
        <v>1</v>
      </c>
      <c r="O26" s="119">
        <v>1</v>
      </c>
      <c r="P26" s="119">
        <v>100</v>
      </c>
      <c r="Q26" s="119">
        <v>100</v>
      </c>
      <c r="R26" s="119" t="s">
        <v>283</v>
      </c>
      <c r="S26" s="119">
        <v>1</v>
      </c>
      <c r="T26" s="119">
        <v>0</v>
      </c>
      <c r="U26" s="105" t="str">
        <f t="shared" si="15"/>
        <v>pay_trigger_gift_aprilFoolsDay2025_clean</v>
      </c>
      <c r="V26" s="119"/>
      <c r="W26" s="105" t="str">
        <f t="shared" si="16"/>
        <v>2025年愚人节触发礼包夹子礼包1</v>
      </c>
      <c r="X26" s="119"/>
      <c r="Y26" s="119"/>
      <c r="Z26" s="113" t="s">
        <v>9</v>
      </c>
      <c r="AA26" s="113" t="s">
        <v>284</v>
      </c>
      <c r="AB26" s="113">
        <v>2750</v>
      </c>
      <c r="AC26" s="113" t="s">
        <v>34</v>
      </c>
      <c r="AD26" s="113">
        <f>VLOOKUP(AC26,道具映射表!C:E,3,FALSE)</f>
        <v>26316</v>
      </c>
      <c r="AE26" s="113">
        <v>80</v>
      </c>
      <c r="AF26" s="165" t="s">
        <v>36</v>
      </c>
      <c r="AG26" s="119">
        <f>VLOOKUP(AF26,道具映射表!C:E,3,FALSE)</f>
        <v>26318</v>
      </c>
      <c r="AH26" s="119">
        <v>5</v>
      </c>
      <c r="AI26" s="119"/>
      <c r="AJ26" s="116"/>
      <c r="AK26" s="116"/>
      <c r="AL26" s="116"/>
    </row>
    <row r="27" spans="1:38" ht="15.75" customHeight="1">
      <c r="A27" s="117">
        <f t="shared" si="2"/>
        <v>11970</v>
      </c>
      <c r="B27" s="105" t="str">
        <f t="shared" si="0"/>
        <v>ge2_gift_11970</v>
      </c>
      <c r="C27" s="105" t="s">
        <v>346</v>
      </c>
      <c r="D27" s="105" t="str">
        <f>D22</f>
        <v>[{credit,120},{item,{26324,2}}]</v>
      </c>
      <c r="E27" s="119" t="s">
        <v>273</v>
      </c>
      <c r="F27" s="119" t="s">
        <v>273</v>
      </c>
      <c r="G27" s="119" t="s">
        <v>273</v>
      </c>
      <c r="H27" s="119" t="s">
        <v>273</v>
      </c>
      <c r="I27" s="119" t="s">
        <v>273</v>
      </c>
      <c r="J27" s="119">
        <v>0</v>
      </c>
      <c r="K27" s="105" t="str">
        <f>VLOOKUP(X27,基础配置!$D$1:$N$15,11,FALSE)</f>
        <v>{{2025,04,01},{0,0,0}}</v>
      </c>
      <c r="L27" s="105" t="str">
        <f>VLOOKUP(Y27,基础配置!$D$1:$N$15,11,FALSE)</f>
        <v>{{2025,04,01},{0,0,0}}</v>
      </c>
      <c r="M27" s="119">
        <v>1</v>
      </c>
      <c r="N27" s="119">
        <v>1</v>
      </c>
      <c r="O27" s="119">
        <v>1</v>
      </c>
      <c r="P27" s="119">
        <v>100</v>
      </c>
      <c r="Q27" s="119">
        <v>100</v>
      </c>
      <c r="R27" s="119" t="s">
        <v>283</v>
      </c>
      <c r="S27" s="119">
        <v>1</v>
      </c>
      <c r="T27" s="119">
        <v>0</v>
      </c>
      <c r="U27" s="105" t="str">
        <f t="shared" si="15"/>
        <v>pay_trigger_gift_aprilFoolsDay2025_clean</v>
      </c>
      <c r="V27" s="119"/>
      <c r="W27" s="105" t="str">
        <f t="shared" si="16"/>
        <v>2025年愚人节触发礼包夹子礼包1</v>
      </c>
      <c r="X27" s="119"/>
      <c r="Y27" s="119"/>
      <c r="Z27" s="113"/>
      <c r="AA27" s="113"/>
      <c r="AB27" s="113"/>
      <c r="AC27" s="160"/>
      <c r="AD27" s="113"/>
      <c r="AE27" s="113"/>
      <c r="AF27" s="119"/>
      <c r="AG27" s="119"/>
      <c r="AH27" s="119"/>
      <c r="AI27" s="119"/>
      <c r="AJ27" s="116"/>
      <c r="AK27" s="116"/>
      <c r="AL27" s="116"/>
    </row>
    <row r="28" spans="1:38" ht="15.75" customHeight="1">
      <c r="A28" s="1"/>
      <c r="B28" s="166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</row>
    <row r="29" spans="1:38" ht="15.75" customHeight="1">
      <c r="A29" s="1"/>
      <c r="B29" s="166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</row>
    <row r="30" spans="1:38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</row>
    <row r="31" spans="1:38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1"/>
      <c r="AK31" s="1"/>
      <c r="AL31" s="1"/>
    </row>
    <row r="32" spans="1:38" ht="15.75" customHeight="1">
      <c r="A32" s="1"/>
      <c r="B32" s="121"/>
      <c r="C32" s="121"/>
      <c r="D32" s="121"/>
      <c r="E32" s="121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1"/>
      <c r="AK32" s="1"/>
      <c r="AL32" s="1"/>
    </row>
    <row r="33" spans="1:38" ht="15.75" customHeight="1">
      <c r="A33" s="1"/>
      <c r="B33" s="167" t="str">
        <f t="shared" ref="B33:C33" si="17">B2&amp;"_an"</f>
        <v>ge2_gift_11945_an</v>
      </c>
      <c r="C33" s="167" t="str">
        <f t="shared" si="17"/>
        <v>ge2_500_credits_an</v>
      </c>
      <c r="D33" s="167" t="str">
        <f t="shared" ref="D33:W33" si="18">D2</f>
        <v>[{credit,600},{item,{24190,1}}]</v>
      </c>
      <c r="E33" s="167" t="str">
        <f t="shared" si="18"/>
        <v>undefined</v>
      </c>
      <c r="F33" s="167" t="str">
        <f t="shared" si="18"/>
        <v>undefined</v>
      </c>
      <c r="G33" s="167" t="str">
        <f t="shared" si="18"/>
        <v>undefined</v>
      </c>
      <c r="H33" s="167" t="str">
        <f t="shared" si="18"/>
        <v>undefined</v>
      </c>
      <c r="I33" s="167" t="str">
        <f t="shared" si="18"/>
        <v>undefined</v>
      </c>
      <c r="J33" s="168">
        <f t="shared" si="18"/>
        <v>0</v>
      </c>
      <c r="K33" s="167" t="str">
        <f t="shared" si="18"/>
        <v>{{2025,04,01},{0,0,0}}</v>
      </c>
      <c r="L33" s="167" t="str">
        <f t="shared" si="18"/>
        <v>{{2025,04,06},{0,0,0}}</v>
      </c>
      <c r="M33" s="168">
        <f t="shared" si="18"/>
        <v>1</v>
      </c>
      <c r="N33" s="168">
        <f t="shared" si="18"/>
        <v>1</v>
      </c>
      <c r="O33" s="168">
        <f t="shared" si="18"/>
        <v>1</v>
      </c>
      <c r="P33" s="168">
        <f t="shared" si="18"/>
        <v>100</v>
      </c>
      <c r="Q33" s="168">
        <f t="shared" si="18"/>
        <v>100</v>
      </c>
      <c r="R33" s="167" t="str">
        <f t="shared" si="18"/>
        <v>[]</v>
      </c>
      <c r="S33" s="168">
        <f t="shared" si="18"/>
        <v>1</v>
      </c>
      <c r="T33" s="168">
        <f t="shared" si="18"/>
        <v>0</v>
      </c>
      <c r="U33" s="168" t="str">
        <f t="shared" si="18"/>
        <v>pay_trigger_gift_aprilFoolsDay2025_starship</v>
      </c>
      <c r="V33" s="168">
        <f t="shared" si="18"/>
        <v>0</v>
      </c>
      <c r="W33" s="168" t="str">
        <f t="shared" si="18"/>
        <v>2025年愚人节触发礼包旅航星舰礼包1</v>
      </c>
      <c r="X33" s="121"/>
      <c r="Y33" s="121"/>
      <c r="Z33" s="121"/>
      <c r="AA33" s="121"/>
      <c r="AB33" s="121"/>
      <c r="AC33" s="121"/>
      <c r="AD33" s="121"/>
      <c r="AE33" s="121"/>
      <c r="AF33" s="121"/>
      <c r="AG33" s="121"/>
      <c r="AH33" s="121"/>
      <c r="AI33" s="121"/>
      <c r="AJ33" s="121"/>
      <c r="AK33" s="121"/>
      <c r="AL33" s="121"/>
    </row>
    <row r="34" spans="1:38" ht="15.75" customHeight="1">
      <c r="A34" s="1"/>
      <c r="B34" s="167" t="str">
        <f t="shared" ref="B34:C34" si="19">B3&amp;"_an"</f>
        <v>ge2_gift_11946_an</v>
      </c>
      <c r="C34" s="167" t="str">
        <f t="shared" si="19"/>
        <v>ge2_credits_package_2750_an</v>
      </c>
      <c r="D34" s="167" t="str">
        <f t="shared" ref="D34:W34" si="20">D3</f>
        <v>[{credit,2750},{item,{24190,1}}]</v>
      </c>
      <c r="E34" s="167" t="str">
        <f t="shared" si="20"/>
        <v>undefined</v>
      </c>
      <c r="F34" s="167" t="str">
        <f t="shared" si="20"/>
        <v>undefined</v>
      </c>
      <c r="G34" s="167" t="str">
        <f t="shared" si="20"/>
        <v>undefined</v>
      </c>
      <c r="H34" s="167" t="str">
        <f t="shared" si="20"/>
        <v>undefined</v>
      </c>
      <c r="I34" s="167" t="str">
        <f t="shared" si="20"/>
        <v>undefined</v>
      </c>
      <c r="J34" s="168">
        <f t="shared" si="20"/>
        <v>0</v>
      </c>
      <c r="K34" s="167" t="str">
        <f t="shared" si="20"/>
        <v>{{2025,04,01},{0,0,0}}</v>
      </c>
      <c r="L34" s="167" t="str">
        <f t="shared" si="20"/>
        <v>{{2025,04,06},{0,0,0}}</v>
      </c>
      <c r="M34" s="168">
        <f t="shared" si="20"/>
        <v>1</v>
      </c>
      <c r="N34" s="168">
        <f t="shared" si="20"/>
        <v>1</v>
      </c>
      <c r="O34" s="168">
        <f t="shared" si="20"/>
        <v>1</v>
      </c>
      <c r="P34" s="168">
        <f t="shared" si="20"/>
        <v>100</v>
      </c>
      <c r="Q34" s="168">
        <f t="shared" si="20"/>
        <v>100</v>
      </c>
      <c r="R34" s="167" t="str">
        <f t="shared" si="20"/>
        <v>[]</v>
      </c>
      <c r="S34" s="168">
        <f t="shared" si="20"/>
        <v>1</v>
      </c>
      <c r="T34" s="168">
        <f t="shared" si="20"/>
        <v>0</v>
      </c>
      <c r="U34" s="168" t="str">
        <f t="shared" si="20"/>
        <v>pay_trigger_gift_aprilFoolsDay2025_starship</v>
      </c>
      <c r="V34" s="168">
        <f t="shared" si="20"/>
        <v>0</v>
      </c>
      <c r="W34" s="168" t="str">
        <f t="shared" si="20"/>
        <v>2025年愚人节触发礼包旅航星舰礼包1</v>
      </c>
      <c r="X34" s="121"/>
      <c r="Y34" s="121"/>
      <c r="Z34" s="121"/>
      <c r="AA34" s="121"/>
      <c r="AB34" s="121"/>
      <c r="AC34" s="121"/>
      <c r="AD34" s="121"/>
      <c r="AE34" s="121"/>
      <c r="AF34" s="121"/>
      <c r="AG34" s="121"/>
      <c r="AH34" s="121"/>
      <c r="AI34" s="121"/>
      <c r="AJ34" s="121"/>
      <c r="AK34" s="121"/>
      <c r="AL34" s="121"/>
    </row>
    <row r="35" spans="1:38" ht="15.75" customHeight="1">
      <c r="A35" s="1"/>
      <c r="B35" s="167" t="str">
        <f t="shared" ref="B35:C35" si="21">B4&amp;"_an"</f>
        <v>ge2_gift_11947_an</v>
      </c>
      <c r="C35" s="167" t="str">
        <f t="shared" si="21"/>
        <v>ge2_credits_package_7000_an</v>
      </c>
      <c r="D35" s="167" t="str">
        <f t="shared" ref="D35:W35" si="22">D4</f>
        <v>[{credit,7000},{item,{24190,1}}]</v>
      </c>
      <c r="E35" s="167" t="str">
        <f t="shared" si="22"/>
        <v>undefined</v>
      </c>
      <c r="F35" s="167" t="str">
        <f t="shared" si="22"/>
        <v>undefined</v>
      </c>
      <c r="G35" s="167" t="str">
        <f t="shared" si="22"/>
        <v>undefined</v>
      </c>
      <c r="H35" s="167" t="str">
        <f t="shared" si="22"/>
        <v>undefined</v>
      </c>
      <c r="I35" s="167" t="str">
        <f t="shared" si="22"/>
        <v>undefined</v>
      </c>
      <c r="J35" s="168">
        <f t="shared" si="22"/>
        <v>0</v>
      </c>
      <c r="K35" s="167" t="str">
        <f t="shared" si="22"/>
        <v>{{2025,04,01},{0,0,0}}</v>
      </c>
      <c r="L35" s="167" t="str">
        <f t="shared" si="22"/>
        <v>{{2025,04,06},{0,0,0}}</v>
      </c>
      <c r="M35" s="168">
        <f t="shared" si="22"/>
        <v>1</v>
      </c>
      <c r="N35" s="168">
        <f t="shared" si="22"/>
        <v>1</v>
      </c>
      <c r="O35" s="168">
        <f t="shared" si="22"/>
        <v>1</v>
      </c>
      <c r="P35" s="168">
        <f t="shared" si="22"/>
        <v>100</v>
      </c>
      <c r="Q35" s="168">
        <f t="shared" si="22"/>
        <v>100</v>
      </c>
      <c r="R35" s="167" t="str">
        <f t="shared" si="22"/>
        <v>[]</v>
      </c>
      <c r="S35" s="168">
        <f t="shared" si="22"/>
        <v>1</v>
      </c>
      <c r="T35" s="168">
        <f t="shared" si="22"/>
        <v>0</v>
      </c>
      <c r="U35" s="168" t="str">
        <f t="shared" si="22"/>
        <v>pay_trigger_gift_aprilFoolsDay2025_starship</v>
      </c>
      <c r="V35" s="168">
        <f t="shared" si="22"/>
        <v>0</v>
      </c>
      <c r="W35" s="168" t="str">
        <f t="shared" si="22"/>
        <v>2025年愚人节触发礼包旅航星舰礼包1</v>
      </c>
      <c r="X35" s="121"/>
      <c r="Y35" s="121"/>
      <c r="Z35" s="121"/>
      <c r="AA35" s="121"/>
      <c r="AB35" s="121"/>
      <c r="AC35" s="121"/>
      <c r="AD35" s="121"/>
      <c r="AE35" s="121"/>
      <c r="AF35" s="121"/>
      <c r="AG35" s="121"/>
      <c r="AH35" s="121"/>
      <c r="AI35" s="121"/>
      <c r="AJ35" s="121"/>
      <c r="AK35" s="121"/>
      <c r="AL35" s="121"/>
    </row>
    <row r="36" spans="1:38" ht="15.75" customHeight="1">
      <c r="A36" s="1"/>
      <c r="B36" s="167" t="str">
        <f t="shared" ref="B36:C36" si="23">B5&amp;"_an"</f>
        <v>ge2_gift_11948_an</v>
      </c>
      <c r="C36" s="167" t="str">
        <f t="shared" si="23"/>
        <v>ge2_credits_package_15000_an</v>
      </c>
      <c r="D36" s="167" t="str">
        <f t="shared" ref="D36:W36" si="24">D5</f>
        <v>[{credit,15000},{item,{24190,1}}]</v>
      </c>
      <c r="E36" s="167" t="str">
        <f t="shared" si="24"/>
        <v>undefined</v>
      </c>
      <c r="F36" s="167" t="str">
        <f t="shared" si="24"/>
        <v>undefined</v>
      </c>
      <c r="G36" s="167" t="str">
        <f t="shared" si="24"/>
        <v>undefined</v>
      </c>
      <c r="H36" s="167" t="str">
        <f t="shared" si="24"/>
        <v>undefined</v>
      </c>
      <c r="I36" s="167" t="str">
        <f t="shared" si="24"/>
        <v>undefined</v>
      </c>
      <c r="J36" s="168">
        <f t="shared" si="24"/>
        <v>0</v>
      </c>
      <c r="K36" s="167" t="str">
        <f t="shared" si="24"/>
        <v>{{2025,04,01},{0,0,0}}</v>
      </c>
      <c r="L36" s="167" t="str">
        <f t="shared" si="24"/>
        <v>{{2025,04,06},{0,0,0}}</v>
      </c>
      <c r="M36" s="168">
        <f t="shared" si="24"/>
        <v>1</v>
      </c>
      <c r="N36" s="168">
        <f t="shared" si="24"/>
        <v>1</v>
      </c>
      <c r="O36" s="168">
        <f t="shared" si="24"/>
        <v>1</v>
      </c>
      <c r="P36" s="168">
        <f t="shared" si="24"/>
        <v>100</v>
      </c>
      <c r="Q36" s="168">
        <f t="shared" si="24"/>
        <v>100</v>
      </c>
      <c r="R36" s="167" t="str">
        <f t="shared" si="24"/>
        <v>[]</v>
      </c>
      <c r="S36" s="168">
        <f t="shared" si="24"/>
        <v>1</v>
      </c>
      <c r="T36" s="168">
        <f t="shared" si="24"/>
        <v>0</v>
      </c>
      <c r="U36" s="168" t="str">
        <f t="shared" si="24"/>
        <v>pay_trigger_gift_aprilFoolsDay2025_starship</v>
      </c>
      <c r="V36" s="168">
        <f t="shared" si="24"/>
        <v>0</v>
      </c>
      <c r="W36" s="168" t="str">
        <f t="shared" si="24"/>
        <v>2025年愚人节触发礼包旅航星舰礼包1</v>
      </c>
      <c r="X36" s="121"/>
      <c r="Y36" s="121"/>
      <c r="Z36" s="121"/>
      <c r="AA36" s="121"/>
      <c r="AB36" s="121"/>
      <c r="AC36" s="121"/>
      <c r="AD36" s="121"/>
      <c r="AE36" s="121"/>
      <c r="AF36" s="121"/>
      <c r="AG36" s="121"/>
      <c r="AH36" s="121"/>
      <c r="AI36" s="121"/>
      <c r="AJ36" s="121"/>
      <c r="AK36" s="121"/>
      <c r="AL36" s="121"/>
    </row>
    <row r="37" spans="1:38" ht="15.75" customHeight="1">
      <c r="A37" s="1"/>
      <c r="B37" s="167" t="str">
        <f t="shared" ref="B37:C37" si="25">B6&amp;"_an"</f>
        <v>ge2_gift_11949_an</v>
      </c>
      <c r="C37" s="167" t="str">
        <f t="shared" si="25"/>
        <v>ge2_500_credits_an</v>
      </c>
      <c r="D37" s="167" t="str">
        <f t="shared" ref="D37:W37" si="26">D6</f>
        <v>[{credit,6000}]</v>
      </c>
      <c r="E37" s="167" t="str">
        <f t="shared" si="26"/>
        <v>undefined</v>
      </c>
      <c r="F37" s="167" t="str">
        <f t="shared" si="26"/>
        <v>undefined</v>
      </c>
      <c r="G37" s="167" t="str">
        <f t="shared" si="26"/>
        <v>undefined</v>
      </c>
      <c r="H37" s="167" t="str">
        <f t="shared" si="26"/>
        <v>undefined</v>
      </c>
      <c r="I37" s="167" t="str">
        <f t="shared" si="26"/>
        <v>undefined</v>
      </c>
      <c r="J37" s="168">
        <f t="shared" si="26"/>
        <v>0</v>
      </c>
      <c r="K37" s="167" t="str">
        <f t="shared" si="26"/>
        <v>{{2025,04,01},{0,0,0}}</v>
      </c>
      <c r="L37" s="167" t="str">
        <f t="shared" si="26"/>
        <v>{{2025,04,06},{0,0,0}}</v>
      </c>
      <c r="M37" s="168">
        <f t="shared" si="26"/>
        <v>1</v>
      </c>
      <c r="N37" s="168">
        <f t="shared" si="26"/>
        <v>1</v>
      </c>
      <c r="O37" s="168">
        <f t="shared" si="26"/>
        <v>1</v>
      </c>
      <c r="P37" s="168">
        <f t="shared" si="26"/>
        <v>100</v>
      </c>
      <c r="Q37" s="168">
        <f t="shared" si="26"/>
        <v>100</v>
      </c>
      <c r="R37" s="167" t="str">
        <f t="shared" si="26"/>
        <v>[]</v>
      </c>
      <c r="S37" s="168">
        <f t="shared" si="26"/>
        <v>1</v>
      </c>
      <c r="T37" s="168">
        <f t="shared" si="26"/>
        <v>0</v>
      </c>
      <c r="U37" s="168" t="str">
        <f t="shared" si="26"/>
        <v>pay_trigger_gift_aprilFoolsDay2025_credit</v>
      </c>
      <c r="V37" s="168">
        <f t="shared" si="26"/>
        <v>0</v>
      </c>
      <c r="W37" s="168" t="str">
        <f t="shared" si="26"/>
        <v>2025年愚人节触发礼包信用点礼包1</v>
      </c>
      <c r="X37" s="121"/>
      <c r="Y37" s="121"/>
      <c r="Z37" s="121"/>
      <c r="AA37" s="121"/>
      <c r="AB37" s="121"/>
      <c r="AC37" s="121"/>
      <c r="AD37" s="121"/>
      <c r="AE37" s="121"/>
      <c r="AF37" s="121"/>
      <c r="AG37" s="121"/>
      <c r="AH37" s="121"/>
      <c r="AI37" s="121"/>
      <c r="AJ37" s="121"/>
      <c r="AK37" s="121"/>
      <c r="AL37" s="121"/>
    </row>
    <row r="38" spans="1:38" ht="15.75" customHeight="1">
      <c r="A38" s="1"/>
      <c r="B38" s="167" t="str">
        <f t="shared" ref="B38:C38" si="27">B7&amp;"_an"</f>
        <v>ge2_gift_11950_an</v>
      </c>
      <c r="C38" s="167" t="str">
        <f t="shared" si="27"/>
        <v>ge2_1200_credits_an</v>
      </c>
      <c r="D38" s="167" t="str">
        <f t="shared" ref="D38:W38" si="28">D7</f>
        <v>[{credit,12000}]</v>
      </c>
      <c r="E38" s="167" t="str">
        <f t="shared" si="28"/>
        <v>undefined</v>
      </c>
      <c r="F38" s="167" t="str">
        <f t="shared" si="28"/>
        <v>undefined</v>
      </c>
      <c r="G38" s="167" t="str">
        <f t="shared" si="28"/>
        <v>undefined</v>
      </c>
      <c r="H38" s="167" t="str">
        <f t="shared" si="28"/>
        <v>undefined</v>
      </c>
      <c r="I38" s="167" t="str">
        <f t="shared" si="28"/>
        <v>undefined</v>
      </c>
      <c r="J38" s="168">
        <f t="shared" si="28"/>
        <v>0</v>
      </c>
      <c r="K38" s="167" t="str">
        <f t="shared" si="28"/>
        <v>{{2025,04,01},{0,0,0}}</v>
      </c>
      <c r="L38" s="167" t="str">
        <f t="shared" si="28"/>
        <v>{{2025,04,06},{0,0,0}}</v>
      </c>
      <c r="M38" s="168">
        <f t="shared" si="28"/>
        <v>1</v>
      </c>
      <c r="N38" s="168">
        <f t="shared" si="28"/>
        <v>1</v>
      </c>
      <c r="O38" s="168">
        <f t="shared" si="28"/>
        <v>1</v>
      </c>
      <c r="P38" s="168">
        <f t="shared" si="28"/>
        <v>100</v>
      </c>
      <c r="Q38" s="168">
        <f t="shared" si="28"/>
        <v>100</v>
      </c>
      <c r="R38" s="167" t="str">
        <f t="shared" si="28"/>
        <v>[]</v>
      </c>
      <c r="S38" s="168">
        <f t="shared" si="28"/>
        <v>1</v>
      </c>
      <c r="T38" s="168">
        <f t="shared" si="28"/>
        <v>0</v>
      </c>
      <c r="U38" s="168" t="str">
        <f t="shared" si="28"/>
        <v>pay_trigger_gift_aprilFoolsDay2025_credit</v>
      </c>
      <c r="V38" s="168">
        <f t="shared" si="28"/>
        <v>0</v>
      </c>
      <c r="W38" s="168" t="str">
        <f t="shared" si="28"/>
        <v>2025年愚人节触发礼包信用点礼包1</v>
      </c>
      <c r="X38" s="121"/>
      <c r="Y38" s="121"/>
      <c r="Z38" s="121"/>
      <c r="AA38" s="121"/>
      <c r="AB38" s="121"/>
      <c r="AC38" s="121"/>
      <c r="AD38" s="121"/>
      <c r="AE38" s="121"/>
      <c r="AF38" s="121"/>
      <c r="AG38" s="121"/>
      <c r="AH38" s="121"/>
      <c r="AI38" s="121"/>
      <c r="AJ38" s="121"/>
      <c r="AK38" s="121"/>
      <c r="AL38" s="121"/>
    </row>
    <row r="39" spans="1:38" ht="15.75" customHeight="1">
      <c r="A39" s="1"/>
      <c r="B39" s="167" t="str">
        <f t="shared" ref="B39:C39" si="29">B8&amp;"_an"</f>
        <v>ge2_gift_11951_an</v>
      </c>
      <c r="C39" s="167" t="str">
        <f t="shared" si="29"/>
        <v>ge2_credits_package_2750_an</v>
      </c>
      <c r="D39" s="167" t="str">
        <f t="shared" ref="D39:W39" si="30">D8</f>
        <v>[{credit,30000}]</v>
      </c>
      <c r="E39" s="167" t="str">
        <f t="shared" si="30"/>
        <v>undefined</v>
      </c>
      <c r="F39" s="167" t="str">
        <f t="shared" si="30"/>
        <v>undefined</v>
      </c>
      <c r="G39" s="167" t="str">
        <f t="shared" si="30"/>
        <v>undefined</v>
      </c>
      <c r="H39" s="167" t="str">
        <f t="shared" si="30"/>
        <v>undefined</v>
      </c>
      <c r="I39" s="167" t="str">
        <f t="shared" si="30"/>
        <v>undefined</v>
      </c>
      <c r="J39" s="168">
        <f t="shared" si="30"/>
        <v>0</v>
      </c>
      <c r="K39" s="167" t="str">
        <f t="shared" si="30"/>
        <v>{{2025,04,01},{0,0,0}}</v>
      </c>
      <c r="L39" s="167" t="str">
        <f t="shared" si="30"/>
        <v>{{2025,04,06},{0,0,0}}</v>
      </c>
      <c r="M39" s="168">
        <f t="shared" si="30"/>
        <v>1</v>
      </c>
      <c r="N39" s="168">
        <f t="shared" si="30"/>
        <v>1</v>
      </c>
      <c r="O39" s="168">
        <f t="shared" si="30"/>
        <v>1</v>
      </c>
      <c r="P39" s="168">
        <f t="shared" si="30"/>
        <v>100</v>
      </c>
      <c r="Q39" s="168">
        <f t="shared" si="30"/>
        <v>100</v>
      </c>
      <c r="R39" s="167" t="str">
        <f t="shared" si="30"/>
        <v>[]</v>
      </c>
      <c r="S39" s="168">
        <f t="shared" si="30"/>
        <v>1</v>
      </c>
      <c r="T39" s="168">
        <f t="shared" si="30"/>
        <v>0</v>
      </c>
      <c r="U39" s="168" t="str">
        <f t="shared" si="30"/>
        <v>pay_trigger_gift_aprilFoolsDay2025_credit</v>
      </c>
      <c r="V39" s="168">
        <f t="shared" si="30"/>
        <v>0</v>
      </c>
      <c r="W39" s="168" t="str">
        <f t="shared" si="30"/>
        <v>2025年愚人节触发礼包信用点礼包1</v>
      </c>
      <c r="X39" s="121"/>
      <c r="Y39" s="121"/>
      <c r="Z39" s="121"/>
      <c r="AA39" s="121"/>
      <c r="AB39" s="121"/>
      <c r="AC39" s="121"/>
      <c r="AD39" s="121"/>
      <c r="AE39" s="121"/>
      <c r="AF39" s="121"/>
      <c r="AG39" s="121"/>
      <c r="AH39" s="121"/>
      <c r="AI39" s="121"/>
      <c r="AJ39" s="121"/>
      <c r="AK39" s="121"/>
      <c r="AL39" s="121"/>
    </row>
    <row r="40" spans="1:38" ht="15.75" customHeight="1">
      <c r="A40" s="1"/>
      <c r="B40" s="167" t="str">
        <f t="shared" ref="B40:C40" si="31">B9&amp;"_an"</f>
        <v>ge2_gift_11952_an</v>
      </c>
      <c r="C40" s="167" t="str">
        <f t="shared" si="31"/>
        <v>ge2_120_credits_an</v>
      </c>
      <c r="D40" s="167" t="str">
        <f t="shared" ref="D40:W40" si="32">D9</f>
        <v>[{credit,120},{item,{25980,5}}]</v>
      </c>
      <c r="E40" s="167" t="str">
        <f t="shared" si="32"/>
        <v>undefined</v>
      </c>
      <c r="F40" s="167" t="str">
        <f t="shared" si="32"/>
        <v>undefined</v>
      </c>
      <c r="G40" s="167" t="str">
        <f t="shared" si="32"/>
        <v>undefined</v>
      </c>
      <c r="H40" s="167" t="str">
        <f t="shared" si="32"/>
        <v>undefined</v>
      </c>
      <c r="I40" s="167" t="str">
        <f t="shared" si="32"/>
        <v>undefined</v>
      </c>
      <c r="J40" s="168">
        <f t="shared" si="32"/>
        <v>0</v>
      </c>
      <c r="K40" s="167" t="str">
        <f t="shared" si="32"/>
        <v>{{2025,04,01},{0,0,0}}</v>
      </c>
      <c r="L40" s="167" t="str">
        <f t="shared" si="32"/>
        <v>{{2025,04,06},{0,0,0}}</v>
      </c>
      <c r="M40" s="168">
        <f t="shared" si="32"/>
        <v>1</v>
      </c>
      <c r="N40" s="168">
        <f t="shared" si="32"/>
        <v>1</v>
      </c>
      <c r="O40" s="168">
        <f t="shared" si="32"/>
        <v>1</v>
      </c>
      <c r="P40" s="168">
        <f t="shared" si="32"/>
        <v>100</v>
      </c>
      <c r="Q40" s="168">
        <f t="shared" si="32"/>
        <v>100</v>
      </c>
      <c r="R40" s="167" t="str">
        <f t="shared" si="32"/>
        <v>[]</v>
      </c>
      <c r="S40" s="168">
        <f t="shared" si="32"/>
        <v>1</v>
      </c>
      <c r="T40" s="168">
        <f t="shared" si="32"/>
        <v>0</v>
      </c>
      <c r="U40" s="168" t="str">
        <f t="shared" si="32"/>
        <v>pay_trigger_gift_aprilFoolsDay2025_xunbao</v>
      </c>
      <c r="V40" s="168">
        <f t="shared" si="32"/>
        <v>0</v>
      </c>
      <c r="W40" s="168" t="str">
        <f t="shared" si="32"/>
        <v>2025年愚人节触发礼包寻宝活动礼包1</v>
      </c>
      <c r="X40" s="121"/>
      <c r="Y40" s="121"/>
      <c r="Z40" s="121"/>
      <c r="AA40" s="121"/>
      <c r="AB40" s="121"/>
      <c r="AC40" s="121"/>
      <c r="AD40" s="121"/>
      <c r="AE40" s="121"/>
      <c r="AF40" s="121"/>
      <c r="AG40" s="121"/>
      <c r="AH40" s="121"/>
      <c r="AI40" s="121"/>
      <c r="AJ40" s="121"/>
      <c r="AK40" s="121"/>
      <c r="AL40" s="121"/>
    </row>
    <row r="41" spans="1:38" ht="15.75" customHeight="1">
      <c r="A41" s="1"/>
      <c r="B41" s="167" t="str">
        <f t="shared" ref="B41:C41" si="33">B10&amp;"_an"</f>
        <v>ge2_gift_11953_an</v>
      </c>
      <c r="C41" s="167" t="str">
        <f t="shared" si="33"/>
        <v>ge2_500_credits_an</v>
      </c>
      <c r="D41" s="167" t="str">
        <f t="shared" ref="D41:W41" si="34">D10</f>
        <v>[{credit,600},{item,{25980,20}}]</v>
      </c>
      <c r="E41" s="167" t="str">
        <f t="shared" si="34"/>
        <v>undefined</v>
      </c>
      <c r="F41" s="167" t="str">
        <f t="shared" si="34"/>
        <v>undefined</v>
      </c>
      <c r="G41" s="167" t="str">
        <f t="shared" si="34"/>
        <v>undefined</v>
      </c>
      <c r="H41" s="167" t="str">
        <f t="shared" si="34"/>
        <v>undefined</v>
      </c>
      <c r="I41" s="167" t="str">
        <f t="shared" si="34"/>
        <v>undefined</v>
      </c>
      <c r="J41" s="168">
        <f t="shared" si="34"/>
        <v>0</v>
      </c>
      <c r="K41" s="167" t="str">
        <f t="shared" si="34"/>
        <v>{{2025,04,01},{0,0,0}}</v>
      </c>
      <c r="L41" s="167" t="str">
        <f t="shared" si="34"/>
        <v>{{2025,04,06},{0,0,0}}</v>
      </c>
      <c r="M41" s="168">
        <f t="shared" si="34"/>
        <v>1</v>
      </c>
      <c r="N41" s="168">
        <f t="shared" si="34"/>
        <v>1</v>
      </c>
      <c r="O41" s="168">
        <f t="shared" si="34"/>
        <v>1</v>
      </c>
      <c r="P41" s="168">
        <f t="shared" si="34"/>
        <v>100</v>
      </c>
      <c r="Q41" s="168">
        <f t="shared" si="34"/>
        <v>100</v>
      </c>
      <c r="R41" s="167" t="str">
        <f t="shared" si="34"/>
        <v>[]</v>
      </c>
      <c r="S41" s="168">
        <f t="shared" si="34"/>
        <v>1</v>
      </c>
      <c r="T41" s="168">
        <f t="shared" si="34"/>
        <v>0</v>
      </c>
      <c r="U41" s="168" t="str">
        <f t="shared" si="34"/>
        <v>pay_trigger_gift_aprilFoolsDay2025_xunbao</v>
      </c>
      <c r="V41" s="168">
        <f t="shared" si="34"/>
        <v>0</v>
      </c>
      <c r="W41" s="168" t="str">
        <f t="shared" si="34"/>
        <v>2025年愚人节触发礼包寻宝活动礼包1</v>
      </c>
      <c r="X41" s="121"/>
      <c r="Y41" s="121"/>
      <c r="Z41" s="121"/>
      <c r="AA41" s="121"/>
      <c r="AB41" s="121"/>
      <c r="AC41" s="121"/>
      <c r="AD41" s="121"/>
      <c r="AE41" s="121"/>
      <c r="AF41" s="121"/>
      <c r="AG41" s="121"/>
      <c r="AH41" s="121"/>
      <c r="AI41" s="121"/>
      <c r="AJ41" s="121"/>
      <c r="AK41" s="121"/>
      <c r="AL41" s="121"/>
    </row>
    <row r="42" spans="1:38" ht="15.75" customHeight="1">
      <c r="A42" s="1"/>
      <c r="B42" s="167" t="str">
        <f t="shared" ref="B42:C42" si="35">B11&amp;"_an"</f>
        <v>ge2_gift_11954_an</v>
      </c>
      <c r="C42" s="167" t="str">
        <f t="shared" si="35"/>
        <v>ge2_1200_credits_an</v>
      </c>
      <c r="D42" s="167" t="str">
        <f t="shared" ref="D42:W42" si="36">D11</f>
        <v>[{credit,1250},{item,{25980,40}}]</v>
      </c>
      <c r="E42" s="167" t="str">
        <f t="shared" si="36"/>
        <v>undefined</v>
      </c>
      <c r="F42" s="167" t="str">
        <f t="shared" si="36"/>
        <v>undefined</v>
      </c>
      <c r="G42" s="167" t="str">
        <f t="shared" si="36"/>
        <v>undefined</v>
      </c>
      <c r="H42" s="167" t="str">
        <f t="shared" si="36"/>
        <v>undefined</v>
      </c>
      <c r="I42" s="167" t="str">
        <f t="shared" si="36"/>
        <v>undefined</v>
      </c>
      <c r="J42" s="168">
        <f t="shared" si="36"/>
        <v>0</v>
      </c>
      <c r="K42" s="167" t="str">
        <f t="shared" si="36"/>
        <v>{{2025,04,01},{0,0,0}}</v>
      </c>
      <c r="L42" s="167" t="str">
        <f t="shared" si="36"/>
        <v>{{2025,04,06},{0,0,0}}</v>
      </c>
      <c r="M42" s="168">
        <f t="shared" si="36"/>
        <v>1</v>
      </c>
      <c r="N42" s="168">
        <f t="shared" si="36"/>
        <v>1</v>
      </c>
      <c r="O42" s="168">
        <f t="shared" si="36"/>
        <v>1</v>
      </c>
      <c r="P42" s="168">
        <f t="shared" si="36"/>
        <v>100</v>
      </c>
      <c r="Q42" s="168">
        <f t="shared" si="36"/>
        <v>100</v>
      </c>
      <c r="R42" s="167" t="str">
        <f t="shared" si="36"/>
        <v>[]</v>
      </c>
      <c r="S42" s="168">
        <f t="shared" si="36"/>
        <v>1</v>
      </c>
      <c r="T42" s="168">
        <f t="shared" si="36"/>
        <v>0</v>
      </c>
      <c r="U42" s="168" t="str">
        <f t="shared" si="36"/>
        <v>pay_trigger_gift_aprilFoolsDay2025_xunbao</v>
      </c>
      <c r="V42" s="168">
        <f t="shared" si="36"/>
        <v>0</v>
      </c>
      <c r="W42" s="168" t="str">
        <f t="shared" si="36"/>
        <v>2025年愚人节触发礼包寻宝活动礼包1</v>
      </c>
      <c r="X42" s="121"/>
      <c r="Y42" s="121"/>
      <c r="Z42" s="121"/>
      <c r="AA42" s="121"/>
      <c r="AB42" s="121"/>
      <c r="AC42" s="121"/>
      <c r="AD42" s="121"/>
      <c r="AE42" s="121"/>
      <c r="AF42" s="121"/>
      <c r="AG42" s="121"/>
      <c r="AH42" s="121"/>
      <c r="AI42" s="121"/>
      <c r="AJ42" s="121"/>
      <c r="AK42" s="121"/>
      <c r="AL42" s="121"/>
    </row>
    <row r="43" spans="1:38" ht="15.75" customHeight="1">
      <c r="A43" s="1"/>
      <c r="B43" s="167" t="str">
        <f t="shared" ref="B43:C43" si="37">B12&amp;"_an"</f>
        <v>ge2_gift_11955_an</v>
      </c>
      <c r="C43" s="167" t="str">
        <f t="shared" si="37"/>
        <v>ge2_credits_package_2750_an</v>
      </c>
      <c r="D43" s="167" t="str">
        <f t="shared" ref="D43:W43" si="38">D12</f>
        <v>[{credit,2750},{item,{25980,80}}]</v>
      </c>
      <c r="E43" s="167" t="str">
        <f t="shared" si="38"/>
        <v>undefined</v>
      </c>
      <c r="F43" s="167" t="str">
        <f t="shared" si="38"/>
        <v>undefined</v>
      </c>
      <c r="G43" s="167" t="str">
        <f t="shared" si="38"/>
        <v>undefined</v>
      </c>
      <c r="H43" s="167" t="str">
        <f t="shared" si="38"/>
        <v>undefined</v>
      </c>
      <c r="I43" s="167" t="str">
        <f t="shared" si="38"/>
        <v>undefined</v>
      </c>
      <c r="J43" s="168">
        <f t="shared" si="38"/>
        <v>0</v>
      </c>
      <c r="K43" s="167" t="str">
        <f t="shared" si="38"/>
        <v>{{2025,04,01},{0,0,0}}</v>
      </c>
      <c r="L43" s="167" t="str">
        <f t="shared" si="38"/>
        <v>{{2025,04,06},{0,0,0}}</v>
      </c>
      <c r="M43" s="168">
        <f t="shared" si="38"/>
        <v>1</v>
      </c>
      <c r="N43" s="168">
        <f t="shared" si="38"/>
        <v>1</v>
      </c>
      <c r="O43" s="168">
        <f t="shared" si="38"/>
        <v>1</v>
      </c>
      <c r="P43" s="168">
        <f t="shared" si="38"/>
        <v>100</v>
      </c>
      <c r="Q43" s="168">
        <f t="shared" si="38"/>
        <v>100</v>
      </c>
      <c r="R43" s="167" t="str">
        <f t="shared" si="38"/>
        <v>[]</v>
      </c>
      <c r="S43" s="168">
        <f t="shared" si="38"/>
        <v>1</v>
      </c>
      <c r="T43" s="168">
        <f t="shared" si="38"/>
        <v>0</v>
      </c>
      <c r="U43" s="168" t="str">
        <f t="shared" si="38"/>
        <v>pay_trigger_gift_aprilFoolsDay2025_xunbao</v>
      </c>
      <c r="V43" s="168">
        <f t="shared" si="38"/>
        <v>0</v>
      </c>
      <c r="W43" s="168" t="str">
        <f t="shared" si="38"/>
        <v>2025年愚人节触发礼包寻宝活动礼包1</v>
      </c>
      <c r="X43" s="121"/>
      <c r="Y43" s="121"/>
      <c r="Z43" s="121"/>
      <c r="AA43" s="121"/>
      <c r="AB43" s="121"/>
      <c r="AC43" s="121"/>
      <c r="AD43" s="121"/>
      <c r="AE43" s="121"/>
      <c r="AF43" s="121"/>
      <c r="AG43" s="121"/>
      <c r="AH43" s="121"/>
      <c r="AI43" s="121"/>
      <c r="AJ43" s="121"/>
      <c r="AK43" s="121"/>
      <c r="AL43" s="121"/>
    </row>
    <row r="44" spans="1:38" ht="15.75" customHeight="1">
      <c r="A44" s="1"/>
      <c r="B44" s="167" t="str">
        <f t="shared" ref="B44:C44" si="39">B13&amp;"_an"</f>
        <v>ge2_gift_11956_an</v>
      </c>
      <c r="C44" s="167" t="str">
        <f t="shared" si="39"/>
        <v>ge2_credits_package_7000_an</v>
      </c>
      <c r="D44" s="167" t="str">
        <f t="shared" ref="D44:W44" si="40">D13</f>
        <v>[{credit,7000},{item,{25980,160}}]</v>
      </c>
      <c r="E44" s="167" t="str">
        <f t="shared" si="40"/>
        <v>undefined</v>
      </c>
      <c r="F44" s="167" t="str">
        <f t="shared" si="40"/>
        <v>undefined</v>
      </c>
      <c r="G44" s="167" t="str">
        <f t="shared" si="40"/>
        <v>undefined</v>
      </c>
      <c r="H44" s="167" t="str">
        <f t="shared" si="40"/>
        <v>undefined</v>
      </c>
      <c r="I44" s="167" t="str">
        <f t="shared" si="40"/>
        <v>undefined</v>
      </c>
      <c r="J44" s="168">
        <f t="shared" si="40"/>
        <v>0</v>
      </c>
      <c r="K44" s="167" t="str">
        <f t="shared" si="40"/>
        <v>{{2025,04,01},{0,0,0}}</v>
      </c>
      <c r="L44" s="167" t="str">
        <f t="shared" si="40"/>
        <v>{{2025,04,06},{0,0,0}}</v>
      </c>
      <c r="M44" s="168">
        <f t="shared" si="40"/>
        <v>1</v>
      </c>
      <c r="N44" s="168">
        <f t="shared" si="40"/>
        <v>1</v>
      </c>
      <c r="O44" s="168">
        <f t="shared" si="40"/>
        <v>1</v>
      </c>
      <c r="P44" s="168">
        <f t="shared" si="40"/>
        <v>100</v>
      </c>
      <c r="Q44" s="168">
        <f t="shared" si="40"/>
        <v>100</v>
      </c>
      <c r="R44" s="167" t="str">
        <f t="shared" si="40"/>
        <v>[]</v>
      </c>
      <c r="S44" s="168">
        <f t="shared" si="40"/>
        <v>1</v>
      </c>
      <c r="T44" s="168">
        <f t="shared" si="40"/>
        <v>0</v>
      </c>
      <c r="U44" s="168" t="str">
        <f t="shared" si="40"/>
        <v>pay_trigger_gift_aprilFoolsDay2025_xunbao</v>
      </c>
      <c r="V44" s="168">
        <f t="shared" si="40"/>
        <v>0</v>
      </c>
      <c r="W44" s="168" t="str">
        <f t="shared" si="40"/>
        <v>2025年愚人节触发礼包寻宝活动礼包1</v>
      </c>
      <c r="X44" s="121"/>
      <c r="Y44" s="121"/>
      <c r="Z44" s="121"/>
      <c r="AA44" s="121"/>
      <c r="AB44" s="121"/>
      <c r="AC44" s="121"/>
      <c r="AD44" s="121"/>
      <c r="AE44" s="121"/>
      <c r="AF44" s="121"/>
      <c r="AG44" s="121"/>
      <c r="AH44" s="121"/>
      <c r="AI44" s="121"/>
      <c r="AJ44" s="121"/>
      <c r="AK44" s="121"/>
      <c r="AL44" s="121"/>
    </row>
    <row r="45" spans="1:38" ht="15.75" customHeight="1">
      <c r="A45" s="1"/>
      <c r="B45" s="167" t="str">
        <f t="shared" ref="B45:C45" si="41">B14&amp;"_an"</f>
        <v>ge2_gift_11957_an</v>
      </c>
      <c r="C45" s="167" t="str">
        <f t="shared" si="41"/>
        <v>ge2_credits_package_15000_an</v>
      </c>
      <c r="D45" s="167" t="str">
        <f t="shared" ref="D45:W45" si="42">D14</f>
        <v>[{credit,15000},{item,{25980,320}}]</v>
      </c>
      <c r="E45" s="167" t="str">
        <f t="shared" si="42"/>
        <v>undefined</v>
      </c>
      <c r="F45" s="167" t="str">
        <f t="shared" si="42"/>
        <v>undefined</v>
      </c>
      <c r="G45" s="167" t="str">
        <f t="shared" si="42"/>
        <v>undefined</v>
      </c>
      <c r="H45" s="167" t="str">
        <f t="shared" si="42"/>
        <v>undefined</v>
      </c>
      <c r="I45" s="167" t="str">
        <f t="shared" si="42"/>
        <v>undefined</v>
      </c>
      <c r="J45" s="168">
        <f t="shared" si="42"/>
        <v>0</v>
      </c>
      <c r="K45" s="167" t="str">
        <f t="shared" si="42"/>
        <v>{{2025,04,01},{0,0,0}}</v>
      </c>
      <c r="L45" s="167" t="str">
        <f t="shared" si="42"/>
        <v>{{2025,04,06},{0,0,0}}</v>
      </c>
      <c r="M45" s="168">
        <f t="shared" si="42"/>
        <v>1</v>
      </c>
      <c r="N45" s="168">
        <f t="shared" si="42"/>
        <v>1</v>
      </c>
      <c r="O45" s="168">
        <f t="shared" si="42"/>
        <v>1</v>
      </c>
      <c r="P45" s="168">
        <f t="shared" si="42"/>
        <v>100</v>
      </c>
      <c r="Q45" s="168">
        <f t="shared" si="42"/>
        <v>100</v>
      </c>
      <c r="R45" s="167" t="str">
        <f t="shared" si="42"/>
        <v>[]</v>
      </c>
      <c r="S45" s="168">
        <f t="shared" si="42"/>
        <v>1</v>
      </c>
      <c r="T45" s="168">
        <f t="shared" si="42"/>
        <v>0</v>
      </c>
      <c r="U45" s="168" t="str">
        <f t="shared" si="42"/>
        <v>pay_trigger_gift_aprilFoolsDay2025_xunbao</v>
      </c>
      <c r="V45" s="168">
        <f t="shared" si="42"/>
        <v>0</v>
      </c>
      <c r="W45" s="168" t="str">
        <f t="shared" si="42"/>
        <v>2025年愚人节触发礼包寻宝活动礼包1</v>
      </c>
      <c r="X45" s="121"/>
      <c r="Y45" s="121"/>
      <c r="Z45" s="121"/>
      <c r="AA45" s="121"/>
      <c r="AB45" s="121"/>
      <c r="AC45" s="121"/>
      <c r="AD45" s="121"/>
      <c r="AE45" s="121"/>
      <c r="AF45" s="121"/>
      <c r="AG45" s="121"/>
      <c r="AH45" s="121"/>
      <c r="AI45" s="121"/>
      <c r="AJ45" s="121"/>
      <c r="AK45" s="121"/>
      <c r="AL45" s="121"/>
    </row>
    <row r="46" spans="1:38" ht="15.75" customHeight="1">
      <c r="A46" s="1"/>
      <c r="B46" s="167" t="str">
        <f t="shared" ref="B46:C46" si="43">B16&amp;"_an"</f>
        <v>ge2_gift_11959_an</v>
      </c>
      <c r="C46" s="167" t="str">
        <f t="shared" si="43"/>
        <v>ge2_120_credits_an</v>
      </c>
      <c r="D46" s="167" t="str">
        <f t="shared" ref="D46:W46" si="44">D16</f>
        <v>[{credit,120},{item,{26324,2}}]</v>
      </c>
      <c r="E46" s="167" t="str">
        <f t="shared" si="44"/>
        <v>undefined</v>
      </c>
      <c r="F46" s="167" t="str">
        <f t="shared" si="44"/>
        <v>undefined</v>
      </c>
      <c r="G46" s="167" t="str">
        <f t="shared" si="44"/>
        <v>undefined</v>
      </c>
      <c r="H46" s="167" t="str">
        <f t="shared" si="44"/>
        <v>undefined</v>
      </c>
      <c r="I46" s="167" t="str">
        <f t="shared" si="44"/>
        <v>undefined</v>
      </c>
      <c r="J46" s="168">
        <f t="shared" si="44"/>
        <v>0</v>
      </c>
      <c r="K46" s="167" t="str">
        <f t="shared" si="44"/>
        <v>{{2025,04,01},{0,0,0}}</v>
      </c>
      <c r="L46" s="167" t="str">
        <f t="shared" si="44"/>
        <v>{{2025,04,06},{0,0,0}}</v>
      </c>
      <c r="M46" s="168">
        <f t="shared" si="44"/>
        <v>1</v>
      </c>
      <c r="N46" s="168">
        <f t="shared" si="44"/>
        <v>1</v>
      </c>
      <c r="O46" s="168">
        <f t="shared" si="44"/>
        <v>1</v>
      </c>
      <c r="P46" s="168">
        <f t="shared" si="44"/>
        <v>100</v>
      </c>
      <c r="Q46" s="168">
        <f t="shared" si="44"/>
        <v>100</v>
      </c>
      <c r="R46" s="167" t="str">
        <f t="shared" si="44"/>
        <v>[]</v>
      </c>
      <c r="S46" s="168">
        <f t="shared" si="44"/>
        <v>1</v>
      </c>
      <c r="T46" s="168">
        <f t="shared" si="44"/>
        <v>0</v>
      </c>
      <c r="U46" s="168" t="str">
        <f t="shared" si="44"/>
        <v>pay_trigger_gift_aprilFoolsDay2025_legendaryequipment</v>
      </c>
      <c r="V46" s="168">
        <f t="shared" si="44"/>
        <v>0</v>
      </c>
      <c r="W46" s="168" t="str">
        <f t="shared" si="44"/>
        <v>2025年愚人节触发礼包传奇装备礼包1</v>
      </c>
      <c r="X46" s="121"/>
      <c r="Y46" s="121"/>
      <c r="Z46" s="121"/>
      <c r="AA46" s="121"/>
      <c r="AB46" s="121"/>
      <c r="AC46" s="121"/>
      <c r="AD46" s="121"/>
      <c r="AE46" s="121"/>
      <c r="AF46" s="121"/>
      <c r="AG46" s="121"/>
      <c r="AH46" s="121"/>
      <c r="AI46" s="121"/>
      <c r="AJ46" s="121"/>
      <c r="AK46" s="121"/>
      <c r="AL46" s="121"/>
    </row>
    <row r="47" spans="1:38" ht="15.75" customHeight="1">
      <c r="A47" s="1"/>
      <c r="B47" s="167" t="str">
        <f t="shared" ref="B47:C47" si="45">B17&amp;"_an"</f>
        <v>ge2_gift_11960_an</v>
      </c>
      <c r="C47" s="167" t="str">
        <f t="shared" si="45"/>
        <v>ge2_500_credits_an</v>
      </c>
      <c r="D47" s="167" t="str">
        <f t="shared" ref="D47:W47" si="46">D17</f>
        <v>[{credit,600},{item,{26324,10}}]</v>
      </c>
      <c r="E47" s="167" t="str">
        <f t="shared" si="46"/>
        <v>undefined</v>
      </c>
      <c r="F47" s="167" t="str">
        <f t="shared" si="46"/>
        <v>undefined</v>
      </c>
      <c r="G47" s="167" t="str">
        <f t="shared" si="46"/>
        <v>undefined</v>
      </c>
      <c r="H47" s="167" t="str">
        <f t="shared" si="46"/>
        <v>undefined</v>
      </c>
      <c r="I47" s="167" t="str">
        <f t="shared" si="46"/>
        <v>undefined</v>
      </c>
      <c r="J47" s="168">
        <f t="shared" si="46"/>
        <v>0</v>
      </c>
      <c r="K47" s="167" t="str">
        <f t="shared" si="46"/>
        <v>{{2025,04,01},{0,0,0}}</v>
      </c>
      <c r="L47" s="167" t="str">
        <f t="shared" si="46"/>
        <v>{{2025,04,06},{0,0,0}}</v>
      </c>
      <c r="M47" s="168">
        <f t="shared" si="46"/>
        <v>1</v>
      </c>
      <c r="N47" s="168">
        <f t="shared" si="46"/>
        <v>1</v>
      </c>
      <c r="O47" s="168">
        <f t="shared" si="46"/>
        <v>1</v>
      </c>
      <c r="P47" s="168">
        <f t="shared" si="46"/>
        <v>100</v>
      </c>
      <c r="Q47" s="168">
        <f t="shared" si="46"/>
        <v>100</v>
      </c>
      <c r="R47" s="167" t="str">
        <f t="shared" si="46"/>
        <v>[]</v>
      </c>
      <c r="S47" s="168">
        <f t="shared" si="46"/>
        <v>1</v>
      </c>
      <c r="T47" s="168">
        <f t="shared" si="46"/>
        <v>0</v>
      </c>
      <c r="U47" s="168" t="str">
        <f t="shared" si="46"/>
        <v>pay_trigger_gift_aprilFoolsDay2025_legendaryequipment</v>
      </c>
      <c r="V47" s="168">
        <f t="shared" si="46"/>
        <v>0</v>
      </c>
      <c r="W47" s="168" t="str">
        <f t="shared" si="46"/>
        <v>2025年愚人节触发礼包传奇装备礼包1</v>
      </c>
      <c r="X47" s="121"/>
      <c r="Y47" s="121"/>
      <c r="Z47" s="121"/>
      <c r="AA47" s="121"/>
      <c r="AB47" s="121"/>
      <c r="AC47" s="121"/>
      <c r="AD47" s="121"/>
      <c r="AE47" s="121"/>
      <c r="AF47" s="121"/>
      <c r="AG47" s="121"/>
      <c r="AH47" s="121"/>
      <c r="AI47" s="121"/>
      <c r="AJ47" s="121"/>
      <c r="AK47" s="121"/>
      <c r="AL47" s="121"/>
    </row>
    <row r="48" spans="1:38" ht="15.75" customHeight="1">
      <c r="A48" s="1"/>
      <c r="B48" s="167" t="str">
        <f t="shared" ref="B48:C48" si="47">B18&amp;"_an"</f>
        <v>ge2_gift_11961_an</v>
      </c>
      <c r="C48" s="167" t="str">
        <f t="shared" si="47"/>
        <v>ge2_1200_credits_an</v>
      </c>
      <c r="D48" s="167" t="str">
        <f t="shared" ref="D48:W48" si="48">D18</f>
        <v>[{credit,1250},{item,{26324,25}}]</v>
      </c>
      <c r="E48" s="167" t="str">
        <f t="shared" si="48"/>
        <v>undefined</v>
      </c>
      <c r="F48" s="167" t="str">
        <f t="shared" si="48"/>
        <v>undefined</v>
      </c>
      <c r="G48" s="167" t="str">
        <f t="shared" si="48"/>
        <v>undefined</v>
      </c>
      <c r="H48" s="167" t="str">
        <f t="shared" si="48"/>
        <v>undefined</v>
      </c>
      <c r="I48" s="167" t="str">
        <f t="shared" si="48"/>
        <v>undefined</v>
      </c>
      <c r="J48" s="168">
        <f t="shared" si="48"/>
        <v>0</v>
      </c>
      <c r="K48" s="167" t="str">
        <f t="shared" si="48"/>
        <v>{{2025,04,01},{0,0,0}}</v>
      </c>
      <c r="L48" s="167" t="str">
        <f t="shared" si="48"/>
        <v>{{2025,04,06},{0,0,0}}</v>
      </c>
      <c r="M48" s="168">
        <f t="shared" si="48"/>
        <v>1</v>
      </c>
      <c r="N48" s="168">
        <f t="shared" si="48"/>
        <v>1</v>
      </c>
      <c r="O48" s="168">
        <f t="shared" si="48"/>
        <v>1</v>
      </c>
      <c r="P48" s="168">
        <f t="shared" si="48"/>
        <v>100</v>
      </c>
      <c r="Q48" s="168">
        <f t="shared" si="48"/>
        <v>100</v>
      </c>
      <c r="R48" s="167" t="str">
        <f t="shared" si="48"/>
        <v>[]</v>
      </c>
      <c r="S48" s="168">
        <f t="shared" si="48"/>
        <v>1</v>
      </c>
      <c r="T48" s="168">
        <f t="shared" si="48"/>
        <v>0</v>
      </c>
      <c r="U48" s="168" t="str">
        <f t="shared" si="48"/>
        <v>pay_trigger_gift_aprilFoolsDay2025_legendaryequipment</v>
      </c>
      <c r="V48" s="168">
        <f t="shared" si="48"/>
        <v>0</v>
      </c>
      <c r="W48" s="168" t="str">
        <f t="shared" si="48"/>
        <v>2025年愚人节触发礼包传奇装备礼包1</v>
      </c>
      <c r="X48" s="121"/>
      <c r="Y48" s="121"/>
      <c r="Z48" s="121"/>
      <c r="AA48" s="121"/>
      <c r="AB48" s="121"/>
      <c r="AC48" s="121"/>
      <c r="AD48" s="121"/>
      <c r="AE48" s="121"/>
      <c r="AF48" s="121"/>
      <c r="AG48" s="121"/>
      <c r="AH48" s="121"/>
      <c r="AI48" s="121"/>
      <c r="AJ48" s="121"/>
      <c r="AK48" s="121"/>
      <c r="AL48" s="121"/>
    </row>
    <row r="49" spans="1:38" ht="15.75" customHeight="1">
      <c r="A49" s="1"/>
      <c r="B49" s="167" t="str">
        <f t="shared" ref="B49:C49" si="49">B19&amp;"_an"</f>
        <v>ge2_gift_11962_an</v>
      </c>
      <c r="C49" s="167" t="str">
        <f t="shared" si="49"/>
        <v>ge2_credits_package_2750_an</v>
      </c>
      <c r="D49" s="167" t="str">
        <f t="shared" ref="D49:W49" si="50">D19</f>
        <v>[{credit,2750},{item,{26324,50}}]</v>
      </c>
      <c r="E49" s="167" t="str">
        <f t="shared" si="50"/>
        <v>undefined</v>
      </c>
      <c r="F49" s="167" t="str">
        <f t="shared" si="50"/>
        <v>undefined</v>
      </c>
      <c r="G49" s="167" t="str">
        <f t="shared" si="50"/>
        <v>undefined</v>
      </c>
      <c r="H49" s="167" t="str">
        <f t="shared" si="50"/>
        <v>undefined</v>
      </c>
      <c r="I49" s="167" t="str">
        <f t="shared" si="50"/>
        <v>undefined</v>
      </c>
      <c r="J49" s="168">
        <f t="shared" si="50"/>
        <v>0</v>
      </c>
      <c r="K49" s="167" t="str">
        <f t="shared" si="50"/>
        <v>{{2025,04,01},{0,0,0}}</v>
      </c>
      <c r="L49" s="167" t="str">
        <f t="shared" si="50"/>
        <v>{{2025,04,06},{0,0,0}}</v>
      </c>
      <c r="M49" s="168">
        <f t="shared" si="50"/>
        <v>1</v>
      </c>
      <c r="N49" s="168">
        <f t="shared" si="50"/>
        <v>1</v>
      </c>
      <c r="O49" s="168">
        <f t="shared" si="50"/>
        <v>1</v>
      </c>
      <c r="P49" s="168">
        <f t="shared" si="50"/>
        <v>100</v>
      </c>
      <c r="Q49" s="168">
        <f t="shared" si="50"/>
        <v>100</v>
      </c>
      <c r="R49" s="167" t="str">
        <f t="shared" si="50"/>
        <v>[]</v>
      </c>
      <c r="S49" s="168">
        <f t="shared" si="50"/>
        <v>1</v>
      </c>
      <c r="T49" s="168">
        <f t="shared" si="50"/>
        <v>0</v>
      </c>
      <c r="U49" s="168" t="str">
        <f t="shared" si="50"/>
        <v>pay_trigger_gift_aprilFoolsDay2025_legendaryequipment</v>
      </c>
      <c r="V49" s="168">
        <f t="shared" si="50"/>
        <v>0</v>
      </c>
      <c r="W49" s="168" t="str">
        <f t="shared" si="50"/>
        <v>2025年愚人节触发礼包传奇装备礼包1</v>
      </c>
      <c r="X49" s="121"/>
      <c r="Y49" s="121"/>
      <c r="Z49" s="121"/>
      <c r="AA49" s="121"/>
      <c r="AB49" s="121"/>
      <c r="AC49" s="121"/>
      <c r="AD49" s="121"/>
      <c r="AE49" s="121"/>
      <c r="AF49" s="121"/>
      <c r="AG49" s="121"/>
      <c r="AH49" s="121"/>
      <c r="AI49" s="121"/>
      <c r="AJ49" s="121"/>
      <c r="AK49" s="121"/>
      <c r="AL49" s="121"/>
    </row>
    <row r="50" spans="1:38" ht="15.75" customHeight="1">
      <c r="A50" s="1"/>
      <c r="B50" s="167" t="str">
        <f t="shared" ref="B50:C50" si="51">B20&amp;"_an"</f>
        <v>ge2_gift_11963_an</v>
      </c>
      <c r="C50" s="167" t="str">
        <f t="shared" si="51"/>
        <v>ge2_credits_package_7000_an</v>
      </c>
      <c r="D50" s="167" t="str">
        <f t="shared" ref="D50:W50" si="52">D20</f>
        <v>[{credit,7000},{item,{26324,100}}]</v>
      </c>
      <c r="E50" s="167" t="str">
        <f t="shared" si="52"/>
        <v>undefined</v>
      </c>
      <c r="F50" s="167" t="str">
        <f t="shared" si="52"/>
        <v>undefined</v>
      </c>
      <c r="G50" s="167" t="str">
        <f t="shared" si="52"/>
        <v>undefined</v>
      </c>
      <c r="H50" s="167" t="str">
        <f t="shared" si="52"/>
        <v>undefined</v>
      </c>
      <c r="I50" s="167" t="str">
        <f t="shared" si="52"/>
        <v>undefined</v>
      </c>
      <c r="J50" s="168">
        <f t="shared" si="52"/>
        <v>0</v>
      </c>
      <c r="K50" s="167" t="str">
        <f t="shared" si="52"/>
        <v>{{2025,04,01},{0,0,0}}</v>
      </c>
      <c r="L50" s="167" t="str">
        <f t="shared" si="52"/>
        <v>{{2025,04,06},{0,0,0}}</v>
      </c>
      <c r="M50" s="168">
        <f t="shared" si="52"/>
        <v>1</v>
      </c>
      <c r="N50" s="168">
        <f t="shared" si="52"/>
        <v>1</v>
      </c>
      <c r="O50" s="168">
        <f t="shared" si="52"/>
        <v>1</v>
      </c>
      <c r="P50" s="168">
        <f t="shared" si="52"/>
        <v>100</v>
      </c>
      <c r="Q50" s="168">
        <f t="shared" si="52"/>
        <v>100</v>
      </c>
      <c r="R50" s="167" t="str">
        <f t="shared" si="52"/>
        <v>[]</v>
      </c>
      <c r="S50" s="168">
        <f t="shared" si="52"/>
        <v>1</v>
      </c>
      <c r="T50" s="168">
        <f t="shared" si="52"/>
        <v>0</v>
      </c>
      <c r="U50" s="168" t="str">
        <f t="shared" si="52"/>
        <v>pay_trigger_gift_aprilFoolsDay2025_legendaryequipment</v>
      </c>
      <c r="V50" s="168">
        <f t="shared" si="52"/>
        <v>0</v>
      </c>
      <c r="W50" s="168" t="str">
        <f t="shared" si="52"/>
        <v>2025年愚人节触发礼包传奇装备礼包1</v>
      </c>
      <c r="X50" s="121"/>
      <c r="Y50" s="121"/>
      <c r="Z50" s="121"/>
      <c r="AA50" s="121"/>
      <c r="AB50" s="121"/>
      <c r="AC50" s="121"/>
      <c r="AD50" s="121"/>
      <c r="AE50" s="121"/>
      <c r="AF50" s="121"/>
      <c r="AG50" s="121"/>
      <c r="AH50" s="121"/>
      <c r="AI50" s="121"/>
      <c r="AJ50" s="121"/>
      <c r="AK50" s="121"/>
      <c r="AL50" s="121"/>
    </row>
    <row r="51" spans="1:38" ht="15.75" customHeight="1">
      <c r="A51" s="1"/>
      <c r="B51" s="167" t="str">
        <f t="shared" ref="B51:C51" si="53">B21&amp;"_an"</f>
        <v>ge2_gift_11964_an</v>
      </c>
      <c r="C51" s="167" t="str">
        <f t="shared" si="53"/>
        <v>ge2_credits_package_15000_an</v>
      </c>
      <c r="D51" s="167" t="str">
        <f t="shared" ref="D51:W51" si="54">D21</f>
        <v>[{credit,15000},{item,{24981,1}},{item,{26324,200}}]</v>
      </c>
      <c r="E51" s="167" t="str">
        <f t="shared" si="54"/>
        <v>undefined</v>
      </c>
      <c r="F51" s="167" t="str">
        <f t="shared" si="54"/>
        <v>undefined</v>
      </c>
      <c r="G51" s="167" t="str">
        <f t="shared" si="54"/>
        <v>undefined</v>
      </c>
      <c r="H51" s="167" t="str">
        <f t="shared" si="54"/>
        <v>undefined</v>
      </c>
      <c r="I51" s="167" t="str">
        <f t="shared" si="54"/>
        <v>undefined</v>
      </c>
      <c r="J51" s="168">
        <f t="shared" si="54"/>
        <v>0</v>
      </c>
      <c r="K51" s="167" t="str">
        <f t="shared" si="54"/>
        <v>{{2025,04,01},{0,0,0}}</v>
      </c>
      <c r="L51" s="167" t="str">
        <f t="shared" si="54"/>
        <v>{{2025,04,06},{0,0,0}}</v>
      </c>
      <c r="M51" s="168">
        <f t="shared" si="54"/>
        <v>1</v>
      </c>
      <c r="N51" s="168">
        <f t="shared" si="54"/>
        <v>1</v>
      </c>
      <c r="O51" s="168">
        <f t="shared" si="54"/>
        <v>1</v>
      </c>
      <c r="P51" s="168">
        <f t="shared" si="54"/>
        <v>100</v>
      </c>
      <c r="Q51" s="168">
        <f t="shared" si="54"/>
        <v>100</v>
      </c>
      <c r="R51" s="167" t="str">
        <f t="shared" si="54"/>
        <v>[]</v>
      </c>
      <c r="S51" s="168">
        <f t="shared" si="54"/>
        <v>1</v>
      </c>
      <c r="T51" s="168">
        <f t="shared" si="54"/>
        <v>0</v>
      </c>
      <c r="U51" s="168" t="str">
        <f t="shared" si="54"/>
        <v>pay_trigger_gift_aprilFoolsDay2025_legendaryequipment</v>
      </c>
      <c r="V51" s="168">
        <f t="shared" si="54"/>
        <v>0</v>
      </c>
      <c r="W51" s="168" t="str">
        <f t="shared" si="54"/>
        <v>2025年愚人节触发礼包传奇装备礼包1</v>
      </c>
      <c r="X51" s="121"/>
      <c r="Y51" s="121"/>
      <c r="Z51" s="121"/>
      <c r="AA51" s="121"/>
      <c r="AB51" s="121"/>
      <c r="AC51" s="121"/>
      <c r="AD51" s="121"/>
      <c r="AE51" s="121"/>
      <c r="AF51" s="121"/>
      <c r="AG51" s="121"/>
      <c r="AH51" s="121"/>
      <c r="AI51" s="121"/>
      <c r="AJ51" s="121"/>
      <c r="AK51" s="121"/>
      <c r="AL51" s="121"/>
    </row>
    <row r="52" spans="1:38" ht="15">
      <c r="A52" s="1"/>
      <c r="B52" s="167" t="str">
        <f t="shared" ref="B52:C52" si="55">B23&amp;"_an"</f>
        <v>ge2_gift_11966_an</v>
      </c>
      <c r="C52" s="167" t="str">
        <f t="shared" si="55"/>
        <v>ge2_120_credits_an</v>
      </c>
      <c r="D52" s="167" t="str">
        <f t="shared" ref="D52:W52" si="56">D23</f>
        <v>[{credit,120},{item,{26316,5}},{item,{26318,1}}]</v>
      </c>
      <c r="E52" s="167" t="str">
        <f t="shared" si="56"/>
        <v>undefined</v>
      </c>
      <c r="F52" s="167" t="str">
        <f t="shared" si="56"/>
        <v>undefined</v>
      </c>
      <c r="G52" s="167" t="str">
        <f t="shared" si="56"/>
        <v>undefined</v>
      </c>
      <c r="H52" s="167" t="str">
        <f t="shared" si="56"/>
        <v>undefined</v>
      </c>
      <c r="I52" s="167" t="str">
        <f t="shared" si="56"/>
        <v>undefined</v>
      </c>
      <c r="J52" s="168">
        <f t="shared" si="56"/>
        <v>0</v>
      </c>
      <c r="K52" s="167" t="str">
        <f t="shared" si="56"/>
        <v>{{2025,04,01},{0,0,0}}</v>
      </c>
      <c r="L52" s="167" t="str">
        <f t="shared" si="56"/>
        <v>{{2025,04,01},{0,0,0}}</v>
      </c>
      <c r="M52" s="168">
        <f t="shared" si="56"/>
        <v>1</v>
      </c>
      <c r="N52" s="168">
        <f t="shared" si="56"/>
        <v>1</v>
      </c>
      <c r="O52" s="168">
        <f t="shared" si="56"/>
        <v>1</v>
      </c>
      <c r="P52" s="168">
        <f t="shared" si="56"/>
        <v>100</v>
      </c>
      <c r="Q52" s="168">
        <f t="shared" si="56"/>
        <v>100</v>
      </c>
      <c r="R52" s="167" t="str">
        <f t="shared" si="56"/>
        <v>[]</v>
      </c>
      <c r="S52" s="168">
        <f t="shared" si="56"/>
        <v>1</v>
      </c>
      <c r="T52" s="168">
        <f t="shared" si="56"/>
        <v>0</v>
      </c>
      <c r="U52" s="168" t="str">
        <f t="shared" si="56"/>
        <v>pay_trigger_gift_aprilFoolsDay2025_clean</v>
      </c>
      <c r="V52" s="168">
        <f t="shared" si="56"/>
        <v>0</v>
      </c>
      <c r="W52" s="168" t="str">
        <f t="shared" si="56"/>
        <v>2025年愚人节触发礼包夹子礼包1</v>
      </c>
      <c r="X52" s="121"/>
      <c r="Y52" s="121"/>
      <c r="Z52" s="121"/>
      <c r="AA52" s="121"/>
      <c r="AB52" s="121"/>
      <c r="AC52" s="121"/>
      <c r="AD52" s="121"/>
      <c r="AE52" s="121"/>
      <c r="AF52" s="121"/>
      <c r="AG52" s="121"/>
      <c r="AH52" s="121"/>
      <c r="AI52" s="121"/>
      <c r="AJ52" s="121"/>
      <c r="AK52" s="121"/>
      <c r="AL52" s="121"/>
    </row>
    <row r="53" spans="1:38" ht="15">
      <c r="A53" s="1"/>
      <c r="B53" s="167" t="str">
        <f t="shared" ref="B53:C53" si="57">B24&amp;"_an"</f>
        <v>ge2_gift_11967_an</v>
      </c>
      <c r="C53" s="167" t="str">
        <f t="shared" si="57"/>
        <v>ge2_500_credits_an</v>
      </c>
      <c r="D53" s="167" t="str">
        <f t="shared" ref="D53:W53" si="58">D24</f>
        <v>[{credit,600},{item,{26316,20}},{item,{26318,2}}]</v>
      </c>
      <c r="E53" s="167" t="str">
        <f t="shared" si="58"/>
        <v>undefined</v>
      </c>
      <c r="F53" s="167" t="str">
        <f t="shared" si="58"/>
        <v>undefined</v>
      </c>
      <c r="G53" s="167" t="str">
        <f t="shared" si="58"/>
        <v>undefined</v>
      </c>
      <c r="H53" s="167" t="str">
        <f t="shared" si="58"/>
        <v>undefined</v>
      </c>
      <c r="I53" s="167" t="str">
        <f t="shared" si="58"/>
        <v>undefined</v>
      </c>
      <c r="J53" s="168">
        <f t="shared" si="58"/>
        <v>0</v>
      </c>
      <c r="K53" s="167" t="str">
        <f t="shared" si="58"/>
        <v>{{2025,04,01},{0,0,0}}</v>
      </c>
      <c r="L53" s="167" t="str">
        <f t="shared" si="58"/>
        <v>{{2025,04,01},{0,0,0}}</v>
      </c>
      <c r="M53" s="168">
        <f t="shared" si="58"/>
        <v>1</v>
      </c>
      <c r="N53" s="168">
        <f t="shared" si="58"/>
        <v>1</v>
      </c>
      <c r="O53" s="168">
        <f t="shared" si="58"/>
        <v>1</v>
      </c>
      <c r="P53" s="168">
        <f t="shared" si="58"/>
        <v>100</v>
      </c>
      <c r="Q53" s="168">
        <f t="shared" si="58"/>
        <v>100</v>
      </c>
      <c r="R53" s="167" t="str">
        <f t="shared" si="58"/>
        <v>[]</v>
      </c>
      <c r="S53" s="168">
        <f t="shared" si="58"/>
        <v>1</v>
      </c>
      <c r="T53" s="168">
        <f t="shared" si="58"/>
        <v>0</v>
      </c>
      <c r="U53" s="168" t="str">
        <f t="shared" si="58"/>
        <v>pay_trigger_gift_aprilFoolsDay2025_clean</v>
      </c>
      <c r="V53" s="168">
        <f t="shared" si="58"/>
        <v>0</v>
      </c>
      <c r="W53" s="168" t="str">
        <f t="shared" si="58"/>
        <v>2025年愚人节触发礼包夹子礼包1</v>
      </c>
      <c r="X53" s="121"/>
      <c r="Y53" s="121"/>
      <c r="Z53" s="121"/>
      <c r="AA53" s="121"/>
      <c r="AB53" s="121"/>
      <c r="AC53" s="121"/>
      <c r="AD53" s="121"/>
      <c r="AE53" s="121"/>
      <c r="AF53" s="121"/>
      <c r="AG53" s="121"/>
      <c r="AH53" s="121"/>
      <c r="AI53" s="121"/>
      <c r="AJ53" s="121"/>
      <c r="AK53" s="121"/>
      <c r="AL53" s="121"/>
    </row>
    <row r="54" spans="1:38" ht="15">
      <c r="A54" s="1"/>
      <c r="B54" s="167" t="str">
        <f t="shared" ref="B54:C54" si="59">B25&amp;"_an"</f>
        <v>ge2_gift_11968_an</v>
      </c>
      <c r="C54" s="167" t="str">
        <f t="shared" si="59"/>
        <v>ge2_1200_credits_an</v>
      </c>
      <c r="D54" s="167" t="str">
        <f t="shared" ref="D54:W54" si="60">D25</f>
        <v>[{credit,1250},{item,{26316,40}},{item,{26318,3}}]</v>
      </c>
      <c r="E54" s="167" t="str">
        <f t="shared" si="60"/>
        <v>undefined</v>
      </c>
      <c r="F54" s="167" t="str">
        <f t="shared" si="60"/>
        <v>undefined</v>
      </c>
      <c r="G54" s="167" t="str">
        <f t="shared" si="60"/>
        <v>undefined</v>
      </c>
      <c r="H54" s="167" t="str">
        <f t="shared" si="60"/>
        <v>undefined</v>
      </c>
      <c r="I54" s="167" t="str">
        <f t="shared" si="60"/>
        <v>undefined</v>
      </c>
      <c r="J54" s="168">
        <f t="shared" si="60"/>
        <v>0</v>
      </c>
      <c r="K54" s="167" t="str">
        <f t="shared" si="60"/>
        <v>{{2025,04,01},{0,0,0}}</v>
      </c>
      <c r="L54" s="167" t="str">
        <f t="shared" si="60"/>
        <v>{{2025,04,01},{0,0,0}}</v>
      </c>
      <c r="M54" s="168">
        <f t="shared" si="60"/>
        <v>1</v>
      </c>
      <c r="N54" s="168">
        <f t="shared" si="60"/>
        <v>1</v>
      </c>
      <c r="O54" s="168">
        <f t="shared" si="60"/>
        <v>1</v>
      </c>
      <c r="P54" s="168">
        <f t="shared" si="60"/>
        <v>100</v>
      </c>
      <c r="Q54" s="168">
        <f t="shared" si="60"/>
        <v>100</v>
      </c>
      <c r="R54" s="167" t="str">
        <f t="shared" si="60"/>
        <v>[]</v>
      </c>
      <c r="S54" s="168">
        <f t="shared" si="60"/>
        <v>1</v>
      </c>
      <c r="T54" s="168">
        <f t="shared" si="60"/>
        <v>0</v>
      </c>
      <c r="U54" s="168" t="str">
        <f t="shared" si="60"/>
        <v>pay_trigger_gift_aprilFoolsDay2025_clean</v>
      </c>
      <c r="V54" s="168">
        <f t="shared" si="60"/>
        <v>0</v>
      </c>
      <c r="W54" s="168" t="str">
        <f t="shared" si="60"/>
        <v>2025年愚人节触发礼包夹子礼包1</v>
      </c>
      <c r="X54" s="121"/>
      <c r="Y54" s="121"/>
      <c r="Z54" s="121"/>
      <c r="AA54" s="121"/>
      <c r="AB54" s="121"/>
      <c r="AC54" s="121"/>
      <c r="AD54" s="121"/>
      <c r="AE54" s="121"/>
      <c r="AF54" s="121"/>
      <c r="AG54" s="121"/>
      <c r="AH54" s="121"/>
      <c r="AI54" s="121"/>
      <c r="AJ54" s="121"/>
      <c r="AK54" s="121"/>
      <c r="AL54" s="121"/>
    </row>
    <row r="55" spans="1:38" ht="15">
      <c r="A55" s="1"/>
      <c r="B55" s="167" t="str">
        <f t="shared" ref="B55:C55" si="61">B26&amp;"_an"</f>
        <v>ge2_gift_11969_an</v>
      </c>
      <c r="C55" s="167" t="str">
        <f t="shared" si="61"/>
        <v>ge2_credits_package_2750_an</v>
      </c>
      <c r="D55" s="167" t="str">
        <f t="shared" ref="D55:W55" si="62">D26</f>
        <v>[{credit,2750},{item,{26316,80}},{item,{26318,5}}]</v>
      </c>
      <c r="E55" s="167" t="str">
        <f t="shared" si="62"/>
        <v>undefined</v>
      </c>
      <c r="F55" s="167" t="str">
        <f t="shared" si="62"/>
        <v>undefined</v>
      </c>
      <c r="G55" s="167" t="str">
        <f t="shared" si="62"/>
        <v>undefined</v>
      </c>
      <c r="H55" s="167" t="str">
        <f t="shared" si="62"/>
        <v>undefined</v>
      </c>
      <c r="I55" s="167" t="str">
        <f t="shared" si="62"/>
        <v>undefined</v>
      </c>
      <c r="J55" s="168">
        <f t="shared" si="62"/>
        <v>0</v>
      </c>
      <c r="K55" s="167" t="str">
        <f t="shared" si="62"/>
        <v>{{2025,04,01},{0,0,0}}</v>
      </c>
      <c r="L55" s="167" t="str">
        <f t="shared" si="62"/>
        <v>{{2025,04,01},{0,0,0}}</v>
      </c>
      <c r="M55" s="168">
        <f t="shared" si="62"/>
        <v>1</v>
      </c>
      <c r="N55" s="168">
        <f t="shared" si="62"/>
        <v>1</v>
      </c>
      <c r="O55" s="168">
        <f t="shared" si="62"/>
        <v>1</v>
      </c>
      <c r="P55" s="168">
        <f t="shared" si="62"/>
        <v>100</v>
      </c>
      <c r="Q55" s="168">
        <f t="shared" si="62"/>
        <v>100</v>
      </c>
      <c r="R55" s="167" t="str">
        <f t="shared" si="62"/>
        <v>[]</v>
      </c>
      <c r="S55" s="168">
        <f t="shared" si="62"/>
        <v>1</v>
      </c>
      <c r="T55" s="168">
        <f t="shared" si="62"/>
        <v>0</v>
      </c>
      <c r="U55" s="168" t="str">
        <f t="shared" si="62"/>
        <v>pay_trigger_gift_aprilFoolsDay2025_clean</v>
      </c>
      <c r="V55" s="168">
        <f t="shared" si="62"/>
        <v>0</v>
      </c>
      <c r="W55" s="168" t="str">
        <f t="shared" si="62"/>
        <v>2025年愚人节触发礼包夹子礼包1</v>
      </c>
      <c r="X55" s="121"/>
      <c r="Y55" s="121"/>
      <c r="Z55" s="121"/>
      <c r="AA55" s="121"/>
      <c r="AB55" s="121"/>
      <c r="AC55" s="121"/>
      <c r="AD55" s="121"/>
      <c r="AE55" s="121"/>
      <c r="AF55" s="121"/>
      <c r="AG55" s="121"/>
      <c r="AH55" s="121"/>
      <c r="AI55" s="121"/>
      <c r="AJ55" s="121"/>
      <c r="AK55" s="121"/>
      <c r="AL55" s="121"/>
    </row>
    <row r="56" spans="1:38" ht="15">
      <c r="A56" s="1"/>
      <c r="B56" s="167"/>
      <c r="C56" s="167"/>
      <c r="D56" s="167">
        <f t="shared" ref="D56:V56" si="63">D28</f>
        <v>0</v>
      </c>
      <c r="E56" s="167">
        <f t="shared" si="63"/>
        <v>0</v>
      </c>
      <c r="F56" s="167">
        <f t="shared" si="63"/>
        <v>0</v>
      </c>
      <c r="G56" s="167">
        <f t="shared" si="63"/>
        <v>0</v>
      </c>
      <c r="H56" s="167">
        <f t="shared" si="63"/>
        <v>0</v>
      </c>
      <c r="I56" s="167">
        <f t="shared" si="63"/>
        <v>0</v>
      </c>
      <c r="J56" s="168">
        <f t="shared" si="63"/>
        <v>0</v>
      </c>
      <c r="K56" s="167">
        <f t="shared" si="63"/>
        <v>0</v>
      </c>
      <c r="L56" s="167">
        <f t="shared" si="63"/>
        <v>0</v>
      </c>
      <c r="M56" s="168">
        <f t="shared" si="63"/>
        <v>0</v>
      </c>
      <c r="N56" s="168">
        <f t="shared" si="63"/>
        <v>0</v>
      </c>
      <c r="O56" s="168">
        <f t="shared" si="63"/>
        <v>0</v>
      </c>
      <c r="P56" s="168">
        <f t="shared" si="63"/>
        <v>0</v>
      </c>
      <c r="Q56" s="168">
        <f t="shared" si="63"/>
        <v>0</v>
      </c>
      <c r="R56" s="167">
        <f t="shared" si="63"/>
        <v>0</v>
      </c>
      <c r="S56" s="168">
        <f t="shared" si="63"/>
        <v>0</v>
      </c>
      <c r="T56" s="168">
        <f t="shared" si="63"/>
        <v>0</v>
      </c>
      <c r="U56" s="168">
        <f t="shared" si="63"/>
        <v>0</v>
      </c>
      <c r="V56" s="168">
        <f t="shared" si="63"/>
        <v>0</v>
      </c>
      <c r="W56" s="121"/>
      <c r="X56" s="121"/>
      <c r="Y56" s="121"/>
      <c r="Z56" s="121"/>
      <c r="AA56" s="121"/>
      <c r="AB56" s="121"/>
      <c r="AC56" s="121"/>
      <c r="AD56" s="121"/>
      <c r="AE56" s="121"/>
      <c r="AF56" s="121"/>
      <c r="AG56" s="121"/>
      <c r="AH56" s="121"/>
      <c r="AI56" s="121"/>
      <c r="AJ56" s="121"/>
      <c r="AK56" s="121"/>
      <c r="AL56" s="121"/>
    </row>
    <row r="57" spans="1:38" ht="15">
      <c r="A57" s="1"/>
      <c r="B57" s="167"/>
      <c r="C57" s="167"/>
      <c r="D57" s="167"/>
      <c r="E57" s="167"/>
      <c r="F57" s="167"/>
      <c r="G57" s="167"/>
      <c r="H57" s="167"/>
      <c r="I57" s="167"/>
      <c r="J57" s="168"/>
      <c r="K57" s="167"/>
      <c r="L57" s="167"/>
      <c r="M57" s="168"/>
      <c r="N57" s="168"/>
      <c r="O57" s="168"/>
      <c r="P57" s="168"/>
      <c r="Q57" s="168"/>
      <c r="R57" s="167"/>
      <c r="S57" s="168"/>
      <c r="T57" s="168"/>
      <c r="U57" s="167"/>
      <c r="V57" s="168">
        <f t="shared" ref="V57:V65" si="64">V29</f>
        <v>0</v>
      </c>
      <c r="W57" s="121"/>
      <c r="X57" s="121"/>
      <c r="Y57" s="121"/>
      <c r="Z57" s="121"/>
      <c r="AA57" s="121"/>
      <c r="AB57" s="121"/>
      <c r="AC57" s="121"/>
      <c r="AD57" s="121"/>
      <c r="AE57" s="121"/>
      <c r="AF57" s="121"/>
      <c r="AG57" s="121"/>
      <c r="AH57" s="121"/>
      <c r="AI57" s="121"/>
      <c r="AJ57" s="121"/>
      <c r="AK57" s="121"/>
      <c r="AL57" s="121"/>
    </row>
    <row r="58" spans="1:38" ht="15">
      <c r="A58" s="1"/>
      <c r="B58" s="167"/>
      <c r="C58" s="167"/>
      <c r="D58" s="167"/>
      <c r="E58" s="167"/>
      <c r="F58" s="167"/>
      <c r="G58" s="167"/>
      <c r="H58" s="167"/>
      <c r="I58" s="167"/>
      <c r="J58" s="168"/>
      <c r="K58" s="167"/>
      <c r="L58" s="167"/>
      <c r="M58" s="168"/>
      <c r="N58" s="168"/>
      <c r="O58" s="168"/>
      <c r="P58" s="168"/>
      <c r="Q58" s="168"/>
      <c r="R58" s="167"/>
      <c r="S58" s="168"/>
      <c r="T58" s="168"/>
      <c r="U58" s="167"/>
      <c r="V58" s="168">
        <f t="shared" si="64"/>
        <v>0</v>
      </c>
      <c r="W58" s="121"/>
      <c r="X58" s="121"/>
      <c r="Y58" s="121"/>
      <c r="Z58" s="121"/>
      <c r="AA58" s="121"/>
      <c r="AB58" s="121"/>
      <c r="AC58" s="121"/>
      <c r="AD58" s="121"/>
      <c r="AE58" s="121"/>
      <c r="AF58" s="121"/>
      <c r="AG58" s="121"/>
      <c r="AH58" s="121"/>
      <c r="AI58" s="121"/>
      <c r="AJ58" s="121"/>
      <c r="AK58" s="121"/>
      <c r="AL58" s="121"/>
    </row>
    <row r="59" spans="1:38" ht="15">
      <c r="A59" s="1"/>
      <c r="B59" s="167" t="s">
        <v>368</v>
      </c>
      <c r="C59" s="167"/>
      <c r="D59" s="167" t="str">
        <f t="shared" ref="D59:D112" si="65">$B$59&amp;B2</f>
        <v>PAID_WALL_FUNCTION_PACKAGE_ge2_gift_11945</v>
      </c>
      <c r="E59" s="167"/>
      <c r="F59" s="167"/>
      <c r="G59" s="167"/>
      <c r="H59" s="167"/>
      <c r="I59" s="167"/>
      <c r="J59" s="168"/>
      <c r="K59" s="167"/>
      <c r="L59" s="167"/>
      <c r="M59" s="168"/>
      <c r="N59" s="168"/>
      <c r="O59" s="168"/>
      <c r="P59" s="168"/>
      <c r="Q59" s="168"/>
      <c r="R59" s="167"/>
      <c r="S59" s="168"/>
      <c r="T59" s="168"/>
      <c r="U59" s="167"/>
      <c r="V59" s="168">
        <f t="shared" si="64"/>
        <v>0</v>
      </c>
      <c r="W59" s="121"/>
      <c r="X59" s="121"/>
      <c r="Y59" s="121"/>
      <c r="Z59" s="121"/>
      <c r="AA59" s="121"/>
      <c r="AB59" s="121"/>
      <c r="AC59" s="121"/>
      <c r="AD59" s="121"/>
      <c r="AE59" s="121"/>
      <c r="AF59" s="121"/>
      <c r="AG59" s="121"/>
      <c r="AH59" s="121"/>
      <c r="AI59" s="121"/>
      <c r="AJ59" s="121"/>
      <c r="AK59" s="121"/>
      <c r="AL59" s="121"/>
    </row>
    <row r="60" spans="1:38" ht="15">
      <c r="A60" s="1"/>
      <c r="B60" s="167"/>
      <c r="C60" s="167"/>
      <c r="D60" s="167" t="str">
        <f t="shared" si="65"/>
        <v>PAID_WALL_FUNCTION_PACKAGE_ge2_gift_11946</v>
      </c>
      <c r="E60" s="167"/>
      <c r="F60" s="167"/>
      <c r="G60" s="167"/>
      <c r="H60" s="167"/>
      <c r="I60" s="167"/>
      <c r="J60" s="168"/>
      <c r="K60" s="167"/>
      <c r="L60" s="167"/>
      <c r="M60" s="168"/>
      <c r="N60" s="168"/>
      <c r="O60" s="168"/>
      <c r="P60" s="168"/>
      <c r="Q60" s="168"/>
      <c r="R60" s="167"/>
      <c r="S60" s="168"/>
      <c r="T60" s="168"/>
      <c r="U60" s="167"/>
      <c r="V60" s="168">
        <f t="shared" si="64"/>
        <v>0</v>
      </c>
      <c r="W60" s="121"/>
      <c r="X60" s="121"/>
      <c r="Y60" s="121"/>
      <c r="Z60" s="121"/>
      <c r="AA60" s="121"/>
      <c r="AB60" s="121"/>
      <c r="AC60" s="121"/>
      <c r="AD60" s="121"/>
      <c r="AE60" s="121"/>
      <c r="AF60" s="121"/>
      <c r="AG60" s="121"/>
      <c r="AH60" s="121"/>
      <c r="AI60" s="121"/>
      <c r="AJ60" s="121"/>
      <c r="AK60" s="121"/>
      <c r="AL60" s="121"/>
    </row>
    <row r="61" spans="1:38" ht="15">
      <c r="A61" s="1"/>
      <c r="B61" s="167"/>
      <c r="C61" s="167"/>
      <c r="D61" s="167" t="str">
        <f t="shared" si="65"/>
        <v>PAID_WALL_FUNCTION_PACKAGE_ge2_gift_11947</v>
      </c>
      <c r="E61" s="167"/>
      <c r="F61" s="167"/>
      <c r="G61" s="167"/>
      <c r="H61" s="167"/>
      <c r="I61" s="167"/>
      <c r="J61" s="168"/>
      <c r="K61" s="167"/>
      <c r="L61" s="167"/>
      <c r="M61" s="168"/>
      <c r="N61" s="168"/>
      <c r="O61" s="168"/>
      <c r="P61" s="168"/>
      <c r="Q61" s="168"/>
      <c r="R61" s="167"/>
      <c r="S61" s="168"/>
      <c r="T61" s="168"/>
      <c r="U61" s="167"/>
      <c r="V61" s="168">
        <f t="shared" si="64"/>
        <v>0</v>
      </c>
      <c r="W61" s="121"/>
      <c r="X61" s="121"/>
      <c r="Y61" s="121"/>
      <c r="Z61" s="121"/>
      <c r="AA61" s="121"/>
      <c r="AB61" s="121"/>
      <c r="AC61" s="121"/>
      <c r="AD61" s="121"/>
      <c r="AE61" s="121"/>
      <c r="AF61" s="121"/>
      <c r="AG61" s="121"/>
      <c r="AH61" s="121"/>
      <c r="AI61" s="121"/>
      <c r="AJ61" s="121"/>
      <c r="AK61" s="121"/>
      <c r="AL61" s="121"/>
    </row>
    <row r="62" spans="1:38" ht="15">
      <c r="A62" s="1"/>
      <c r="B62" s="167"/>
      <c r="C62" s="167"/>
      <c r="D62" s="167" t="str">
        <f t="shared" si="65"/>
        <v>PAID_WALL_FUNCTION_PACKAGE_ge2_gift_11948</v>
      </c>
      <c r="E62" s="167"/>
      <c r="F62" s="167"/>
      <c r="G62" s="167"/>
      <c r="H62" s="167"/>
      <c r="I62" s="167"/>
      <c r="J62" s="168"/>
      <c r="K62" s="167"/>
      <c r="L62" s="167"/>
      <c r="M62" s="168"/>
      <c r="N62" s="168"/>
      <c r="O62" s="168"/>
      <c r="P62" s="168"/>
      <c r="Q62" s="168"/>
      <c r="R62" s="167"/>
      <c r="S62" s="168"/>
      <c r="T62" s="168"/>
      <c r="U62" s="167"/>
      <c r="V62" s="168">
        <f t="shared" si="64"/>
        <v>0</v>
      </c>
      <c r="W62" s="121"/>
      <c r="X62" s="121"/>
      <c r="Y62" s="121"/>
      <c r="Z62" s="121"/>
      <c r="AA62" s="121"/>
      <c r="AB62" s="121"/>
      <c r="AC62" s="121"/>
      <c r="AD62" s="121"/>
      <c r="AE62" s="121"/>
      <c r="AF62" s="121"/>
      <c r="AG62" s="121"/>
      <c r="AH62" s="121"/>
      <c r="AI62" s="121"/>
      <c r="AJ62" s="121"/>
      <c r="AK62" s="121"/>
      <c r="AL62" s="121"/>
    </row>
    <row r="63" spans="1:38" ht="15">
      <c r="A63" s="1"/>
      <c r="B63" s="121"/>
      <c r="C63" s="121"/>
      <c r="D63" s="167" t="str">
        <f t="shared" si="65"/>
        <v>PAID_WALL_FUNCTION_PACKAGE_ge2_gift_11949</v>
      </c>
      <c r="E63" s="121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68">
        <f t="shared" si="64"/>
        <v>0</v>
      </c>
      <c r="W63" s="121"/>
      <c r="X63" s="121"/>
      <c r="Y63" s="121"/>
      <c r="Z63" s="121"/>
      <c r="AA63" s="121"/>
      <c r="AB63" s="121"/>
      <c r="AC63" s="121"/>
      <c r="AD63" s="121"/>
      <c r="AE63" s="121"/>
      <c r="AF63" s="121"/>
      <c r="AG63" s="121"/>
      <c r="AH63" s="121"/>
      <c r="AI63" s="121"/>
      <c r="AJ63" s="121"/>
      <c r="AK63" s="121"/>
      <c r="AL63" s="121"/>
    </row>
    <row r="64" spans="1:38" ht="15">
      <c r="A64" s="1"/>
      <c r="B64" s="121"/>
      <c r="C64" s="121"/>
      <c r="D64" s="167" t="str">
        <f t="shared" si="65"/>
        <v>PAID_WALL_FUNCTION_PACKAGE_ge2_gift_11950</v>
      </c>
      <c r="E64" s="121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68">
        <f t="shared" si="64"/>
        <v>0</v>
      </c>
      <c r="W64" s="121"/>
      <c r="X64" s="121"/>
      <c r="Y64" s="121"/>
      <c r="Z64" s="121"/>
      <c r="AA64" s="121"/>
      <c r="AB64" s="121"/>
      <c r="AC64" s="121"/>
      <c r="AD64" s="121"/>
      <c r="AE64" s="121"/>
      <c r="AF64" s="121"/>
      <c r="AG64" s="121"/>
      <c r="AH64" s="121"/>
      <c r="AI64" s="121"/>
      <c r="AJ64" s="121"/>
      <c r="AK64" s="121"/>
      <c r="AL64" s="121"/>
    </row>
    <row r="65" spans="1:38" ht="15">
      <c r="A65" s="1"/>
      <c r="B65" s="121"/>
      <c r="C65" s="121"/>
      <c r="D65" s="167" t="str">
        <f t="shared" si="65"/>
        <v>PAID_WALL_FUNCTION_PACKAGE_ge2_gift_11951</v>
      </c>
      <c r="E65" s="121"/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68">
        <f t="shared" si="64"/>
        <v>0</v>
      </c>
      <c r="W65" s="121"/>
      <c r="X65" s="121"/>
      <c r="Y65" s="121"/>
      <c r="Z65" s="121"/>
      <c r="AA65" s="121"/>
      <c r="AB65" s="121"/>
      <c r="AC65" s="121"/>
      <c r="AD65" s="121"/>
      <c r="AE65" s="121"/>
      <c r="AF65" s="121"/>
      <c r="AG65" s="121"/>
      <c r="AH65" s="121"/>
      <c r="AI65" s="121"/>
      <c r="AJ65" s="121"/>
      <c r="AK65" s="121"/>
      <c r="AL65" s="121"/>
    </row>
    <row r="66" spans="1:38" ht="15">
      <c r="A66" s="1"/>
      <c r="B66" s="121"/>
      <c r="C66" s="121"/>
      <c r="D66" s="167" t="str">
        <f t="shared" si="65"/>
        <v>PAID_WALL_FUNCTION_PACKAGE_ge2_gift_11952</v>
      </c>
      <c r="E66" s="121"/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21"/>
      <c r="AC66" s="121"/>
      <c r="AD66" s="121"/>
      <c r="AE66" s="121"/>
      <c r="AF66" s="121"/>
      <c r="AG66" s="121"/>
      <c r="AH66" s="121"/>
      <c r="AI66" s="121"/>
      <c r="AJ66" s="121"/>
      <c r="AK66" s="121"/>
      <c r="AL66" s="121"/>
    </row>
    <row r="67" spans="1:38" ht="15">
      <c r="A67" s="1"/>
      <c r="B67" s="121"/>
      <c r="C67" s="121"/>
      <c r="D67" s="167" t="str">
        <f t="shared" si="65"/>
        <v>PAID_WALL_FUNCTION_PACKAGE_ge2_gift_11953</v>
      </c>
      <c r="E67" s="121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  <c r="AD67" s="121"/>
      <c r="AE67" s="121"/>
      <c r="AF67" s="121"/>
      <c r="AG67" s="121"/>
      <c r="AH67" s="121"/>
      <c r="AI67" s="121"/>
      <c r="AJ67" s="121"/>
      <c r="AK67" s="121"/>
      <c r="AL67" s="121"/>
    </row>
    <row r="68" spans="1:38" ht="15">
      <c r="A68" s="1"/>
      <c r="B68" s="121"/>
      <c r="C68" s="121"/>
      <c r="D68" s="167" t="str">
        <f t="shared" si="65"/>
        <v>PAID_WALL_FUNCTION_PACKAGE_ge2_gift_11954</v>
      </c>
      <c r="E68" s="121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  <c r="AD68" s="121"/>
      <c r="AE68" s="121"/>
      <c r="AF68" s="121"/>
      <c r="AG68" s="121"/>
      <c r="AH68" s="121"/>
      <c r="AI68" s="121"/>
      <c r="AJ68" s="121"/>
      <c r="AK68" s="121"/>
      <c r="AL68" s="121"/>
    </row>
    <row r="69" spans="1:38" ht="15">
      <c r="A69" s="1"/>
      <c r="B69" s="121"/>
      <c r="C69" s="121"/>
      <c r="D69" s="167" t="str">
        <f t="shared" si="65"/>
        <v>PAID_WALL_FUNCTION_PACKAGE_ge2_gift_11955</v>
      </c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  <c r="AD69" s="121"/>
      <c r="AE69" s="121"/>
      <c r="AF69" s="121"/>
      <c r="AG69" s="121"/>
      <c r="AH69" s="121"/>
      <c r="AI69" s="121"/>
      <c r="AJ69" s="121"/>
      <c r="AK69" s="121"/>
      <c r="AL69" s="121"/>
    </row>
    <row r="70" spans="1:38" ht="15">
      <c r="A70" s="1"/>
      <c r="B70" s="121"/>
      <c r="C70" s="121"/>
      <c r="D70" s="167" t="str">
        <f t="shared" si="65"/>
        <v>PAID_WALL_FUNCTION_PACKAGE_ge2_gift_11956</v>
      </c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  <c r="AD70" s="121"/>
      <c r="AE70" s="121"/>
      <c r="AF70" s="121"/>
      <c r="AG70" s="121"/>
      <c r="AH70" s="121"/>
      <c r="AI70" s="121"/>
      <c r="AJ70" s="121"/>
      <c r="AK70" s="121"/>
      <c r="AL70" s="121"/>
    </row>
    <row r="71" spans="1:38" ht="15">
      <c r="A71" s="1"/>
      <c r="B71" s="121"/>
      <c r="C71" s="121"/>
      <c r="D71" s="167" t="str">
        <f t="shared" si="65"/>
        <v>PAID_WALL_FUNCTION_PACKAGE_ge2_gift_11957</v>
      </c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  <c r="AD71" s="121"/>
      <c r="AE71" s="121"/>
      <c r="AF71" s="121"/>
      <c r="AG71" s="121"/>
      <c r="AH71" s="121"/>
      <c r="AI71" s="121"/>
      <c r="AJ71" s="121"/>
      <c r="AK71" s="121"/>
      <c r="AL71" s="121"/>
    </row>
    <row r="72" spans="1:38" ht="15">
      <c r="A72" s="1"/>
      <c r="B72" s="121"/>
      <c r="C72" s="121"/>
      <c r="D72" s="167" t="str">
        <f t="shared" si="65"/>
        <v>PAID_WALL_FUNCTION_PACKAGE_ge2_gift_11958</v>
      </c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  <c r="AD72" s="121"/>
      <c r="AE72" s="121"/>
      <c r="AF72" s="121"/>
      <c r="AG72" s="121"/>
      <c r="AH72" s="121"/>
      <c r="AI72" s="121"/>
      <c r="AJ72" s="121"/>
      <c r="AK72" s="121"/>
      <c r="AL72" s="121"/>
    </row>
    <row r="73" spans="1:38" ht="15">
      <c r="A73" s="1"/>
      <c r="B73" s="121"/>
      <c r="C73" s="121"/>
      <c r="D73" s="167" t="str">
        <f t="shared" si="65"/>
        <v>PAID_WALL_FUNCTION_PACKAGE_ge2_gift_11959</v>
      </c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21"/>
      <c r="AC73" s="121"/>
      <c r="AD73" s="121"/>
      <c r="AE73" s="121"/>
      <c r="AF73" s="121"/>
      <c r="AG73" s="121"/>
      <c r="AH73" s="121"/>
      <c r="AI73" s="121"/>
      <c r="AJ73" s="121"/>
      <c r="AK73" s="121"/>
      <c r="AL73" s="121"/>
    </row>
    <row r="74" spans="1:38" ht="15">
      <c r="A74" s="1"/>
      <c r="B74" s="121"/>
      <c r="C74" s="121"/>
      <c r="D74" s="167" t="str">
        <f t="shared" si="65"/>
        <v>PAID_WALL_FUNCTION_PACKAGE_ge2_gift_11960</v>
      </c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</row>
    <row r="75" spans="1:38" ht="15">
      <c r="A75" s="1"/>
      <c r="B75" s="121"/>
      <c r="C75" s="121"/>
      <c r="D75" s="167" t="str">
        <f t="shared" si="65"/>
        <v>PAID_WALL_FUNCTION_PACKAGE_ge2_gift_11961</v>
      </c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</row>
    <row r="76" spans="1:38" ht="15">
      <c r="A76" s="1"/>
      <c r="B76" s="121"/>
      <c r="C76" s="121"/>
      <c r="D76" s="167" t="str">
        <f t="shared" si="65"/>
        <v>PAID_WALL_FUNCTION_PACKAGE_ge2_gift_11962</v>
      </c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</row>
    <row r="77" spans="1:38" ht="15">
      <c r="A77" s="1"/>
      <c r="B77" s="121"/>
      <c r="C77" s="121"/>
      <c r="D77" s="167" t="str">
        <f t="shared" si="65"/>
        <v>PAID_WALL_FUNCTION_PACKAGE_ge2_gift_11963</v>
      </c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</row>
    <row r="78" spans="1:38" ht="15">
      <c r="A78" s="1"/>
      <c r="B78" s="121"/>
      <c r="C78" s="121"/>
      <c r="D78" s="167" t="str">
        <f t="shared" si="65"/>
        <v>PAID_WALL_FUNCTION_PACKAGE_ge2_gift_11964</v>
      </c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</row>
    <row r="79" spans="1:38" ht="15">
      <c r="A79" s="1"/>
      <c r="B79" s="121"/>
      <c r="C79" s="121"/>
      <c r="D79" s="167" t="str">
        <f t="shared" si="65"/>
        <v>PAID_WALL_FUNCTION_PACKAGE_ge2_gift_11965</v>
      </c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</row>
    <row r="80" spans="1:38" ht="15">
      <c r="A80" s="1"/>
      <c r="B80" s="121"/>
      <c r="C80" s="121"/>
      <c r="D80" s="167" t="str">
        <f t="shared" si="65"/>
        <v>PAID_WALL_FUNCTION_PACKAGE_ge2_gift_11966</v>
      </c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</row>
    <row r="81" spans="1:38" ht="15">
      <c r="A81" s="1"/>
      <c r="B81" s="121"/>
      <c r="C81" s="121"/>
      <c r="D81" s="167" t="str">
        <f t="shared" si="65"/>
        <v>PAID_WALL_FUNCTION_PACKAGE_ge2_gift_11967</v>
      </c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</row>
    <row r="82" spans="1:38" ht="15">
      <c r="A82" s="1"/>
      <c r="B82" s="121"/>
      <c r="C82" s="121"/>
      <c r="D82" s="167" t="str">
        <f t="shared" si="65"/>
        <v>PAID_WALL_FUNCTION_PACKAGE_ge2_gift_11968</v>
      </c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</row>
    <row r="83" spans="1:38" ht="15">
      <c r="A83" s="1"/>
      <c r="B83" s="121"/>
      <c r="C83" s="121"/>
      <c r="D83" s="167" t="str">
        <f t="shared" si="65"/>
        <v>PAID_WALL_FUNCTION_PACKAGE_ge2_gift_11969</v>
      </c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</row>
    <row r="84" spans="1:38" ht="15">
      <c r="A84" s="1"/>
      <c r="B84" s="121"/>
      <c r="C84" s="121"/>
      <c r="D84" s="167" t="str">
        <f t="shared" si="65"/>
        <v>PAID_WALL_FUNCTION_PACKAGE_ge2_gift_11970</v>
      </c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</row>
    <row r="85" spans="1:38" ht="15">
      <c r="A85" s="1"/>
      <c r="B85" s="121"/>
      <c r="C85" s="121"/>
      <c r="D85" s="167" t="str">
        <f t="shared" si="65"/>
        <v>PAID_WALL_FUNCTION_PACKAGE_</v>
      </c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</row>
    <row r="86" spans="1:38" ht="15">
      <c r="A86" s="1"/>
      <c r="B86" s="121"/>
      <c r="C86" s="121"/>
      <c r="D86" s="167" t="str">
        <f t="shared" si="65"/>
        <v>PAID_WALL_FUNCTION_PACKAGE_</v>
      </c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</row>
    <row r="87" spans="1:38" ht="15">
      <c r="A87" s="1"/>
      <c r="B87" s="121"/>
      <c r="C87" s="121"/>
      <c r="D87" s="167" t="str">
        <f t="shared" si="65"/>
        <v>PAID_WALL_FUNCTION_PACKAGE_</v>
      </c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</row>
    <row r="88" spans="1:38" ht="15">
      <c r="A88" s="1"/>
      <c r="B88" s="121"/>
      <c r="C88" s="121"/>
      <c r="D88" s="167" t="str">
        <f t="shared" si="65"/>
        <v>PAID_WALL_FUNCTION_PACKAGE_</v>
      </c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</row>
    <row r="89" spans="1:38" ht="15">
      <c r="A89" s="1"/>
      <c r="B89" s="121"/>
      <c r="C89" s="121"/>
      <c r="D89" s="167" t="str">
        <f t="shared" si="65"/>
        <v>PAID_WALL_FUNCTION_PACKAGE_</v>
      </c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</row>
    <row r="90" spans="1:38" ht="15">
      <c r="A90" s="1"/>
      <c r="B90" s="121"/>
      <c r="C90" s="121"/>
      <c r="D90" s="167" t="str">
        <f t="shared" si="65"/>
        <v>PAID_WALL_FUNCTION_PACKAGE_ge2_gift_11945_an</v>
      </c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</row>
    <row r="91" spans="1:38" ht="15">
      <c r="A91" s="1"/>
      <c r="B91" s="121"/>
      <c r="C91" s="121"/>
      <c r="D91" s="167" t="str">
        <f t="shared" si="65"/>
        <v>PAID_WALL_FUNCTION_PACKAGE_ge2_gift_11946_an</v>
      </c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</row>
    <row r="92" spans="1:38" ht="15">
      <c r="A92" s="1"/>
      <c r="B92" s="1"/>
      <c r="C92" s="1"/>
      <c r="D92" s="167" t="str">
        <f t="shared" si="65"/>
        <v>PAID_WALL_FUNCTION_PACKAGE_ge2_gift_11947_an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</row>
    <row r="93" spans="1:38" ht="15">
      <c r="A93" s="1"/>
      <c r="B93" s="1"/>
      <c r="C93" s="1"/>
      <c r="D93" s="167" t="str">
        <f t="shared" si="65"/>
        <v>PAID_WALL_FUNCTION_PACKAGE_ge2_gift_11948_an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</row>
    <row r="94" spans="1:38" ht="15">
      <c r="A94" s="1"/>
      <c r="B94" s="1"/>
      <c r="C94" s="1"/>
      <c r="D94" s="167" t="str">
        <f t="shared" si="65"/>
        <v>PAID_WALL_FUNCTION_PACKAGE_ge2_gift_11949_an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</row>
    <row r="95" spans="1:38" ht="15">
      <c r="A95" s="1"/>
      <c r="B95" s="1"/>
      <c r="C95" s="1"/>
      <c r="D95" s="167" t="str">
        <f t="shared" si="65"/>
        <v>PAID_WALL_FUNCTION_PACKAGE_ge2_gift_11950_an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</row>
    <row r="96" spans="1:38" ht="15">
      <c r="A96" s="1"/>
      <c r="B96" s="1"/>
      <c r="C96" s="1"/>
      <c r="D96" s="167" t="str">
        <f t="shared" si="65"/>
        <v>PAID_WALL_FUNCTION_PACKAGE_ge2_gift_11951_an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</row>
    <row r="97" spans="1:38" ht="15">
      <c r="A97" s="1"/>
      <c r="B97" s="1"/>
      <c r="C97" s="1"/>
      <c r="D97" s="167" t="str">
        <f t="shared" si="65"/>
        <v>PAID_WALL_FUNCTION_PACKAGE_ge2_gift_11952_an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</row>
    <row r="98" spans="1:38" ht="15">
      <c r="A98" s="1"/>
      <c r="B98" s="1"/>
      <c r="C98" s="1"/>
      <c r="D98" s="167" t="str">
        <f t="shared" si="65"/>
        <v>PAID_WALL_FUNCTION_PACKAGE_ge2_gift_11953_an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</row>
    <row r="99" spans="1:38" ht="15">
      <c r="A99" s="1"/>
      <c r="B99" s="1"/>
      <c r="C99" s="1"/>
      <c r="D99" s="167" t="str">
        <f t="shared" si="65"/>
        <v>PAID_WALL_FUNCTION_PACKAGE_ge2_gift_11954_an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</row>
    <row r="100" spans="1:38" ht="15">
      <c r="A100" s="1"/>
      <c r="B100" s="1"/>
      <c r="C100" s="1"/>
      <c r="D100" s="167" t="str">
        <f t="shared" si="65"/>
        <v>PAID_WALL_FUNCTION_PACKAGE_ge2_gift_11955_an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</row>
    <row r="101" spans="1:38" ht="15">
      <c r="A101" s="1"/>
      <c r="B101" s="1"/>
      <c r="C101" s="1"/>
      <c r="D101" s="167" t="str">
        <f t="shared" si="65"/>
        <v>PAID_WALL_FUNCTION_PACKAGE_ge2_gift_11956_an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</row>
    <row r="102" spans="1:38" ht="15">
      <c r="A102" s="1"/>
      <c r="B102" s="1"/>
      <c r="C102" s="1"/>
      <c r="D102" s="167" t="str">
        <f t="shared" si="65"/>
        <v>PAID_WALL_FUNCTION_PACKAGE_ge2_gift_11957_an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</row>
    <row r="103" spans="1:38" ht="15">
      <c r="A103" s="1"/>
      <c r="B103" s="1"/>
      <c r="C103" s="1"/>
      <c r="D103" s="167" t="str">
        <f t="shared" si="65"/>
        <v>PAID_WALL_FUNCTION_PACKAGE_ge2_gift_11959_an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</row>
    <row r="104" spans="1:38" ht="15">
      <c r="A104" s="1"/>
      <c r="B104" s="1"/>
      <c r="C104" s="1"/>
      <c r="D104" s="167" t="str">
        <f t="shared" si="65"/>
        <v>PAID_WALL_FUNCTION_PACKAGE_ge2_gift_11960_an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</row>
    <row r="105" spans="1:38" ht="15">
      <c r="A105" s="1"/>
      <c r="B105" s="1"/>
      <c r="C105" s="1"/>
      <c r="D105" s="167" t="str">
        <f t="shared" si="65"/>
        <v>PAID_WALL_FUNCTION_PACKAGE_ge2_gift_11961_an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</row>
    <row r="106" spans="1:38" ht="15">
      <c r="A106" s="1"/>
      <c r="B106" s="1"/>
      <c r="C106" s="1"/>
      <c r="D106" s="167" t="str">
        <f t="shared" si="65"/>
        <v>PAID_WALL_FUNCTION_PACKAGE_ge2_gift_11962_an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</row>
    <row r="107" spans="1:38" ht="15">
      <c r="A107" s="1"/>
      <c r="B107" s="1"/>
      <c r="C107" s="1"/>
      <c r="D107" s="167" t="str">
        <f t="shared" si="65"/>
        <v>PAID_WALL_FUNCTION_PACKAGE_ge2_gift_11963_an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</row>
    <row r="108" spans="1:38" ht="15">
      <c r="A108" s="1"/>
      <c r="B108" s="1"/>
      <c r="C108" s="1"/>
      <c r="D108" s="167" t="str">
        <f t="shared" si="65"/>
        <v>PAID_WALL_FUNCTION_PACKAGE_ge2_gift_11964_an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</row>
    <row r="109" spans="1:38" ht="15">
      <c r="A109" s="1"/>
      <c r="B109" s="1"/>
      <c r="C109" s="1"/>
      <c r="D109" s="167" t="str">
        <f t="shared" si="65"/>
        <v>PAID_WALL_FUNCTION_PACKAGE_ge2_gift_11966_an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</row>
    <row r="110" spans="1:38" ht="15">
      <c r="A110" s="1"/>
      <c r="B110" s="1"/>
      <c r="C110" s="1"/>
      <c r="D110" s="167" t="str">
        <f t="shared" si="65"/>
        <v>PAID_WALL_FUNCTION_PACKAGE_ge2_gift_11967_an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</row>
    <row r="111" spans="1:38" ht="15">
      <c r="A111" s="1"/>
      <c r="B111" s="1"/>
      <c r="C111" s="1"/>
      <c r="D111" s="167" t="str">
        <f t="shared" si="65"/>
        <v>PAID_WALL_FUNCTION_PACKAGE_ge2_gift_11968_an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</row>
    <row r="112" spans="1:38" ht="15">
      <c r="A112" s="1"/>
      <c r="B112" s="1"/>
      <c r="C112" s="1"/>
      <c r="D112" s="167" t="str">
        <f t="shared" si="65"/>
        <v>PAID_WALL_FUNCTION_PACKAGE_ge2_gift_11969_an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</row>
    <row r="113" spans="1:38" ht="15">
      <c r="A113" s="1"/>
      <c r="B113" s="1"/>
      <c r="C113" s="1"/>
      <c r="D113" s="167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</row>
    <row r="114" spans="1:38" ht="15">
      <c r="A114" s="1"/>
      <c r="B114" s="1"/>
      <c r="C114" s="1"/>
      <c r="D114" s="167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</row>
    <row r="115" spans="1:38" ht="15">
      <c r="A115" s="1"/>
      <c r="B115" s="1"/>
      <c r="C115" s="1"/>
      <c r="D115" s="167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</row>
    <row r="116" spans="1:38" ht="15">
      <c r="A116" s="1"/>
      <c r="B116" s="1"/>
      <c r="C116" s="1"/>
      <c r="D116" s="167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</row>
    <row r="117" spans="1:38" ht="15">
      <c r="A117" s="1"/>
      <c r="B117" s="1"/>
      <c r="C117" s="1"/>
      <c r="D117" s="167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</row>
    <row r="118" spans="1:38" ht="15">
      <c r="A118" s="1"/>
      <c r="B118" s="1"/>
      <c r="C118" s="1"/>
      <c r="D118" s="167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</row>
    <row r="119" spans="1:38" ht="15">
      <c r="A119" s="1"/>
      <c r="B119" s="1"/>
      <c r="C119" s="1"/>
      <c r="D119" s="167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</row>
    <row r="120" spans="1:38" ht="15">
      <c r="A120" s="1"/>
      <c r="B120" s="1"/>
      <c r="C120" s="1"/>
      <c r="D120" s="167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</row>
    <row r="121" spans="1:38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</row>
    <row r="122" spans="1:38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</row>
    <row r="123" spans="1:38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</row>
    <row r="124" spans="1:38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</row>
    <row r="125" spans="1:38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</row>
    <row r="126" spans="1:38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</row>
    <row r="127" spans="1:38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</row>
    <row r="128" spans="1:38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</row>
    <row r="129" spans="1:38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</row>
    <row r="130" spans="1:38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</row>
    <row r="131" spans="1:38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</row>
    <row r="132" spans="1:38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</row>
    <row r="133" spans="1:38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</row>
    <row r="134" spans="1:38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</row>
    <row r="135" spans="1:38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</row>
    <row r="136" spans="1:38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</row>
    <row r="137" spans="1:38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</row>
    <row r="138" spans="1:38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</row>
    <row r="139" spans="1:38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</row>
    <row r="140" spans="1:38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</row>
    <row r="141" spans="1:38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</row>
    <row r="142" spans="1:38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</row>
    <row r="143" spans="1:38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</row>
    <row r="144" spans="1:38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</row>
    <row r="145" spans="1:38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</row>
    <row r="146" spans="1:38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</row>
    <row r="147" spans="1:38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</row>
    <row r="148" spans="1:38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</row>
    <row r="149" spans="1:38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</row>
    <row r="150" spans="1:38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</row>
    <row r="151" spans="1:38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</row>
    <row r="152" spans="1:38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</row>
    <row r="153" spans="1:38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</row>
    <row r="154" spans="1:38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</row>
    <row r="155" spans="1:38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</row>
    <row r="156" spans="1:38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</row>
    <row r="157" spans="1:38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</row>
    <row r="158" spans="1:38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</row>
    <row r="159" spans="1:38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</row>
    <row r="160" spans="1:38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</row>
    <row r="161" spans="1:38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</row>
    <row r="162" spans="1:38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</row>
    <row r="163" spans="1:38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</row>
    <row r="164" spans="1:38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</row>
    <row r="165" spans="1:38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</row>
    <row r="166" spans="1:38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</row>
    <row r="167" spans="1:38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</row>
    <row r="168" spans="1:38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</row>
    <row r="169" spans="1:38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</row>
    <row r="170" spans="1:38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</row>
    <row r="171" spans="1:38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</row>
    <row r="172" spans="1:38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</row>
    <row r="173" spans="1:38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</row>
    <row r="174" spans="1:38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</row>
    <row r="175" spans="1:38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</row>
    <row r="176" spans="1:38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</row>
    <row r="177" spans="1:38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</row>
    <row r="178" spans="1:38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</row>
    <row r="179" spans="1:38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</row>
    <row r="180" spans="1:38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</row>
    <row r="181" spans="1:38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</row>
    <row r="182" spans="1:38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</row>
    <row r="183" spans="1:38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</row>
    <row r="184" spans="1:38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</row>
    <row r="185" spans="1:38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</row>
    <row r="186" spans="1:38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</row>
    <row r="187" spans="1:38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</row>
    <row r="188" spans="1:38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</row>
    <row r="189" spans="1:38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</row>
    <row r="190" spans="1:38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</row>
    <row r="191" spans="1:38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</row>
    <row r="192" spans="1:38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</row>
    <row r="193" spans="1:38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</row>
    <row r="194" spans="1:38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</row>
    <row r="195" spans="1:38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</row>
    <row r="196" spans="1:38" ht="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</row>
    <row r="197" spans="1:38" ht="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</row>
    <row r="198" spans="1:38" ht="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</row>
    <row r="199" spans="1:38" ht="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</row>
    <row r="200" spans="1:38" ht="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</row>
    <row r="201" spans="1:38" ht="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</row>
    <row r="202" spans="1:38" ht="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</row>
    <row r="203" spans="1:38" ht="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</row>
    <row r="204" spans="1:38" ht="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</row>
    <row r="205" spans="1:38" ht="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</row>
    <row r="206" spans="1:38" ht="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</row>
    <row r="207" spans="1:38" ht="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</row>
    <row r="208" spans="1:38" ht="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</row>
    <row r="209" spans="1:38" ht="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</row>
    <row r="210" spans="1:38" ht="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</row>
    <row r="211" spans="1:38" ht="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</row>
    <row r="212" spans="1:38" ht="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</row>
    <row r="213" spans="1:38" ht="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</row>
    <row r="214" spans="1:38" ht="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</row>
    <row r="215" spans="1:38" ht="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</row>
    <row r="216" spans="1:38" ht="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</row>
    <row r="217" spans="1:38" ht="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</row>
    <row r="218" spans="1:38" ht="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</row>
    <row r="219" spans="1:38" ht="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</row>
    <row r="220" spans="1:38" ht="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</row>
    <row r="221" spans="1:38" ht="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</row>
    <row r="222" spans="1:38" ht="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</row>
    <row r="223" spans="1:38" ht="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</row>
    <row r="224" spans="1:38" ht="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</row>
    <row r="225" spans="1:38" ht="1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</row>
    <row r="226" spans="1:38" ht="1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</row>
    <row r="227" spans="1:38" ht="1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</row>
    <row r="228" spans="1:38" ht="1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</row>
    <row r="229" spans="1:38" ht="1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</row>
    <row r="230" spans="1:38" ht="1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</row>
    <row r="231" spans="1:38" ht="1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</row>
    <row r="232" spans="1:38" ht="1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</row>
    <row r="233" spans="1:38" ht="1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</row>
    <row r="234" spans="1:38" ht="1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</row>
    <row r="235" spans="1:38" ht="1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</row>
    <row r="236" spans="1:38" ht="1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</row>
    <row r="237" spans="1:38" ht="1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</row>
    <row r="238" spans="1:38" ht="1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</row>
    <row r="239" spans="1:38" ht="1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</row>
    <row r="240" spans="1:38" ht="1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</row>
    <row r="241" spans="1:38" ht="1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</row>
    <row r="242" spans="1:38" ht="1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</row>
    <row r="243" spans="1:38" ht="1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</row>
    <row r="244" spans="1:38" ht="1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</row>
    <row r="245" spans="1:38" ht="1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</row>
    <row r="246" spans="1:38" ht="1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</row>
    <row r="247" spans="1:38" ht="1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</row>
    <row r="248" spans="1:38" ht="1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</row>
    <row r="249" spans="1:38" ht="1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</row>
    <row r="250" spans="1:38" ht="1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</row>
    <row r="251" spans="1:38" ht="1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</row>
    <row r="252" spans="1:38" ht="1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</row>
    <row r="253" spans="1:38" ht="1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</row>
    <row r="254" spans="1:38" ht="1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</row>
    <row r="255" spans="1:38" ht="1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</row>
    <row r="256" spans="1:38" ht="1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</row>
    <row r="257" spans="1:38" ht="1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</row>
    <row r="258" spans="1:38" ht="1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</row>
    <row r="259" spans="1:38" ht="1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</row>
    <row r="260" spans="1:38" ht="1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</row>
    <row r="261" spans="1:38" ht="1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</row>
    <row r="262" spans="1:38" ht="1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</row>
    <row r="263" spans="1:38" ht="1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</row>
    <row r="264" spans="1:38" ht="1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</row>
    <row r="265" spans="1:38" ht="1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</row>
    <row r="266" spans="1:38" ht="1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</row>
    <row r="267" spans="1:38" ht="1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</row>
    <row r="268" spans="1:38" ht="1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</row>
    <row r="269" spans="1:38" ht="1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</row>
    <row r="270" spans="1:38" ht="1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</row>
    <row r="271" spans="1:38" ht="1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</row>
    <row r="272" spans="1:38" ht="1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</row>
    <row r="273" spans="1:38" ht="1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</row>
    <row r="274" spans="1:38" ht="1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</row>
    <row r="275" spans="1:38" ht="1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</row>
    <row r="276" spans="1:38" ht="1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</row>
    <row r="277" spans="1:38" ht="1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</row>
    <row r="278" spans="1:38" ht="1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</row>
    <row r="279" spans="1:38" ht="1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</row>
    <row r="280" spans="1:38" ht="1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</row>
    <row r="281" spans="1:38" ht="1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</row>
    <row r="282" spans="1:38" ht="1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</row>
    <row r="283" spans="1:38" ht="1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</row>
    <row r="284" spans="1:38" ht="1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</row>
    <row r="285" spans="1:38" ht="1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</row>
    <row r="286" spans="1:38" ht="1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</row>
    <row r="287" spans="1:38" ht="1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</row>
    <row r="288" spans="1:38" ht="1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</row>
    <row r="289" spans="1:38" ht="1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</row>
    <row r="290" spans="1:38" ht="1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</row>
    <row r="291" spans="1:38" ht="1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</row>
    <row r="292" spans="1:38" ht="1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</row>
    <row r="293" spans="1:38" ht="1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</row>
    <row r="294" spans="1:38" ht="1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</row>
    <row r="295" spans="1:38" ht="1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</row>
    <row r="296" spans="1:38" ht="1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</row>
    <row r="297" spans="1:38" ht="1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</row>
    <row r="298" spans="1:38" ht="1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</row>
    <row r="299" spans="1:38" ht="1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</row>
    <row r="300" spans="1:38" ht="1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</row>
    <row r="301" spans="1:38" ht="1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</row>
    <row r="302" spans="1:38" ht="1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</row>
    <row r="303" spans="1:38" ht="1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</row>
    <row r="304" spans="1:38" ht="1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</row>
    <row r="305" spans="1:38" ht="1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</row>
    <row r="306" spans="1:38" ht="1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</row>
    <row r="307" spans="1:38" ht="1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</row>
    <row r="308" spans="1:38" ht="1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</row>
    <row r="309" spans="1:38" ht="1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</row>
    <row r="310" spans="1:38" ht="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</row>
    <row r="311" spans="1:38" ht="1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</row>
    <row r="312" spans="1:38" ht="1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</row>
    <row r="313" spans="1:38" ht="1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</row>
    <row r="314" spans="1:38" ht="1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</row>
    <row r="315" spans="1:38" ht="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</row>
    <row r="316" spans="1:38" ht="1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</row>
    <row r="317" spans="1:38" ht="1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</row>
    <row r="318" spans="1:38" ht="1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</row>
    <row r="319" spans="1:38" ht="1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</row>
    <row r="320" spans="1:38" ht="1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</row>
    <row r="321" spans="1:38" ht="1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</row>
    <row r="322" spans="1:38" ht="1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</row>
    <row r="323" spans="1:38" ht="1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</row>
    <row r="324" spans="1:38" ht="1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</row>
    <row r="325" spans="1:38" ht="1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</row>
    <row r="326" spans="1:38" ht="1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</row>
    <row r="327" spans="1:38" ht="1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</row>
    <row r="328" spans="1:38" ht="1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</row>
    <row r="329" spans="1:38" ht="1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</row>
    <row r="330" spans="1:38" ht="1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</row>
    <row r="331" spans="1:38" ht="1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</row>
    <row r="332" spans="1:38" ht="1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</row>
    <row r="333" spans="1:38" ht="1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</row>
    <row r="334" spans="1:38" ht="1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</row>
    <row r="335" spans="1:38" ht="1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</row>
    <row r="336" spans="1:38" ht="1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</row>
    <row r="337" spans="1:38" ht="1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</row>
    <row r="338" spans="1:38" ht="1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</row>
    <row r="339" spans="1:38" ht="1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</row>
    <row r="340" spans="1:38" ht="1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</row>
    <row r="341" spans="1:38" ht="1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</row>
    <row r="342" spans="1:38" ht="1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</row>
    <row r="343" spans="1:38" ht="1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</row>
    <row r="344" spans="1:38" ht="1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</row>
    <row r="345" spans="1:38" ht="1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</row>
    <row r="346" spans="1:38" ht="1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</row>
    <row r="347" spans="1:38" ht="1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</row>
    <row r="348" spans="1:38" ht="1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</row>
    <row r="349" spans="1:38" ht="1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</row>
    <row r="350" spans="1:38" ht="1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</row>
    <row r="351" spans="1:38" ht="1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</row>
    <row r="352" spans="1:38" ht="1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</row>
    <row r="353" spans="1:38" ht="1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</row>
    <row r="354" spans="1:38" ht="1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</row>
    <row r="355" spans="1:38" ht="1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</row>
    <row r="356" spans="1:38" ht="1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</row>
    <row r="357" spans="1:38" ht="1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</row>
    <row r="358" spans="1:38" ht="1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</row>
    <row r="359" spans="1:38" ht="1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</row>
    <row r="360" spans="1:38" ht="1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</row>
    <row r="361" spans="1:38" ht="1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</row>
    <row r="362" spans="1:38" ht="1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</row>
    <row r="363" spans="1:38" ht="1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</row>
    <row r="364" spans="1:38" ht="1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</row>
    <row r="365" spans="1:38" ht="1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</row>
    <row r="366" spans="1:38" ht="1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</row>
    <row r="367" spans="1:38" ht="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</row>
    <row r="368" spans="1:38" ht="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</row>
    <row r="369" spans="1:38" ht="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</row>
    <row r="370" spans="1:38" ht="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</row>
    <row r="371" spans="1:38" ht="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</row>
    <row r="372" spans="1:38" ht="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</row>
    <row r="373" spans="1:38" ht="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</row>
    <row r="374" spans="1:38" ht="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</row>
    <row r="375" spans="1:38" ht="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</row>
    <row r="376" spans="1:38" ht="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</row>
    <row r="377" spans="1:38" ht="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</row>
    <row r="378" spans="1:38" ht="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</row>
    <row r="379" spans="1:38" ht="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</row>
    <row r="380" spans="1:38" ht="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</row>
    <row r="381" spans="1:38" ht="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</row>
    <row r="382" spans="1:38" ht="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</row>
    <row r="383" spans="1:38" ht="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</row>
    <row r="384" spans="1:38" ht="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</row>
    <row r="385" spans="1:38" ht="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</row>
    <row r="386" spans="1:38" ht="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</row>
    <row r="387" spans="1:38" ht="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</row>
    <row r="388" spans="1:38" ht="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</row>
    <row r="389" spans="1:38" ht="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</row>
    <row r="390" spans="1:38" ht="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</row>
    <row r="391" spans="1:38" ht="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</row>
    <row r="392" spans="1:38" ht="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</row>
    <row r="393" spans="1:38" ht="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</row>
    <row r="394" spans="1:38" ht="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</row>
    <row r="395" spans="1:38" ht="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</row>
    <row r="396" spans="1:38" ht="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</row>
    <row r="397" spans="1:38" ht="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</row>
    <row r="398" spans="1:38" ht="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</row>
    <row r="399" spans="1:38" ht="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</row>
    <row r="400" spans="1:38" ht="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</row>
    <row r="401" spans="1:38" ht="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</row>
    <row r="402" spans="1:38" ht="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</row>
    <row r="403" spans="1:38" ht="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</row>
    <row r="404" spans="1:38" ht="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</row>
    <row r="405" spans="1:38" ht="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</row>
    <row r="406" spans="1:38" ht="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</row>
    <row r="407" spans="1:38" ht="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</row>
    <row r="408" spans="1:38" ht="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</row>
    <row r="409" spans="1:38" ht="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</row>
    <row r="410" spans="1:38" ht="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</row>
    <row r="411" spans="1:38" ht="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</row>
    <row r="412" spans="1:38" ht="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</row>
    <row r="413" spans="1:38" ht="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</row>
    <row r="414" spans="1:38" ht="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</row>
    <row r="415" spans="1:38" ht="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</row>
    <row r="416" spans="1:38" ht="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</row>
    <row r="417" spans="1:38" ht="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</row>
    <row r="418" spans="1:38" ht="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</row>
    <row r="419" spans="1:38" ht="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</row>
    <row r="420" spans="1:38" ht="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</row>
    <row r="421" spans="1:38" ht="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</row>
    <row r="422" spans="1:38" ht="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</row>
    <row r="423" spans="1:38" ht="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</row>
    <row r="424" spans="1:38" ht="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</row>
    <row r="425" spans="1:38" ht="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</row>
    <row r="426" spans="1:38" ht="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</row>
    <row r="427" spans="1:38" ht="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</row>
    <row r="428" spans="1:38" ht="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</row>
    <row r="429" spans="1:38" ht="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</row>
    <row r="430" spans="1:38" ht="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</row>
    <row r="431" spans="1:38" ht="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</row>
    <row r="432" spans="1:38" ht="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</row>
    <row r="433" spans="1:38" ht="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</row>
    <row r="434" spans="1:38" ht="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</row>
    <row r="435" spans="1:38" ht="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</row>
    <row r="436" spans="1:38" ht="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</row>
    <row r="437" spans="1:38" ht="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</row>
    <row r="438" spans="1:38" ht="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</row>
    <row r="439" spans="1:38" ht="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</row>
    <row r="440" spans="1:38" ht="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</row>
    <row r="441" spans="1:38" ht="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</row>
    <row r="442" spans="1:38" ht="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</row>
    <row r="443" spans="1:38" ht="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</row>
    <row r="444" spans="1:38" ht="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</row>
    <row r="445" spans="1:38" ht="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</row>
    <row r="446" spans="1:38" ht="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</row>
    <row r="447" spans="1:38" ht="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</row>
    <row r="448" spans="1:38" ht="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</row>
    <row r="449" spans="1:38" ht="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</row>
    <row r="450" spans="1:38" ht="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</row>
    <row r="451" spans="1:38" ht="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</row>
    <row r="452" spans="1:38" ht="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</row>
    <row r="453" spans="1:38" ht="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</row>
    <row r="454" spans="1:38" ht="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</row>
    <row r="455" spans="1:38" ht="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</row>
    <row r="456" spans="1:38" ht="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</row>
    <row r="457" spans="1:38" ht="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</row>
    <row r="458" spans="1:38" ht="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</row>
    <row r="459" spans="1:38" ht="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</row>
    <row r="460" spans="1:38" ht="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</row>
    <row r="461" spans="1:38" ht="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</row>
    <row r="462" spans="1:38" ht="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</row>
    <row r="463" spans="1:38" ht="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</row>
    <row r="464" spans="1:38" ht="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</row>
    <row r="465" spans="1:38" ht="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</row>
    <row r="466" spans="1:38" ht="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</row>
    <row r="467" spans="1:38" ht="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</row>
    <row r="468" spans="1:38" ht="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</row>
    <row r="469" spans="1:38" ht="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</row>
    <row r="470" spans="1:38" ht="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</row>
    <row r="471" spans="1:38" ht="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</row>
    <row r="472" spans="1:38" ht="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</row>
    <row r="473" spans="1:38" ht="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</row>
    <row r="474" spans="1:38" ht="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</row>
    <row r="475" spans="1:38" ht="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</row>
    <row r="476" spans="1:38" ht="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</row>
    <row r="477" spans="1:38" ht="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</row>
    <row r="478" spans="1:38" ht="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</row>
    <row r="479" spans="1:38" ht="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</row>
    <row r="480" spans="1:38" ht="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</row>
    <row r="481" spans="1:38" ht="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</row>
    <row r="482" spans="1:38" ht="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</row>
    <row r="483" spans="1:38" ht="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</row>
    <row r="484" spans="1:38" ht="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</row>
    <row r="485" spans="1:38" ht="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</row>
    <row r="486" spans="1:38" ht="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</row>
    <row r="487" spans="1:38" ht="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</row>
    <row r="488" spans="1:38" ht="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</row>
    <row r="489" spans="1:38" ht="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</row>
    <row r="490" spans="1:38" ht="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</row>
    <row r="491" spans="1:38" ht="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</row>
    <row r="492" spans="1:38" ht="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</row>
    <row r="493" spans="1:38" ht="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</row>
    <row r="494" spans="1:38" ht="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</row>
    <row r="495" spans="1:38" ht="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</row>
    <row r="496" spans="1:38" ht="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</row>
    <row r="497" spans="1:38" ht="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</row>
    <row r="498" spans="1:38" ht="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</row>
    <row r="499" spans="1:38" ht="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</row>
    <row r="500" spans="1:38" ht="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</row>
    <row r="501" spans="1:38" ht="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</row>
    <row r="502" spans="1:38" ht="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</row>
    <row r="503" spans="1:38" ht="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</row>
    <row r="504" spans="1:38" ht="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</row>
    <row r="505" spans="1:38" ht="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</row>
    <row r="506" spans="1:38" ht="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</row>
    <row r="507" spans="1:38" ht="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</row>
    <row r="508" spans="1:38" ht="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</row>
    <row r="509" spans="1:38" ht="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</row>
    <row r="510" spans="1:38" ht="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</row>
    <row r="511" spans="1:38" ht="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</row>
    <row r="512" spans="1:38" ht="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</row>
    <row r="513" spans="1:38" ht="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</row>
    <row r="514" spans="1:38" ht="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</row>
    <row r="515" spans="1:38" ht="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</row>
    <row r="516" spans="1:38" ht="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</row>
    <row r="517" spans="1:38" ht="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</row>
    <row r="518" spans="1:38" ht="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</row>
    <row r="519" spans="1:38" ht="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</row>
    <row r="520" spans="1:38" ht="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</row>
    <row r="521" spans="1:38" ht="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</row>
    <row r="522" spans="1:38" ht="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</row>
    <row r="523" spans="1:38" ht="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</row>
    <row r="524" spans="1:38" ht="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</row>
    <row r="525" spans="1:38" ht="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</row>
    <row r="526" spans="1:38" ht="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</row>
    <row r="527" spans="1:38" ht="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</row>
    <row r="528" spans="1:38" ht="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</row>
    <row r="529" spans="1:38" ht="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</row>
    <row r="530" spans="1:38" ht="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</row>
    <row r="531" spans="1:38" ht="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</row>
    <row r="532" spans="1:38" ht="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</row>
    <row r="533" spans="1:38" ht="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</row>
    <row r="534" spans="1:38" ht="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</row>
    <row r="535" spans="1:38" ht="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</row>
    <row r="536" spans="1:38" ht="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</row>
    <row r="537" spans="1:38" ht="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</row>
    <row r="538" spans="1:38" ht="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</row>
    <row r="539" spans="1:38" ht="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</row>
    <row r="540" spans="1:38" ht="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</row>
    <row r="541" spans="1:38" ht="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</row>
    <row r="542" spans="1:38" ht="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</row>
    <row r="543" spans="1:38" ht="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</row>
    <row r="544" spans="1:38" ht="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</row>
    <row r="545" spans="1:38" ht="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</row>
    <row r="546" spans="1:38" ht="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</row>
    <row r="547" spans="1:38" ht="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</row>
    <row r="548" spans="1:38" ht="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</row>
    <row r="549" spans="1:38" ht="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</row>
    <row r="550" spans="1:38" ht="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</row>
    <row r="551" spans="1:38" ht="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</row>
    <row r="552" spans="1:38" ht="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</row>
    <row r="553" spans="1:38" ht="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</row>
    <row r="554" spans="1:38" ht="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</row>
    <row r="555" spans="1:38" ht="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</row>
    <row r="556" spans="1:38" ht="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</row>
    <row r="557" spans="1:38" ht="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</row>
    <row r="558" spans="1:38" ht="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</row>
    <row r="559" spans="1:38" ht="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</row>
    <row r="560" spans="1:38" ht="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</row>
    <row r="561" spans="1:38" ht="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</row>
    <row r="562" spans="1:38" ht="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</row>
    <row r="563" spans="1:38" ht="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</row>
    <row r="564" spans="1:38" ht="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</row>
    <row r="565" spans="1:38" ht="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</row>
    <row r="566" spans="1:38" ht="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</row>
    <row r="567" spans="1:38" ht="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</row>
    <row r="568" spans="1:38" ht="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</row>
    <row r="569" spans="1:38" ht="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</row>
    <row r="570" spans="1:38" ht="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</row>
    <row r="571" spans="1:38" ht="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</row>
    <row r="572" spans="1:38" ht="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</row>
    <row r="573" spans="1:38" ht="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</row>
    <row r="574" spans="1:38" ht="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</row>
    <row r="575" spans="1:38" ht="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</row>
    <row r="576" spans="1:38" ht="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</row>
    <row r="577" spans="1:38" ht="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</row>
    <row r="578" spans="1:38" ht="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</row>
    <row r="579" spans="1:38" ht="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</row>
    <row r="580" spans="1:38" ht="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</row>
    <row r="581" spans="1:38" ht="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</row>
    <row r="582" spans="1:38" ht="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</row>
    <row r="583" spans="1:38" ht="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</row>
    <row r="584" spans="1:38" ht="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</row>
    <row r="585" spans="1:38" ht="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</row>
    <row r="586" spans="1:38" ht="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</row>
    <row r="587" spans="1:38" ht="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</row>
    <row r="588" spans="1:38" ht="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</row>
    <row r="589" spans="1:38" ht="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</row>
    <row r="590" spans="1:38" ht="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</row>
    <row r="591" spans="1:38" ht="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</row>
    <row r="592" spans="1:38" ht="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</row>
    <row r="593" spans="1:38" ht="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</row>
    <row r="594" spans="1:38" ht="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</row>
    <row r="595" spans="1:38" ht="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</row>
    <row r="596" spans="1:38" ht="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</row>
    <row r="597" spans="1:38" ht="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</row>
    <row r="598" spans="1:38" ht="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</row>
    <row r="599" spans="1:38" ht="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</row>
    <row r="600" spans="1:38" ht="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</row>
    <row r="601" spans="1:38" ht="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</row>
    <row r="602" spans="1:38" ht="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</row>
    <row r="603" spans="1:38" ht="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</row>
    <row r="604" spans="1:38" ht="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</row>
    <row r="605" spans="1:38" ht="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</row>
    <row r="606" spans="1:38" ht="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</row>
    <row r="607" spans="1:38" ht="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</row>
    <row r="608" spans="1:38" ht="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</row>
    <row r="609" spans="1:38" ht="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</row>
    <row r="610" spans="1:38" ht="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</row>
    <row r="611" spans="1:38" ht="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</row>
    <row r="612" spans="1:38" ht="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</row>
    <row r="613" spans="1:38" ht="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</row>
    <row r="614" spans="1:38" ht="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</row>
    <row r="615" spans="1:38" ht="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</row>
    <row r="616" spans="1:38" ht="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</row>
    <row r="617" spans="1:38" ht="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</row>
    <row r="618" spans="1:38" ht="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</row>
    <row r="619" spans="1:38" ht="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</row>
    <row r="620" spans="1:38" ht="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</row>
    <row r="621" spans="1:38" ht="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</row>
    <row r="622" spans="1:38" ht="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</row>
    <row r="623" spans="1:38" ht="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</row>
    <row r="624" spans="1:38" ht="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</row>
    <row r="625" spans="1:38" ht="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</row>
    <row r="626" spans="1:38" ht="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</row>
    <row r="627" spans="1:38" ht="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</row>
    <row r="628" spans="1:38" ht="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</row>
    <row r="629" spans="1:38" ht="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</row>
    <row r="630" spans="1:38" ht="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</row>
    <row r="631" spans="1:38" ht="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</row>
    <row r="632" spans="1:38" ht="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</row>
    <row r="633" spans="1:38" ht="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</row>
    <row r="634" spans="1:38" ht="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</row>
    <row r="635" spans="1:38" ht="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</row>
    <row r="636" spans="1:38" ht="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</row>
    <row r="637" spans="1:38" ht="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</row>
    <row r="638" spans="1:38" ht="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</row>
    <row r="639" spans="1:38" ht="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</row>
    <row r="640" spans="1:38" ht="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</row>
    <row r="641" spans="1:38" ht="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</row>
    <row r="642" spans="1:38" ht="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</row>
    <row r="643" spans="1:38" ht="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</row>
    <row r="644" spans="1:38" ht="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</row>
    <row r="645" spans="1:38" ht="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</row>
    <row r="646" spans="1:38" ht="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</row>
    <row r="647" spans="1:38" ht="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</row>
    <row r="648" spans="1:38" ht="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</row>
    <row r="649" spans="1:38" ht="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</row>
    <row r="650" spans="1:38" ht="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</row>
    <row r="651" spans="1:38" ht="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</row>
    <row r="652" spans="1:38" ht="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</row>
    <row r="653" spans="1:38" ht="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</row>
    <row r="654" spans="1:38" ht="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</row>
    <row r="655" spans="1:38" ht="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</row>
    <row r="656" spans="1:38" ht="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</row>
    <row r="657" spans="1:38" ht="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</row>
    <row r="658" spans="1:38" ht="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</row>
    <row r="659" spans="1:38" ht="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</row>
    <row r="660" spans="1:38" ht="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</row>
    <row r="661" spans="1:38" ht="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</row>
    <row r="662" spans="1:38" ht="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</row>
    <row r="663" spans="1:38" ht="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</row>
    <row r="664" spans="1:38" ht="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</row>
    <row r="665" spans="1:38" ht="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</row>
    <row r="666" spans="1:38" ht="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</row>
    <row r="667" spans="1:38" ht="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</row>
    <row r="668" spans="1:38" ht="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</row>
    <row r="669" spans="1:38" ht="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</row>
    <row r="670" spans="1:38" ht="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</row>
    <row r="671" spans="1:38" ht="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</row>
    <row r="672" spans="1:38" ht="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</row>
    <row r="673" spans="1:38" ht="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</row>
    <row r="674" spans="1:38" ht="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</row>
    <row r="675" spans="1:38" ht="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</row>
    <row r="676" spans="1:38" ht="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</row>
    <row r="677" spans="1:38" ht="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</row>
    <row r="678" spans="1:38" ht="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</row>
    <row r="679" spans="1:38" ht="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</row>
    <row r="680" spans="1:38" ht="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</row>
    <row r="681" spans="1:38" ht="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</row>
    <row r="682" spans="1:38" ht="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</row>
    <row r="683" spans="1:38" ht="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</row>
    <row r="684" spans="1:38" ht="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</row>
    <row r="685" spans="1:38" ht="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</row>
    <row r="686" spans="1:38" ht="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</row>
    <row r="687" spans="1:38" ht="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</row>
    <row r="688" spans="1:38" ht="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</row>
    <row r="689" spans="1:38" ht="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</row>
    <row r="690" spans="1:38" ht="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</row>
    <row r="691" spans="1:38" ht="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</row>
    <row r="692" spans="1:38" ht="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</row>
    <row r="693" spans="1:38" ht="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</row>
    <row r="694" spans="1:38" ht="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</row>
    <row r="695" spans="1:38" ht="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</row>
    <row r="696" spans="1:38" ht="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</row>
    <row r="697" spans="1:38" ht="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</row>
    <row r="698" spans="1:38" ht="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</row>
    <row r="699" spans="1:38" ht="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</row>
    <row r="700" spans="1:38" ht="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</row>
    <row r="701" spans="1:38" ht="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</row>
    <row r="702" spans="1:38" ht="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</row>
    <row r="703" spans="1:38" ht="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</row>
    <row r="704" spans="1:38" ht="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</row>
    <row r="705" spans="1:38" ht="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</row>
    <row r="706" spans="1:38" ht="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</row>
    <row r="707" spans="1:38" ht="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</row>
    <row r="708" spans="1:38" ht="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</row>
    <row r="709" spans="1:38" ht="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</row>
    <row r="710" spans="1:38" ht="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</row>
    <row r="711" spans="1:38" ht="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</row>
    <row r="712" spans="1:38" ht="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</row>
    <row r="713" spans="1:38" ht="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</row>
    <row r="714" spans="1:38" ht="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</row>
    <row r="715" spans="1:38" ht="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</row>
    <row r="716" spans="1:38" ht="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</row>
    <row r="717" spans="1:38" ht="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</row>
    <row r="718" spans="1:38" ht="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</row>
    <row r="719" spans="1:38" ht="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</row>
    <row r="720" spans="1:38" ht="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</row>
    <row r="721" spans="1:38" ht="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</row>
    <row r="722" spans="1:38" ht="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</row>
    <row r="723" spans="1:38" ht="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</row>
    <row r="724" spans="1:38" ht="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</row>
    <row r="725" spans="1:38" ht="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</row>
    <row r="726" spans="1:38" ht="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</row>
    <row r="727" spans="1:38" ht="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</row>
    <row r="728" spans="1:38" ht="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</row>
    <row r="729" spans="1:38" ht="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</row>
    <row r="730" spans="1:38" ht="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</row>
    <row r="731" spans="1:38" ht="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</row>
    <row r="732" spans="1:38" ht="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</row>
    <row r="733" spans="1:38" ht="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</row>
    <row r="734" spans="1:38" ht="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</row>
    <row r="735" spans="1:38" ht="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</row>
    <row r="736" spans="1:38" ht="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</row>
    <row r="737" spans="1:38" ht="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</row>
    <row r="738" spans="1:38" ht="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</row>
    <row r="739" spans="1:38" ht="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</row>
    <row r="740" spans="1:38" ht="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</row>
    <row r="741" spans="1:38" ht="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</row>
    <row r="742" spans="1:38" ht="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</row>
    <row r="743" spans="1:38" ht="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</row>
    <row r="744" spans="1:38" ht="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</row>
    <row r="745" spans="1:38" ht="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</row>
    <row r="746" spans="1:38" ht="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</row>
    <row r="747" spans="1:38" ht="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</row>
    <row r="748" spans="1:38" ht="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</row>
    <row r="749" spans="1:38" ht="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</row>
    <row r="750" spans="1:38" ht="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</row>
    <row r="751" spans="1:38" ht="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</row>
    <row r="752" spans="1:38" ht="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</row>
    <row r="753" spans="1:38" ht="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</row>
    <row r="754" spans="1:38" ht="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</row>
    <row r="755" spans="1:38" ht="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</row>
    <row r="756" spans="1:38" ht="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</row>
    <row r="757" spans="1:38" ht="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</row>
    <row r="758" spans="1:38" ht="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</row>
    <row r="759" spans="1:38" ht="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</row>
    <row r="760" spans="1:38" ht="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</row>
    <row r="761" spans="1:38" ht="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</row>
    <row r="762" spans="1:38" ht="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</row>
    <row r="763" spans="1:38" ht="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</row>
    <row r="764" spans="1:38" ht="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</row>
    <row r="765" spans="1:38" ht="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</row>
    <row r="766" spans="1:38" ht="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</row>
    <row r="767" spans="1:38" ht="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</row>
    <row r="768" spans="1:38" ht="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</row>
    <row r="769" spans="1:38" ht="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</row>
    <row r="770" spans="1:38" ht="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</row>
    <row r="771" spans="1:38" ht="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</row>
    <row r="772" spans="1:38" ht="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</row>
    <row r="773" spans="1:38" ht="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</row>
    <row r="774" spans="1:38" ht="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</row>
    <row r="775" spans="1:38" ht="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</row>
    <row r="776" spans="1:38" ht="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</row>
    <row r="777" spans="1:38" ht="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</row>
    <row r="778" spans="1:38" ht="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</row>
    <row r="779" spans="1:38" ht="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</row>
    <row r="780" spans="1:38" ht="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</row>
    <row r="781" spans="1:38" ht="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</row>
    <row r="782" spans="1:38" ht="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</row>
    <row r="783" spans="1:38" ht="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</row>
    <row r="784" spans="1:38" ht="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</row>
    <row r="785" spans="1:38" ht="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</row>
    <row r="786" spans="1:38" ht="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</row>
    <row r="787" spans="1:38" ht="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</row>
    <row r="788" spans="1:38" ht="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</row>
    <row r="789" spans="1:38" ht="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</row>
    <row r="790" spans="1:38" ht="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</row>
    <row r="791" spans="1:38" ht="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</row>
    <row r="792" spans="1:38" ht="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</row>
    <row r="793" spans="1:38" ht="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</row>
    <row r="794" spans="1:38" ht="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</row>
    <row r="795" spans="1:38" ht="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</row>
    <row r="796" spans="1:38" ht="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</row>
    <row r="797" spans="1:38" ht="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</row>
    <row r="798" spans="1:38" ht="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</row>
    <row r="799" spans="1:38" ht="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</row>
    <row r="800" spans="1:38" ht="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</row>
    <row r="801" spans="1:38" ht="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</row>
    <row r="802" spans="1:38" ht="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</row>
    <row r="803" spans="1:38" ht="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</row>
    <row r="804" spans="1:38" ht="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</row>
    <row r="805" spans="1:38" ht="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</row>
    <row r="806" spans="1:38" ht="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</row>
    <row r="807" spans="1:38" ht="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</row>
    <row r="808" spans="1:38" ht="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</row>
    <row r="809" spans="1:38" ht="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</row>
    <row r="810" spans="1:38" ht="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</row>
    <row r="811" spans="1:38" ht="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</row>
    <row r="812" spans="1:38" ht="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</row>
    <row r="813" spans="1:38" ht="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</row>
    <row r="814" spans="1:38" ht="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</row>
    <row r="815" spans="1:38" ht="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</row>
    <row r="816" spans="1:38" ht="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</row>
    <row r="817" spans="1:38" ht="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</row>
    <row r="818" spans="1:38" ht="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</row>
    <row r="819" spans="1:38" ht="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</row>
    <row r="820" spans="1:38" ht="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</row>
    <row r="821" spans="1:38" ht="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</row>
    <row r="822" spans="1:38" ht="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</row>
    <row r="823" spans="1:38" ht="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</row>
    <row r="824" spans="1:38" ht="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</row>
    <row r="825" spans="1:38" ht="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</row>
    <row r="826" spans="1:38" ht="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</row>
    <row r="827" spans="1:38" ht="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</row>
    <row r="828" spans="1:38" ht="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</row>
    <row r="829" spans="1:38" ht="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</row>
    <row r="830" spans="1:38" ht="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</row>
    <row r="831" spans="1:38" ht="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</row>
    <row r="832" spans="1:38" ht="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</row>
    <row r="833" spans="1:38" ht="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</row>
    <row r="834" spans="1:38" ht="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</row>
    <row r="835" spans="1:38" ht="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</row>
    <row r="836" spans="1:38" ht="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</row>
    <row r="837" spans="1:38" ht="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</row>
    <row r="838" spans="1:38" ht="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</row>
    <row r="839" spans="1:38" ht="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</row>
    <row r="840" spans="1:38" ht="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</row>
    <row r="841" spans="1:38" ht="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</row>
    <row r="842" spans="1:38" ht="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</row>
    <row r="843" spans="1:38" ht="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</row>
    <row r="844" spans="1:38" ht="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</row>
    <row r="845" spans="1:38" ht="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</row>
    <row r="846" spans="1:38" ht="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</row>
    <row r="847" spans="1:38" ht="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</row>
    <row r="848" spans="1:38" ht="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</row>
    <row r="849" spans="1:38" ht="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</row>
    <row r="850" spans="1:38" ht="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</row>
    <row r="851" spans="1:38" ht="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</row>
    <row r="852" spans="1:38" ht="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</row>
    <row r="853" spans="1:38" ht="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</row>
    <row r="854" spans="1:38" ht="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</row>
    <row r="855" spans="1:38" ht="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</row>
    <row r="856" spans="1:38" ht="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</row>
    <row r="857" spans="1:38" ht="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</row>
    <row r="858" spans="1:38" ht="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</row>
    <row r="859" spans="1:38" ht="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</row>
    <row r="860" spans="1:38" ht="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</row>
    <row r="861" spans="1:38" ht="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</row>
    <row r="862" spans="1:38" ht="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</row>
    <row r="863" spans="1:38" ht="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</row>
    <row r="864" spans="1:38" ht="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</row>
    <row r="865" spans="1:38" ht="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</row>
    <row r="866" spans="1:38" ht="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</row>
    <row r="867" spans="1:38" ht="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</row>
    <row r="868" spans="1:38" ht="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</row>
    <row r="869" spans="1:38" ht="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</row>
    <row r="870" spans="1:38" ht="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</row>
    <row r="871" spans="1:38" ht="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</row>
    <row r="872" spans="1:38" ht="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</row>
    <row r="873" spans="1:38" ht="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</row>
    <row r="874" spans="1:38" ht="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</row>
    <row r="875" spans="1:38" ht="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</row>
    <row r="876" spans="1:38" ht="1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</row>
    <row r="877" spans="1:38" ht="1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</row>
    <row r="878" spans="1:38" ht="1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</row>
    <row r="879" spans="1:38" ht="1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</row>
    <row r="880" spans="1:38" ht="1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</row>
    <row r="881" spans="1:38" ht="1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</row>
    <row r="882" spans="1:38" ht="1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</row>
    <row r="883" spans="1:38" ht="1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</row>
    <row r="884" spans="1:38" ht="1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</row>
    <row r="885" spans="1:38" ht="1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</row>
    <row r="886" spans="1:38" ht="1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</row>
    <row r="887" spans="1:38" ht="1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</row>
    <row r="888" spans="1:38" ht="1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</row>
    <row r="889" spans="1:38" ht="1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</row>
    <row r="890" spans="1:38" ht="1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</row>
    <row r="891" spans="1:38" ht="1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</row>
    <row r="892" spans="1:38" ht="1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</row>
    <row r="893" spans="1:38" ht="1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</row>
    <row r="894" spans="1:38" ht="1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</row>
    <row r="895" spans="1:38" ht="1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</row>
    <row r="896" spans="1:38" ht="1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</row>
    <row r="897" spans="1:38" ht="1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</row>
    <row r="898" spans="1:38" ht="1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</row>
    <row r="899" spans="1:38" ht="1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</row>
    <row r="900" spans="1:38" ht="1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</row>
    <row r="901" spans="1:38" ht="1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</row>
    <row r="902" spans="1:38" ht="1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</row>
    <row r="903" spans="1:38" ht="1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</row>
    <row r="904" spans="1:38" ht="1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</row>
    <row r="905" spans="1:38" ht="1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</row>
    <row r="906" spans="1:38" ht="1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</row>
    <row r="907" spans="1:38" ht="1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</row>
    <row r="908" spans="1:38" ht="1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</row>
    <row r="909" spans="1:38" ht="1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</row>
    <row r="910" spans="1:38" ht="1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</row>
    <row r="911" spans="1:38" ht="1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</row>
    <row r="912" spans="1:38" ht="1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</row>
    <row r="913" spans="1:38" ht="1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</row>
    <row r="914" spans="1:38" ht="1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</row>
    <row r="915" spans="1:38" ht="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</row>
    <row r="916" spans="1:38" ht="1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</row>
    <row r="917" spans="1:38" ht="1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</row>
    <row r="918" spans="1:38" ht="1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</row>
    <row r="919" spans="1:38" ht="1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</row>
    <row r="920" spans="1:38" ht="1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</row>
    <row r="921" spans="1:38" ht="1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</row>
    <row r="922" spans="1:38" ht="1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</row>
    <row r="923" spans="1:38" ht="1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</row>
    <row r="924" spans="1:38" ht="1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</row>
    <row r="925" spans="1:38" ht="1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</row>
    <row r="926" spans="1:38" ht="1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</row>
    <row r="927" spans="1:38" ht="1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</row>
    <row r="928" spans="1:38" ht="1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</row>
    <row r="929" spans="1:38" ht="1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</row>
    <row r="930" spans="1:38" ht="1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</row>
    <row r="931" spans="1:38" ht="1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</row>
    <row r="932" spans="1:38" ht="1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</row>
    <row r="933" spans="1:38" ht="1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</row>
    <row r="934" spans="1:38" ht="1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</row>
    <row r="935" spans="1:38" ht="1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</row>
    <row r="936" spans="1:38" ht="1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</row>
    <row r="937" spans="1:38" ht="1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</row>
    <row r="938" spans="1:38" ht="1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</row>
    <row r="939" spans="1:38" ht="1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</row>
    <row r="940" spans="1:38" ht="1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</row>
  </sheetData>
  <phoneticPr fontId="3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981"/>
  <sheetViews>
    <sheetView workbookViewId="0"/>
  </sheetViews>
  <sheetFormatPr defaultColWidth="12.5703125" defaultRowHeight="15.75" customHeight="1"/>
  <cols>
    <col min="2" max="2" width="37.28515625" customWidth="1"/>
    <col min="3" max="3" width="42.42578125" customWidth="1"/>
    <col min="4" max="4" width="25.7109375" customWidth="1"/>
    <col min="5" max="5" width="18.42578125" customWidth="1"/>
  </cols>
  <sheetData>
    <row r="1" spans="1:26" ht="15.75" customHeight="1">
      <c r="A1" s="1"/>
      <c r="B1" s="1"/>
      <c r="C1" s="103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06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1"/>
      <c r="B3" s="1"/>
      <c r="C3" s="107" t="s">
        <v>266</v>
      </c>
      <c r="D3" s="107" t="s">
        <v>274</v>
      </c>
      <c r="E3" s="107" t="s">
        <v>275</v>
      </c>
      <c r="F3" s="107" t="s">
        <v>276</v>
      </c>
      <c r="G3" s="107" t="s">
        <v>277</v>
      </c>
      <c r="H3" s="107" t="s">
        <v>278</v>
      </c>
      <c r="I3" s="107" t="s">
        <v>279</v>
      </c>
      <c r="J3" s="1" t="s">
        <v>280</v>
      </c>
      <c r="K3" s="107" t="s">
        <v>281</v>
      </c>
      <c r="L3" s="1"/>
      <c r="M3" s="107" t="s">
        <v>267</v>
      </c>
      <c r="N3" s="107" t="s">
        <v>268</v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109" t="s">
        <v>282</v>
      </c>
      <c r="C4" s="109" t="str">
        <f>"clearance_plan_"&amp;基础配置!B11&amp;""</f>
        <v>clearance_plan_aprilFoolsDay2025</v>
      </c>
      <c r="D4" s="109" t="str">
        <f>VLOOKUP(M4,基础配置!$D$1:$O$15,3,FALSE)</f>
        <v>{{2025,04,01},{0,0,0}}</v>
      </c>
      <c r="E4" s="109" t="str">
        <f>VLOOKUP(N4,基础配置!$D$1:$O$15,3,FALSE)</f>
        <v>{{2025,04,06},{0,0,0}}</v>
      </c>
      <c r="F4" s="110">
        <v>0</v>
      </c>
      <c r="G4" s="110">
        <v>55555</v>
      </c>
      <c r="H4" s="110">
        <v>0</v>
      </c>
      <c r="I4" s="110">
        <v>0</v>
      </c>
      <c r="J4" s="110">
        <v>0</v>
      </c>
      <c r="K4" s="109" t="str">
        <f t="shared" ref="K4:K18" si="0">B4</f>
        <v>2025年愚人节清除计划</v>
      </c>
      <c r="L4" s="112"/>
      <c r="M4" s="110">
        <v>0</v>
      </c>
      <c r="N4" s="110">
        <v>5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1"/>
      <c r="B5" s="109" t="s">
        <v>286</v>
      </c>
      <c r="C5" s="109" t="str">
        <f>"conservatory_"&amp;基础配置!B11&amp;""</f>
        <v>conservatory_aprilFoolsDay2025</v>
      </c>
      <c r="D5" s="109" t="str">
        <f>VLOOKUP(M5,基础配置!$D$1:$O$15,3,FALSE)</f>
        <v>{{2025,04,01},{0,0,0}}</v>
      </c>
      <c r="E5" s="109" t="str">
        <f>VLOOKUP(N5,基础配置!$D$1:$O$15,3,FALSE)</f>
        <v>{{2025,04,06},{0,0,0}}</v>
      </c>
      <c r="F5" s="110">
        <v>0</v>
      </c>
      <c r="G5" s="110">
        <f t="shared" ref="G5:G18" si="1">G4+1</f>
        <v>55556</v>
      </c>
      <c r="H5" s="110">
        <v>0</v>
      </c>
      <c r="I5" s="110">
        <v>0</v>
      </c>
      <c r="J5" s="110">
        <v>0</v>
      </c>
      <c r="K5" s="109" t="str">
        <f t="shared" si="0"/>
        <v>2025年愚人节扫荡获得东西</v>
      </c>
      <c r="L5" s="112"/>
      <c r="M5" s="110">
        <v>0</v>
      </c>
      <c r="N5" s="110">
        <v>5</v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09" t="s">
        <v>288</v>
      </c>
      <c r="C6" s="109" t="str">
        <f>"duihuan_coin_"&amp;基础配置!B11&amp;""</f>
        <v>duihuan_coin_aprilFoolsDay2025</v>
      </c>
      <c r="D6" s="109" t="str">
        <f>VLOOKUP(M6,基础配置!$D$1:$O$15,3,FALSE)</f>
        <v>{{2025,04,01},{0,0,0}}</v>
      </c>
      <c r="E6" s="109" t="str">
        <f>VLOOKUP(N6,基础配置!$D$1:$O$15,3,FALSE)</f>
        <v>{{2025,04,06},{0,0,0}}</v>
      </c>
      <c r="F6" s="110">
        <v>0</v>
      </c>
      <c r="G6" s="110">
        <f t="shared" si="1"/>
        <v>55557</v>
      </c>
      <c r="H6" s="110">
        <v>0</v>
      </c>
      <c r="I6" s="110">
        <v>0</v>
      </c>
      <c r="J6" s="110">
        <v>0</v>
      </c>
      <c r="K6" s="109" t="str">
        <f t="shared" si="0"/>
        <v>2025年愚人节兑换商城</v>
      </c>
      <c r="L6" s="112"/>
      <c r="M6" s="110">
        <v>0</v>
      </c>
      <c r="N6" s="110">
        <v>5</v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1"/>
      <c r="B7" s="109" t="s">
        <v>291</v>
      </c>
      <c r="C7" s="109" t="str">
        <f>"event_login_"&amp;基础配置!B11&amp;""</f>
        <v>event_login_aprilFoolsDay2025</v>
      </c>
      <c r="D7" s="109" t="str">
        <f>VLOOKUP(M7,基础配置!$D$1:$O$15,3,FALSE)</f>
        <v>{{2025,04,01},{0,0,0}}</v>
      </c>
      <c r="E7" s="109" t="str">
        <f>VLOOKUP(N7,基础配置!$D$1:$O$15,3,FALSE)</f>
        <v>{{2025,04,06},{0,0,0}}</v>
      </c>
      <c r="F7" s="110">
        <v>0</v>
      </c>
      <c r="G7" s="110">
        <f t="shared" si="1"/>
        <v>55558</v>
      </c>
      <c r="H7" s="110">
        <v>0</v>
      </c>
      <c r="I7" s="110">
        <v>0</v>
      </c>
      <c r="J7" s="110">
        <v>0</v>
      </c>
      <c r="K7" s="109" t="str">
        <f t="shared" si="0"/>
        <v>2025年愚人节登录</v>
      </c>
      <c r="L7" s="112"/>
      <c r="M7" s="110">
        <v>0</v>
      </c>
      <c r="N7" s="110">
        <v>5</v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1"/>
      <c r="B8" s="109" t="s">
        <v>305</v>
      </c>
      <c r="C8" s="109" t="str">
        <f>"event_"&amp;基础配置!B11&amp;""</f>
        <v>event_aprilFoolsDay2025</v>
      </c>
      <c r="D8" s="109" t="str">
        <f>VLOOKUP(M8,基础配置!$D$1:$O$15,3,FALSE)</f>
        <v>{{2025,04,01},{0,0,0}}</v>
      </c>
      <c r="E8" s="109" t="str">
        <f>VLOOKUP(N8,基础配置!$D$1:$O$15,3,FALSE)</f>
        <v>{{2025,04,06},{0,0,0}}</v>
      </c>
      <c r="F8" s="110">
        <v>0</v>
      </c>
      <c r="G8" s="110">
        <f t="shared" si="1"/>
        <v>55559</v>
      </c>
      <c r="H8" s="110">
        <v>0</v>
      </c>
      <c r="I8" s="110">
        <v>0</v>
      </c>
      <c r="J8" s="110">
        <v>0</v>
      </c>
      <c r="K8" s="109" t="str">
        <f t="shared" si="0"/>
        <v>2025年愚人节庆福利EVENT</v>
      </c>
      <c r="L8" s="112"/>
      <c r="M8" s="110">
        <v>0</v>
      </c>
      <c r="N8" s="110">
        <v>5</v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09" t="s">
        <v>307</v>
      </c>
      <c r="C9" s="109" t="str">
        <f>"augment100_"&amp;基础配置!B11&amp;""</f>
        <v>augment100_aprilFoolsDay2025</v>
      </c>
      <c r="D9" s="109" t="str">
        <f>VLOOKUP(M9,基础配置!$D$1:$O$15,3,FALSE)</f>
        <v>{{2025,04,01},{0,0,0}}</v>
      </c>
      <c r="E9" s="109" t="str">
        <f>VLOOKUP(N9,基础配置!$D$1:$O$15,3,FALSE)</f>
        <v>{{2025,04,06},{0,0,0}}</v>
      </c>
      <c r="F9" s="131">
        <v>0</v>
      </c>
      <c r="G9" s="110">
        <f t="shared" si="1"/>
        <v>55560</v>
      </c>
      <c r="H9" s="110">
        <v>0</v>
      </c>
      <c r="I9" s="110">
        <v>0</v>
      </c>
      <c r="J9" s="110">
        <v>0</v>
      </c>
      <c r="K9" s="109" t="str">
        <f t="shared" si="0"/>
        <v>2025年愚人节升阶概率100%</v>
      </c>
      <c r="L9" s="112"/>
      <c r="M9" s="110">
        <v>0</v>
      </c>
      <c r="N9" s="110">
        <v>5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1"/>
      <c r="B10" s="109" t="s">
        <v>311</v>
      </c>
      <c r="C10" s="109" t="str">
        <f>"welcome_"&amp;基础配置!$B$11&amp;""</f>
        <v>welcome_aprilFoolsDay2025</v>
      </c>
      <c r="D10" s="109" t="str">
        <f>VLOOKUP(M10,基础配置!$D$1:$O$15,3,FALSE)</f>
        <v>{{2025,04,01},{0,0,0}}</v>
      </c>
      <c r="E10" s="109" t="str">
        <f>VLOOKUP(N10,基础配置!$D$1:$O$15,3,FALSE)</f>
        <v>{{2025,04,06},{0,0,0}}</v>
      </c>
      <c r="F10" s="110">
        <v>0</v>
      </c>
      <c r="G10" s="110">
        <f t="shared" si="1"/>
        <v>55561</v>
      </c>
      <c r="H10" s="110">
        <v>0</v>
      </c>
      <c r="I10" s="110">
        <v>0</v>
      </c>
      <c r="J10" s="110">
        <v>0</v>
      </c>
      <c r="K10" s="109" t="str">
        <f t="shared" si="0"/>
        <v>2025年愚人节欢迎界面</v>
      </c>
      <c r="L10" s="112"/>
      <c r="M10" s="110">
        <v>0</v>
      </c>
      <c r="N10" s="110">
        <v>5</v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>
      <c r="A11" s="1"/>
      <c r="B11" s="134" t="s">
        <v>313</v>
      </c>
      <c r="C11" s="134" t="str">
        <f>""&amp;基础配置!$B$11&amp;"_passcard_2022"&amp;基础配置!J1&amp;""&amp;基础配置!K1&amp;""</f>
        <v>aprilFoolsDay2025_passcard_20220401</v>
      </c>
      <c r="D11" s="134" t="str">
        <f>VLOOKUP(M11,基础配置!$D$1:$O$15,3,FALSE)</f>
        <v>{{2025,04,01},{0,0,0}}</v>
      </c>
      <c r="E11" s="134" t="str">
        <f>VLOOKUP(N11,基础配置!$D$1:$O$15,3,FALSE)</f>
        <v>{{2025,04,06},{0,0,0}}</v>
      </c>
      <c r="F11" s="135">
        <v>0</v>
      </c>
      <c r="G11" s="110">
        <f t="shared" si="1"/>
        <v>55562</v>
      </c>
      <c r="H11" s="135">
        <v>0</v>
      </c>
      <c r="I11" s="135">
        <v>0</v>
      </c>
      <c r="J11" s="135">
        <v>0</v>
      </c>
      <c r="K11" s="134" t="str">
        <f t="shared" si="0"/>
        <v>2025年愚人节通行证</v>
      </c>
      <c r="L11" s="89"/>
      <c r="M11" s="135">
        <v>0</v>
      </c>
      <c r="N11" s="110">
        <v>5</v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>
      <c r="A12" s="1"/>
      <c r="B12" s="136" t="s">
        <v>316</v>
      </c>
      <c r="C12" s="136" t="str">
        <f>"creditstore_"&amp;基础配置!B11&amp;""</f>
        <v>creditstore_aprilFoolsDay2025</v>
      </c>
      <c r="D12" s="136" t="str">
        <f>VLOOKUP(M12,基础配置!$D$1:$O$15,3,FALSE)</f>
        <v>{{2025,04,01},{0,0,0}}</v>
      </c>
      <c r="E12" s="136" t="str">
        <f>VLOOKUP(N12,基础配置!$D$1:$O$15,3,FALSE)</f>
        <v>{{2025,04,06},{0,0,0}}</v>
      </c>
      <c r="F12" s="139">
        <v>0</v>
      </c>
      <c r="G12" s="110">
        <f t="shared" si="1"/>
        <v>55563</v>
      </c>
      <c r="H12" s="139">
        <v>0</v>
      </c>
      <c r="I12" s="139">
        <v>0</v>
      </c>
      <c r="J12" s="139">
        <v>0</v>
      </c>
      <c r="K12" s="136" t="str">
        <f t="shared" si="0"/>
        <v>2025年愚人节信用点商城</v>
      </c>
      <c r="L12" s="140"/>
      <c r="M12" s="139">
        <v>0</v>
      </c>
      <c r="N12" s="110">
        <v>5</v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>
      <c r="A13" s="1"/>
      <c r="B13" s="134" t="s">
        <v>319</v>
      </c>
      <c r="C13" s="134" t="str">
        <f>"pay_gift_"&amp;基础配置!B11&amp;"_clean"</f>
        <v>pay_gift_aprilFoolsDay2025_clean</v>
      </c>
      <c r="D13" s="134" t="str">
        <f>VLOOKUP(M13,基础配置!$D$1:$O$15,3,FALSE)</f>
        <v>{{2025,04,01},{0,0,0}}</v>
      </c>
      <c r="E13" s="134" t="str">
        <f>VLOOKUP(N13,基础配置!$D$1:$O$15,3,FALSE)</f>
        <v>{{2025,04,06},{0,0,0}}</v>
      </c>
      <c r="F13" s="135">
        <v>0</v>
      </c>
      <c r="G13" s="110">
        <f t="shared" si="1"/>
        <v>55564</v>
      </c>
      <c r="H13" s="135">
        <v>0</v>
      </c>
      <c r="I13" s="135">
        <v>0</v>
      </c>
      <c r="J13" s="135">
        <v>0</v>
      </c>
      <c r="K13" s="134" t="str">
        <f t="shared" si="0"/>
        <v>2025年愚人节礼包</v>
      </c>
      <c r="L13" s="134"/>
      <c r="M13" s="134">
        <v>0</v>
      </c>
      <c r="N13" s="110">
        <v>5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>
      <c r="A14" s="1"/>
      <c r="B14" s="134" t="str">
        <f>"2025年愚人节触发礼包"&amp;触发礼包设计!G5</f>
        <v>2025年愚人节触发礼包旅航星舰礼包1</v>
      </c>
      <c r="C14" s="134" t="str">
        <f>"pay_trigger_gift_"&amp;基础配置!B11&amp;"_starship"</f>
        <v>pay_trigger_gift_aprilFoolsDay2025_starship</v>
      </c>
      <c r="D14" s="134" t="str">
        <f>VLOOKUP(M14,基础配置!$D$1:$O$15,3,FALSE)</f>
        <v>{{2025,04,01},{0,0,0}}</v>
      </c>
      <c r="E14" s="134" t="str">
        <f>VLOOKUP(N14,基础配置!$D$1:$O$15,3,FALSE)</f>
        <v>{{2025,04,06},{0,0,0}}</v>
      </c>
      <c r="F14" s="131">
        <v>0</v>
      </c>
      <c r="G14" s="110">
        <f t="shared" si="1"/>
        <v>55565</v>
      </c>
      <c r="H14" s="135">
        <v>0</v>
      </c>
      <c r="I14" s="135">
        <v>0</v>
      </c>
      <c r="J14" s="135">
        <v>0</v>
      </c>
      <c r="K14" s="134" t="str">
        <f t="shared" si="0"/>
        <v>2025年愚人节触发礼包旅航星舰礼包1</v>
      </c>
      <c r="L14" s="89"/>
      <c r="M14" s="135">
        <v>0</v>
      </c>
      <c r="N14" s="110">
        <v>5</v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>
      <c r="A15" s="1"/>
      <c r="B15" s="134" t="str">
        <f>"2025年愚人节触发礼包"&amp;触发礼包设计!G13</f>
        <v>2025年愚人节触发礼包信用点礼包1</v>
      </c>
      <c r="C15" s="2" t="str">
        <f>"pay_trigger_gift_"&amp;基础配置!B11&amp;"_credit"</f>
        <v>pay_trigger_gift_aprilFoolsDay2025_credit</v>
      </c>
      <c r="D15" s="134" t="str">
        <f>VLOOKUP(M15,基础配置!$D$1:$O$15,3,FALSE)</f>
        <v>{{2025,04,01},{0,0,0}}</v>
      </c>
      <c r="E15" s="134" t="str">
        <f>VLOOKUP(N15,基础配置!$D$1:$O$15,3,FALSE)</f>
        <v>{{2025,04,06},{0,0,0}}</v>
      </c>
      <c r="F15" s="110">
        <v>0</v>
      </c>
      <c r="G15" s="110">
        <f t="shared" si="1"/>
        <v>55566</v>
      </c>
      <c r="H15" s="139">
        <v>0</v>
      </c>
      <c r="I15" s="139">
        <v>0</v>
      </c>
      <c r="J15" s="139">
        <v>0</v>
      </c>
      <c r="K15" s="136" t="str">
        <f t="shared" si="0"/>
        <v>2025年愚人节触发礼包信用点礼包1</v>
      </c>
      <c r="L15" s="140"/>
      <c r="M15" s="139">
        <v>0</v>
      </c>
      <c r="N15" s="110">
        <v>5</v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>
      <c r="A16" s="1"/>
      <c r="B16" s="134" t="str">
        <f>"2025年愚人节触发礼包"&amp;触发礼包设计!G34</f>
        <v>2025年愚人节触发礼包寻宝活动礼包1</v>
      </c>
      <c r="C16" s="2" t="str">
        <f>"pay_trigger_gift_"&amp;基础配置!B11&amp;"_xunbao"</f>
        <v>pay_trigger_gift_aprilFoolsDay2025_xunbao</v>
      </c>
      <c r="D16" s="134" t="str">
        <f>VLOOKUP(M16,基础配置!$D$1:$O$15,3,FALSE)</f>
        <v>{{2025,04,04},{0,0,0}}</v>
      </c>
      <c r="E16" s="134" t="str">
        <f>VLOOKUP(N16,基础配置!$D$1:$O$15,3,FALSE)</f>
        <v>{{2025,04,06},{0,0,0}}</v>
      </c>
      <c r="F16" s="135">
        <v>0</v>
      </c>
      <c r="G16" s="110">
        <f t="shared" si="1"/>
        <v>55567</v>
      </c>
      <c r="H16" s="135">
        <v>0</v>
      </c>
      <c r="I16" s="135">
        <v>0</v>
      </c>
      <c r="J16" s="135">
        <v>0</v>
      </c>
      <c r="K16" s="134" t="str">
        <f t="shared" si="0"/>
        <v>2025年愚人节触发礼包寻宝活动礼包1</v>
      </c>
      <c r="L16" s="134"/>
      <c r="M16" s="134">
        <v>3</v>
      </c>
      <c r="N16" s="110">
        <v>5</v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>
      <c r="A17" s="1"/>
      <c r="B17" s="134" t="str">
        <f>"2025年愚人节触发礼包"&amp;触发礼包设计!G44</f>
        <v>2025年愚人节触发礼包传奇装备礼包1</v>
      </c>
      <c r="C17" s="134" t="str">
        <f>"pay_trigger_gift_"&amp;基础配置!B11&amp;"_legendaryequipment"</f>
        <v>pay_trigger_gift_aprilFoolsDay2025_legendaryequipment</v>
      </c>
      <c r="D17" s="134" t="str">
        <f>VLOOKUP(M17,基础配置!$D$1:$O$15,3,FALSE)</f>
        <v>{{2025,04,01},{0,0,0}}</v>
      </c>
      <c r="E17" s="134" t="str">
        <f>VLOOKUP(N17,基础配置!$D$1:$O$15,3,FALSE)</f>
        <v>{{2025,04,06},{0,0,0}}</v>
      </c>
      <c r="F17" s="139">
        <v>0</v>
      </c>
      <c r="G17" s="110">
        <f t="shared" si="1"/>
        <v>55568</v>
      </c>
      <c r="H17" s="135">
        <v>0</v>
      </c>
      <c r="I17" s="135">
        <v>0</v>
      </c>
      <c r="J17" s="135">
        <v>0</v>
      </c>
      <c r="K17" s="134" t="str">
        <f t="shared" si="0"/>
        <v>2025年愚人节触发礼包传奇装备礼包1</v>
      </c>
      <c r="L17" s="89"/>
      <c r="M17" s="135">
        <v>0</v>
      </c>
      <c r="N17" s="110">
        <v>5</v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>
      <c r="A18" s="1"/>
      <c r="B18" s="134" t="str">
        <f>"2025年愚人节触发礼包"&amp;触发礼包设计!P5</f>
        <v>2025年愚人节触发礼包夹子礼包1</v>
      </c>
      <c r="C18" s="134" t="str">
        <f>"pay_trigger_gift_"&amp;基础配置!B11&amp;"_clean"</f>
        <v>pay_trigger_gift_aprilFoolsDay2025_clean</v>
      </c>
      <c r="D18" s="134" t="str">
        <f>VLOOKUP(M18,基础配置!$D$1:$O$15,3,FALSE)</f>
        <v>{{2025,04,01},{0,0,0}}</v>
      </c>
      <c r="E18" s="134" t="str">
        <f>VLOOKUP(N18,基础配置!$D$1:$O$15,3,FALSE)</f>
        <v>{{2025,04,06},{0,0,0}}</v>
      </c>
      <c r="F18" s="139">
        <v>0</v>
      </c>
      <c r="G18" s="110">
        <f t="shared" si="1"/>
        <v>55569</v>
      </c>
      <c r="H18" s="135">
        <v>0</v>
      </c>
      <c r="I18" s="135">
        <v>0</v>
      </c>
      <c r="J18" s="135">
        <v>0</v>
      </c>
      <c r="K18" s="134" t="str">
        <f t="shared" si="0"/>
        <v>2025年愚人节触发礼包夹子礼包1</v>
      </c>
      <c r="L18" s="1"/>
      <c r="M18" s="134">
        <v>0</v>
      </c>
      <c r="N18" s="110">
        <v>5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>
      <c r="A19" s="1"/>
      <c r="B19" s="49"/>
      <c r="C19" s="49"/>
      <c r="D19" s="49"/>
      <c r="E19" s="49"/>
      <c r="F19" s="22"/>
      <c r="G19" s="22"/>
      <c r="H19" s="22"/>
      <c r="I19" s="22"/>
      <c r="J19" s="22"/>
      <c r="K19" s="49"/>
      <c r="L19" s="1"/>
      <c r="M19" s="22"/>
      <c r="N19" s="22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>
      <c r="A20" s="1"/>
      <c r="B20" s="49"/>
      <c r="C20" s="49"/>
      <c r="D20" s="49"/>
      <c r="E20" s="49"/>
      <c r="F20" s="22"/>
      <c r="G20" s="22"/>
      <c r="H20" s="22"/>
      <c r="I20" s="22"/>
      <c r="J20" s="22"/>
      <c r="K20" s="49"/>
      <c r="L20" s="1"/>
      <c r="M20" s="22"/>
      <c r="N20" s="22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1"/>
      <c r="B21" s="49"/>
      <c r="C21" s="49"/>
      <c r="D21" s="49"/>
      <c r="E21" s="49"/>
      <c r="F21" s="22"/>
      <c r="G21" s="22"/>
      <c r="H21" s="22"/>
      <c r="I21" s="22"/>
      <c r="J21" s="22"/>
      <c r="K21" s="49"/>
      <c r="L21" s="1"/>
      <c r="M21" s="22"/>
      <c r="N21" s="22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1"/>
      <c r="B22" s="49"/>
      <c r="C22" s="49"/>
      <c r="D22" s="49"/>
      <c r="E22" s="49"/>
      <c r="F22" s="22"/>
      <c r="G22" s="22"/>
      <c r="H22" s="22"/>
      <c r="I22" s="22"/>
      <c r="J22" s="22"/>
      <c r="K22" s="49"/>
      <c r="L22" s="1"/>
      <c r="M22" s="22"/>
      <c r="N22" s="22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1"/>
      <c r="B23" s="152"/>
      <c r="C23" s="152"/>
      <c r="D23" s="49"/>
      <c r="E23" s="49"/>
      <c r="F23" s="153"/>
      <c r="G23" s="22"/>
      <c r="H23" s="153"/>
      <c r="I23" s="153"/>
      <c r="J23" s="153"/>
      <c r="K23" s="49"/>
      <c r="L23" s="1"/>
      <c r="M23" s="22"/>
      <c r="N23" s="22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"/>
      <c r="B24" s="152"/>
      <c r="C24" s="152"/>
      <c r="D24" s="49"/>
      <c r="E24" s="49"/>
      <c r="F24" s="153"/>
      <c r="G24" s="22"/>
      <c r="H24" s="153"/>
      <c r="I24" s="153"/>
      <c r="J24" s="153"/>
      <c r="K24" s="49"/>
      <c r="L24" s="1"/>
      <c r="M24" s="22"/>
      <c r="N24" s="22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"/>
      <c r="B25" s="49"/>
      <c r="C25" s="152"/>
      <c r="D25" s="49"/>
      <c r="E25" s="49"/>
      <c r="F25" s="153"/>
      <c r="G25" s="22"/>
      <c r="H25" s="153"/>
      <c r="I25" s="153"/>
      <c r="J25" s="153"/>
      <c r="K25" s="49"/>
      <c r="L25" s="1"/>
      <c r="M25" s="22"/>
      <c r="N25" s="22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1"/>
      <c r="B26" s="152"/>
      <c r="C26" s="152"/>
      <c r="D26" s="49"/>
      <c r="E26" s="49"/>
      <c r="F26" s="153"/>
      <c r="G26" s="22"/>
      <c r="H26" s="153"/>
      <c r="I26" s="153"/>
      <c r="J26" s="153"/>
      <c r="K26" s="49"/>
      <c r="L26" s="1"/>
      <c r="M26" s="22"/>
      <c r="N26" s="22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1"/>
      <c r="B27" s="152"/>
      <c r="C27" s="152"/>
      <c r="D27" s="49"/>
      <c r="E27" s="49"/>
      <c r="F27" s="153"/>
      <c r="G27" s="22"/>
      <c r="H27" s="153"/>
      <c r="I27" s="153"/>
      <c r="J27" s="153"/>
      <c r="K27" s="49"/>
      <c r="L27" s="1"/>
      <c r="M27" s="22"/>
      <c r="N27" s="22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1"/>
      <c r="B28" s="152"/>
      <c r="C28" s="152"/>
      <c r="D28" s="49"/>
      <c r="E28" s="49"/>
      <c r="F28" s="153"/>
      <c r="G28" s="22"/>
      <c r="H28" s="153"/>
      <c r="I28" s="153"/>
      <c r="J28" s="153"/>
      <c r="K28" s="49"/>
      <c r="L28" s="1"/>
      <c r="M28" s="22"/>
      <c r="N28" s="22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1"/>
      <c r="B29" s="152"/>
      <c r="C29" s="152"/>
      <c r="D29" s="49"/>
      <c r="E29" s="49"/>
      <c r="F29" s="153"/>
      <c r="G29" s="22"/>
      <c r="H29" s="153"/>
      <c r="I29" s="153"/>
      <c r="J29" s="153"/>
      <c r="K29" s="49"/>
      <c r="L29" s="1"/>
      <c r="M29" s="22"/>
      <c r="N29" s="22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49"/>
      <c r="C31" s="49"/>
      <c r="D31" s="49"/>
      <c r="E31" s="49"/>
      <c r="F31" s="22"/>
      <c r="G31" s="22"/>
      <c r="H31" s="22"/>
      <c r="I31" s="22"/>
      <c r="J31" s="22"/>
      <c r="K31" s="49"/>
      <c r="L31" s="1"/>
      <c r="M31" s="22"/>
      <c r="N31" s="22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49"/>
      <c r="C32" s="49"/>
      <c r="D32" s="49"/>
      <c r="E32" s="49"/>
      <c r="F32" s="22"/>
      <c r="G32" s="22"/>
      <c r="H32" s="22"/>
      <c r="I32" s="22"/>
      <c r="J32" s="22"/>
      <c r="K32" s="49"/>
      <c r="L32" s="1"/>
      <c r="M32" s="22"/>
      <c r="N32" s="22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>
        <f>B53</f>
        <v>0</v>
      </c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</sheetData>
  <phoneticPr fontId="3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3:W43"/>
  <sheetViews>
    <sheetView workbookViewId="0">
      <selection activeCell="L30" sqref="L30"/>
    </sheetView>
  </sheetViews>
  <sheetFormatPr defaultColWidth="12.5703125" defaultRowHeight="15.75" customHeight="1"/>
  <cols>
    <col min="2" max="2" width="18.140625" customWidth="1"/>
    <col min="11" max="11" width="18.42578125" customWidth="1"/>
  </cols>
  <sheetData>
    <row r="3" spans="1:23">
      <c r="H3" s="2">
        <v>500</v>
      </c>
      <c r="I3" s="2">
        <v>2620</v>
      </c>
    </row>
    <row r="4" spans="1:23">
      <c r="H4" s="2">
        <f>I3/H3</f>
        <v>5.24</v>
      </c>
      <c r="L4" s="2">
        <f>J8*M8</f>
        <v>3240000</v>
      </c>
    </row>
    <row r="5" spans="1:23">
      <c r="J5" s="3" t="s">
        <v>216</v>
      </c>
      <c r="K5" s="3"/>
      <c r="L5" s="3">
        <v>157200</v>
      </c>
    </row>
    <row r="6" spans="1:23">
      <c r="A6" s="118" t="s">
        <v>287</v>
      </c>
      <c r="B6" s="120"/>
      <c r="C6" s="120"/>
      <c r="D6" s="120"/>
      <c r="E6" s="121"/>
      <c r="F6" s="121"/>
      <c r="G6" s="121"/>
      <c r="H6" s="121"/>
      <c r="I6" s="122">
        <v>1.8</v>
      </c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</row>
    <row r="7" spans="1:23" ht="15.75" customHeight="1">
      <c r="A7" s="93" t="s">
        <v>289</v>
      </c>
      <c r="B7" s="123"/>
      <c r="C7" s="124" t="s">
        <v>290</v>
      </c>
      <c r="D7" s="124" t="s">
        <v>292</v>
      </c>
      <c r="E7" s="124" t="s">
        <v>293</v>
      </c>
      <c r="F7" s="124" t="s">
        <v>294</v>
      </c>
      <c r="G7" s="124" t="s">
        <v>295</v>
      </c>
      <c r="H7" s="124" t="s">
        <v>296</v>
      </c>
      <c r="I7" s="124" t="s">
        <v>297</v>
      </c>
      <c r="J7" s="124" t="s">
        <v>298</v>
      </c>
      <c r="K7" s="124"/>
      <c r="L7" s="124" t="s">
        <v>299</v>
      </c>
      <c r="M7" s="124" t="s">
        <v>300</v>
      </c>
      <c r="N7" s="124" t="s">
        <v>301</v>
      </c>
      <c r="O7" s="124" t="s">
        <v>302</v>
      </c>
      <c r="P7" s="124" t="s">
        <v>303</v>
      </c>
      <c r="Q7" s="1"/>
      <c r="R7" s="1"/>
      <c r="S7" s="1"/>
      <c r="T7" s="1"/>
      <c r="U7" s="1"/>
      <c r="V7" s="1"/>
      <c r="W7" s="1"/>
    </row>
    <row r="8" spans="1:23" ht="15.75" customHeight="1">
      <c r="A8" s="90">
        <v>40</v>
      </c>
      <c r="B8" s="1" t="s">
        <v>304</v>
      </c>
      <c r="C8" s="126">
        <v>2420100</v>
      </c>
      <c r="D8" s="126">
        <v>200042</v>
      </c>
      <c r="E8" s="106" t="s">
        <v>306</v>
      </c>
      <c r="F8" s="127">
        <f>基础配置!C22</f>
        <v>26312</v>
      </c>
      <c r="G8" s="128">
        <v>1</v>
      </c>
      <c r="H8" s="129">
        <v>5000</v>
      </c>
      <c r="I8" s="130">
        <f t="shared" ref="I8:I38" si="0">H8*$I$6</f>
        <v>9000</v>
      </c>
      <c r="J8" s="128">
        <f t="shared" ref="J8:J9" si="1">I8</f>
        <v>9000</v>
      </c>
      <c r="K8" s="128" t="str">
        <f t="shared" ref="K8:K38" si="2">"[{26315,"&amp;J8&amp;"}]"</f>
        <v>[{26315,9000}]</v>
      </c>
      <c r="L8" s="128">
        <v>-1</v>
      </c>
      <c r="M8" s="128">
        <v>360</v>
      </c>
      <c r="N8" s="128">
        <f t="shared" ref="N8:N38" si="3">M8*J8</f>
        <v>3240000</v>
      </c>
      <c r="O8" s="128">
        <v>1</v>
      </c>
      <c r="P8" s="128">
        <v>1</v>
      </c>
      <c r="Q8" s="128">
        <v>0</v>
      </c>
      <c r="R8" s="128">
        <v>0</v>
      </c>
      <c r="S8" s="128">
        <v>0</v>
      </c>
      <c r="T8" s="128">
        <v>100</v>
      </c>
      <c r="U8" s="128" t="s">
        <v>308</v>
      </c>
      <c r="V8" s="128" t="s">
        <v>309</v>
      </c>
      <c r="W8" s="1"/>
    </row>
    <row r="9" spans="1:23" ht="15.75" customHeight="1">
      <c r="A9" s="1"/>
      <c r="B9" s="2" t="s">
        <v>310</v>
      </c>
      <c r="C9" s="106">
        <f t="shared" ref="C9:C36" si="4">C8+1</f>
        <v>2420101</v>
      </c>
      <c r="D9" s="106">
        <f t="shared" ref="D9:D36" si="5">D8</f>
        <v>200042</v>
      </c>
      <c r="E9" s="106" t="s">
        <v>306</v>
      </c>
      <c r="F9" s="127">
        <v>25858</v>
      </c>
      <c r="G9" s="128">
        <v>1</v>
      </c>
      <c r="H9" s="129">
        <v>5000</v>
      </c>
      <c r="I9" s="130">
        <f t="shared" si="0"/>
        <v>9000</v>
      </c>
      <c r="J9" s="128">
        <f t="shared" si="1"/>
        <v>9000</v>
      </c>
      <c r="K9" s="128" t="str">
        <f t="shared" si="2"/>
        <v>[{26315,9000}]</v>
      </c>
      <c r="L9" s="128">
        <v>-1</v>
      </c>
      <c r="M9" s="128">
        <v>120</v>
      </c>
      <c r="N9" s="128">
        <f t="shared" si="3"/>
        <v>1080000</v>
      </c>
      <c r="O9" s="128">
        <v>1</v>
      </c>
      <c r="P9" s="128">
        <v>1</v>
      </c>
      <c r="Q9" s="128">
        <v>0</v>
      </c>
      <c r="R9" s="128">
        <v>0</v>
      </c>
      <c r="S9" s="128">
        <v>0</v>
      </c>
      <c r="T9" s="128">
        <v>100</v>
      </c>
      <c r="U9" s="128" t="s">
        <v>308</v>
      </c>
      <c r="V9" s="128" t="s">
        <v>309</v>
      </c>
      <c r="W9" s="1"/>
    </row>
    <row r="10" spans="1:23" ht="15.75" customHeight="1">
      <c r="A10" s="132"/>
      <c r="B10" s="2" t="s">
        <v>312</v>
      </c>
      <c r="C10" s="106">
        <f t="shared" si="4"/>
        <v>2420102</v>
      </c>
      <c r="D10" s="106">
        <f t="shared" si="5"/>
        <v>200042</v>
      </c>
      <c r="E10" s="106" t="s">
        <v>306</v>
      </c>
      <c r="F10" s="127">
        <v>22246</v>
      </c>
      <c r="G10" s="128">
        <v>1</v>
      </c>
      <c r="H10" s="129">
        <v>2500</v>
      </c>
      <c r="I10" s="130">
        <f t="shared" si="0"/>
        <v>4500</v>
      </c>
      <c r="J10" s="128">
        <v>4000</v>
      </c>
      <c r="K10" s="128" t="str">
        <f t="shared" si="2"/>
        <v>[{26315,4000}]</v>
      </c>
      <c r="L10" s="128">
        <v>-1</v>
      </c>
      <c r="M10" s="128">
        <v>999</v>
      </c>
      <c r="N10" s="128">
        <f t="shared" si="3"/>
        <v>3996000</v>
      </c>
      <c r="O10" s="128">
        <v>1</v>
      </c>
      <c r="P10" s="128">
        <v>1</v>
      </c>
      <c r="Q10" s="128">
        <v>0</v>
      </c>
      <c r="R10" s="128">
        <v>0</v>
      </c>
      <c r="S10" s="128">
        <v>0</v>
      </c>
      <c r="T10" s="128">
        <v>100</v>
      </c>
      <c r="U10" s="128" t="s">
        <v>308</v>
      </c>
      <c r="V10" s="128" t="s">
        <v>309</v>
      </c>
      <c r="W10" s="1"/>
    </row>
    <row r="11" spans="1:23" ht="15.75" customHeight="1">
      <c r="A11" s="121"/>
      <c r="B11" s="2" t="s">
        <v>314</v>
      </c>
      <c r="C11" s="106">
        <f t="shared" si="4"/>
        <v>2420103</v>
      </c>
      <c r="D11" s="106">
        <f t="shared" si="5"/>
        <v>200042</v>
      </c>
      <c r="E11" s="106" t="s">
        <v>306</v>
      </c>
      <c r="F11" s="127">
        <v>22247</v>
      </c>
      <c r="G11" s="128">
        <v>1</v>
      </c>
      <c r="H11" s="129">
        <v>2500</v>
      </c>
      <c r="I11" s="130">
        <f t="shared" si="0"/>
        <v>4500</v>
      </c>
      <c r="J11" s="128">
        <v>4000</v>
      </c>
      <c r="K11" s="128" t="str">
        <f t="shared" si="2"/>
        <v>[{26315,4000}]</v>
      </c>
      <c r="L11" s="128">
        <v>-1</v>
      </c>
      <c r="M11" s="128">
        <v>999</v>
      </c>
      <c r="N11" s="128">
        <f t="shared" si="3"/>
        <v>3996000</v>
      </c>
      <c r="O11" s="128">
        <v>1</v>
      </c>
      <c r="P11" s="128">
        <v>1</v>
      </c>
      <c r="Q11" s="128">
        <v>0</v>
      </c>
      <c r="R11" s="128">
        <v>0</v>
      </c>
      <c r="S11" s="128">
        <v>0</v>
      </c>
      <c r="T11" s="128">
        <v>100</v>
      </c>
      <c r="U11" s="128" t="s">
        <v>308</v>
      </c>
      <c r="V11" s="128" t="s">
        <v>309</v>
      </c>
      <c r="W11" s="1"/>
    </row>
    <row r="12" spans="1:23" ht="15.75" customHeight="1">
      <c r="A12" s="121"/>
      <c r="B12" s="2" t="s">
        <v>315</v>
      </c>
      <c r="C12" s="106">
        <f t="shared" si="4"/>
        <v>2420104</v>
      </c>
      <c r="D12" s="106">
        <f t="shared" si="5"/>
        <v>200042</v>
      </c>
      <c r="E12" s="106" t="s">
        <v>306</v>
      </c>
      <c r="F12" s="127">
        <v>22248</v>
      </c>
      <c r="G12" s="128">
        <v>1</v>
      </c>
      <c r="H12" s="129">
        <v>3000</v>
      </c>
      <c r="I12" s="130">
        <f t="shared" si="0"/>
        <v>5400</v>
      </c>
      <c r="J12" s="128">
        <v>5000</v>
      </c>
      <c r="K12" s="128" t="str">
        <f t="shared" si="2"/>
        <v>[{26315,5000}]</v>
      </c>
      <c r="L12" s="128">
        <v>-1</v>
      </c>
      <c r="M12" s="128">
        <v>999</v>
      </c>
      <c r="N12" s="128">
        <f t="shared" si="3"/>
        <v>4995000</v>
      </c>
      <c r="O12" s="49"/>
      <c r="P12" s="49"/>
      <c r="Q12" s="49"/>
      <c r="R12" s="49"/>
      <c r="S12" s="49"/>
      <c r="T12" s="49"/>
      <c r="U12" s="49"/>
      <c r="V12" s="49"/>
      <c r="W12" s="1"/>
    </row>
    <row r="13" spans="1:23" ht="15.75" customHeight="1">
      <c r="A13" s="121"/>
      <c r="B13" s="1" t="s">
        <v>317</v>
      </c>
      <c r="C13" s="106">
        <f t="shared" si="4"/>
        <v>2420105</v>
      </c>
      <c r="D13" s="106">
        <f t="shared" si="5"/>
        <v>200042</v>
      </c>
      <c r="E13" s="106" t="s">
        <v>306</v>
      </c>
      <c r="F13" s="127">
        <v>26261</v>
      </c>
      <c r="G13" s="128">
        <v>1</v>
      </c>
      <c r="H13" s="129">
        <v>120</v>
      </c>
      <c r="I13" s="130">
        <f t="shared" si="0"/>
        <v>216</v>
      </c>
      <c r="J13" s="128">
        <v>250</v>
      </c>
      <c r="K13" s="128" t="str">
        <f t="shared" si="2"/>
        <v>[{26315,250}]</v>
      </c>
      <c r="L13" s="128">
        <v>-1</v>
      </c>
      <c r="M13" s="128">
        <v>500</v>
      </c>
      <c r="N13" s="128">
        <f t="shared" si="3"/>
        <v>125000</v>
      </c>
      <c r="O13" s="49"/>
      <c r="P13" s="49"/>
      <c r="Q13" s="49"/>
      <c r="R13" s="49"/>
      <c r="S13" s="49"/>
      <c r="T13" s="49"/>
      <c r="U13" s="49"/>
      <c r="V13" s="49"/>
      <c r="W13" s="1"/>
    </row>
    <row r="14" spans="1:23" ht="15.75" customHeight="1">
      <c r="A14" s="121"/>
      <c r="B14" s="1" t="s">
        <v>318</v>
      </c>
      <c r="C14" s="106">
        <f t="shared" si="4"/>
        <v>2420106</v>
      </c>
      <c r="D14" s="106">
        <f t="shared" si="5"/>
        <v>200042</v>
      </c>
      <c r="E14" s="106" t="s">
        <v>306</v>
      </c>
      <c r="F14" s="127">
        <v>21933</v>
      </c>
      <c r="G14" s="128">
        <v>1</v>
      </c>
      <c r="H14" s="129">
        <v>50000</v>
      </c>
      <c r="I14" s="130">
        <f t="shared" si="0"/>
        <v>90000</v>
      </c>
      <c r="J14" s="128">
        <f>I14</f>
        <v>90000</v>
      </c>
      <c r="K14" s="128" t="str">
        <f t="shared" si="2"/>
        <v>[{26315,90000}]</v>
      </c>
      <c r="L14" s="128">
        <v>-1</v>
      </c>
      <c r="M14" s="128">
        <v>20</v>
      </c>
      <c r="N14" s="128">
        <f t="shared" si="3"/>
        <v>1800000</v>
      </c>
      <c r="O14" s="49"/>
      <c r="P14" s="49"/>
      <c r="Q14" s="49"/>
      <c r="R14" s="49"/>
      <c r="S14" s="49"/>
      <c r="T14" s="49"/>
      <c r="U14" s="49"/>
      <c r="V14" s="49"/>
      <c r="W14" s="89"/>
    </row>
    <row r="15" spans="1:23" ht="15.75" customHeight="1">
      <c r="A15" s="121"/>
      <c r="B15" s="2" t="s">
        <v>321</v>
      </c>
      <c r="C15" s="106">
        <f t="shared" si="4"/>
        <v>2420107</v>
      </c>
      <c r="D15" s="106">
        <f t="shared" si="5"/>
        <v>200042</v>
      </c>
      <c r="E15" s="106" t="s">
        <v>306</v>
      </c>
      <c r="F15" s="127">
        <v>21920</v>
      </c>
      <c r="G15" s="128">
        <v>1</v>
      </c>
      <c r="H15" s="129">
        <v>60</v>
      </c>
      <c r="I15" s="130">
        <f t="shared" si="0"/>
        <v>108</v>
      </c>
      <c r="J15" s="128">
        <v>100</v>
      </c>
      <c r="K15" s="128" t="str">
        <f t="shared" si="2"/>
        <v>[{26315,100}]</v>
      </c>
      <c r="L15" s="128">
        <v>-1</v>
      </c>
      <c r="M15" s="128">
        <v>999</v>
      </c>
      <c r="N15" s="128">
        <f t="shared" si="3"/>
        <v>99900</v>
      </c>
      <c r="O15" s="49"/>
      <c r="P15" s="49"/>
      <c r="Q15" s="49"/>
      <c r="R15" s="49"/>
      <c r="S15" s="49"/>
      <c r="T15" s="49"/>
      <c r="U15" s="49"/>
      <c r="V15" s="49"/>
      <c r="W15" s="89"/>
    </row>
    <row r="16" spans="1:23" ht="15.75" customHeight="1">
      <c r="A16" s="121"/>
      <c r="B16" s="143" t="s">
        <v>322</v>
      </c>
      <c r="C16" s="106">
        <f t="shared" si="4"/>
        <v>2420108</v>
      </c>
      <c r="D16" s="106">
        <f t="shared" si="5"/>
        <v>200042</v>
      </c>
      <c r="E16" s="106" t="s">
        <v>306</v>
      </c>
      <c r="F16" s="127">
        <v>1201</v>
      </c>
      <c r="G16" s="128">
        <v>1</v>
      </c>
      <c r="H16" s="129">
        <v>300</v>
      </c>
      <c r="I16" s="130">
        <f t="shared" si="0"/>
        <v>540</v>
      </c>
      <c r="J16" s="128">
        <v>550</v>
      </c>
      <c r="K16" s="128" t="str">
        <f t="shared" si="2"/>
        <v>[{26315,550}]</v>
      </c>
      <c r="L16" s="128">
        <v>-1</v>
      </c>
      <c r="M16" s="128">
        <v>999</v>
      </c>
      <c r="N16" s="128">
        <f t="shared" si="3"/>
        <v>549450</v>
      </c>
      <c r="O16" s="49"/>
      <c r="P16" s="49"/>
      <c r="Q16" s="49"/>
      <c r="R16" s="49"/>
      <c r="S16" s="49"/>
      <c r="T16" s="49"/>
      <c r="U16" s="49"/>
      <c r="V16" s="49"/>
      <c r="W16" s="89"/>
    </row>
    <row r="17" spans="1:23" ht="15.75" customHeight="1">
      <c r="A17" s="121"/>
      <c r="B17" s="143" t="s">
        <v>323</v>
      </c>
      <c r="C17" s="106">
        <f t="shared" si="4"/>
        <v>2420109</v>
      </c>
      <c r="D17" s="106">
        <f t="shared" si="5"/>
        <v>200042</v>
      </c>
      <c r="E17" s="106" t="s">
        <v>306</v>
      </c>
      <c r="F17" s="127">
        <v>1202</v>
      </c>
      <c r="G17" s="128">
        <v>1</v>
      </c>
      <c r="H17" s="129">
        <v>300</v>
      </c>
      <c r="I17" s="130">
        <f t="shared" si="0"/>
        <v>540</v>
      </c>
      <c r="J17" s="128">
        <v>550</v>
      </c>
      <c r="K17" s="128" t="str">
        <f t="shared" si="2"/>
        <v>[{26315,550}]</v>
      </c>
      <c r="L17" s="128">
        <v>-1</v>
      </c>
      <c r="M17" s="128">
        <v>999</v>
      </c>
      <c r="N17" s="128">
        <f t="shared" si="3"/>
        <v>549450</v>
      </c>
      <c r="O17" s="49"/>
      <c r="P17" s="49"/>
      <c r="Q17" s="49"/>
      <c r="R17" s="49"/>
      <c r="S17" s="49"/>
      <c r="T17" s="49"/>
      <c r="U17" s="49"/>
      <c r="V17" s="49"/>
      <c r="W17" s="89"/>
    </row>
    <row r="18" spans="1:23" ht="15.75" customHeight="1">
      <c r="A18" s="121"/>
      <c r="B18" s="143" t="s">
        <v>324</v>
      </c>
      <c r="C18" s="106">
        <f t="shared" si="4"/>
        <v>2420110</v>
      </c>
      <c r="D18" s="106">
        <f t="shared" si="5"/>
        <v>200042</v>
      </c>
      <c r="E18" s="106" t="s">
        <v>306</v>
      </c>
      <c r="F18" s="127">
        <v>1203</v>
      </c>
      <c r="G18" s="128">
        <v>1</v>
      </c>
      <c r="H18" s="129">
        <v>300</v>
      </c>
      <c r="I18" s="130">
        <f t="shared" si="0"/>
        <v>540</v>
      </c>
      <c r="J18" s="128">
        <v>550</v>
      </c>
      <c r="K18" s="128" t="str">
        <f t="shared" si="2"/>
        <v>[{26315,550}]</v>
      </c>
      <c r="L18" s="128">
        <v>-1</v>
      </c>
      <c r="M18" s="128">
        <v>999</v>
      </c>
      <c r="N18" s="128">
        <f t="shared" si="3"/>
        <v>549450</v>
      </c>
      <c r="O18" s="49"/>
      <c r="P18" s="49"/>
      <c r="Q18" s="49"/>
      <c r="R18" s="49"/>
      <c r="S18" s="49"/>
      <c r="T18" s="49"/>
      <c r="U18" s="49"/>
      <c r="V18" s="49"/>
      <c r="W18" s="89"/>
    </row>
    <row r="19" spans="1:23" ht="15.75" customHeight="1">
      <c r="A19" s="121"/>
      <c r="B19" s="143" t="s">
        <v>325</v>
      </c>
      <c r="C19" s="106">
        <f t="shared" si="4"/>
        <v>2420111</v>
      </c>
      <c r="D19" s="106">
        <f t="shared" si="5"/>
        <v>200042</v>
      </c>
      <c r="E19" s="106" t="s">
        <v>306</v>
      </c>
      <c r="F19" s="127">
        <v>1204</v>
      </c>
      <c r="G19" s="128">
        <v>1</v>
      </c>
      <c r="H19" s="129">
        <v>300</v>
      </c>
      <c r="I19" s="130">
        <f t="shared" si="0"/>
        <v>540</v>
      </c>
      <c r="J19" s="128">
        <v>550</v>
      </c>
      <c r="K19" s="128" t="str">
        <f t="shared" si="2"/>
        <v>[{26315,550}]</v>
      </c>
      <c r="L19" s="128">
        <v>-1</v>
      </c>
      <c r="M19" s="128">
        <v>999</v>
      </c>
      <c r="N19" s="128">
        <f t="shared" si="3"/>
        <v>549450</v>
      </c>
      <c r="O19" s="49"/>
      <c r="P19" s="49"/>
      <c r="Q19" s="49"/>
      <c r="R19" s="49"/>
      <c r="S19" s="49"/>
      <c r="T19" s="49"/>
      <c r="U19" s="49"/>
      <c r="V19" s="49"/>
      <c r="W19" s="1"/>
    </row>
    <row r="20" spans="1:23" ht="15.75" customHeight="1">
      <c r="A20" s="121"/>
      <c r="B20" s="143" t="s">
        <v>326</v>
      </c>
      <c r="C20" s="106">
        <f t="shared" si="4"/>
        <v>2420112</v>
      </c>
      <c r="D20" s="106">
        <f t="shared" si="5"/>
        <v>200042</v>
      </c>
      <c r="E20" s="106" t="s">
        <v>306</v>
      </c>
      <c r="F20" s="127">
        <v>1205</v>
      </c>
      <c r="G20" s="128">
        <v>1</v>
      </c>
      <c r="H20" s="129">
        <v>300</v>
      </c>
      <c r="I20" s="130">
        <f t="shared" si="0"/>
        <v>540</v>
      </c>
      <c r="J20" s="128">
        <v>550</v>
      </c>
      <c r="K20" s="128" t="str">
        <f t="shared" si="2"/>
        <v>[{26315,550}]</v>
      </c>
      <c r="L20" s="128">
        <v>-1</v>
      </c>
      <c r="M20" s="128">
        <v>999</v>
      </c>
      <c r="N20" s="128">
        <f t="shared" si="3"/>
        <v>549450</v>
      </c>
      <c r="O20" s="49"/>
      <c r="P20" s="49"/>
      <c r="Q20" s="49"/>
      <c r="R20" s="49"/>
      <c r="S20" s="49"/>
      <c r="T20" s="49"/>
      <c r="U20" s="49"/>
      <c r="V20" s="49"/>
      <c r="W20" s="1"/>
    </row>
    <row r="21" spans="1:23" ht="15.75" customHeight="1">
      <c r="A21" s="121"/>
      <c r="B21" s="143" t="s">
        <v>328</v>
      </c>
      <c r="C21" s="106">
        <f t="shared" si="4"/>
        <v>2420113</v>
      </c>
      <c r="D21" s="106">
        <f t="shared" si="5"/>
        <v>200042</v>
      </c>
      <c r="E21" s="106" t="s">
        <v>306</v>
      </c>
      <c r="F21" s="127">
        <v>1206</v>
      </c>
      <c r="G21" s="128">
        <v>1</v>
      </c>
      <c r="H21" s="129">
        <v>300</v>
      </c>
      <c r="I21" s="130">
        <f t="shared" si="0"/>
        <v>540</v>
      </c>
      <c r="J21" s="128">
        <v>550</v>
      </c>
      <c r="K21" s="128" t="str">
        <f t="shared" si="2"/>
        <v>[{26315,550}]</v>
      </c>
      <c r="L21" s="128">
        <v>-1</v>
      </c>
      <c r="M21" s="128">
        <v>999</v>
      </c>
      <c r="N21" s="128">
        <f t="shared" si="3"/>
        <v>549450</v>
      </c>
      <c r="O21" s="49"/>
      <c r="P21" s="49"/>
      <c r="Q21" s="49"/>
      <c r="R21" s="49"/>
      <c r="S21" s="49"/>
      <c r="T21" s="49"/>
      <c r="U21" s="49"/>
      <c r="V21" s="49"/>
      <c r="W21" s="1"/>
    </row>
    <row r="22" spans="1:23" ht="15.75" customHeight="1">
      <c r="A22" s="1"/>
      <c r="B22" s="89" t="s">
        <v>329</v>
      </c>
      <c r="C22" s="106">
        <f t="shared" si="4"/>
        <v>2420114</v>
      </c>
      <c r="D22" s="106">
        <f t="shared" si="5"/>
        <v>200042</v>
      </c>
      <c r="E22" s="106" t="s">
        <v>306</v>
      </c>
      <c r="F22" s="127">
        <v>20423</v>
      </c>
      <c r="G22" s="128">
        <v>1</v>
      </c>
      <c r="H22" s="129">
        <v>800</v>
      </c>
      <c r="I22" s="130">
        <f t="shared" si="0"/>
        <v>1440</v>
      </c>
      <c r="J22" s="128">
        <v>1800</v>
      </c>
      <c r="K22" s="128" t="str">
        <f t="shared" si="2"/>
        <v>[{26315,1800}]</v>
      </c>
      <c r="L22" s="128">
        <v>-1</v>
      </c>
      <c r="M22" s="128">
        <v>999</v>
      </c>
      <c r="N22" s="128">
        <f t="shared" si="3"/>
        <v>1798200</v>
      </c>
      <c r="O22" s="49"/>
      <c r="P22" s="49"/>
      <c r="Q22" s="49"/>
      <c r="R22" s="49"/>
      <c r="S22" s="49"/>
      <c r="T22" s="49"/>
      <c r="U22" s="49"/>
      <c r="V22" s="49"/>
      <c r="W22" s="1"/>
    </row>
    <row r="23" spans="1:23" ht="15.75" customHeight="1">
      <c r="A23" s="1"/>
      <c r="B23" s="89" t="s">
        <v>330</v>
      </c>
      <c r="C23" s="106">
        <f t="shared" si="4"/>
        <v>2420115</v>
      </c>
      <c r="D23" s="106">
        <f t="shared" si="5"/>
        <v>200042</v>
      </c>
      <c r="E23" s="106" t="s">
        <v>306</v>
      </c>
      <c r="F23" s="127">
        <v>1217</v>
      </c>
      <c r="G23" s="128">
        <v>1</v>
      </c>
      <c r="H23" s="129">
        <v>800</v>
      </c>
      <c r="I23" s="130">
        <f t="shared" si="0"/>
        <v>1440</v>
      </c>
      <c r="J23" s="128">
        <v>1800</v>
      </c>
      <c r="K23" s="128" t="str">
        <f t="shared" si="2"/>
        <v>[{26315,1800}]</v>
      </c>
      <c r="L23" s="128">
        <v>-1</v>
      </c>
      <c r="M23" s="128">
        <v>999</v>
      </c>
      <c r="N23" s="128">
        <f t="shared" si="3"/>
        <v>1798200</v>
      </c>
      <c r="O23" s="49"/>
      <c r="P23" s="49"/>
      <c r="Q23" s="49"/>
      <c r="R23" s="49"/>
      <c r="S23" s="49"/>
      <c r="T23" s="49"/>
      <c r="U23" s="49"/>
      <c r="V23" s="49"/>
      <c r="W23" s="1"/>
    </row>
    <row r="24" spans="1:23">
      <c r="B24" s="148" t="s">
        <v>332</v>
      </c>
      <c r="C24" s="106">
        <f t="shared" si="4"/>
        <v>2420116</v>
      </c>
      <c r="D24" s="106">
        <f t="shared" si="5"/>
        <v>200042</v>
      </c>
      <c r="E24" s="106" t="s">
        <v>306</v>
      </c>
      <c r="F24" s="68">
        <v>21274</v>
      </c>
      <c r="G24" s="128">
        <v>1</v>
      </c>
      <c r="H24" s="151">
        <v>1000</v>
      </c>
      <c r="I24" s="130">
        <f t="shared" si="0"/>
        <v>1800</v>
      </c>
      <c r="J24" s="128">
        <v>2500</v>
      </c>
      <c r="K24" s="128" t="str">
        <f t="shared" si="2"/>
        <v>[{26315,2500}]</v>
      </c>
      <c r="L24" s="128">
        <v>-1</v>
      </c>
      <c r="M24" s="128">
        <v>999</v>
      </c>
      <c r="N24" s="128">
        <f t="shared" si="3"/>
        <v>2497500</v>
      </c>
    </row>
    <row r="25" spans="1:23">
      <c r="B25" s="148" t="s">
        <v>333</v>
      </c>
      <c r="C25" s="106">
        <f t="shared" si="4"/>
        <v>2420117</v>
      </c>
      <c r="D25" s="106">
        <f t="shared" si="5"/>
        <v>200042</v>
      </c>
      <c r="E25" s="106" t="s">
        <v>306</v>
      </c>
      <c r="F25" s="68">
        <v>21273</v>
      </c>
      <c r="G25" s="128">
        <v>1</v>
      </c>
      <c r="H25" s="151">
        <v>500</v>
      </c>
      <c r="I25" s="130">
        <f t="shared" si="0"/>
        <v>900</v>
      </c>
      <c r="J25" s="128">
        <v>1800</v>
      </c>
      <c r="K25" s="128" t="str">
        <f t="shared" si="2"/>
        <v>[{26315,1800}]</v>
      </c>
      <c r="L25" s="128">
        <v>-1</v>
      </c>
      <c r="M25" s="128">
        <v>999</v>
      </c>
      <c r="N25" s="128">
        <f t="shared" si="3"/>
        <v>1798200</v>
      </c>
    </row>
    <row r="26" spans="1:23">
      <c r="B26" s="30" t="s">
        <v>334</v>
      </c>
      <c r="C26" s="106">
        <f t="shared" si="4"/>
        <v>2420118</v>
      </c>
      <c r="D26" s="106">
        <f t="shared" si="5"/>
        <v>200042</v>
      </c>
      <c r="E26" s="106" t="s">
        <v>306</v>
      </c>
      <c r="F26" s="68">
        <v>22569</v>
      </c>
      <c r="G26" s="128">
        <v>1</v>
      </c>
      <c r="H26" s="151">
        <v>2000</v>
      </c>
      <c r="I26" s="130">
        <f t="shared" si="0"/>
        <v>3600</v>
      </c>
      <c r="J26" s="128">
        <f t="shared" ref="J26:J27" si="6">I26</f>
        <v>3600</v>
      </c>
      <c r="K26" s="128" t="str">
        <f t="shared" si="2"/>
        <v>[{26315,3600}]</v>
      </c>
      <c r="L26" s="128">
        <v>-1</v>
      </c>
      <c r="M26" s="128">
        <v>999</v>
      </c>
      <c r="N26" s="128">
        <f t="shared" si="3"/>
        <v>3596400</v>
      </c>
    </row>
    <row r="27" spans="1:23">
      <c r="B27" s="30" t="s">
        <v>335</v>
      </c>
      <c r="C27" s="106">
        <f t="shared" si="4"/>
        <v>2420119</v>
      </c>
      <c r="D27" s="106">
        <f t="shared" si="5"/>
        <v>200042</v>
      </c>
      <c r="E27" s="106" t="s">
        <v>306</v>
      </c>
      <c r="F27" s="68">
        <v>22570</v>
      </c>
      <c r="G27" s="128">
        <v>1</v>
      </c>
      <c r="H27" s="151">
        <v>2000</v>
      </c>
      <c r="I27" s="130">
        <f t="shared" si="0"/>
        <v>3600</v>
      </c>
      <c r="J27" s="128">
        <f t="shared" si="6"/>
        <v>3600</v>
      </c>
      <c r="K27" s="128" t="str">
        <f t="shared" si="2"/>
        <v>[{26315,3600}]</v>
      </c>
      <c r="L27" s="128">
        <v>-1</v>
      </c>
      <c r="M27" s="128">
        <v>999</v>
      </c>
      <c r="N27" s="128">
        <f t="shared" si="3"/>
        <v>3596400</v>
      </c>
    </row>
    <row r="28" spans="1:23">
      <c r="B28" s="125" t="s">
        <v>336</v>
      </c>
      <c r="C28" s="106">
        <f t="shared" si="4"/>
        <v>2420120</v>
      </c>
      <c r="D28" s="106">
        <f t="shared" si="5"/>
        <v>200042</v>
      </c>
      <c r="E28" s="106" t="s">
        <v>306</v>
      </c>
      <c r="F28" s="68">
        <v>26320</v>
      </c>
      <c r="G28" s="128">
        <v>100</v>
      </c>
      <c r="H28" s="151">
        <v>15</v>
      </c>
      <c r="I28" s="130">
        <f t="shared" si="0"/>
        <v>27</v>
      </c>
      <c r="J28" s="128">
        <v>50</v>
      </c>
      <c r="K28" s="128" t="str">
        <f t="shared" si="2"/>
        <v>[{26315,50}]</v>
      </c>
      <c r="L28" s="128">
        <v>-1</v>
      </c>
      <c r="M28" s="128">
        <v>999</v>
      </c>
      <c r="N28" s="128">
        <f t="shared" si="3"/>
        <v>49950</v>
      </c>
    </row>
    <row r="29" spans="1:23">
      <c r="B29" s="125" t="s">
        <v>337</v>
      </c>
      <c r="C29" s="106">
        <f t="shared" si="4"/>
        <v>2420121</v>
      </c>
      <c r="D29" s="106">
        <f t="shared" si="5"/>
        <v>200042</v>
      </c>
      <c r="E29" s="106" t="s">
        <v>306</v>
      </c>
      <c r="F29" s="68">
        <v>26321</v>
      </c>
      <c r="G29" s="128">
        <v>10</v>
      </c>
      <c r="H29" s="151">
        <v>15</v>
      </c>
      <c r="I29" s="130">
        <f t="shared" si="0"/>
        <v>27</v>
      </c>
      <c r="J29" s="128">
        <v>50</v>
      </c>
      <c r="K29" s="128" t="str">
        <f t="shared" si="2"/>
        <v>[{26315,50}]</v>
      </c>
      <c r="L29" s="128">
        <v>-1</v>
      </c>
      <c r="M29" s="128">
        <v>999</v>
      </c>
      <c r="N29" s="128">
        <f t="shared" si="3"/>
        <v>49950</v>
      </c>
    </row>
    <row r="30" spans="1:23">
      <c r="B30" s="125" t="s">
        <v>338</v>
      </c>
      <c r="C30" s="106">
        <f t="shared" si="4"/>
        <v>2420122</v>
      </c>
      <c r="D30" s="106">
        <f t="shared" si="5"/>
        <v>200042</v>
      </c>
      <c r="E30" s="106" t="s">
        <v>306</v>
      </c>
      <c r="F30" s="68">
        <v>26322</v>
      </c>
      <c r="G30" s="128">
        <v>1</v>
      </c>
      <c r="H30" s="151">
        <v>15</v>
      </c>
      <c r="I30" s="130">
        <f t="shared" si="0"/>
        <v>27</v>
      </c>
      <c r="J30" s="128">
        <v>50</v>
      </c>
      <c r="K30" s="128" t="str">
        <f t="shared" si="2"/>
        <v>[{26315,50}]</v>
      </c>
      <c r="L30" s="128">
        <v>-1</v>
      </c>
      <c r="M30" s="128">
        <v>500</v>
      </c>
      <c r="N30" s="128">
        <f t="shared" si="3"/>
        <v>25000</v>
      </c>
    </row>
    <row r="31" spans="1:23">
      <c r="B31" s="125" t="s">
        <v>339</v>
      </c>
      <c r="C31" s="106">
        <f t="shared" si="4"/>
        <v>2420123</v>
      </c>
      <c r="D31" s="106">
        <f t="shared" si="5"/>
        <v>200042</v>
      </c>
      <c r="E31" s="106" t="s">
        <v>306</v>
      </c>
      <c r="F31" s="68">
        <v>26323</v>
      </c>
      <c r="G31" s="128">
        <v>1</v>
      </c>
      <c r="H31" s="151">
        <v>150</v>
      </c>
      <c r="I31" s="130">
        <f t="shared" si="0"/>
        <v>270</v>
      </c>
      <c r="J31" s="128">
        <v>500</v>
      </c>
      <c r="K31" s="128" t="str">
        <f t="shared" si="2"/>
        <v>[{26315,500}]</v>
      </c>
      <c r="L31" s="128">
        <v>-1</v>
      </c>
      <c r="M31" s="128">
        <v>200</v>
      </c>
      <c r="N31" s="128">
        <f t="shared" si="3"/>
        <v>100000</v>
      </c>
    </row>
    <row r="32" spans="1:23">
      <c r="B32" s="125" t="s">
        <v>340</v>
      </c>
      <c r="C32" s="106">
        <f t="shared" si="4"/>
        <v>2420124</v>
      </c>
      <c r="D32" s="106">
        <f t="shared" si="5"/>
        <v>200042</v>
      </c>
      <c r="E32" s="106" t="s">
        <v>306</v>
      </c>
      <c r="F32" s="68">
        <v>26324</v>
      </c>
      <c r="G32" s="128">
        <v>1</v>
      </c>
      <c r="H32" s="151">
        <v>3000</v>
      </c>
      <c r="I32" s="130">
        <f t="shared" si="0"/>
        <v>5400</v>
      </c>
      <c r="J32" s="128">
        <v>8000</v>
      </c>
      <c r="K32" s="128" t="str">
        <f t="shared" si="2"/>
        <v>[{26315,8000}]</v>
      </c>
      <c r="L32" s="128">
        <v>-1</v>
      </c>
      <c r="M32" s="128">
        <v>50</v>
      </c>
      <c r="N32" s="128">
        <f t="shared" si="3"/>
        <v>400000</v>
      </c>
    </row>
    <row r="33" spans="2:14">
      <c r="B33" s="2" t="s">
        <v>341</v>
      </c>
      <c r="C33" s="106">
        <f t="shared" si="4"/>
        <v>2420125</v>
      </c>
      <c r="D33" s="106">
        <f t="shared" si="5"/>
        <v>200042</v>
      </c>
      <c r="E33" s="106" t="s">
        <v>306</v>
      </c>
      <c r="F33" s="2">
        <v>20734</v>
      </c>
      <c r="G33" s="68">
        <v>1</v>
      </c>
      <c r="H33" s="151">
        <v>75</v>
      </c>
      <c r="I33" s="130">
        <f t="shared" si="0"/>
        <v>135</v>
      </c>
      <c r="J33" s="128">
        <f t="shared" ref="J33:J34" si="7">I33</f>
        <v>135</v>
      </c>
      <c r="K33" s="128" t="str">
        <f t="shared" si="2"/>
        <v>[{26315,135}]</v>
      </c>
      <c r="L33" s="128">
        <v>-1</v>
      </c>
      <c r="M33" s="128">
        <v>999</v>
      </c>
      <c r="N33" s="128">
        <f t="shared" si="3"/>
        <v>134865</v>
      </c>
    </row>
    <row r="34" spans="2:14">
      <c r="B34" s="2" t="s">
        <v>342</v>
      </c>
      <c r="C34" s="106">
        <f t="shared" si="4"/>
        <v>2420126</v>
      </c>
      <c r="D34" s="106">
        <f t="shared" si="5"/>
        <v>200042</v>
      </c>
      <c r="E34" s="106" t="s">
        <v>306</v>
      </c>
      <c r="F34" s="2">
        <v>22323</v>
      </c>
      <c r="G34" s="2">
        <v>1</v>
      </c>
      <c r="H34" s="151">
        <v>500</v>
      </c>
      <c r="I34" s="130">
        <f t="shared" si="0"/>
        <v>900</v>
      </c>
      <c r="J34" s="128">
        <f t="shared" si="7"/>
        <v>900</v>
      </c>
      <c r="K34" s="128" t="str">
        <f t="shared" si="2"/>
        <v>[{26315,900}]</v>
      </c>
      <c r="L34" s="128">
        <v>-1</v>
      </c>
      <c r="M34" s="2">
        <v>300</v>
      </c>
      <c r="N34" s="128">
        <f t="shared" si="3"/>
        <v>270000</v>
      </c>
    </row>
    <row r="35" spans="2:14">
      <c r="B35" s="2" t="s">
        <v>113</v>
      </c>
      <c r="C35" s="106">
        <f t="shared" si="4"/>
        <v>2420127</v>
      </c>
      <c r="D35" s="106">
        <f t="shared" si="5"/>
        <v>200042</v>
      </c>
      <c r="E35" s="106" t="s">
        <v>306</v>
      </c>
      <c r="F35" s="68">
        <v>22939</v>
      </c>
      <c r="G35" s="2">
        <v>1</v>
      </c>
      <c r="H35" s="151">
        <v>300</v>
      </c>
      <c r="I35" s="130">
        <f t="shared" si="0"/>
        <v>540</v>
      </c>
      <c r="J35" s="128">
        <v>900</v>
      </c>
      <c r="K35" s="128" t="str">
        <f t="shared" si="2"/>
        <v>[{26315,900}]</v>
      </c>
      <c r="L35" s="128">
        <v>-1</v>
      </c>
      <c r="M35" s="2">
        <v>200</v>
      </c>
      <c r="N35" s="128">
        <f t="shared" si="3"/>
        <v>180000</v>
      </c>
    </row>
    <row r="36" spans="2:14">
      <c r="B36" s="2" t="s">
        <v>343</v>
      </c>
      <c r="C36" s="106">
        <f t="shared" si="4"/>
        <v>2420128</v>
      </c>
      <c r="D36" s="106">
        <f t="shared" si="5"/>
        <v>200042</v>
      </c>
      <c r="E36" s="106" t="s">
        <v>306</v>
      </c>
      <c r="F36" s="68">
        <v>21911</v>
      </c>
      <c r="G36" s="2">
        <v>1</v>
      </c>
      <c r="H36" s="151">
        <v>200</v>
      </c>
      <c r="I36" s="130">
        <f t="shared" si="0"/>
        <v>360</v>
      </c>
      <c r="J36" s="128">
        <f>I36</f>
        <v>360</v>
      </c>
      <c r="K36" s="128" t="str">
        <f t="shared" si="2"/>
        <v>[{26315,360}]</v>
      </c>
      <c r="L36" s="128">
        <v>-1</v>
      </c>
      <c r="M36" s="2">
        <v>20</v>
      </c>
      <c r="N36" s="128">
        <f t="shared" si="3"/>
        <v>7200</v>
      </c>
    </row>
    <row r="37" spans="2:14">
      <c r="B37" s="2" t="s">
        <v>344</v>
      </c>
      <c r="C37" s="106">
        <f>C38+1</f>
        <v>2420130</v>
      </c>
      <c r="D37" s="106">
        <f>D38</f>
        <v>200042</v>
      </c>
      <c r="E37" s="106" t="s">
        <v>306</v>
      </c>
      <c r="F37" s="68">
        <v>2104</v>
      </c>
      <c r="G37" s="2">
        <v>1</v>
      </c>
      <c r="H37" s="151">
        <v>150</v>
      </c>
      <c r="I37" s="130">
        <f t="shared" si="0"/>
        <v>270</v>
      </c>
      <c r="J37" s="128">
        <v>500</v>
      </c>
      <c r="K37" s="128" t="str">
        <f t="shared" si="2"/>
        <v>[{26315,500}]</v>
      </c>
      <c r="L37" s="128">
        <v>-1</v>
      </c>
      <c r="M37" s="2">
        <v>150</v>
      </c>
      <c r="N37" s="128">
        <f t="shared" si="3"/>
        <v>75000</v>
      </c>
    </row>
    <row r="38" spans="2:14">
      <c r="B38" s="2" t="s">
        <v>345</v>
      </c>
      <c r="C38" s="106">
        <f>C36+1</f>
        <v>2420129</v>
      </c>
      <c r="D38" s="106">
        <f>D36</f>
        <v>200042</v>
      </c>
      <c r="E38" s="106" t="s">
        <v>306</v>
      </c>
      <c r="F38" s="68">
        <v>26319</v>
      </c>
      <c r="G38" s="2">
        <v>1</v>
      </c>
      <c r="H38" s="151">
        <v>1</v>
      </c>
      <c r="I38" s="130">
        <f t="shared" si="0"/>
        <v>1.8</v>
      </c>
      <c r="J38" s="128">
        <v>2</v>
      </c>
      <c r="K38" s="128" t="str">
        <f t="shared" si="2"/>
        <v>[{26315,2}]</v>
      </c>
      <c r="L38" s="128">
        <v>-1</v>
      </c>
      <c r="M38" s="49">
        <v>99999</v>
      </c>
      <c r="N38" s="128">
        <f t="shared" si="3"/>
        <v>199998</v>
      </c>
    </row>
    <row r="41" spans="2:14">
      <c r="J41" s="2">
        <f>J30*5</f>
        <v>250</v>
      </c>
    </row>
    <row r="43" spans="2:14">
      <c r="G43" s="2">
        <v>6</v>
      </c>
      <c r="H43" s="2">
        <v>2</v>
      </c>
      <c r="J43" s="2">
        <f>J31*20</f>
        <v>10000</v>
      </c>
    </row>
  </sheetData>
  <phoneticPr fontId="33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B5:W5"/>
  <sheetViews>
    <sheetView workbookViewId="0"/>
  </sheetViews>
  <sheetFormatPr defaultColWidth="12.5703125" defaultRowHeight="15.75" customHeight="1"/>
  <sheetData>
    <row r="5" spans="2:23" ht="15.75" customHeight="1">
      <c r="B5" s="161">
        <v>8065</v>
      </c>
      <c r="C5" s="162" t="s">
        <v>349</v>
      </c>
      <c r="D5" s="163" t="s">
        <v>350</v>
      </c>
      <c r="E5" s="163" t="s">
        <v>351</v>
      </c>
      <c r="F5" s="164">
        <v>500</v>
      </c>
      <c r="G5" s="163" t="s">
        <v>284</v>
      </c>
      <c r="H5" s="164">
        <v>100</v>
      </c>
      <c r="I5" s="164">
        <v>-1</v>
      </c>
      <c r="J5" s="164">
        <v>120</v>
      </c>
      <c r="K5" s="164">
        <v>1</v>
      </c>
      <c r="L5" s="164">
        <v>0</v>
      </c>
      <c r="M5" s="164">
        <v>1</v>
      </c>
      <c r="N5" s="164">
        <v>0</v>
      </c>
      <c r="O5" s="164">
        <v>1</v>
      </c>
      <c r="P5" s="164">
        <v>1</v>
      </c>
      <c r="Q5" s="163" t="s">
        <v>352</v>
      </c>
      <c r="R5" s="163" t="s">
        <v>283</v>
      </c>
      <c r="S5" s="164">
        <v>1000</v>
      </c>
      <c r="T5" s="164">
        <v>-280</v>
      </c>
      <c r="U5" s="164">
        <v>0</v>
      </c>
      <c r="V5" s="163" t="s">
        <v>283</v>
      </c>
      <c r="W5" s="163" t="s">
        <v>353</v>
      </c>
    </row>
  </sheetData>
  <phoneticPr fontId="3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Z1000"/>
  <sheetViews>
    <sheetView workbookViewId="0"/>
  </sheetViews>
  <sheetFormatPr defaultColWidth="12.5703125" defaultRowHeight="15.75" customHeight="1"/>
  <cols>
    <col min="4" max="4" width="26.85546875" customWidth="1"/>
    <col min="5" max="5" width="24.42578125" customWidth="1"/>
  </cols>
  <sheetData>
    <row r="1" spans="1:26" ht="15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>
      <c r="A4" s="1"/>
      <c r="B4" s="169" t="s">
        <v>354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>
      <c r="A5" s="1"/>
      <c r="B5" s="170" t="s">
        <v>290</v>
      </c>
      <c r="C5" s="170" t="s">
        <v>355</v>
      </c>
      <c r="D5" s="170" t="s">
        <v>356</v>
      </c>
      <c r="E5" s="170" t="s">
        <v>357</v>
      </c>
      <c r="F5" s="170" t="s">
        <v>358</v>
      </c>
      <c r="G5" s="170" t="s">
        <v>359</v>
      </c>
      <c r="H5" s="170" t="s">
        <v>360</v>
      </c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>
      <c r="A6" s="1"/>
      <c r="B6" s="171">
        <v>192</v>
      </c>
      <c r="C6" s="153">
        <v>1</v>
      </c>
      <c r="D6" s="153">
        <f>B6+3</f>
        <v>195</v>
      </c>
      <c r="E6" s="152" t="str">
        <f>usual!C10</f>
        <v>welcome_aprilFoolsDay2025</v>
      </c>
      <c r="F6" s="153">
        <v>2</v>
      </c>
      <c r="G6" s="153">
        <v>52</v>
      </c>
      <c r="H6" s="152" t="s">
        <v>273</v>
      </c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>
      <c r="A11" s="1"/>
      <c r="B11" s="169" t="s">
        <v>361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 customHeight="1">
      <c r="A12" s="1"/>
      <c r="B12" s="170" t="s">
        <v>290</v>
      </c>
      <c r="C12" s="170" t="s">
        <v>362</v>
      </c>
      <c r="D12" s="170" t="s">
        <v>363</v>
      </c>
      <c r="E12" s="170" t="s">
        <v>364</v>
      </c>
      <c r="F12" s="170" t="s">
        <v>365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 customHeight="1">
      <c r="A13" s="1"/>
      <c r="B13" s="153">
        <f>D6</f>
        <v>195</v>
      </c>
      <c r="C13" s="152" t="s">
        <v>366</v>
      </c>
      <c r="D13" s="152" t="str">
        <f>""&amp;基础配置!B11&amp;"_welcom_pic"</f>
        <v>aprilFoolsDay2025_welcom_pic</v>
      </c>
      <c r="E13" s="172" t="s">
        <v>367</v>
      </c>
      <c r="F13" s="153">
        <v>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honeticPr fontId="3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B2:E5"/>
  <sheetViews>
    <sheetView workbookViewId="0"/>
  </sheetViews>
  <sheetFormatPr defaultColWidth="12.5703125" defaultRowHeight="15.75" customHeight="1"/>
  <cols>
    <col min="2" max="2" width="30" customWidth="1"/>
    <col min="4" max="4" width="51.140625" customWidth="1"/>
  </cols>
  <sheetData>
    <row r="2" spans="2:5">
      <c r="B2" s="173" t="s">
        <v>369</v>
      </c>
      <c r="C2" s="173" t="s">
        <v>370</v>
      </c>
      <c r="D2" s="173" t="str">
        <f>usual!C9</f>
        <v>augment100_aprilFoolsDay2025</v>
      </c>
      <c r="E2" s="173" t="s">
        <v>371</v>
      </c>
    </row>
    <row r="4" spans="2:5">
      <c r="B4" s="173" t="s">
        <v>372</v>
      </c>
      <c r="C4" s="173" t="s">
        <v>370</v>
      </c>
      <c r="D4" s="173" t="s">
        <v>373</v>
      </c>
      <c r="E4" s="173" t="s">
        <v>374</v>
      </c>
    </row>
    <row r="5" spans="2:5">
      <c r="B5" s="173" t="s">
        <v>375</v>
      </c>
      <c r="C5" s="173" t="s">
        <v>370</v>
      </c>
      <c r="D5" s="173" t="s">
        <v>376</v>
      </c>
      <c r="E5" s="173" t="s">
        <v>377</v>
      </c>
    </row>
  </sheetData>
  <phoneticPr fontId="3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B2:T21"/>
  <sheetViews>
    <sheetView workbookViewId="0"/>
  </sheetViews>
  <sheetFormatPr defaultColWidth="12.5703125" defaultRowHeight="15.75" customHeight="1"/>
  <cols>
    <col min="2" max="2" width="22.28515625" customWidth="1"/>
    <col min="3" max="3" width="30.85546875" customWidth="1"/>
    <col min="12" max="12" width="45.140625" customWidth="1"/>
  </cols>
  <sheetData>
    <row r="2" spans="2:20">
      <c r="C2" s="106" t="s">
        <v>378</v>
      </c>
      <c r="D2" s="2" t="s">
        <v>379</v>
      </c>
      <c r="E2" s="2" t="s">
        <v>380</v>
      </c>
      <c r="F2" s="2" t="s">
        <v>381</v>
      </c>
      <c r="G2" s="2" t="s">
        <v>382</v>
      </c>
      <c r="H2" s="2" t="s">
        <v>383</v>
      </c>
      <c r="I2" s="2" t="s">
        <v>384</v>
      </c>
      <c r="J2" s="2" t="s">
        <v>385</v>
      </c>
      <c r="K2" s="2" t="s">
        <v>386</v>
      </c>
      <c r="L2" s="2" t="s">
        <v>387</v>
      </c>
      <c r="M2" s="2" t="s">
        <v>388</v>
      </c>
      <c r="N2" s="2" t="s">
        <v>389</v>
      </c>
      <c r="O2" s="2" t="s">
        <v>390</v>
      </c>
      <c r="P2" s="2" t="s">
        <v>391</v>
      </c>
      <c r="Q2" s="2" t="s">
        <v>392</v>
      </c>
      <c r="R2" s="2" t="s">
        <v>393</v>
      </c>
      <c r="S2" s="2" t="s">
        <v>394</v>
      </c>
      <c r="T2" s="2" t="s">
        <v>395</v>
      </c>
    </row>
    <row r="3" spans="2:20">
      <c r="B3" s="2" t="s">
        <v>282</v>
      </c>
      <c r="C3" s="2" t="s">
        <v>396</v>
      </c>
      <c r="D3" s="2" t="s">
        <v>397</v>
      </c>
      <c r="E3" s="2" t="s">
        <v>398</v>
      </c>
      <c r="F3" s="2">
        <v>20250400000001</v>
      </c>
      <c r="G3" s="2">
        <v>0</v>
      </c>
      <c r="H3" s="2" t="s">
        <v>399</v>
      </c>
      <c r="I3" s="2">
        <v>182</v>
      </c>
      <c r="J3" s="81">
        <v>0</v>
      </c>
      <c r="K3" s="2" t="s">
        <v>399</v>
      </c>
      <c r="L3" s="2" t="s">
        <v>400</v>
      </c>
      <c r="M3" s="2">
        <v>0</v>
      </c>
      <c r="N3" s="2" t="s">
        <v>399</v>
      </c>
      <c r="O3" s="2">
        <v>0</v>
      </c>
      <c r="P3" s="2">
        <v>4150000</v>
      </c>
      <c r="Q3" s="2">
        <v>0</v>
      </c>
      <c r="R3" s="2" t="s">
        <v>399</v>
      </c>
      <c r="S3" s="2">
        <v>0</v>
      </c>
      <c r="T3" s="2" t="str">
        <f t="shared" ref="T3:T8" si="0">C3</f>
        <v>clearance_plan_aprilFoolsDay2025</v>
      </c>
    </row>
    <row r="4" spans="2:20">
      <c r="B4" s="2" t="s">
        <v>286</v>
      </c>
      <c r="C4" s="2" t="s">
        <v>401</v>
      </c>
      <c r="D4" s="2" t="s">
        <v>397</v>
      </c>
      <c r="E4" s="2" t="s">
        <v>398</v>
      </c>
      <c r="F4" s="2">
        <v>20250400000002</v>
      </c>
      <c r="G4" s="2">
        <v>0</v>
      </c>
      <c r="H4" s="2" t="s">
        <v>399</v>
      </c>
      <c r="I4" s="2">
        <v>154</v>
      </c>
      <c r="J4" s="81">
        <v>0</v>
      </c>
      <c r="K4" s="2" t="s">
        <v>399</v>
      </c>
      <c r="L4" s="2" t="s">
        <v>402</v>
      </c>
      <c r="M4" s="2">
        <v>0</v>
      </c>
      <c r="N4" s="2" t="s">
        <v>399</v>
      </c>
      <c r="O4" s="2">
        <v>0</v>
      </c>
      <c r="P4" s="2">
        <v>4170000</v>
      </c>
      <c r="Q4" s="2">
        <v>0</v>
      </c>
      <c r="R4" s="2" t="s">
        <v>399</v>
      </c>
      <c r="S4" s="2">
        <v>0</v>
      </c>
      <c r="T4" s="2" t="str">
        <f t="shared" si="0"/>
        <v>conservatory_aprilFoolsDay2025</v>
      </c>
    </row>
    <row r="5" spans="2:20">
      <c r="B5" s="2" t="s">
        <v>288</v>
      </c>
      <c r="C5" s="2" t="s">
        <v>403</v>
      </c>
      <c r="D5" s="21" t="s">
        <v>397</v>
      </c>
      <c r="E5" s="21" t="s">
        <v>398</v>
      </c>
      <c r="F5" s="81">
        <v>20250400000001</v>
      </c>
      <c r="G5" s="81">
        <v>0</v>
      </c>
      <c r="H5" s="21" t="s">
        <v>399</v>
      </c>
      <c r="I5" s="81">
        <v>165</v>
      </c>
      <c r="J5" s="174">
        <v>200042</v>
      </c>
      <c r="K5" s="21" t="s">
        <v>399</v>
      </c>
      <c r="L5" s="2" t="s">
        <v>404</v>
      </c>
      <c r="M5" s="81">
        <v>0</v>
      </c>
      <c r="N5" s="21" t="s">
        <v>399</v>
      </c>
      <c r="O5" s="81">
        <v>0</v>
      </c>
      <c r="P5" s="81">
        <v>4150000</v>
      </c>
      <c r="Q5" s="81">
        <v>0</v>
      </c>
      <c r="R5" s="21" t="s">
        <v>399</v>
      </c>
      <c r="S5" s="81">
        <v>0</v>
      </c>
      <c r="T5" s="2" t="str">
        <f t="shared" si="0"/>
        <v>duihuan_coin_aprilFoolsDay2025</v>
      </c>
    </row>
    <row r="6" spans="2:20">
      <c r="B6" s="2" t="s">
        <v>305</v>
      </c>
      <c r="C6" s="2" t="s">
        <v>405</v>
      </c>
      <c r="D6" s="21" t="s">
        <v>397</v>
      </c>
      <c r="E6" s="21" t="s">
        <v>398</v>
      </c>
      <c r="F6" s="81">
        <v>20250400000004</v>
      </c>
      <c r="G6" s="81">
        <v>0</v>
      </c>
      <c r="H6" s="21" t="s">
        <v>399</v>
      </c>
      <c r="I6" s="81">
        <v>115</v>
      </c>
      <c r="J6" s="81">
        <f>event任务!B2</f>
        <v>2504008</v>
      </c>
      <c r="K6" s="21" t="s">
        <v>399</v>
      </c>
      <c r="L6" s="2" t="s">
        <v>406</v>
      </c>
      <c r="M6" s="81">
        <v>0</v>
      </c>
      <c r="N6" s="21" t="s">
        <v>399</v>
      </c>
      <c r="O6" s="81">
        <v>0</v>
      </c>
      <c r="P6" s="81">
        <v>4200000</v>
      </c>
      <c r="Q6" s="81">
        <v>0</v>
      </c>
      <c r="R6" s="21" t="s">
        <v>399</v>
      </c>
      <c r="S6" s="81">
        <v>0</v>
      </c>
      <c r="T6" s="2" t="str">
        <f t="shared" si="0"/>
        <v>event_aprilFoolsDay2025</v>
      </c>
    </row>
    <row r="7" spans="2:20">
      <c r="B7" s="2" t="s">
        <v>307</v>
      </c>
      <c r="C7" s="2" t="s">
        <v>407</v>
      </c>
      <c r="D7" s="21" t="s">
        <v>397</v>
      </c>
      <c r="E7" s="21" t="s">
        <v>398</v>
      </c>
      <c r="F7" s="81">
        <v>20250400000005</v>
      </c>
      <c r="G7" s="81">
        <v>0</v>
      </c>
      <c r="H7" s="21" t="s">
        <v>399</v>
      </c>
      <c r="I7" s="81">
        <v>158</v>
      </c>
      <c r="J7" s="81">
        <v>0</v>
      </c>
      <c r="K7" s="21" t="s">
        <v>399</v>
      </c>
      <c r="L7" s="2" t="s">
        <v>408</v>
      </c>
      <c r="M7" s="81">
        <v>0</v>
      </c>
      <c r="N7" s="21" t="s">
        <v>399</v>
      </c>
      <c r="O7" s="81">
        <v>0</v>
      </c>
      <c r="P7" s="81">
        <v>4140000</v>
      </c>
      <c r="Q7" s="81">
        <v>0</v>
      </c>
      <c r="R7" s="21" t="s">
        <v>399</v>
      </c>
      <c r="S7" s="81">
        <v>0</v>
      </c>
      <c r="T7" s="2" t="str">
        <f t="shared" si="0"/>
        <v>augment100_aprilFoolsDay2025</v>
      </c>
    </row>
    <row r="8" spans="2:20">
      <c r="B8" s="2" t="s">
        <v>313</v>
      </c>
      <c r="C8" s="2" t="s">
        <v>409</v>
      </c>
      <c r="D8" s="21" t="s">
        <v>397</v>
      </c>
      <c r="E8" s="21" t="s">
        <v>398</v>
      </c>
      <c r="F8" s="81">
        <v>20250400000010</v>
      </c>
      <c r="G8" s="81">
        <v>0</v>
      </c>
      <c r="H8" s="21" t="s">
        <v>399</v>
      </c>
      <c r="I8" s="81">
        <v>144</v>
      </c>
      <c r="J8" s="81">
        <f>通行证!A10</f>
        <v>20250401</v>
      </c>
      <c r="K8" s="21" t="s">
        <v>399</v>
      </c>
      <c r="L8" s="2" t="s">
        <v>410</v>
      </c>
      <c r="M8" s="81">
        <v>0</v>
      </c>
      <c r="N8" s="21" t="s">
        <v>399</v>
      </c>
      <c r="O8" s="81">
        <v>0</v>
      </c>
      <c r="P8" s="81">
        <v>4170000</v>
      </c>
      <c r="Q8" s="81">
        <v>0</v>
      </c>
      <c r="R8" s="21" t="s">
        <v>399</v>
      </c>
      <c r="S8" s="81">
        <v>0</v>
      </c>
      <c r="T8" s="2" t="str">
        <f t="shared" si="0"/>
        <v>aprilFoolsDay2025_passcard_20220401</v>
      </c>
    </row>
    <row r="9" spans="2:20">
      <c r="D9" s="21"/>
      <c r="E9" s="21"/>
      <c r="F9" s="81"/>
      <c r="G9" s="81"/>
      <c r="H9" s="21"/>
      <c r="I9" s="81"/>
      <c r="J9" s="81"/>
      <c r="K9" s="21"/>
      <c r="M9" s="81"/>
      <c r="N9" s="21"/>
      <c r="O9" s="81"/>
      <c r="P9" s="81"/>
      <c r="Q9" s="81"/>
      <c r="R9" s="21"/>
      <c r="S9" s="81"/>
    </row>
    <row r="10" spans="2:20">
      <c r="D10" s="21"/>
      <c r="E10" s="21"/>
      <c r="F10" s="81"/>
      <c r="G10" s="81"/>
      <c r="H10" s="21"/>
      <c r="I10" s="81"/>
      <c r="J10" s="81"/>
      <c r="K10" s="21"/>
      <c r="M10" s="81"/>
      <c r="N10" s="21"/>
      <c r="O10" s="81"/>
      <c r="P10" s="81"/>
      <c r="Q10" s="81"/>
      <c r="R10" s="21"/>
      <c r="S10" s="81"/>
    </row>
    <row r="14" spans="2:20">
      <c r="I14" s="21" t="s">
        <v>411</v>
      </c>
    </row>
    <row r="15" spans="2:20">
      <c r="I15" s="21" t="s">
        <v>412</v>
      </c>
    </row>
    <row r="16" spans="2:20">
      <c r="I16" s="21" t="s">
        <v>413</v>
      </c>
    </row>
    <row r="17" spans="9:9">
      <c r="I17" s="21" t="s">
        <v>414</v>
      </c>
    </row>
    <row r="18" spans="9:9">
      <c r="I18" s="21" t="s">
        <v>415</v>
      </c>
    </row>
    <row r="19" spans="9:9">
      <c r="I19" s="21" t="s">
        <v>416</v>
      </c>
    </row>
    <row r="20" spans="9:9">
      <c r="I20" s="21" t="s">
        <v>417</v>
      </c>
    </row>
    <row r="21" spans="9:9">
      <c r="I21" s="21" t="s">
        <v>418</v>
      </c>
    </row>
  </sheetData>
  <phoneticPr fontId="3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B2:I14"/>
  <sheetViews>
    <sheetView workbookViewId="0"/>
  </sheetViews>
  <sheetFormatPr defaultColWidth="12.5703125" defaultRowHeight="15.75" customHeight="1"/>
  <cols>
    <col min="2" max="2" width="13.140625" customWidth="1"/>
    <col min="3" max="3" width="29.7109375" customWidth="1"/>
    <col min="4" max="4" width="17.42578125" customWidth="1"/>
    <col min="5" max="5" width="16" customWidth="1"/>
    <col min="8" max="8" width="18.5703125" customWidth="1"/>
  </cols>
  <sheetData>
    <row r="2" spans="2:9">
      <c r="B2" s="2" t="s">
        <v>419</v>
      </c>
    </row>
    <row r="3" spans="2:9">
      <c r="B3" s="2" t="s">
        <v>420</v>
      </c>
      <c r="D3" s="2" t="s">
        <v>421</v>
      </c>
      <c r="E3" s="2" t="s">
        <v>422</v>
      </c>
    </row>
    <row r="4" spans="2:9">
      <c r="B4" s="175" t="s">
        <v>290</v>
      </c>
      <c r="C4" s="175" t="s">
        <v>423</v>
      </c>
      <c r="D4" s="175" t="s">
        <v>424</v>
      </c>
      <c r="E4" s="175" t="s">
        <v>425</v>
      </c>
    </row>
    <row r="5" spans="2:9">
      <c r="B5" s="176">
        <v>1</v>
      </c>
      <c r="C5" s="177" t="str">
        <f>usual!C4</f>
        <v>clearance_plan_aprilFoolsDay2025</v>
      </c>
      <c r="D5" s="178">
        <f>基础配置!C21</f>
        <v>26316</v>
      </c>
      <c r="E5" s="179">
        <f>基础配置!C23</f>
        <v>26318</v>
      </c>
    </row>
    <row r="9" spans="2:9">
      <c r="B9" s="2" t="s">
        <v>426</v>
      </c>
      <c r="C9" s="2" t="s">
        <v>427</v>
      </c>
      <c r="D9" s="2" t="s">
        <v>428</v>
      </c>
      <c r="E9" s="2" t="s">
        <v>429</v>
      </c>
      <c r="F9" s="2" t="s">
        <v>430</v>
      </c>
      <c r="G9" s="2" t="s">
        <v>431</v>
      </c>
      <c r="H9" s="2" t="s">
        <v>432</v>
      </c>
      <c r="I9" s="2" t="s">
        <v>433</v>
      </c>
    </row>
    <row r="10" spans="2:9">
      <c r="B10" s="175" t="s">
        <v>434</v>
      </c>
      <c r="C10" s="175" t="s">
        <v>435</v>
      </c>
      <c r="D10" s="175" t="s">
        <v>436</v>
      </c>
      <c r="E10" s="175" t="s">
        <v>437</v>
      </c>
      <c r="F10" s="175" t="s">
        <v>438</v>
      </c>
      <c r="G10" s="175" t="s">
        <v>439</v>
      </c>
      <c r="H10" s="175" t="s">
        <v>440</v>
      </c>
      <c r="I10" s="175" t="s">
        <v>441</v>
      </c>
    </row>
    <row r="11" spans="2:9">
      <c r="B11" s="180">
        <v>201</v>
      </c>
      <c r="C11" s="181">
        <v>24</v>
      </c>
      <c r="D11" s="181">
        <v>1</v>
      </c>
      <c r="E11" s="181">
        <v>60</v>
      </c>
      <c r="F11" s="182" t="s">
        <v>306</v>
      </c>
      <c r="G11" s="181">
        <f>G13</f>
        <v>26315</v>
      </c>
      <c r="H11" s="181">
        <f>产出!D31</f>
        <v>1600</v>
      </c>
      <c r="I11" s="181">
        <f>产出!E31</f>
        <v>2000</v>
      </c>
    </row>
    <row r="12" spans="2:9">
      <c r="B12" s="180">
        <v>202</v>
      </c>
      <c r="C12" s="183">
        <v>35</v>
      </c>
      <c r="D12" s="183">
        <v>1</v>
      </c>
      <c r="E12" s="183">
        <v>60</v>
      </c>
      <c r="F12" s="182" t="s">
        <v>306</v>
      </c>
      <c r="G12" s="183">
        <f>G13</f>
        <v>26315</v>
      </c>
      <c r="H12" s="181">
        <f>产出!D33</f>
        <v>2500</v>
      </c>
      <c r="I12" s="181">
        <f>产出!E33</f>
        <v>3500</v>
      </c>
    </row>
    <row r="13" spans="2:9">
      <c r="B13" s="180">
        <v>203</v>
      </c>
      <c r="C13" s="184">
        <v>1</v>
      </c>
      <c r="D13" s="184">
        <v>51</v>
      </c>
      <c r="E13" s="184">
        <v>60</v>
      </c>
      <c r="F13" s="182" t="s">
        <v>306</v>
      </c>
      <c r="G13" s="184">
        <f>基础配置!C20</f>
        <v>26315</v>
      </c>
      <c r="H13" s="181">
        <f>产出!D35</f>
        <v>8000</v>
      </c>
      <c r="I13" s="181">
        <f>产出!E35</f>
        <v>10000</v>
      </c>
    </row>
    <row r="14" spans="2:9">
      <c r="B14" s="185"/>
      <c r="C14" s="183"/>
      <c r="D14" s="183"/>
      <c r="E14" s="183"/>
      <c r="F14" s="186"/>
      <c r="G14" s="183"/>
      <c r="H14" s="181">
        <f>产出!D34</f>
        <v>0</v>
      </c>
      <c r="I14" s="181">
        <f>产出!E34</f>
        <v>0</v>
      </c>
    </row>
  </sheetData>
  <phoneticPr fontId="33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G887"/>
  <sheetViews>
    <sheetView workbookViewId="0"/>
  </sheetViews>
  <sheetFormatPr defaultColWidth="12.5703125" defaultRowHeight="15.75" customHeight="1"/>
  <cols>
    <col min="4" max="4" width="43.28515625" customWidth="1"/>
    <col min="5" max="5" width="101.85546875" customWidth="1"/>
    <col min="6" max="6" width="53.42578125" customWidth="1"/>
    <col min="9" max="9" width="15" customWidth="1"/>
    <col min="10" max="10" width="48.42578125" customWidth="1"/>
    <col min="11" max="11" width="46" customWidth="1"/>
  </cols>
  <sheetData>
    <row r="1" spans="1:33" ht="15.75" customHeight="1">
      <c r="A1" s="187" t="s">
        <v>367</v>
      </c>
      <c r="B1" s="188" t="s">
        <v>290</v>
      </c>
      <c r="C1" s="189" t="s">
        <v>442</v>
      </c>
      <c r="D1" s="189" t="s">
        <v>443</v>
      </c>
      <c r="E1" s="189" t="s">
        <v>444</v>
      </c>
      <c r="F1" s="189" t="s">
        <v>445</v>
      </c>
      <c r="G1" s="189" t="s">
        <v>446</v>
      </c>
      <c r="H1" s="189" t="s">
        <v>447</v>
      </c>
      <c r="I1" s="189" t="s">
        <v>448</v>
      </c>
      <c r="J1" s="189" t="s">
        <v>449</v>
      </c>
      <c r="K1" s="190"/>
      <c r="L1" s="190">
        <v>0</v>
      </c>
      <c r="M1" s="190">
        <v>1</v>
      </c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"/>
      <c r="AD1" s="1"/>
      <c r="AE1" s="1"/>
      <c r="AF1" s="1"/>
      <c r="AG1" s="1"/>
    </row>
    <row r="2" spans="1:33" ht="15.75" customHeight="1">
      <c r="A2" s="191"/>
      <c r="B2" s="192">
        <v>2504008</v>
      </c>
      <c r="C2" s="193" t="str">
        <f>"event_icon_"&amp;基础配置!B11</f>
        <v>event_icon_aprilFoolsDay2025</v>
      </c>
      <c r="D2" s="193" t="str">
        <f>基础配置!B11&amp;"_BG"</f>
        <v>aprilFoolsDay2025_BG</v>
      </c>
      <c r="E2" s="193" t="str">
        <f>基础配置!B11&amp;"_UI"</f>
        <v>aprilFoolsDay2025_UI</v>
      </c>
      <c r="F2" s="193" t="s">
        <v>450</v>
      </c>
      <c r="G2" s="193" t="s">
        <v>450</v>
      </c>
      <c r="H2" s="193" t="s">
        <v>450</v>
      </c>
      <c r="I2" s="193">
        <v>0</v>
      </c>
      <c r="J2" s="193" t="str">
        <f>基础配置!B11</f>
        <v>aprilFoolsDay2025</v>
      </c>
      <c r="K2" s="190">
        <v>0</v>
      </c>
      <c r="L2" s="190" t="s">
        <v>283</v>
      </c>
      <c r="M2" s="190" t="s">
        <v>451</v>
      </c>
      <c r="N2" s="190" t="str">
        <f>基础配置!I1&amp;基础配置!J1&amp;基础配置!K1</f>
        <v>20250401</v>
      </c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"/>
      <c r="AD2" s="1"/>
      <c r="AE2" s="1"/>
      <c r="AF2" s="1"/>
      <c r="AG2" s="1"/>
    </row>
    <row r="3" spans="1:33" ht="15.75" customHeight="1">
      <c r="A3" s="194"/>
      <c r="B3" s="194"/>
      <c r="C3" s="195"/>
      <c r="D3" s="194"/>
      <c r="E3" s="194"/>
      <c r="F3" s="195"/>
      <c r="G3" s="195"/>
      <c r="H3" s="195"/>
      <c r="I3" s="195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  <c r="Z3" s="194"/>
      <c r="AA3" s="194"/>
      <c r="AB3" s="194"/>
      <c r="AC3" s="132"/>
      <c r="AD3" s="132"/>
      <c r="AE3" s="132"/>
      <c r="AF3" s="132"/>
      <c r="AG3" s="132"/>
    </row>
    <row r="4" spans="1:33" ht="15.75" customHeight="1">
      <c r="A4" s="194"/>
      <c r="B4" s="194"/>
      <c r="C4" s="195"/>
      <c r="D4" s="194"/>
      <c r="E4" s="194"/>
      <c r="F4" s="194"/>
      <c r="G4" s="194"/>
      <c r="H4" s="194"/>
      <c r="I4" s="194"/>
      <c r="J4" s="194"/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  <c r="Y4" s="194"/>
      <c r="Z4" s="194"/>
      <c r="AA4" s="194"/>
      <c r="AB4" s="194"/>
      <c r="AC4" s="132"/>
      <c r="AD4" s="132"/>
      <c r="AE4" s="132"/>
      <c r="AF4" s="132"/>
      <c r="AG4" s="132"/>
    </row>
    <row r="5" spans="1:33" ht="15.75" customHeight="1">
      <c r="A5" s="194"/>
      <c r="B5" s="194"/>
      <c r="C5" s="195"/>
      <c r="D5" s="194"/>
      <c r="E5" s="194"/>
      <c r="F5" s="194"/>
      <c r="G5" s="194"/>
      <c r="H5" s="194"/>
      <c r="I5" s="194"/>
      <c r="J5" s="194"/>
      <c r="K5" s="194"/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  <c r="X5" s="194"/>
      <c r="Y5" s="194"/>
      <c r="Z5" s="194"/>
      <c r="AA5" s="194"/>
      <c r="AB5" s="194"/>
      <c r="AC5" s="132"/>
      <c r="AD5" s="132"/>
      <c r="AE5" s="132"/>
      <c r="AF5" s="132"/>
      <c r="AG5" s="132"/>
    </row>
    <row r="6" spans="1:33" ht="15.75" customHeight="1">
      <c r="A6" s="194"/>
      <c r="B6" s="194"/>
      <c r="C6" s="195"/>
      <c r="D6" s="194"/>
      <c r="E6" s="194"/>
      <c r="F6" s="194"/>
      <c r="G6" s="194"/>
      <c r="H6" s="195"/>
      <c r="I6" s="195"/>
      <c r="J6" s="194"/>
      <c r="K6" s="194"/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  <c r="X6" s="194"/>
      <c r="Y6" s="194"/>
      <c r="Z6" s="194"/>
      <c r="AA6" s="194"/>
      <c r="AB6" s="194"/>
      <c r="AC6" s="132"/>
      <c r="AD6" s="132"/>
      <c r="AE6" s="132"/>
      <c r="AF6" s="132"/>
      <c r="AG6" s="132"/>
    </row>
    <row r="7" spans="1:33" ht="15.75" customHeight="1">
      <c r="A7" s="190"/>
      <c r="B7" s="190"/>
      <c r="C7" s="190"/>
      <c r="D7" s="190"/>
      <c r="E7" s="190"/>
      <c r="F7" s="190"/>
      <c r="G7" s="190"/>
      <c r="H7" s="190"/>
      <c r="I7" s="190"/>
      <c r="J7" s="190"/>
      <c r="K7" s="190"/>
      <c r="L7" s="190"/>
      <c r="M7" s="190"/>
      <c r="N7" s="190"/>
      <c r="O7" s="190"/>
      <c r="P7" s="190"/>
      <c r="Q7" s="190"/>
      <c r="R7" s="190"/>
      <c r="S7" s="190"/>
      <c r="T7" s="190"/>
      <c r="U7" s="190"/>
      <c r="V7" s="190"/>
      <c r="W7" s="190"/>
      <c r="X7" s="190"/>
      <c r="Y7" s="190"/>
      <c r="Z7" s="190"/>
      <c r="AA7" s="190"/>
      <c r="AB7" s="190"/>
      <c r="AC7" s="1"/>
      <c r="AD7" s="1"/>
      <c r="AE7" s="1"/>
      <c r="AF7" s="1"/>
      <c r="AG7" s="1"/>
    </row>
    <row r="8" spans="1:33" ht="15.75" customHeight="1">
      <c r="A8" s="190"/>
      <c r="B8" s="190"/>
      <c r="C8" s="190"/>
      <c r="D8" s="190"/>
      <c r="E8" s="190"/>
      <c r="F8" s="190"/>
      <c r="G8" s="190"/>
      <c r="H8" s="190"/>
      <c r="I8" s="190"/>
      <c r="J8" s="190"/>
      <c r="K8" s="190"/>
      <c r="L8" s="190"/>
      <c r="M8" s="196" t="s">
        <v>452</v>
      </c>
      <c r="N8" s="190"/>
      <c r="O8" s="190"/>
      <c r="P8" s="190"/>
      <c r="Q8" s="190"/>
      <c r="R8" s="190"/>
      <c r="S8" s="190"/>
      <c r="T8" s="190"/>
      <c r="U8" s="190"/>
      <c r="V8" s="70"/>
      <c r="W8" s="70"/>
      <c r="X8" s="70"/>
      <c r="Y8" s="70"/>
      <c r="Z8" s="70"/>
      <c r="AA8" s="70"/>
      <c r="AB8" s="190"/>
      <c r="AC8" s="1"/>
      <c r="AD8" s="1"/>
      <c r="AE8" s="1"/>
      <c r="AF8" s="1"/>
      <c r="AG8" s="1"/>
    </row>
    <row r="9" spans="1:33" ht="15.75" customHeight="1">
      <c r="A9" s="187" t="s">
        <v>453</v>
      </c>
      <c r="B9" s="188" t="s">
        <v>454</v>
      </c>
      <c r="C9" s="188" t="s">
        <v>290</v>
      </c>
      <c r="D9" s="188" t="s">
        <v>455</v>
      </c>
      <c r="E9" s="188" t="s">
        <v>456</v>
      </c>
      <c r="F9" s="188" t="s">
        <v>457</v>
      </c>
      <c r="G9" s="188" t="s">
        <v>276</v>
      </c>
      <c r="H9" s="188" t="s">
        <v>458</v>
      </c>
      <c r="I9" s="189" t="s">
        <v>459</v>
      </c>
      <c r="J9" s="189" t="s">
        <v>266</v>
      </c>
      <c r="K9" s="190"/>
      <c r="L9" s="190"/>
      <c r="M9" s="197" t="s">
        <v>269</v>
      </c>
      <c r="N9" s="197" t="s">
        <v>460</v>
      </c>
      <c r="O9" s="197" t="s">
        <v>461</v>
      </c>
      <c r="P9" s="190"/>
      <c r="Q9" s="190"/>
      <c r="R9" s="190"/>
      <c r="S9" s="190"/>
      <c r="T9" s="190"/>
      <c r="U9" s="190"/>
      <c r="V9" s="70"/>
      <c r="W9" s="70"/>
      <c r="X9" s="70"/>
      <c r="Y9" s="70"/>
      <c r="Z9" s="70"/>
      <c r="AA9" s="70"/>
      <c r="AB9" s="190"/>
      <c r="AC9" s="1"/>
      <c r="AD9" s="1"/>
      <c r="AE9" s="1"/>
      <c r="AF9" s="1"/>
      <c r="AG9" s="1"/>
    </row>
    <row r="10" spans="1:33" ht="15.75" customHeight="1">
      <c r="A10" s="198">
        <v>1</v>
      </c>
      <c r="B10" s="199">
        <f t="shared" ref="B10:B12" si="0">$B$2</f>
        <v>2504008</v>
      </c>
      <c r="C10" s="199">
        <f t="shared" ref="C10:C12" si="1">B10*100+A10</f>
        <v>250400801</v>
      </c>
      <c r="D10" s="199" t="str">
        <f>"LC_QUEST_EVENT_TITLE_"&amp;基础配置!B11&amp;"_login"</f>
        <v>LC_QUEST_EVENT_TITLE_aprilFoolsDay2025_login</v>
      </c>
      <c r="E10" s="200" t="str">
        <f>CONCATENATE("[",B29,",",B30,",",B31,",",B32,",",B33,"]")</f>
        <v>[2504008001,2504008002,2504008003,2504008004,2504008005]</v>
      </c>
      <c r="F10" s="201" t="str">
        <f t="shared" ref="F10:F12" si="2">"[{100,[{item,{"&amp;N10&amp;","&amp;O10&amp;"}}]}]"</f>
        <v>[{100,[{item,{26316,2}}]}]</v>
      </c>
      <c r="G10" s="199" t="s">
        <v>462</v>
      </c>
      <c r="H10" s="199" t="s">
        <v>283</v>
      </c>
      <c r="I10" s="199" t="s">
        <v>283</v>
      </c>
      <c r="J10" s="202" t="str">
        <f>usual!C7</f>
        <v>event_login_aprilFoolsDay2025</v>
      </c>
      <c r="K10" s="190"/>
      <c r="L10" s="190"/>
      <c r="M10" s="203" t="s">
        <v>34</v>
      </c>
      <c r="N10" s="204">
        <f>VLOOKUP(M10,道具映射表!$C:$E,3,FALSE)</f>
        <v>26316</v>
      </c>
      <c r="O10" s="190">
        <v>2</v>
      </c>
      <c r="P10" s="190"/>
      <c r="Q10" s="190"/>
      <c r="R10" s="190"/>
      <c r="S10" s="190"/>
      <c r="T10" s="190"/>
      <c r="U10" s="190"/>
      <c r="V10" s="70"/>
      <c r="W10" s="70"/>
      <c r="X10" s="70"/>
      <c r="Y10" s="70"/>
      <c r="Z10" s="70"/>
      <c r="AA10" s="70"/>
      <c r="AB10" s="70"/>
    </row>
    <row r="11" spans="1:33" ht="15.75" customHeight="1">
      <c r="A11" s="198">
        <v>2</v>
      </c>
      <c r="B11" s="199">
        <f t="shared" si="0"/>
        <v>2504008</v>
      </c>
      <c r="C11" s="199">
        <f t="shared" si="1"/>
        <v>250400802</v>
      </c>
      <c r="D11" s="199" t="str">
        <f>"LC_QUEST_EVENT_TITLE_"&amp;基础配置!B11&amp;"_fest_1"</f>
        <v>LC_QUEST_EVENT_TITLE_aprilFoolsDay2025_fest_1</v>
      </c>
      <c r="E11" s="200" t="str">
        <f>CONCATENATE("[",B34,",",B35,",",B36,",",B37,",",B38,"]")</f>
        <v>[2504008006,2504008007,2504008008,2504008009,2504008010]</v>
      </c>
      <c r="F11" s="201" t="str">
        <f t="shared" si="2"/>
        <v>[{100,[{item,{26316,2}}]}]</v>
      </c>
      <c r="G11" s="199" t="s">
        <v>462</v>
      </c>
      <c r="H11" s="199" t="s">
        <v>283</v>
      </c>
      <c r="I11" s="199" t="s">
        <v>283</v>
      </c>
      <c r="J11" s="202" t="str">
        <f>usual!C8</f>
        <v>event_aprilFoolsDay2025</v>
      </c>
      <c r="K11" s="190"/>
      <c r="L11" s="190"/>
      <c r="M11" s="203" t="s">
        <v>34</v>
      </c>
      <c r="N11" s="204">
        <f>VLOOKUP(M11,道具映射表!$C:$E,3,FALSE)</f>
        <v>26316</v>
      </c>
      <c r="O11" s="190">
        <v>2</v>
      </c>
      <c r="P11" s="190"/>
      <c r="Q11" s="190"/>
      <c r="R11" s="190"/>
      <c r="S11" s="190"/>
      <c r="T11" s="190"/>
      <c r="U11" s="190"/>
      <c r="V11" s="70"/>
      <c r="W11" s="70"/>
      <c r="X11" s="70"/>
      <c r="Y11" s="70"/>
      <c r="Z11" s="70"/>
      <c r="AA11" s="70"/>
      <c r="AB11" s="70"/>
    </row>
    <row r="12" spans="1:33" ht="15.75" customHeight="1">
      <c r="A12" s="198">
        <v>3</v>
      </c>
      <c r="B12" s="199">
        <f t="shared" si="0"/>
        <v>2504008</v>
      </c>
      <c r="C12" s="199">
        <f t="shared" si="1"/>
        <v>250400803</v>
      </c>
      <c r="D12" s="199" t="str">
        <f>"LC_QUEST_EVENT_TITLE_"&amp;基础配置!B11&amp;"_fest_2"</f>
        <v>LC_QUEST_EVENT_TITLE_aprilFoolsDay2025_fest_2</v>
      </c>
      <c r="E12" s="205" t="str">
        <f>CONCATENATE("[",B39,",",B40,",",B41,",",B42,",",B43,",",B44,",",B45,",",B46,",",B47,",",B48,",",B49,",",B50,",",B51,",",B52,",",B53,",",B54,",",B55,",",B56,"]")</f>
        <v>[2504008011,2504008012,2504008013,2504008014,2504008015,2504008016,2504008017,2504008018,2504008019,2504008020,2504008021,2504008022,2504008023,2504008024,2504008025,2504008026,2504008027,2504008028]</v>
      </c>
      <c r="F12" s="201" t="str">
        <f t="shared" si="2"/>
        <v>[{100,[{item,{26316,2}}]}]</v>
      </c>
      <c r="G12" s="199" t="s">
        <v>462</v>
      </c>
      <c r="H12" s="199" t="s">
        <v>283</v>
      </c>
      <c r="I12" s="199" t="s">
        <v>283</v>
      </c>
      <c r="J12" s="202" t="str">
        <f>J11</f>
        <v>event_aprilFoolsDay2025</v>
      </c>
      <c r="K12" s="190"/>
      <c r="L12" s="190"/>
      <c r="M12" s="203" t="s">
        <v>34</v>
      </c>
      <c r="N12" s="204">
        <f>VLOOKUP(M12,道具映射表!$C:$E,3,FALSE)</f>
        <v>26316</v>
      </c>
      <c r="O12" s="190">
        <v>2</v>
      </c>
      <c r="P12" s="190"/>
      <c r="Q12" s="190"/>
      <c r="R12" s="190"/>
      <c r="S12" s="190"/>
      <c r="T12" s="190"/>
      <c r="U12" s="190"/>
      <c r="V12" s="70"/>
      <c r="W12" s="70"/>
      <c r="X12" s="70"/>
      <c r="Y12" s="70"/>
      <c r="Z12" s="70"/>
      <c r="AA12" s="70"/>
      <c r="AB12" s="70"/>
    </row>
    <row r="13" spans="1:33" ht="15.75" customHeight="1">
      <c r="A13" s="206"/>
      <c r="B13" s="207"/>
      <c r="C13" s="207"/>
      <c r="D13" s="207"/>
      <c r="E13" s="207"/>
      <c r="F13" s="208"/>
      <c r="G13" s="207"/>
      <c r="H13" s="207"/>
      <c r="I13" s="207"/>
      <c r="J13" s="206"/>
      <c r="K13" s="190"/>
      <c r="L13" s="190"/>
      <c r="M13" s="203"/>
      <c r="N13" s="209"/>
      <c r="O13" s="190"/>
      <c r="P13" s="190"/>
      <c r="Q13" s="190"/>
      <c r="R13" s="190"/>
      <c r="S13" s="190"/>
      <c r="T13" s="190"/>
      <c r="U13" s="190"/>
      <c r="V13" s="70"/>
      <c r="W13" s="70"/>
      <c r="X13" s="70"/>
      <c r="Y13" s="70"/>
      <c r="Z13" s="70"/>
      <c r="AA13" s="70"/>
      <c r="AB13" s="70"/>
    </row>
    <row r="14" spans="1:33" ht="15.75" customHeight="1">
      <c r="A14" s="194"/>
      <c r="B14" s="195"/>
      <c r="C14" s="195"/>
      <c r="D14" s="194"/>
      <c r="E14" s="194"/>
      <c r="F14" s="194"/>
      <c r="G14" s="194"/>
      <c r="H14" s="194"/>
      <c r="I14" s="194"/>
      <c r="J14" s="194"/>
      <c r="K14" s="194"/>
      <c r="L14" s="194"/>
      <c r="M14" s="194"/>
      <c r="N14" s="194"/>
      <c r="O14" s="194"/>
      <c r="P14" s="190"/>
      <c r="Q14" s="190"/>
      <c r="R14" s="190"/>
      <c r="S14" s="190"/>
      <c r="T14" s="190"/>
      <c r="U14" s="190"/>
      <c r="V14" s="194"/>
      <c r="W14" s="194"/>
      <c r="X14" s="194"/>
      <c r="Y14" s="194"/>
      <c r="Z14" s="321"/>
      <c r="AA14" s="322"/>
      <c r="AB14" s="323"/>
      <c r="AC14" s="1"/>
      <c r="AD14" s="1"/>
      <c r="AE14" s="1"/>
      <c r="AF14" s="1"/>
      <c r="AG14" s="1"/>
    </row>
    <row r="15" spans="1:33" ht="15.75" customHeight="1">
      <c r="A15" s="194"/>
      <c r="E15" s="194"/>
      <c r="F15" s="194"/>
      <c r="G15" s="194"/>
      <c r="H15" s="194"/>
      <c r="I15" s="194"/>
      <c r="J15" s="194"/>
      <c r="K15" s="194"/>
      <c r="L15" s="194"/>
      <c r="M15" s="194"/>
      <c r="N15" s="194"/>
      <c r="O15" s="194"/>
      <c r="P15" s="194"/>
      <c r="Q15" s="194"/>
      <c r="R15" s="194"/>
      <c r="S15" s="194"/>
      <c r="T15" s="190"/>
      <c r="U15" s="194"/>
      <c r="V15" s="194"/>
      <c r="W15" s="194"/>
      <c r="X15" s="194"/>
      <c r="Y15" s="194"/>
      <c r="Z15" s="194"/>
      <c r="AA15" s="194"/>
      <c r="AB15" s="194"/>
      <c r="AC15" s="1"/>
      <c r="AD15" s="1"/>
      <c r="AE15" s="1"/>
      <c r="AF15" s="1"/>
      <c r="AG15" s="1"/>
    </row>
    <row r="16" spans="1:33" ht="15.75" customHeight="1">
      <c r="A16" s="194"/>
      <c r="E16" s="210"/>
      <c r="F16" s="194"/>
      <c r="G16" s="194"/>
      <c r="H16" s="194"/>
      <c r="I16" s="194"/>
      <c r="J16" s="194"/>
      <c r="K16" s="194"/>
      <c r="L16" s="194"/>
      <c r="M16" s="194"/>
      <c r="N16" s="194"/>
      <c r="O16" s="194"/>
      <c r="P16" s="194"/>
      <c r="Q16" s="194"/>
      <c r="R16" s="194"/>
      <c r="S16" s="194"/>
      <c r="T16" s="190"/>
      <c r="U16" s="194"/>
      <c r="V16" s="194"/>
      <c r="W16" s="194"/>
      <c r="X16" s="194"/>
      <c r="Y16" s="194"/>
      <c r="Z16" s="194"/>
      <c r="AA16" s="194"/>
      <c r="AB16" s="194"/>
      <c r="AC16" s="1"/>
      <c r="AD16" s="1"/>
      <c r="AE16" s="1"/>
      <c r="AF16" s="1"/>
      <c r="AG16" s="1"/>
    </row>
    <row r="17" spans="1:33" ht="15.75" customHeight="1">
      <c r="A17" s="194"/>
      <c r="H17" s="194"/>
      <c r="I17" s="194"/>
      <c r="J17" s="194"/>
      <c r="K17" s="194"/>
      <c r="L17" s="194"/>
      <c r="M17" s="194"/>
      <c r="N17" s="194"/>
      <c r="O17" s="194"/>
      <c r="P17" s="194"/>
      <c r="Q17" s="194"/>
      <c r="R17" s="194"/>
      <c r="S17" s="194"/>
      <c r="T17" s="190"/>
      <c r="U17" s="194"/>
      <c r="V17" s="194"/>
      <c r="W17" s="194"/>
      <c r="X17" s="194"/>
      <c r="Y17" s="194"/>
      <c r="Z17" s="194"/>
      <c r="AA17" s="194"/>
      <c r="AB17" s="194"/>
      <c r="AC17" s="1"/>
      <c r="AD17" s="1"/>
      <c r="AE17" s="1"/>
      <c r="AF17" s="1"/>
      <c r="AG17" s="1"/>
    </row>
    <row r="18" spans="1:33" ht="15.75" customHeight="1">
      <c r="A18" s="194"/>
      <c r="B18" s="156" t="s">
        <v>463</v>
      </c>
      <c r="C18" s="156" t="s">
        <v>464</v>
      </c>
      <c r="D18" s="156" t="s">
        <v>465</v>
      </c>
      <c r="F18" s="194"/>
      <c r="G18" s="194"/>
      <c r="H18" s="194"/>
      <c r="I18" s="194"/>
      <c r="J18" s="194"/>
      <c r="K18" s="194"/>
      <c r="L18" s="194"/>
      <c r="M18" s="194"/>
      <c r="N18" s="194"/>
      <c r="O18" s="194"/>
      <c r="P18" s="194"/>
      <c r="Q18" s="194"/>
      <c r="R18" s="194"/>
      <c r="S18" s="194"/>
      <c r="T18" s="190"/>
      <c r="U18" s="194"/>
      <c r="V18" s="194"/>
      <c r="W18" s="194"/>
      <c r="X18" s="194"/>
      <c r="Y18" s="194"/>
      <c r="Z18" s="194"/>
      <c r="AA18" s="194"/>
      <c r="AB18" s="194"/>
      <c r="AC18" s="1"/>
      <c r="AD18" s="1"/>
      <c r="AE18" s="1"/>
      <c r="AF18" s="1"/>
      <c r="AG18" s="1"/>
    </row>
    <row r="19" spans="1:33" ht="15.75" customHeight="1">
      <c r="A19" s="194"/>
      <c r="B19" s="156" t="s">
        <v>466</v>
      </c>
      <c r="C19" s="156" t="s">
        <v>467</v>
      </c>
      <c r="D19" s="156" t="s">
        <v>468</v>
      </c>
      <c r="E19" s="210" t="s">
        <v>469</v>
      </c>
      <c r="F19" s="194"/>
      <c r="G19" s="194"/>
      <c r="H19" s="194"/>
      <c r="I19" s="194"/>
      <c r="J19" s="194"/>
      <c r="K19" s="194"/>
      <c r="L19" s="194"/>
      <c r="M19" s="194"/>
      <c r="N19" s="194"/>
      <c r="O19" s="194"/>
      <c r="P19" s="194"/>
      <c r="Q19" s="194"/>
      <c r="R19" s="194"/>
      <c r="S19" s="194"/>
      <c r="T19" s="190"/>
      <c r="U19" s="194"/>
      <c r="V19" s="194"/>
      <c r="W19" s="194"/>
      <c r="X19" s="194"/>
      <c r="Y19" s="194"/>
      <c r="Z19" s="194"/>
      <c r="AA19" s="194"/>
      <c r="AB19" s="194"/>
      <c r="AC19" s="1"/>
      <c r="AD19" s="1"/>
      <c r="AE19" s="1"/>
      <c r="AF19" s="1"/>
      <c r="AG19" s="1"/>
    </row>
    <row r="20" spans="1:33" ht="15.75" customHeight="1">
      <c r="A20" s="194"/>
      <c r="B20" s="167" t="s">
        <v>470</v>
      </c>
      <c r="C20" s="167" t="s">
        <v>467</v>
      </c>
      <c r="D20" s="167" t="s">
        <v>471</v>
      </c>
      <c r="E20" s="194"/>
      <c r="F20" s="194"/>
      <c r="G20" s="194"/>
      <c r="H20" s="194"/>
      <c r="I20" s="194"/>
      <c r="J20" s="194"/>
      <c r="K20" s="194"/>
      <c r="L20" s="194"/>
      <c r="M20" s="194"/>
      <c r="N20" s="194"/>
      <c r="O20" s="194"/>
      <c r="P20" s="194"/>
      <c r="Q20" s="194"/>
      <c r="R20" s="194"/>
      <c r="S20" s="194"/>
      <c r="T20" s="190"/>
      <c r="U20" s="194"/>
      <c r="V20" s="194"/>
      <c r="W20" s="194"/>
      <c r="X20" s="194"/>
      <c r="Y20" s="194"/>
      <c r="Z20" s="194"/>
      <c r="AA20" s="194"/>
      <c r="AB20" s="194"/>
      <c r="AC20" s="1"/>
      <c r="AD20" s="1"/>
      <c r="AE20" s="1"/>
      <c r="AF20" s="1"/>
      <c r="AG20" s="1"/>
    </row>
    <row r="21" spans="1:33" ht="15.75" customHeight="1">
      <c r="A21" s="194"/>
      <c r="B21" s="156" t="s">
        <v>472</v>
      </c>
      <c r="C21" s="156" t="s">
        <v>473</v>
      </c>
      <c r="D21" s="156" t="s">
        <v>474</v>
      </c>
      <c r="E21" s="194"/>
      <c r="F21" s="194"/>
      <c r="G21" s="194"/>
      <c r="H21" s="194"/>
      <c r="I21" s="194"/>
      <c r="J21" s="194"/>
      <c r="K21" s="194"/>
      <c r="L21" s="194"/>
      <c r="M21" s="194"/>
      <c r="N21" s="194"/>
      <c r="O21" s="194"/>
      <c r="P21" s="194"/>
      <c r="Q21" s="194"/>
      <c r="R21" s="194"/>
      <c r="S21" s="194"/>
      <c r="T21" s="190"/>
      <c r="U21" s="194"/>
      <c r="V21" s="194"/>
      <c r="W21" s="194"/>
      <c r="X21" s="194"/>
      <c r="Y21" s="194"/>
      <c r="Z21" s="194"/>
      <c r="AA21" s="194"/>
      <c r="AB21" s="194"/>
      <c r="AC21" s="1"/>
      <c r="AD21" s="1"/>
      <c r="AE21" s="1"/>
      <c r="AF21" s="1"/>
      <c r="AG21" s="1"/>
    </row>
    <row r="22" spans="1:33" ht="15.75" customHeight="1">
      <c r="A22" s="194"/>
      <c r="E22" s="194"/>
      <c r="F22" s="194"/>
      <c r="G22" s="194"/>
      <c r="H22" s="194"/>
      <c r="I22" s="194"/>
      <c r="J22" s="194"/>
      <c r="K22" s="194"/>
      <c r="L22" s="194"/>
      <c r="M22" s="194"/>
      <c r="N22" s="194"/>
      <c r="O22" s="194"/>
      <c r="P22" s="194"/>
      <c r="Q22" s="194"/>
      <c r="R22" s="194"/>
      <c r="S22" s="194"/>
      <c r="T22" s="190"/>
      <c r="U22" s="194"/>
      <c r="V22" s="194"/>
      <c r="W22" s="194"/>
      <c r="X22" s="194"/>
      <c r="Y22" s="194"/>
      <c r="Z22" s="194"/>
      <c r="AA22" s="194"/>
      <c r="AB22" s="194"/>
      <c r="AC22" s="1"/>
      <c r="AD22" s="1"/>
      <c r="AE22" s="1"/>
      <c r="AF22" s="1"/>
      <c r="AG22" s="1"/>
    </row>
    <row r="23" spans="1:33" ht="15.75" customHeight="1">
      <c r="A23" s="194"/>
      <c r="E23" s="194"/>
      <c r="F23" s="194"/>
      <c r="G23" s="194"/>
      <c r="H23" s="194"/>
      <c r="I23" s="194"/>
      <c r="J23" s="194"/>
      <c r="K23" s="194"/>
      <c r="L23" s="194"/>
      <c r="M23" s="194"/>
      <c r="N23" s="194"/>
      <c r="O23" s="194"/>
      <c r="P23" s="194"/>
      <c r="Q23" s="194"/>
      <c r="R23" s="194"/>
      <c r="S23" s="194"/>
      <c r="T23" s="190"/>
      <c r="U23" s="194"/>
      <c r="V23" s="194"/>
      <c r="W23" s="194"/>
      <c r="X23" s="194"/>
      <c r="Y23" s="194"/>
      <c r="Z23" s="194"/>
      <c r="AA23" s="194"/>
      <c r="AB23" s="194"/>
      <c r="AC23" s="1"/>
      <c r="AD23" s="1"/>
      <c r="AE23" s="1"/>
      <c r="AF23" s="1"/>
      <c r="AG23" s="1"/>
    </row>
    <row r="24" spans="1:33" ht="15.75" customHeight="1">
      <c r="A24" s="194"/>
      <c r="E24" s="194"/>
      <c r="F24" s="194"/>
      <c r="G24" s="194"/>
      <c r="H24" s="194"/>
      <c r="I24" s="194"/>
      <c r="J24" s="194"/>
      <c r="K24" s="194"/>
      <c r="L24" s="194"/>
      <c r="M24" s="194"/>
      <c r="N24" s="194"/>
      <c r="O24" s="194"/>
      <c r="P24" s="194"/>
      <c r="Q24" s="194"/>
      <c r="R24" s="194"/>
      <c r="S24" s="194"/>
      <c r="T24" s="190"/>
      <c r="U24" s="194"/>
      <c r="V24" s="194"/>
      <c r="W24" s="194"/>
      <c r="X24" s="194"/>
      <c r="Y24" s="194"/>
      <c r="Z24" s="194"/>
      <c r="AA24" s="194"/>
      <c r="AB24" s="194"/>
      <c r="AC24" s="1"/>
      <c r="AD24" s="1"/>
      <c r="AE24" s="1"/>
      <c r="AF24" s="1"/>
      <c r="AG24" s="1"/>
    </row>
    <row r="25" spans="1:33" ht="15.75" customHeight="1">
      <c r="A25" s="194"/>
      <c r="E25" s="194"/>
      <c r="F25" s="190"/>
      <c r="G25" s="190"/>
      <c r="H25" s="190"/>
      <c r="I25" s="190"/>
      <c r="J25" s="190"/>
      <c r="K25" s="190"/>
      <c r="L25" s="190"/>
      <c r="M25" s="190"/>
      <c r="N25" s="190"/>
      <c r="O25" s="190"/>
      <c r="P25" s="190"/>
      <c r="Q25" s="190"/>
      <c r="R25" s="190"/>
      <c r="S25" s="190"/>
      <c r="T25" s="190"/>
      <c r="U25" s="190"/>
      <c r="V25" s="190"/>
      <c r="W25" s="190"/>
      <c r="X25" s="190"/>
      <c r="Y25" s="190"/>
      <c r="Z25" s="190"/>
      <c r="AA25" s="190"/>
      <c r="AB25" s="190"/>
      <c r="AC25" s="1"/>
      <c r="AD25" s="1"/>
      <c r="AE25" s="1"/>
      <c r="AF25" s="1"/>
      <c r="AG25" s="1"/>
    </row>
    <row r="26" spans="1:33" ht="15.75" customHeight="1">
      <c r="A26" s="190"/>
      <c r="E26" s="190"/>
      <c r="F26" s="190">
        <f>SUM(E29:E40)</f>
        <v>210</v>
      </c>
      <c r="G26" s="190"/>
      <c r="H26" s="190"/>
      <c r="I26" s="190"/>
      <c r="J26" s="190"/>
      <c r="K26" s="190"/>
      <c r="L26" s="190"/>
      <c r="M26" s="190"/>
      <c r="N26" s="190"/>
      <c r="O26" s="190"/>
      <c r="P26" s="190"/>
      <c r="Q26" s="190"/>
      <c r="R26" s="190"/>
      <c r="S26" s="190"/>
      <c r="T26" s="190"/>
      <c r="U26" s="190"/>
      <c r="V26" s="190"/>
      <c r="W26" s="190"/>
      <c r="X26" s="190"/>
      <c r="Y26" s="190"/>
      <c r="Z26" s="190"/>
      <c r="AA26" s="190"/>
      <c r="AB26" s="190"/>
      <c r="AC26" s="1"/>
      <c r="AD26" s="1"/>
      <c r="AE26" s="1"/>
      <c r="AF26" s="1"/>
      <c r="AG26" s="1"/>
    </row>
    <row r="27" spans="1:33" ht="15.75" customHeight="1">
      <c r="A27" s="190" t="s">
        <v>475</v>
      </c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"/>
      <c r="AD27" s="1"/>
      <c r="AE27" s="1"/>
      <c r="AF27" s="1"/>
      <c r="AG27" s="1"/>
    </row>
    <row r="28" spans="1:33" ht="15.75" customHeight="1">
      <c r="A28" s="193" t="s">
        <v>476</v>
      </c>
      <c r="B28" s="193" t="s">
        <v>290</v>
      </c>
      <c r="C28" s="193" t="s">
        <v>362</v>
      </c>
      <c r="D28" s="193" t="s">
        <v>364</v>
      </c>
      <c r="E28" s="193" t="s">
        <v>477</v>
      </c>
      <c r="F28" s="193" t="s">
        <v>478</v>
      </c>
      <c r="G28" s="193" t="s">
        <v>479</v>
      </c>
      <c r="H28" s="193" t="s">
        <v>480</v>
      </c>
      <c r="I28" s="193" t="s">
        <v>481</v>
      </c>
      <c r="J28" s="193" t="s">
        <v>482</v>
      </c>
      <c r="K28" s="193" t="s">
        <v>281</v>
      </c>
      <c r="L28" s="190"/>
      <c r="M28" s="190"/>
      <c r="N28" s="190"/>
      <c r="O28" s="190"/>
      <c r="P28" s="197" t="s">
        <v>269</v>
      </c>
      <c r="Q28" s="197" t="s">
        <v>270</v>
      </c>
      <c r="R28" s="197" t="s">
        <v>271</v>
      </c>
      <c r="S28" s="190"/>
      <c r="T28" s="190"/>
      <c r="U28" s="190"/>
      <c r="V28" s="190"/>
      <c r="W28" s="190"/>
      <c r="X28" s="190"/>
      <c r="Y28" s="190"/>
      <c r="Z28" s="190"/>
      <c r="AA28" s="190"/>
      <c r="AB28" s="190"/>
      <c r="AC28" s="1"/>
      <c r="AD28" s="1"/>
      <c r="AE28" s="1"/>
      <c r="AF28" s="1"/>
      <c r="AG28" s="1"/>
    </row>
    <row r="29" spans="1:33" ht="15.75" customHeight="1">
      <c r="A29" s="211">
        <v>1</v>
      </c>
      <c r="B29" s="212">
        <f t="shared" ref="B29:B56" si="3">$B$2*1000+A29</f>
        <v>2504008001</v>
      </c>
      <c r="C29" s="212" t="s">
        <v>463</v>
      </c>
      <c r="D29" s="212" t="s">
        <v>464</v>
      </c>
      <c r="E29" s="213">
        <v>20</v>
      </c>
      <c r="F29" s="212" t="s">
        <v>465</v>
      </c>
      <c r="G29" s="212">
        <v>1</v>
      </c>
      <c r="H29" s="212">
        <v>10</v>
      </c>
      <c r="I29" s="214" t="str">
        <f t="shared" ref="I29:I56" si="4">"[{item,{"&amp;Q29&amp;","&amp;R29&amp;"}}]"</f>
        <v>[{item,{26316,1}}]</v>
      </c>
      <c r="J29" s="215" t="s">
        <v>483</v>
      </c>
      <c r="K29" s="216" t="s">
        <v>484</v>
      </c>
      <c r="L29" s="217" t="s">
        <v>283</v>
      </c>
      <c r="M29" s="218">
        <v>0</v>
      </c>
      <c r="N29" s="218" t="s">
        <v>283</v>
      </c>
      <c r="O29" s="218"/>
      <c r="P29" s="219" t="s">
        <v>34</v>
      </c>
      <c r="Q29" s="219">
        <f>VLOOKUP(P29,道具映射表!C:E,3,FALSE)</f>
        <v>26316</v>
      </c>
      <c r="R29" s="219">
        <v>1</v>
      </c>
      <c r="S29" s="190"/>
      <c r="T29" s="190"/>
      <c r="U29" s="190"/>
      <c r="V29" s="190"/>
      <c r="W29" s="190"/>
      <c r="X29" s="190"/>
      <c r="Y29" s="190"/>
      <c r="Z29" s="190"/>
      <c r="AA29" s="190"/>
      <c r="AB29" s="190"/>
      <c r="AC29" s="1"/>
      <c r="AD29" s="1"/>
      <c r="AE29" s="1"/>
      <c r="AF29" s="1"/>
      <c r="AG29" s="1"/>
    </row>
    <row r="30" spans="1:33" ht="15.75" customHeight="1">
      <c r="A30" s="211">
        <v>2</v>
      </c>
      <c r="B30" s="212">
        <f t="shared" si="3"/>
        <v>2504008002</v>
      </c>
      <c r="C30" s="212" t="s">
        <v>463</v>
      </c>
      <c r="D30" s="212" t="s">
        <v>464</v>
      </c>
      <c r="E30" s="213">
        <v>20</v>
      </c>
      <c r="F30" s="212" t="s">
        <v>465</v>
      </c>
      <c r="G30" s="212">
        <v>2</v>
      </c>
      <c r="H30" s="212">
        <v>10</v>
      </c>
      <c r="I30" s="214" t="str">
        <f t="shared" si="4"/>
        <v>[{item,{26316,1}}]</v>
      </c>
      <c r="J30" s="215" t="s">
        <v>483</v>
      </c>
      <c r="K30" s="216" t="s">
        <v>484</v>
      </c>
      <c r="L30" s="217" t="s">
        <v>283</v>
      </c>
      <c r="M30" s="218">
        <v>0</v>
      </c>
      <c r="N30" s="218" t="s">
        <v>283</v>
      </c>
      <c r="O30" s="218"/>
      <c r="P30" s="219" t="s">
        <v>34</v>
      </c>
      <c r="Q30" s="219">
        <f>VLOOKUP(P30,道具映射表!C:E,3,FALSE)</f>
        <v>26316</v>
      </c>
      <c r="R30" s="219">
        <v>1</v>
      </c>
      <c r="S30" s="190"/>
      <c r="T30" s="190"/>
      <c r="U30" s="190"/>
      <c r="V30" s="190"/>
      <c r="W30" s="190"/>
      <c r="X30" s="190"/>
      <c r="Y30" s="190"/>
      <c r="Z30" s="190"/>
      <c r="AA30" s="190"/>
      <c r="AB30" s="190"/>
      <c r="AC30" s="1"/>
      <c r="AD30" s="1"/>
      <c r="AE30" s="1"/>
      <c r="AF30" s="1"/>
      <c r="AG30" s="1"/>
    </row>
    <row r="31" spans="1:33" ht="15.75" customHeight="1">
      <c r="A31" s="211">
        <v>3</v>
      </c>
      <c r="B31" s="212">
        <f t="shared" si="3"/>
        <v>2504008003</v>
      </c>
      <c r="C31" s="212" t="s">
        <v>463</v>
      </c>
      <c r="D31" s="212" t="s">
        <v>464</v>
      </c>
      <c r="E31" s="213">
        <v>20</v>
      </c>
      <c r="F31" s="212" t="s">
        <v>465</v>
      </c>
      <c r="G31" s="212">
        <v>3</v>
      </c>
      <c r="H31" s="212">
        <v>10</v>
      </c>
      <c r="I31" s="214" t="str">
        <f t="shared" si="4"/>
        <v>[{item,{26316,1}}]</v>
      </c>
      <c r="J31" s="215" t="s">
        <v>483</v>
      </c>
      <c r="K31" s="216" t="s">
        <v>484</v>
      </c>
      <c r="L31" s="217" t="s">
        <v>283</v>
      </c>
      <c r="M31" s="218">
        <v>0</v>
      </c>
      <c r="N31" s="218" t="s">
        <v>283</v>
      </c>
      <c r="O31" s="218"/>
      <c r="P31" s="219" t="s">
        <v>34</v>
      </c>
      <c r="Q31" s="219">
        <f>VLOOKUP(P31,道具映射表!C:E,3,FALSE)</f>
        <v>26316</v>
      </c>
      <c r="R31" s="219">
        <v>1</v>
      </c>
      <c r="S31" s="190"/>
      <c r="T31" s="190"/>
      <c r="U31" s="190"/>
      <c r="V31" s="190"/>
      <c r="W31" s="190"/>
      <c r="X31" s="190"/>
      <c r="Y31" s="190"/>
      <c r="Z31" s="190"/>
      <c r="AA31" s="190"/>
      <c r="AB31" s="190"/>
      <c r="AC31" s="1"/>
      <c r="AD31" s="1"/>
      <c r="AE31" s="1"/>
      <c r="AF31" s="1"/>
      <c r="AG31" s="1"/>
    </row>
    <row r="32" spans="1:33" ht="15.75" customHeight="1">
      <c r="A32" s="211">
        <v>4</v>
      </c>
      <c r="B32" s="212">
        <f t="shared" si="3"/>
        <v>2504008004</v>
      </c>
      <c r="C32" s="212" t="s">
        <v>463</v>
      </c>
      <c r="D32" s="212" t="s">
        <v>464</v>
      </c>
      <c r="E32" s="213">
        <v>20</v>
      </c>
      <c r="F32" s="212" t="s">
        <v>465</v>
      </c>
      <c r="G32" s="212">
        <v>4</v>
      </c>
      <c r="H32" s="212">
        <v>10</v>
      </c>
      <c r="I32" s="214" t="str">
        <f t="shared" si="4"/>
        <v>[{item,{26316,1}}]</v>
      </c>
      <c r="J32" s="215" t="s">
        <v>483</v>
      </c>
      <c r="K32" s="216" t="s">
        <v>484</v>
      </c>
      <c r="L32" s="217" t="s">
        <v>283</v>
      </c>
      <c r="M32" s="218">
        <v>0</v>
      </c>
      <c r="N32" s="218" t="s">
        <v>283</v>
      </c>
      <c r="O32" s="218"/>
      <c r="P32" s="219" t="s">
        <v>34</v>
      </c>
      <c r="Q32" s="219">
        <f>VLOOKUP(P32,道具映射表!C:E,3,FALSE)</f>
        <v>26316</v>
      </c>
      <c r="R32" s="219">
        <v>1</v>
      </c>
      <c r="S32" s="190"/>
      <c r="T32" s="190"/>
      <c r="U32" s="190"/>
      <c r="V32" s="190"/>
      <c r="W32" s="190"/>
      <c r="X32" s="190"/>
      <c r="Y32" s="190"/>
      <c r="Z32" s="190"/>
      <c r="AA32" s="190"/>
      <c r="AB32" s="190"/>
      <c r="AC32" s="1"/>
      <c r="AD32" s="1"/>
      <c r="AE32" s="1"/>
      <c r="AF32" s="1"/>
      <c r="AG32" s="1"/>
    </row>
    <row r="33" spans="1:33" ht="15.75" customHeight="1">
      <c r="A33" s="211">
        <v>5</v>
      </c>
      <c r="B33" s="212">
        <f t="shared" si="3"/>
        <v>2504008005</v>
      </c>
      <c r="C33" s="212" t="s">
        <v>463</v>
      </c>
      <c r="D33" s="212" t="s">
        <v>464</v>
      </c>
      <c r="E33" s="213">
        <v>20</v>
      </c>
      <c r="F33" s="212" t="s">
        <v>465</v>
      </c>
      <c r="G33" s="212">
        <v>5</v>
      </c>
      <c r="H33" s="212">
        <v>10</v>
      </c>
      <c r="I33" s="214" t="str">
        <f t="shared" si="4"/>
        <v>[{item,{26316,1}}]</v>
      </c>
      <c r="J33" s="215" t="s">
        <v>483</v>
      </c>
      <c r="K33" s="216" t="s">
        <v>484</v>
      </c>
      <c r="L33" s="217" t="s">
        <v>283</v>
      </c>
      <c r="M33" s="218">
        <v>0</v>
      </c>
      <c r="N33" s="218" t="s">
        <v>283</v>
      </c>
      <c r="O33" s="218"/>
      <c r="P33" s="219" t="s">
        <v>34</v>
      </c>
      <c r="Q33" s="219">
        <f>VLOOKUP(P33,道具映射表!C:E,3,FALSE)</f>
        <v>26316</v>
      </c>
      <c r="R33" s="219">
        <v>1</v>
      </c>
      <c r="S33" s="190"/>
      <c r="T33" s="190"/>
      <c r="U33" s="190"/>
      <c r="V33" s="190"/>
      <c r="W33" s="190"/>
      <c r="X33" s="190"/>
      <c r="Y33" s="190"/>
      <c r="Z33" s="190"/>
      <c r="AA33" s="190"/>
      <c r="AB33" s="190"/>
      <c r="AC33" s="1"/>
      <c r="AD33" s="1"/>
      <c r="AE33" s="1"/>
      <c r="AF33" s="1"/>
      <c r="AG33" s="1"/>
    </row>
    <row r="34" spans="1:33" ht="15.75" customHeight="1">
      <c r="A34" s="211">
        <v>6</v>
      </c>
      <c r="B34" s="220">
        <f t="shared" si="3"/>
        <v>2504008006</v>
      </c>
      <c r="C34" s="156" t="s">
        <v>466</v>
      </c>
      <c r="D34" s="156" t="s">
        <v>467</v>
      </c>
      <c r="E34" s="221">
        <v>20</v>
      </c>
      <c r="F34" s="156" t="s">
        <v>468</v>
      </c>
      <c r="G34" s="220">
        <v>1</v>
      </c>
      <c r="H34" s="220">
        <v>10</v>
      </c>
      <c r="I34" s="222" t="str">
        <f t="shared" si="4"/>
        <v>[{item,{26316,1}}]</v>
      </c>
      <c r="J34" s="223" t="s">
        <v>485</v>
      </c>
      <c r="K34" s="224" t="s">
        <v>486</v>
      </c>
      <c r="L34" s="225" t="s">
        <v>283</v>
      </c>
      <c r="M34" s="226">
        <v>0</v>
      </c>
      <c r="N34" s="226" t="s">
        <v>283</v>
      </c>
      <c r="O34" s="226"/>
      <c r="P34" s="227" t="s">
        <v>34</v>
      </c>
      <c r="Q34" s="227">
        <f>VLOOKUP(P34,道具映射表!C:E,3,FALSE)</f>
        <v>26316</v>
      </c>
      <c r="R34" s="227">
        <v>1</v>
      </c>
      <c r="S34" s="190"/>
      <c r="T34" s="190"/>
      <c r="U34" s="190"/>
      <c r="V34" s="190"/>
      <c r="W34" s="190"/>
      <c r="X34" s="190"/>
      <c r="Y34" s="190"/>
      <c r="Z34" s="190"/>
      <c r="AA34" s="190"/>
      <c r="AB34" s="190"/>
      <c r="AC34" s="1"/>
      <c r="AD34" s="1"/>
      <c r="AE34" s="1"/>
      <c r="AF34" s="1"/>
      <c r="AG34" s="1"/>
    </row>
    <row r="35" spans="1:33" ht="15.75" customHeight="1">
      <c r="A35" s="211">
        <v>7</v>
      </c>
      <c r="B35" s="220">
        <f t="shared" si="3"/>
        <v>2504008007</v>
      </c>
      <c r="C35" s="156" t="s">
        <v>466</v>
      </c>
      <c r="D35" s="156" t="s">
        <v>467</v>
      </c>
      <c r="E35" s="221">
        <v>20</v>
      </c>
      <c r="F35" s="156" t="s">
        <v>468</v>
      </c>
      <c r="G35" s="220">
        <v>2</v>
      </c>
      <c r="H35" s="220">
        <v>10</v>
      </c>
      <c r="I35" s="222" t="str">
        <f t="shared" si="4"/>
        <v>[{item,{26316,1}}]</v>
      </c>
      <c r="J35" s="223" t="s">
        <v>485</v>
      </c>
      <c r="K35" s="224" t="s">
        <v>486</v>
      </c>
      <c r="L35" s="225" t="s">
        <v>283</v>
      </c>
      <c r="M35" s="226">
        <v>0</v>
      </c>
      <c r="N35" s="226" t="s">
        <v>283</v>
      </c>
      <c r="O35" s="226"/>
      <c r="P35" s="227" t="s">
        <v>34</v>
      </c>
      <c r="Q35" s="227">
        <f>VLOOKUP(P35,道具映射表!C:E,3,FALSE)</f>
        <v>26316</v>
      </c>
      <c r="R35" s="227">
        <v>1</v>
      </c>
      <c r="S35" s="190"/>
      <c r="T35" s="190"/>
      <c r="U35" s="190"/>
      <c r="V35" s="190"/>
      <c r="W35" s="190"/>
      <c r="X35" s="190"/>
      <c r="Y35" s="190"/>
      <c r="Z35" s="190"/>
      <c r="AA35" s="190"/>
      <c r="AB35" s="190"/>
      <c r="AC35" s="1"/>
      <c r="AD35" s="1"/>
      <c r="AE35" s="1"/>
      <c r="AF35" s="1"/>
      <c r="AG35" s="1"/>
    </row>
    <row r="36" spans="1:33" ht="15.75" customHeight="1">
      <c r="A36" s="211">
        <v>8</v>
      </c>
      <c r="B36" s="220">
        <f t="shared" si="3"/>
        <v>2504008008</v>
      </c>
      <c r="C36" s="156" t="s">
        <v>466</v>
      </c>
      <c r="D36" s="156" t="s">
        <v>467</v>
      </c>
      <c r="E36" s="221">
        <v>20</v>
      </c>
      <c r="F36" s="156" t="s">
        <v>468</v>
      </c>
      <c r="G36" s="220">
        <v>1000</v>
      </c>
      <c r="H36" s="220">
        <v>10</v>
      </c>
      <c r="I36" s="222" t="str">
        <f t="shared" si="4"/>
        <v>[{item,{26316,1}}]</v>
      </c>
      <c r="J36" s="223" t="s">
        <v>485</v>
      </c>
      <c r="K36" s="224" t="s">
        <v>486</v>
      </c>
      <c r="L36" s="225" t="s">
        <v>283</v>
      </c>
      <c r="M36" s="226">
        <v>0</v>
      </c>
      <c r="N36" s="226" t="s">
        <v>283</v>
      </c>
      <c r="O36" s="226"/>
      <c r="P36" s="227" t="s">
        <v>34</v>
      </c>
      <c r="Q36" s="227">
        <f>VLOOKUP(P36,道具映射表!C:E,3,FALSE)</f>
        <v>26316</v>
      </c>
      <c r="R36" s="227">
        <v>1</v>
      </c>
      <c r="S36" s="190"/>
      <c r="T36" s="190"/>
      <c r="U36" s="190"/>
      <c r="V36" s="190"/>
      <c r="W36" s="190"/>
      <c r="X36" s="190"/>
      <c r="Y36" s="190"/>
      <c r="Z36" s="190"/>
      <c r="AA36" s="190"/>
      <c r="AB36" s="190"/>
      <c r="AC36" s="1"/>
      <c r="AD36" s="1"/>
      <c r="AE36" s="1"/>
      <c r="AF36" s="1"/>
      <c r="AG36" s="1"/>
    </row>
    <row r="37" spans="1:33" ht="15.75" customHeight="1">
      <c r="A37" s="211">
        <v>9</v>
      </c>
      <c r="B37" s="220">
        <f t="shared" si="3"/>
        <v>2504008009</v>
      </c>
      <c r="C37" s="156" t="s">
        <v>466</v>
      </c>
      <c r="D37" s="156" t="s">
        <v>467</v>
      </c>
      <c r="E37" s="221">
        <v>20</v>
      </c>
      <c r="F37" s="156" t="s">
        <v>468</v>
      </c>
      <c r="G37" s="220">
        <v>5000</v>
      </c>
      <c r="H37" s="220">
        <v>10</v>
      </c>
      <c r="I37" s="222" t="str">
        <f t="shared" si="4"/>
        <v>[{item,{26316,1}}]</v>
      </c>
      <c r="J37" s="223" t="s">
        <v>485</v>
      </c>
      <c r="K37" s="224" t="s">
        <v>486</v>
      </c>
      <c r="L37" s="225" t="s">
        <v>283</v>
      </c>
      <c r="M37" s="226">
        <v>0</v>
      </c>
      <c r="N37" s="226" t="s">
        <v>283</v>
      </c>
      <c r="O37" s="226"/>
      <c r="P37" s="227" t="s">
        <v>34</v>
      </c>
      <c r="Q37" s="227">
        <f>VLOOKUP(P37,道具映射表!C:E,3,FALSE)</f>
        <v>26316</v>
      </c>
      <c r="R37" s="227">
        <v>1</v>
      </c>
      <c r="S37" s="190"/>
      <c r="T37" s="190"/>
      <c r="U37" s="190"/>
      <c r="V37" s="190"/>
      <c r="W37" s="190"/>
      <c r="X37" s="190"/>
      <c r="Y37" s="190"/>
      <c r="Z37" s="190"/>
      <c r="AA37" s="190"/>
      <c r="AB37" s="190"/>
      <c r="AC37" s="1"/>
      <c r="AD37" s="1"/>
      <c r="AE37" s="1"/>
      <c r="AF37" s="1"/>
      <c r="AG37" s="1"/>
    </row>
    <row r="38" spans="1:33" ht="15.75" customHeight="1">
      <c r="A38" s="211">
        <v>10</v>
      </c>
      <c r="B38" s="220">
        <f t="shared" si="3"/>
        <v>2504008010</v>
      </c>
      <c r="C38" s="156" t="s">
        <v>466</v>
      </c>
      <c r="D38" s="156" t="s">
        <v>467</v>
      </c>
      <c r="E38" s="221">
        <v>20</v>
      </c>
      <c r="F38" s="156" t="s">
        <v>468</v>
      </c>
      <c r="G38" s="220">
        <v>10000</v>
      </c>
      <c r="H38" s="220">
        <v>10</v>
      </c>
      <c r="I38" s="222" t="str">
        <f t="shared" si="4"/>
        <v>[{item,{26316,1}}]</v>
      </c>
      <c r="J38" s="223" t="s">
        <v>485</v>
      </c>
      <c r="K38" s="224" t="s">
        <v>486</v>
      </c>
      <c r="L38" s="225" t="s">
        <v>283</v>
      </c>
      <c r="M38" s="226">
        <v>0</v>
      </c>
      <c r="N38" s="226" t="s">
        <v>283</v>
      </c>
      <c r="O38" s="226"/>
      <c r="P38" s="227" t="s">
        <v>34</v>
      </c>
      <c r="Q38" s="227">
        <f>VLOOKUP(P38,道具映射表!C:E,3,FALSE)</f>
        <v>26316</v>
      </c>
      <c r="R38" s="227">
        <v>1</v>
      </c>
      <c r="S38" s="190"/>
      <c r="T38" s="190"/>
      <c r="U38" s="190"/>
      <c r="V38" s="190"/>
      <c r="W38" s="190"/>
      <c r="X38" s="190"/>
      <c r="Y38" s="190"/>
      <c r="Z38" s="190"/>
      <c r="AA38" s="190"/>
      <c r="AB38" s="190"/>
      <c r="AC38" s="1"/>
      <c r="AD38" s="1"/>
      <c r="AE38" s="1"/>
      <c r="AF38" s="1"/>
      <c r="AG38" s="1"/>
    </row>
    <row r="39" spans="1:33" ht="15.75" customHeight="1">
      <c r="A39" s="211">
        <v>11</v>
      </c>
      <c r="B39" s="228">
        <f t="shared" si="3"/>
        <v>2504008011</v>
      </c>
      <c r="C39" s="228" t="s">
        <v>487</v>
      </c>
      <c r="D39" s="228" t="s">
        <v>473</v>
      </c>
      <c r="E39" s="229">
        <v>5</v>
      </c>
      <c r="F39" s="228" t="s">
        <v>488</v>
      </c>
      <c r="G39" s="229">
        <v>1</v>
      </c>
      <c r="H39" s="228">
        <v>10</v>
      </c>
      <c r="I39" s="230" t="str">
        <f t="shared" si="4"/>
        <v>[{item,{26316,5}}]</v>
      </c>
      <c r="J39" s="231" t="s">
        <v>489</v>
      </c>
      <c r="K39" s="232" t="s">
        <v>490</v>
      </c>
      <c r="L39" s="229" t="s">
        <v>283</v>
      </c>
      <c r="M39" s="233">
        <v>0</v>
      </c>
      <c r="N39" s="233" t="s">
        <v>283</v>
      </c>
      <c r="O39" s="190"/>
      <c r="P39" s="219" t="s">
        <v>34</v>
      </c>
      <c r="Q39" s="219">
        <f>VLOOKUP(P39,道具映射表!C:E,3,FALSE)</f>
        <v>26316</v>
      </c>
      <c r="R39" s="219">
        <v>5</v>
      </c>
      <c r="S39" s="190"/>
      <c r="T39" s="190"/>
      <c r="U39" s="190"/>
      <c r="V39" s="190"/>
      <c r="W39" s="190"/>
      <c r="X39" s="190"/>
      <c r="Y39" s="190"/>
      <c r="Z39" s="190"/>
      <c r="AA39" s="190"/>
      <c r="AB39" s="190"/>
      <c r="AC39" s="1"/>
      <c r="AD39" s="1"/>
      <c r="AE39" s="1"/>
      <c r="AF39" s="1"/>
      <c r="AG39" s="1"/>
    </row>
    <row r="40" spans="1:33" ht="15.75" customHeight="1">
      <c r="A40" s="211">
        <v>12</v>
      </c>
      <c r="B40" s="228">
        <f t="shared" si="3"/>
        <v>2504008012</v>
      </c>
      <c r="C40" s="228" t="s">
        <v>487</v>
      </c>
      <c r="D40" s="228" t="s">
        <v>473</v>
      </c>
      <c r="E40" s="229">
        <v>5</v>
      </c>
      <c r="F40" s="228" t="s">
        <v>488</v>
      </c>
      <c r="G40" s="229">
        <v>2</v>
      </c>
      <c r="H40" s="231">
        <v>10</v>
      </c>
      <c r="I40" s="230" t="str">
        <f t="shared" si="4"/>
        <v>[{item,{26316,5}}]</v>
      </c>
      <c r="J40" s="231" t="s">
        <v>489</v>
      </c>
      <c r="K40" s="232" t="s">
        <v>490</v>
      </c>
      <c r="L40" s="229" t="s">
        <v>283</v>
      </c>
      <c r="M40" s="233">
        <v>0</v>
      </c>
      <c r="N40" s="233" t="s">
        <v>283</v>
      </c>
      <c r="O40" s="190"/>
      <c r="P40" s="219" t="s">
        <v>34</v>
      </c>
      <c r="Q40" s="219">
        <f>VLOOKUP(P40,道具映射表!C:E,3,FALSE)</f>
        <v>26316</v>
      </c>
      <c r="R40" s="219">
        <v>5</v>
      </c>
      <c r="S40" s="190"/>
      <c r="T40" s="190"/>
      <c r="U40" s="190"/>
      <c r="V40" s="190"/>
      <c r="W40" s="190"/>
      <c r="X40" s="190"/>
      <c r="Y40" s="190"/>
      <c r="Z40" s="190"/>
      <c r="AA40" s="190"/>
      <c r="AB40" s="190"/>
      <c r="AC40" s="1"/>
      <c r="AD40" s="1"/>
      <c r="AE40" s="1"/>
      <c r="AF40" s="1"/>
      <c r="AG40" s="1"/>
    </row>
    <row r="41" spans="1:33" ht="15.75" customHeight="1">
      <c r="A41" s="211">
        <v>13</v>
      </c>
      <c r="B41" s="231">
        <f t="shared" si="3"/>
        <v>2504008013</v>
      </c>
      <c r="C41" s="228" t="s">
        <v>487</v>
      </c>
      <c r="D41" s="228" t="s">
        <v>473</v>
      </c>
      <c r="E41" s="229">
        <v>5</v>
      </c>
      <c r="F41" s="228" t="s">
        <v>488</v>
      </c>
      <c r="G41" s="229">
        <v>3</v>
      </c>
      <c r="H41" s="231">
        <v>10</v>
      </c>
      <c r="I41" s="230" t="str">
        <f t="shared" si="4"/>
        <v>[{item,{26316,5}}]</v>
      </c>
      <c r="J41" s="231" t="s">
        <v>489</v>
      </c>
      <c r="K41" s="232" t="s">
        <v>490</v>
      </c>
      <c r="L41" s="229" t="s">
        <v>283</v>
      </c>
      <c r="M41" s="233">
        <v>0</v>
      </c>
      <c r="N41" s="233" t="s">
        <v>283</v>
      </c>
      <c r="O41" s="190"/>
      <c r="P41" s="219" t="s">
        <v>34</v>
      </c>
      <c r="Q41" s="219">
        <f>VLOOKUP(P41,道具映射表!C:E,3,FALSE)</f>
        <v>26316</v>
      </c>
      <c r="R41" s="219">
        <v>5</v>
      </c>
      <c r="S41" s="190"/>
      <c r="T41" s="190"/>
      <c r="U41" s="190"/>
      <c r="V41" s="190"/>
      <c r="W41" s="190"/>
      <c r="X41" s="190"/>
      <c r="Y41" s="190"/>
      <c r="Z41" s="190"/>
      <c r="AA41" s="190"/>
      <c r="AB41" s="190"/>
      <c r="AC41" s="1"/>
      <c r="AD41" s="1"/>
      <c r="AE41" s="1"/>
      <c r="AF41" s="1"/>
      <c r="AG41" s="1"/>
    </row>
    <row r="42" spans="1:33" ht="15.75" customHeight="1">
      <c r="A42" s="211">
        <v>14</v>
      </c>
      <c r="B42" s="231">
        <f t="shared" si="3"/>
        <v>2504008014</v>
      </c>
      <c r="C42" s="228" t="s">
        <v>487</v>
      </c>
      <c r="D42" s="228" t="s">
        <v>473</v>
      </c>
      <c r="E42" s="229">
        <v>5</v>
      </c>
      <c r="F42" s="228" t="s">
        <v>488</v>
      </c>
      <c r="G42" s="229">
        <v>4</v>
      </c>
      <c r="H42" s="231">
        <v>10</v>
      </c>
      <c r="I42" s="230" t="str">
        <f t="shared" si="4"/>
        <v>[{item,{26316,5}}]</v>
      </c>
      <c r="J42" s="231" t="s">
        <v>489</v>
      </c>
      <c r="K42" s="232" t="s">
        <v>490</v>
      </c>
      <c r="L42" s="229" t="s">
        <v>283</v>
      </c>
      <c r="M42" s="233">
        <v>0</v>
      </c>
      <c r="N42" s="233" t="s">
        <v>283</v>
      </c>
      <c r="O42" s="190"/>
      <c r="P42" s="219" t="s">
        <v>34</v>
      </c>
      <c r="Q42" s="219">
        <f>VLOOKUP(P42,道具映射表!C:E,3,FALSE)</f>
        <v>26316</v>
      </c>
      <c r="R42" s="219">
        <v>5</v>
      </c>
      <c r="S42" s="190"/>
      <c r="T42" s="190"/>
      <c r="U42" s="190"/>
      <c r="V42" s="190"/>
      <c r="W42" s="190"/>
      <c r="X42" s="190"/>
      <c r="Y42" s="190"/>
      <c r="Z42" s="190"/>
      <c r="AA42" s="190"/>
      <c r="AB42" s="190"/>
      <c r="AC42" s="1"/>
      <c r="AD42" s="1"/>
      <c r="AE42" s="1"/>
      <c r="AF42" s="1"/>
      <c r="AG42" s="1"/>
    </row>
    <row r="43" spans="1:33" ht="15.75" customHeight="1">
      <c r="A43" s="211">
        <v>15</v>
      </c>
      <c r="B43" s="231">
        <f t="shared" si="3"/>
        <v>2504008015</v>
      </c>
      <c r="C43" s="228" t="s">
        <v>487</v>
      </c>
      <c r="D43" s="228" t="s">
        <v>473</v>
      </c>
      <c r="E43" s="229">
        <v>5</v>
      </c>
      <c r="F43" s="228" t="s">
        <v>488</v>
      </c>
      <c r="G43" s="229">
        <v>5</v>
      </c>
      <c r="H43" s="231">
        <v>10</v>
      </c>
      <c r="I43" s="230" t="str">
        <f t="shared" si="4"/>
        <v>[{item,{26316,5}}]</v>
      </c>
      <c r="J43" s="231" t="s">
        <v>489</v>
      </c>
      <c r="K43" s="232" t="s">
        <v>490</v>
      </c>
      <c r="L43" s="229" t="s">
        <v>283</v>
      </c>
      <c r="M43" s="233">
        <v>0</v>
      </c>
      <c r="N43" s="233" t="s">
        <v>283</v>
      </c>
      <c r="O43" s="190"/>
      <c r="P43" s="219" t="s">
        <v>34</v>
      </c>
      <c r="Q43" s="219">
        <f>VLOOKUP(P43,道具映射表!C:E,3,FALSE)</f>
        <v>26316</v>
      </c>
      <c r="R43" s="219">
        <v>5</v>
      </c>
      <c r="S43" s="190"/>
      <c r="T43" s="190"/>
      <c r="U43" s="190"/>
      <c r="V43" s="190"/>
      <c r="W43" s="190"/>
      <c r="X43" s="190"/>
      <c r="Y43" s="190"/>
      <c r="Z43" s="190"/>
      <c r="AA43" s="190"/>
      <c r="AB43" s="190"/>
      <c r="AC43" s="1"/>
      <c r="AD43" s="1"/>
      <c r="AE43" s="1"/>
      <c r="AF43" s="1"/>
      <c r="AG43" s="1"/>
    </row>
    <row r="44" spans="1:33" ht="15.75" customHeight="1">
      <c r="A44" s="211">
        <v>16</v>
      </c>
      <c r="B44" s="231">
        <f t="shared" si="3"/>
        <v>2504008016</v>
      </c>
      <c r="C44" s="228" t="s">
        <v>487</v>
      </c>
      <c r="D44" s="228" t="s">
        <v>473</v>
      </c>
      <c r="E44" s="229">
        <v>5</v>
      </c>
      <c r="F44" s="228" t="s">
        <v>488</v>
      </c>
      <c r="G44" s="229">
        <v>1000</v>
      </c>
      <c r="H44" s="231">
        <v>10</v>
      </c>
      <c r="I44" s="230" t="str">
        <f t="shared" si="4"/>
        <v>[{item,{26316,5}}]</v>
      </c>
      <c r="J44" s="231" t="s">
        <v>489</v>
      </c>
      <c r="K44" s="232" t="s">
        <v>490</v>
      </c>
      <c r="L44" s="229" t="s">
        <v>283</v>
      </c>
      <c r="M44" s="233">
        <v>0</v>
      </c>
      <c r="N44" s="233" t="s">
        <v>283</v>
      </c>
      <c r="O44" s="190"/>
      <c r="P44" s="219" t="s">
        <v>34</v>
      </c>
      <c r="Q44" s="219">
        <f>VLOOKUP(P44,道具映射表!C:E,3,FALSE)</f>
        <v>26316</v>
      </c>
      <c r="R44" s="219">
        <v>5</v>
      </c>
      <c r="S44" s="190"/>
      <c r="T44" s="190"/>
      <c r="U44" s="190"/>
      <c r="V44" s="190"/>
      <c r="W44" s="190"/>
      <c r="X44" s="190"/>
      <c r="Y44" s="190"/>
      <c r="Z44" s="190"/>
      <c r="AA44" s="190"/>
      <c r="AB44" s="190"/>
      <c r="AC44" s="1"/>
      <c r="AD44" s="1"/>
      <c r="AE44" s="1"/>
      <c r="AF44" s="1"/>
      <c r="AG44" s="1"/>
    </row>
    <row r="45" spans="1:33" ht="15.75" customHeight="1">
      <c r="A45" s="211">
        <v>17</v>
      </c>
      <c r="B45" s="231">
        <f t="shared" si="3"/>
        <v>2504008017</v>
      </c>
      <c r="C45" s="228" t="s">
        <v>487</v>
      </c>
      <c r="D45" s="228" t="s">
        <v>473</v>
      </c>
      <c r="E45" s="229">
        <v>5</v>
      </c>
      <c r="F45" s="228" t="s">
        <v>488</v>
      </c>
      <c r="G45" s="229">
        <v>2000</v>
      </c>
      <c r="H45" s="228">
        <v>10</v>
      </c>
      <c r="I45" s="230" t="str">
        <f t="shared" si="4"/>
        <v>[{item,{26316,5}}]</v>
      </c>
      <c r="J45" s="228" t="s">
        <v>489</v>
      </c>
      <c r="K45" s="234" t="s">
        <v>490</v>
      </c>
      <c r="L45" s="229" t="s">
        <v>283</v>
      </c>
      <c r="M45" s="233">
        <v>0</v>
      </c>
      <c r="N45" s="233" t="s">
        <v>283</v>
      </c>
      <c r="O45" s="190"/>
      <c r="P45" s="219" t="s">
        <v>34</v>
      </c>
      <c r="Q45" s="219">
        <f>VLOOKUP(P45,道具映射表!C:E,3,FALSE)</f>
        <v>26316</v>
      </c>
      <c r="R45" s="219">
        <v>5</v>
      </c>
      <c r="S45" s="190"/>
      <c r="T45" s="190"/>
      <c r="U45" s="190"/>
      <c r="V45" s="190"/>
      <c r="W45" s="190"/>
      <c r="X45" s="190"/>
      <c r="Y45" s="190"/>
      <c r="Z45" s="190"/>
      <c r="AA45" s="190"/>
      <c r="AB45" s="190"/>
      <c r="AC45" s="1"/>
      <c r="AD45" s="1"/>
      <c r="AE45" s="1"/>
      <c r="AF45" s="1"/>
      <c r="AG45" s="1"/>
    </row>
    <row r="46" spans="1:33" ht="15.75" customHeight="1">
      <c r="A46" s="211">
        <v>18</v>
      </c>
      <c r="B46" s="231">
        <f t="shared" si="3"/>
        <v>2504008018</v>
      </c>
      <c r="C46" s="228" t="s">
        <v>487</v>
      </c>
      <c r="D46" s="228" t="s">
        <v>473</v>
      </c>
      <c r="E46" s="229">
        <v>5</v>
      </c>
      <c r="F46" s="228" t="s">
        <v>488</v>
      </c>
      <c r="G46" s="229">
        <v>8000</v>
      </c>
      <c r="H46" s="228">
        <v>10</v>
      </c>
      <c r="I46" s="230" t="str">
        <f t="shared" si="4"/>
        <v>[{item,{26316,5}}]</v>
      </c>
      <c r="J46" s="228" t="s">
        <v>489</v>
      </c>
      <c r="K46" s="234" t="s">
        <v>490</v>
      </c>
      <c r="L46" s="229" t="s">
        <v>283</v>
      </c>
      <c r="M46" s="233">
        <v>0</v>
      </c>
      <c r="N46" s="233" t="s">
        <v>283</v>
      </c>
      <c r="O46" s="190"/>
      <c r="P46" s="219" t="s">
        <v>34</v>
      </c>
      <c r="Q46" s="219">
        <f>VLOOKUP(P46,道具映射表!C:E,3,FALSE)</f>
        <v>26316</v>
      </c>
      <c r="R46" s="219">
        <v>5</v>
      </c>
      <c r="S46" s="190"/>
      <c r="T46" s="190"/>
      <c r="U46" s="190"/>
      <c r="V46" s="190"/>
      <c r="W46" s="190"/>
      <c r="X46" s="190"/>
      <c r="Y46" s="190"/>
      <c r="Z46" s="190"/>
      <c r="AA46" s="190"/>
      <c r="AB46" s="190"/>
      <c r="AC46" s="1"/>
      <c r="AD46" s="1"/>
      <c r="AE46" s="1"/>
      <c r="AF46" s="1"/>
      <c r="AG46" s="1"/>
    </row>
    <row r="47" spans="1:33" ht="15.75" customHeight="1">
      <c r="A47" s="211">
        <v>19</v>
      </c>
      <c r="B47" s="228">
        <f t="shared" si="3"/>
        <v>2504008019</v>
      </c>
      <c r="C47" s="228" t="s">
        <v>487</v>
      </c>
      <c r="D47" s="228" t="s">
        <v>473</v>
      </c>
      <c r="E47" s="229">
        <v>5</v>
      </c>
      <c r="F47" s="228" t="s">
        <v>488</v>
      </c>
      <c r="G47" s="229">
        <v>15000</v>
      </c>
      <c r="H47" s="228">
        <v>10</v>
      </c>
      <c r="I47" s="230" t="str">
        <f t="shared" si="4"/>
        <v>[{item,{26316,10}}]</v>
      </c>
      <c r="J47" s="228" t="s">
        <v>489</v>
      </c>
      <c r="K47" s="234" t="s">
        <v>490</v>
      </c>
      <c r="L47" s="229" t="s">
        <v>283</v>
      </c>
      <c r="M47" s="233">
        <v>0</v>
      </c>
      <c r="N47" s="233" t="s">
        <v>283</v>
      </c>
      <c r="O47" s="190"/>
      <c r="P47" s="219" t="s">
        <v>34</v>
      </c>
      <c r="Q47" s="219">
        <f>VLOOKUP(P47,道具映射表!C:E,3,FALSE)</f>
        <v>26316</v>
      </c>
      <c r="R47" s="219">
        <v>10</v>
      </c>
      <c r="S47" s="190"/>
      <c r="T47" s="190"/>
      <c r="U47" s="190"/>
      <c r="V47" s="190"/>
      <c r="W47" s="190"/>
      <c r="X47" s="190"/>
      <c r="Y47" s="190"/>
      <c r="Z47" s="190"/>
      <c r="AA47" s="190"/>
      <c r="AB47" s="190"/>
      <c r="AC47" s="1"/>
      <c r="AD47" s="1"/>
      <c r="AE47" s="1"/>
      <c r="AF47" s="1"/>
      <c r="AG47" s="1"/>
    </row>
    <row r="48" spans="1:33" ht="15.75" customHeight="1">
      <c r="A48" s="211">
        <v>20</v>
      </c>
      <c r="B48" s="228">
        <f t="shared" si="3"/>
        <v>2504008020</v>
      </c>
      <c r="C48" s="231" t="s">
        <v>487</v>
      </c>
      <c r="D48" s="231" t="s">
        <v>473</v>
      </c>
      <c r="E48" s="229">
        <v>10</v>
      </c>
      <c r="F48" s="231" t="s">
        <v>488</v>
      </c>
      <c r="G48" s="230">
        <v>30000</v>
      </c>
      <c r="H48" s="228">
        <v>10</v>
      </c>
      <c r="I48" s="230" t="str">
        <f t="shared" si="4"/>
        <v>[{item,{26316,30}}]</v>
      </c>
      <c r="J48" s="228" t="s">
        <v>489</v>
      </c>
      <c r="K48" s="234" t="s">
        <v>490</v>
      </c>
      <c r="L48" s="229" t="s">
        <v>283</v>
      </c>
      <c r="M48" s="233">
        <v>0</v>
      </c>
      <c r="N48" s="233" t="s">
        <v>283</v>
      </c>
      <c r="O48" s="190"/>
      <c r="P48" s="219" t="s">
        <v>34</v>
      </c>
      <c r="Q48" s="219">
        <f>VLOOKUP(P48,道具映射表!C:E,3,FALSE)</f>
        <v>26316</v>
      </c>
      <c r="R48" s="219">
        <v>30</v>
      </c>
      <c r="S48" s="190"/>
      <c r="T48" s="190"/>
      <c r="U48" s="190"/>
      <c r="V48" s="190"/>
      <c r="W48" s="190"/>
      <c r="X48" s="190"/>
      <c r="Y48" s="190"/>
      <c r="Z48" s="190"/>
      <c r="AA48" s="190"/>
      <c r="AB48" s="190"/>
      <c r="AC48" s="1"/>
      <c r="AD48" s="1"/>
      <c r="AE48" s="1"/>
      <c r="AF48" s="1"/>
      <c r="AG48" s="1"/>
    </row>
    <row r="49" spans="1:33" ht="15.75" customHeight="1">
      <c r="A49" s="211">
        <v>21</v>
      </c>
      <c r="B49" s="235">
        <f t="shared" si="3"/>
        <v>2504008021</v>
      </c>
      <c r="C49" s="235" t="s">
        <v>470</v>
      </c>
      <c r="D49" s="235" t="s">
        <v>467</v>
      </c>
      <c r="E49" s="229">
        <v>5</v>
      </c>
      <c r="F49" s="235" t="s">
        <v>471</v>
      </c>
      <c r="G49" s="236">
        <v>1</v>
      </c>
      <c r="H49" s="235">
        <v>10</v>
      </c>
      <c r="I49" s="237" t="str">
        <f t="shared" si="4"/>
        <v>[{item,{26316,1}}]</v>
      </c>
      <c r="J49" s="235" t="s">
        <v>491</v>
      </c>
      <c r="K49" s="238" t="s">
        <v>492</v>
      </c>
      <c r="L49" s="236" t="s">
        <v>283</v>
      </c>
      <c r="M49" s="239">
        <v>0</v>
      </c>
      <c r="N49" s="239" t="s">
        <v>283</v>
      </c>
      <c r="O49" s="190"/>
      <c r="P49" s="219" t="s">
        <v>34</v>
      </c>
      <c r="Q49" s="219">
        <f>VLOOKUP(P49,道具映射表!C:E,3,FALSE)</f>
        <v>26316</v>
      </c>
      <c r="R49" s="219">
        <v>1</v>
      </c>
      <c r="S49" s="190"/>
      <c r="T49" s="190"/>
      <c r="U49" s="190"/>
      <c r="V49" s="190"/>
      <c r="W49" s="190"/>
      <c r="X49" s="190"/>
      <c r="Y49" s="190"/>
      <c r="Z49" s="190"/>
      <c r="AA49" s="190"/>
      <c r="AB49" s="190"/>
      <c r="AC49" s="1"/>
      <c r="AD49" s="1"/>
      <c r="AE49" s="1"/>
      <c r="AF49" s="1"/>
      <c r="AG49" s="1"/>
    </row>
    <row r="50" spans="1:33" ht="15.75" customHeight="1">
      <c r="A50" s="211">
        <v>22</v>
      </c>
      <c r="B50" s="235">
        <f t="shared" si="3"/>
        <v>2504008022</v>
      </c>
      <c r="C50" s="235" t="s">
        <v>470</v>
      </c>
      <c r="D50" s="235" t="s">
        <v>467</v>
      </c>
      <c r="E50" s="229">
        <v>5</v>
      </c>
      <c r="F50" s="235" t="s">
        <v>471</v>
      </c>
      <c r="G50" s="236">
        <v>2</v>
      </c>
      <c r="H50" s="235">
        <v>10</v>
      </c>
      <c r="I50" s="237" t="str">
        <f t="shared" si="4"/>
        <v>[{item,{26316,1}}]</v>
      </c>
      <c r="J50" s="235" t="s">
        <v>491</v>
      </c>
      <c r="K50" s="238" t="s">
        <v>492</v>
      </c>
      <c r="L50" s="236" t="s">
        <v>283</v>
      </c>
      <c r="M50" s="239">
        <v>0</v>
      </c>
      <c r="N50" s="239" t="s">
        <v>283</v>
      </c>
      <c r="O50" s="190"/>
      <c r="P50" s="219" t="s">
        <v>34</v>
      </c>
      <c r="Q50" s="219">
        <f>VLOOKUP(P50,道具映射表!C:E,3,FALSE)</f>
        <v>26316</v>
      </c>
      <c r="R50" s="219">
        <v>1</v>
      </c>
      <c r="S50" s="190"/>
      <c r="U50" s="190"/>
      <c r="V50" s="190"/>
      <c r="W50" s="190"/>
      <c r="X50" s="190"/>
      <c r="Y50" s="190"/>
      <c r="Z50" s="190"/>
      <c r="AA50" s="190"/>
      <c r="AB50" s="190"/>
      <c r="AC50" s="1"/>
      <c r="AD50" s="1"/>
      <c r="AE50" s="1"/>
      <c r="AF50" s="1"/>
      <c r="AG50" s="1"/>
    </row>
    <row r="51" spans="1:33" ht="15.75" customHeight="1">
      <c r="A51" s="211">
        <v>23</v>
      </c>
      <c r="B51" s="235">
        <f t="shared" si="3"/>
        <v>2504008023</v>
      </c>
      <c r="C51" s="235" t="s">
        <v>470</v>
      </c>
      <c r="D51" s="235" t="s">
        <v>467</v>
      </c>
      <c r="E51" s="229">
        <v>5</v>
      </c>
      <c r="F51" s="235" t="s">
        <v>471</v>
      </c>
      <c r="G51" s="236">
        <v>3</v>
      </c>
      <c r="H51" s="235">
        <v>10</v>
      </c>
      <c r="I51" s="237" t="str">
        <f t="shared" si="4"/>
        <v>[{item,{26316,1}}]</v>
      </c>
      <c r="J51" s="235" t="s">
        <v>491</v>
      </c>
      <c r="K51" s="238" t="s">
        <v>492</v>
      </c>
      <c r="L51" s="236" t="s">
        <v>283</v>
      </c>
      <c r="M51" s="239">
        <v>0</v>
      </c>
      <c r="N51" s="239" t="s">
        <v>283</v>
      </c>
      <c r="O51" s="190"/>
      <c r="P51" s="219" t="s">
        <v>34</v>
      </c>
      <c r="Q51" s="219">
        <f>VLOOKUP(P51,道具映射表!C:E,3,FALSE)</f>
        <v>26316</v>
      </c>
      <c r="R51" s="219">
        <v>1</v>
      </c>
      <c r="S51" s="190"/>
      <c r="T51" s="190"/>
      <c r="U51" s="190"/>
      <c r="V51" s="190"/>
      <c r="W51" s="190"/>
      <c r="X51" s="190"/>
      <c r="Y51" s="190"/>
      <c r="Z51" s="190"/>
      <c r="AA51" s="190"/>
      <c r="AB51" s="190"/>
      <c r="AC51" s="1"/>
      <c r="AD51" s="1"/>
      <c r="AE51" s="1"/>
      <c r="AF51" s="1"/>
      <c r="AG51" s="1"/>
    </row>
    <row r="52" spans="1:33" ht="15">
      <c r="A52" s="211">
        <v>24</v>
      </c>
      <c r="B52" s="235">
        <f t="shared" si="3"/>
        <v>2504008024</v>
      </c>
      <c r="C52" s="235" t="s">
        <v>470</v>
      </c>
      <c r="D52" s="235" t="s">
        <v>467</v>
      </c>
      <c r="E52" s="229">
        <v>5</v>
      </c>
      <c r="F52" s="235" t="s">
        <v>471</v>
      </c>
      <c r="G52" s="236">
        <v>4</v>
      </c>
      <c r="H52" s="235">
        <v>10</v>
      </c>
      <c r="I52" s="237" t="str">
        <f t="shared" si="4"/>
        <v>[{item,{26316,2}}]</v>
      </c>
      <c r="J52" s="235" t="s">
        <v>491</v>
      </c>
      <c r="K52" s="238" t="s">
        <v>492</v>
      </c>
      <c r="L52" s="236" t="s">
        <v>283</v>
      </c>
      <c r="M52" s="239">
        <v>0</v>
      </c>
      <c r="N52" s="239" t="s">
        <v>283</v>
      </c>
      <c r="O52" s="190"/>
      <c r="P52" s="219" t="s">
        <v>34</v>
      </c>
      <c r="Q52" s="219">
        <f>VLOOKUP(P52,道具映射表!C:E,3,FALSE)</f>
        <v>26316</v>
      </c>
      <c r="R52" s="219">
        <v>2</v>
      </c>
      <c r="S52" s="190"/>
      <c r="T52" s="190"/>
      <c r="U52" s="190"/>
      <c r="V52" s="190"/>
      <c r="W52" s="190"/>
      <c r="X52" s="190"/>
      <c r="Y52" s="190"/>
      <c r="Z52" s="190"/>
      <c r="AA52" s="190"/>
      <c r="AB52" s="190"/>
      <c r="AC52" s="1"/>
      <c r="AD52" s="1"/>
      <c r="AE52" s="1"/>
      <c r="AF52" s="1"/>
      <c r="AG52" s="1"/>
    </row>
    <row r="53" spans="1:33" ht="15">
      <c r="A53" s="211">
        <v>25</v>
      </c>
      <c r="B53" s="235">
        <f t="shared" si="3"/>
        <v>2504008025</v>
      </c>
      <c r="C53" s="235" t="s">
        <v>470</v>
      </c>
      <c r="D53" s="235" t="s">
        <v>467</v>
      </c>
      <c r="E53" s="229">
        <v>5</v>
      </c>
      <c r="F53" s="235" t="s">
        <v>471</v>
      </c>
      <c r="G53" s="236">
        <v>5</v>
      </c>
      <c r="H53" s="235">
        <v>10</v>
      </c>
      <c r="I53" s="237" t="str">
        <f t="shared" si="4"/>
        <v>[{item,{26316,2}}]</v>
      </c>
      <c r="J53" s="235" t="s">
        <v>491</v>
      </c>
      <c r="K53" s="238" t="s">
        <v>492</v>
      </c>
      <c r="L53" s="236" t="s">
        <v>283</v>
      </c>
      <c r="M53" s="239">
        <v>0</v>
      </c>
      <c r="N53" s="239" t="s">
        <v>283</v>
      </c>
      <c r="O53" s="190"/>
      <c r="P53" s="219" t="s">
        <v>34</v>
      </c>
      <c r="Q53" s="219">
        <f>VLOOKUP(P53,道具映射表!C:E,3,FALSE)</f>
        <v>26316</v>
      </c>
      <c r="R53" s="219">
        <v>2</v>
      </c>
      <c r="S53" s="190"/>
      <c r="T53" s="190"/>
      <c r="U53" s="190"/>
      <c r="V53" s="190"/>
      <c r="W53" s="190"/>
      <c r="X53" s="190"/>
      <c r="Y53" s="190"/>
      <c r="Z53" s="190"/>
      <c r="AA53" s="190"/>
      <c r="AB53" s="190"/>
      <c r="AC53" s="1"/>
      <c r="AD53" s="1"/>
      <c r="AE53" s="1"/>
      <c r="AF53" s="1"/>
      <c r="AG53" s="1"/>
    </row>
    <row r="54" spans="1:33" ht="15">
      <c r="A54" s="211">
        <v>26</v>
      </c>
      <c r="B54" s="240">
        <f t="shared" si="3"/>
        <v>2504008026</v>
      </c>
      <c r="C54" s="235" t="s">
        <v>470</v>
      </c>
      <c r="D54" s="235" t="s">
        <v>467</v>
      </c>
      <c r="E54" s="229">
        <v>5</v>
      </c>
      <c r="F54" s="235" t="s">
        <v>471</v>
      </c>
      <c r="G54" s="236">
        <v>10000</v>
      </c>
      <c r="H54" s="235">
        <v>10</v>
      </c>
      <c r="I54" s="237" t="str">
        <f t="shared" si="4"/>
        <v>[{item,{26316,2}}]</v>
      </c>
      <c r="J54" s="235" t="s">
        <v>491</v>
      </c>
      <c r="K54" s="238" t="s">
        <v>492</v>
      </c>
      <c r="L54" s="236" t="s">
        <v>283</v>
      </c>
      <c r="M54" s="239">
        <v>0</v>
      </c>
      <c r="N54" s="239" t="s">
        <v>283</v>
      </c>
      <c r="O54" s="190"/>
      <c r="P54" s="219" t="s">
        <v>34</v>
      </c>
      <c r="Q54" s="219">
        <f>VLOOKUP(P54,道具映射表!C:E,3,FALSE)</f>
        <v>26316</v>
      </c>
      <c r="R54" s="219">
        <v>2</v>
      </c>
      <c r="S54" s="190"/>
      <c r="T54" s="190"/>
      <c r="U54" s="190"/>
      <c r="V54" s="190"/>
      <c r="W54" s="190"/>
      <c r="X54" s="190"/>
      <c r="Y54" s="190"/>
      <c r="Z54" s="190"/>
      <c r="AA54" s="190"/>
      <c r="AB54" s="190"/>
      <c r="AC54" s="1"/>
      <c r="AD54" s="1"/>
      <c r="AE54" s="1"/>
      <c r="AF54" s="1"/>
      <c r="AG54" s="1"/>
    </row>
    <row r="55" spans="1:33" ht="15">
      <c r="A55" s="211">
        <v>27</v>
      </c>
      <c r="B55" s="235">
        <f t="shared" si="3"/>
        <v>2504008027</v>
      </c>
      <c r="C55" s="235" t="s">
        <v>470</v>
      </c>
      <c r="D55" s="235" t="s">
        <v>467</v>
      </c>
      <c r="E55" s="229">
        <v>5</v>
      </c>
      <c r="F55" s="235" t="s">
        <v>471</v>
      </c>
      <c r="G55" s="236">
        <v>20000</v>
      </c>
      <c r="H55" s="235">
        <v>10</v>
      </c>
      <c r="I55" s="237" t="str">
        <f t="shared" si="4"/>
        <v>[{item,{26316,3}}]</v>
      </c>
      <c r="J55" s="235" t="s">
        <v>491</v>
      </c>
      <c r="K55" s="238" t="s">
        <v>492</v>
      </c>
      <c r="L55" s="236" t="s">
        <v>283</v>
      </c>
      <c r="M55" s="239">
        <v>0</v>
      </c>
      <c r="N55" s="239" t="s">
        <v>283</v>
      </c>
      <c r="O55" s="190"/>
      <c r="P55" s="219" t="s">
        <v>34</v>
      </c>
      <c r="Q55" s="219">
        <f>VLOOKUP(P55,道具映射表!C:E,3,FALSE)</f>
        <v>26316</v>
      </c>
      <c r="R55" s="219">
        <v>3</v>
      </c>
      <c r="S55" s="190"/>
      <c r="T55" s="190"/>
      <c r="U55" s="190"/>
      <c r="V55" s="190"/>
      <c r="W55" s="190"/>
      <c r="X55" s="190"/>
      <c r="Y55" s="190"/>
      <c r="Z55" s="190"/>
      <c r="AA55" s="190"/>
      <c r="AB55" s="190"/>
      <c r="AC55" s="1"/>
      <c r="AD55" s="1"/>
      <c r="AE55" s="1"/>
      <c r="AF55" s="1"/>
      <c r="AG55" s="1"/>
    </row>
    <row r="56" spans="1:33" ht="15">
      <c r="A56" s="211">
        <v>28</v>
      </c>
      <c r="B56" s="235">
        <f t="shared" si="3"/>
        <v>2504008028</v>
      </c>
      <c r="C56" s="235" t="s">
        <v>470</v>
      </c>
      <c r="D56" s="235" t="s">
        <v>467</v>
      </c>
      <c r="E56" s="229">
        <v>10</v>
      </c>
      <c r="F56" s="235" t="s">
        <v>471</v>
      </c>
      <c r="G56" s="236">
        <v>30000</v>
      </c>
      <c r="H56" s="235">
        <v>10</v>
      </c>
      <c r="I56" s="237" t="str">
        <f t="shared" si="4"/>
        <v>[{item,{26316,3}}]</v>
      </c>
      <c r="J56" s="235" t="s">
        <v>491</v>
      </c>
      <c r="K56" s="238" t="s">
        <v>492</v>
      </c>
      <c r="L56" s="236" t="s">
        <v>283</v>
      </c>
      <c r="M56" s="239">
        <v>0</v>
      </c>
      <c r="N56" s="239" t="s">
        <v>283</v>
      </c>
      <c r="O56" s="190"/>
      <c r="P56" s="219" t="s">
        <v>34</v>
      </c>
      <c r="Q56" s="219">
        <f>VLOOKUP(P56,道具映射表!C:E,3,FALSE)</f>
        <v>26316</v>
      </c>
      <c r="R56" s="219">
        <v>3</v>
      </c>
      <c r="S56" s="190"/>
      <c r="T56" s="190"/>
      <c r="U56" s="190"/>
      <c r="V56" s="190"/>
      <c r="W56" s="190"/>
      <c r="X56" s="190"/>
      <c r="Y56" s="190"/>
      <c r="Z56" s="190"/>
      <c r="AA56" s="190"/>
      <c r="AB56" s="190"/>
      <c r="AC56" s="1"/>
      <c r="AD56" s="1"/>
      <c r="AE56" s="1"/>
      <c r="AF56" s="1"/>
      <c r="AG56" s="1"/>
    </row>
    <row r="57" spans="1:33" ht="15">
      <c r="A57" s="194"/>
      <c r="B57" s="195"/>
      <c r="C57" s="195"/>
      <c r="D57" s="195"/>
      <c r="E57" s="194"/>
      <c r="F57" s="195"/>
      <c r="G57" s="194"/>
      <c r="H57" s="195"/>
      <c r="I57" s="190"/>
      <c r="J57" s="195"/>
      <c r="K57" s="194"/>
      <c r="L57" s="190"/>
      <c r="M57" s="190"/>
      <c r="N57" s="190"/>
      <c r="O57" s="190"/>
      <c r="P57" s="190"/>
      <c r="Q57" s="190"/>
      <c r="R57" s="190"/>
      <c r="S57" s="190"/>
      <c r="T57" s="190"/>
      <c r="U57" s="190"/>
      <c r="V57" s="190"/>
      <c r="W57" s="190"/>
      <c r="X57" s="190"/>
      <c r="Y57" s="190"/>
      <c r="Z57" s="190"/>
      <c r="AA57" s="190"/>
      <c r="AB57" s="190"/>
      <c r="AC57" s="1"/>
      <c r="AD57" s="1"/>
      <c r="AE57" s="1"/>
      <c r="AF57" s="1"/>
      <c r="AG57" s="1"/>
    </row>
    <row r="58" spans="1:33" ht="15">
      <c r="A58" s="194"/>
      <c r="B58" s="195"/>
      <c r="C58" s="195"/>
      <c r="D58" s="195"/>
      <c r="E58" s="194">
        <v>50</v>
      </c>
      <c r="F58" s="195"/>
      <c r="G58" s="194"/>
      <c r="H58" s="195"/>
      <c r="I58" s="190"/>
      <c r="J58" s="195"/>
      <c r="K58" s="194"/>
      <c r="L58" s="190"/>
      <c r="M58" s="190"/>
      <c r="N58" s="190"/>
      <c r="O58" s="190"/>
      <c r="P58" s="190"/>
      <c r="Q58" s="190"/>
      <c r="R58" s="190">
        <f>SUM(R29:R56)</f>
        <v>105</v>
      </c>
      <c r="S58" s="190">
        <v>100</v>
      </c>
      <c r="T58" s="190"/>
      <c r="U58" s="190"/>
      <c r="V58" s="190"/>
      <c r="W58" s="190"/>
      <c r="X58" s="190"/>
      <c r="Y58" s="190"/>
      <c r="Z58" s="190"/>
      <c r="AA58" s="190"/>
      <c r="AB58" s="190"/>
      <c r="AC58" s="1"/>
      <c r="AD58" s="1"/>
      <c r="AE58" s="1"/>
      <c r="AF58" s="1"/>
      <c r="AG58" s="1"/>
    </row>
    <row r="59" spans="1:33" ht="15">
      <c r="A59" s="190"/>
      <c r="B59" s="190"/>
      <c r="C59" s="190"/>
      <c r="D59" s="190"/>
      <c r="E59" s="190"/>
      <c r="F59" s="190"/>
      <c r="G59" s="190"/>
      <c r="H59" s="190"/>
      <c r="I59" s="190"/>
      <c r="J59" s="190"/>
      <c r="K59" s="190"/>
      <c r="L59" s="190"/>
      <c r="M59" s="190"/>
      <c r="N59" s="190"/>
      <c r="O59" s="190"/>
      <c r="P59" s="190"/>
      <c r="Q59" s="190"/>
      <c r="R59" s="190">
        <f>R58-28</f>
        <v>77</v>
      </c>
      <c r="S59" s="190"/>
      <c r="T59" s="190"/>
      <c r="U59" s="190"/>
      <c r="V59" s="190"/>
      <c r="W59" s="190"/>
      <c r="X59" s="190"/>
      <c r="Y59" s="190"/>
      <c r="Z59" s="190"/>
      <c r="AA59" s="190"/>
      <c r="AB59" s="190"/>
      <c r="AC59" s="1"/>
      <c r="AD59" s="1"/>
      <c r="AE59" s="1"/>
      <c r="AF59" s="1"/>
      <c r="AG59" s="1"/>
    </row>
    <row r="60" spans="1:33" ht="15">
      <c r="A60" s="190"/>
      <c r="B60" s="190"/>
      <c r="C60" s="190"/>
      <c r="D60" s="190"/>
      <c r="E60" s="190"/>
      <c r="F60" s="190"/>
      <c r="G60" s="190"/>
      <c r="H60" s="190"/>
      <c r="I60" s="190"/>
      <c r="J60" s="190"/>
      <c r="K60" s="190"/>
      <c r="L60" s="190"/>
      <c r="M60" s="190"/>
      <c r="N60" s="190"/>
      <c r="O60" s="190"/>
      <c r="P60" s="190"/>
      <c r="Q60" s="190"/>
      <c r="R60" s="190"/>
      <c r="S60" s="190"/>
      <c r="T60" s="190"/>
      <c r="U60" s="190"/>
      <c r="V60" s="190"/>
      <c r="W60" s="190"/>
      <c r="X60" s="190"/>
      <c r="Y60" s="190"/>
      <c r="Z60" s="190"/>
      <c r="AA60" s="190"/>
      <c r="AB60" s="190"/>
      <c r="AC60" s="1"/>
      <c r="AD60" s="1"/>
      <c r="AE60" s="1"/>
      <c r="AF60" s="1"/>
      <c r="AG60" s="1"/>
    </row>
    <row r="61" spans="1:33" ht="15">
      <c r="A61" s="187" t="s">
        <v>493</v>
      </c>
      <c r="B61" s="241" t="s">
        <v>290</v>
      </c>
      <c r="C61" s="241" t="s">
        <v>454</v>
      </c>
      <c r="D61" s="241" t="s">
        <v>494</v>
      </c>
      <c r="E61" s="241" t="s">
        <v>495</v>
      </c>
      <c r="F61" s="241" t="s">
        <v>496</v>
      </c>
      <c r="G61" s="190"/>
      <c r="H61" s="190"/>
      <c r="I61" s="190"/>
      <c r="J61" s="190"/>
      <c r="K61" s="190"/>
      <c r="L61" s="190"/>
      <c r="M61" s="190"/>
      <c r="N61" s="190"/>
      <c r="O61" s="190"/>
      <c r="P61" s="190"/>
      <c r="Q61" s="190"/>
      <c r="R61" s="190"/>
      <c r="S61" s="190"/>
      <c r="T61" s="190"/>
      <c r="U61" s="190"/>
      <c r="V61" s="190"/>
      <c r="W61" s="190"/>
      <c r="X61" s="190"/>
      <c r="Y61" s="190"/>
      <c r="Z61" s="190"/>
      <c r="AA61" s="190"/>
      <c r="AB61" s="190"/>
      <c r="AC61" s="1"/>
      <c r="AD61" s="1"/>
      <c r="AE61" s="1"/>
      <c r="AF61" s="1"/>
      <c r="AG61" s="1"/>
    </row>
    <row r="62" spans="1:33" ht="15">
      <c r="A62" s="242">
        <v>1</v>
      </c>
      <c r="B62" s="243">
        <f t="shared" ref="B62:B74" si="5">$B$2*100+A62</f>
        <v>250400801</v>
      </c>
      <c r="C62" s="243">
        <f t="shared" ref="C62:C74" si="6">INT(B62/100)</f>
        <v>2504008</v>
      </c>
      <c r="D62" s="243" t="s">
        <v>497</v>
      </c>
      <c r="E62" s="243" t="s">
        <v>498</v>
      </c>
      <c r="F62" s="244" t="s">
        <v>499</v>
      </c>
      <c r="G62" s="190"/>
      <c r="H62" s="190"/>
      <c r="I62" s="190"/>
      <c r="J62" s="190"/>
      <c r="K62" s="190"/>
      <c r="L62" s="190"/>
      <c r="M62" s="190"/>
      <c r="N62" s="190"/>
      <c r="O62" s="190"/>
      <c r="P62" s="190"/>
      <c r="Q62" s="190"/>
      <c r="R62" s="190"/>
      <c r="S62" s="190"/>
      <c r="T62" s="190"/>
      <c r="U62" s="190"/>
      <c r="V62" s="190"/>
      <c r="W62" s="190"/>
      <c r="X62" s="190"/>
      <c r="Y62" s="190"/>
      <c r="Z62" s="190"/>
      <c r="AA62" s="190"/>
      <c r="AB62" s="190"/>
      <c r="AC62" s="1"/>
      <c r="AD62" s="1"/>
      <c r="AE62" s="1"/>
      <c r="AF62" s="1"/>
      <c r="AG62" s="1"/>
    </row>
    <row r="63" spans="1:33" ht="15">
      <c r="A63" s="211">
        <v>2</v>
      </c>
      <c r="B63" s="243">
        <f t="shared" si="5"/>
        <v>250400802</v>
      </c>
      <c r="C63" s="243">
        <f t="shared" si="6"/>
        <v>2504008</v>
      </c>
      <c r="D63" s="243" t="s">
        <v>500</v>
      </c>
      <c r="E63" s="243" t="s">
        <v>498</v>
      </c>
      <c r="F63" s="243" t="s">
        <v>501</v>
      </c>
      <c r="G63" s="190"/>
      <c r="H63" s="190"/>
      <c r="I63" s="190"/>
      <c r="J63" s="190"/>
      <c r="K63" s="190"/>
      <c r="L63" s="190"/>
      <c r="M63" s="190"/>
      <c r="N63" s="190"/>
      <c r="O63" s="190"/>
      <c r="P63" s="190"/>
      <c r="Q63" s="190"/>
      <c r="R63" s="190"/>
      <c r="S63" s="190"/>
      <c r="T63" s="190"/>
      <c r="U63" s="190"/>
      <c r="V63" s="190"/>
      <c r="W63" s="190"/>
      <c r="X63" s="190"/>
      <c r="Y63" s="190"/>
      <c r="Z63" s="190"/>
      <c r="AA63" s="190"/>
      <c r="AB63" s="190"/>
      <c r="AC63" s="1"/>
      <c r="AD63" s="1"/>
      <c r="AE63" s="1"/>
      <c r="AF63" s="1"/>
      <c r="AG63" s="1"/>
    </row>
    <row r="64" spans="1:33" ht="15">
      <c r="A64" s="245">
        <v>3</v>
      </c>
      <c r="B64" s="243">
        <f t="shared" si="5"/>
        <v>250400803</v>
      </c>
      <c r="C64" s="243">
        <f t="shared" si="6"/>
        <v>2504008</v>
      </c>
      <c r="D64" s="243" t="s">
        <v>502</v>
      </c>
      <c r="E64" s="243" t="s">
        <v>498</v>
      </c>
      <c r="F64" s="243" t="s">
        <v>503</v>
      </c>
      <c r="G64" s="190"/>
      <c r="H64" s="190"/>
      <c r="I64" s="190"/>
      <c r="J64" s="190"/>
      <c r="K64" s="190"/>
      <c r="L64" s="190"/>
      <c r="M64" s="190"/>
      <c r="N64" s="190"/>
      <c r="O64" s="190"/>
      <c r="P64" s="190"/>
      <c r="Q64" s="190"/>
      <c r="R64" s="190"/>
      <c r="S64" s="190"/>
      <c r="T64" s="190"/>
      <c r="U64" s="190"/>
      <c r="V64" s="190"/>
      <c r="W64" s="190"/>
      <c r="X64" s="190"/>
      <c r="Y64" s="190"/>
      <c r="Z64" s="190"/>
      <c r="AA64" s="190"/>
      <c r="AB64" s="190"/>
      <c r="AC64" s="1"/>
      <c r="AD64" s="1"/>
      <c r="AE64" s="1"/>
      <c r="AF64" s="1"/>
      <c r="AG64" s="1"/>
    </row>
    <row r="65" spans="1:33" ht="15">
      <c r="A65" s="211">
        <v>4</v>
      </c>
      <c r="B65" s="243">
        <f t="shared" si="5"/>
        <v>250400804</v>
      </c>
      <c r="C65" s="243">
        <f t="shared" si="6"/>
        <v>2504008</v>
      </c>
      <c r="D65" s="243" t="s">
        <v>504</v>
      </c>
      <c r="E65" s="243" t="s">
        <v>498</v>
      </c>
      <c r="F65" s="243" t="s">
        <v>505</v>
      </c>
      <c r="G65" s="190"/>
      <c r="H65" s="190"/>
      <c r="I65" s="190"/>
      <c r="J65" s="190"/>
      <c r="K65" s="190"/>
      <c r="L65" s="190"/>
      <c r="M65" s="190"/>
      <c r="N65" s="190"/>
      <c r="O65" s="190"/>
      <c r="P65" s="190"/>
      <c r="Q65" s="190"/>
      <c r="R65" s="190"/>
      <c r="S65" s="190"/>
      <c r="T65" s="190"/>
      <c r="U65" s="190"/>
      <c r="V65" s="190"/>
      <c r="W65" s="190"/>
      <c r="X65" s="190"/>
      <c r="Y65" s="190"/>
      <c r="Z65" s="190"/>
      <c r="AA65" s="190"/>
      <c r="AB65" s="190"/>
      <c r="AC65" s="1"/>
      <c r="AD65" s="1"/>
      <c r="AE65" s="1"/>
      <c r="AF65" s="1"/>
      <c r="AG65" s="1"/>
    </row>
    <row r="66" spans="1:33" ht="15">
      <c r="A66" s="245">
        <v>5</v>
      </c>
      <c r="B66" s="243">
        <f t="shared" si="5"/>
        <v>250400805</v>
      </c>
      <c r="C66" s="243">
        <f t="shared" si="6"/>
        <v>2504008</v>
      </c>
      <c r="D66" s="243" t="s">
        <v>506</v>
      </c>
      <c r="E66" s="243" t="s">
        <v>498</v>
      </c>
      <c r="F66" s="243" t="s">
        <v>507</v>
      </c>
      <c r="G66" s="190"/>
      <c r="H66" s="190"/>
      <c r="I66" s="190"/>
      <c r="J66" s="190"/>
      <c r="K66" s="190"/>
      <c r="L66" s="190"/>
      <c r="M66" s="190"/>
      <c r="N66" s="190"/>
      <c r="O66" s="190"/>
      <c r="P66" s="190"/>
      <c r="Q66" s="190"/>
      <c r="R66" s="190"/>
      <c r="S66" s="190"/>
      <c r="T66" s="190"/>
      <c r="U66" s="190"/>
      <c r="V66" s="190"/>
      <c r="W66" s="190"/>
      <c r="X66" s="190"/>
      <c r="Y66" s="190"/>
      <c r="Z66" s="190"/>
      <c r="AA66" s="190"/>
      <c r="AB66" s="190"/>
      <c r="AC66" s="1"/>
      <c r="AD66" s="1"/>
      <c r="AE66" s="1"/>
      <c r="AF66" s="1"/>
      <c r="AG66" s="1"/>
    </row>
    <row r="67" spans="1:33" ht="15">
      <c r="A67" s="211">
        <v>6</v>
      </c>
      <c r="B67" s="243">
        <f t="shared" si="5"/>
        <v>250400806</v>
      </c>
      <c r="C67" s="243">
        <f t="shared" si="6"/>
        <v>2504008</v>
      </c>
      <c r="D67" s="243" t="s">
        <v>508</v>
      </c>
      <c r="E67" s="243" t="s">
        <v>498</v>
      </c>
      <c r="F67" s="243" t="s">
        <v>509</v>
      </c>
      <c r="G67" s="190"/>
      <c r="H67" s="190"/>
      <c r="I67" s="190"/>
      <c r="J67" s="190"/>
      <c r="K67" s="190"/>
      <c r="L67" s="190"/>
      <c r="M67" s="190"/>
      <c r="N67" s="190"/>
      <c r="O67" s="190"/>
      <c r="P67" s="190"/>
      <c r="Q67" s="190"/>
      <c r="R67" s="190"/>
      <c r="S67" s="190"/>
      <c r="T67" s="190"/>
      <c r="U67" s="190"/>
      <c r="V67" s="190"/>
      <c r="W67" s="190"/>
      <c r="X67" s="190"/>
      <c r="Y67" s="190"/>
      <c r="Z67" s="190"/>
      <c r="AA67" s="190"/>
      <c r="AB67" s="190"/>
      <c r="AC67" s="1"/>
      <c r="AD67" s="1"/>
      <c r="AE67" s="1"/>
      <c r="AF67" s="1"/>
      <c r="AG67" s="1"/>
    </row>
    <row r="68" spans="1:33" ht="15">
      <c r="A68" s="245">
        <v>7</v>
      </c>
      <c r="B68" s="243">
        <f t="shared" si="5"/>
        <v>250400807</v>
      </c>
      <c r="C68" s="243">
        <f t="shared" si="6"/>
        <v>2504008</v>
      </c>
      <c r="D68" s="243" t="s">
        <v>510</v>
      </c>
      <c r="E68" s="243" t="s">
        <v>498</v>
      </c>
      <c r="F68" s="243" t="s">
        <v>511</v>
      </c>
      <c r="G68" s="190"/>
      <c r="H68" s="190"/>
      <c r="I68" s="190"/>
      <c r="J68" s="190"/>
      <c r="K68" s="190"/>
      <c r="L68" s="190"/>
      <c r="M68" s="190"/>
      <c r="N68" s="190"/>
      <c r="O68" s="190"/>
      <c r="P68" s="190"/>
      <c r="Q68" s="190"/>
      <c r="R68" s="190"/>
      <c r="S68" s="190"/>
      <c r="T68" s="190"/>
      <c r="U68" s="190"/>
      <c r="V68" s="190"/>
      <c r="W68" s="190"/>
      <c r="X68" s="190"/>
      <c r="Y68" s="190"/>
      <c r="Z68" s="190"/>
      <c r="AA68" s="190"/>
      <c r="AB68" s="190"/>
      <c r="AC68" s="1"/>
      <c r="AD68" s="1"/>
      <c r="AE68" s="1"/>
      <c r="AF68" s="1"/>
      <c r="AG68" s="1"/>
    </row>
    <row r="69" spans="1:33" ht="15">
      <c r="A69" s="211">
        <v>8</v>
      </c>
      <c r="B69" s="243">
        <f t="shared" si="5"/>
        <v>250400808</v>
      </c>
      <c r="C69" s="243">
        <f t="shared" si="6"/>
        <v>2504008</v>
      </c>
      <c r="D69" s="243" t="s">
        <v>512</v>
      </c>
      <c r="E69" s="243" t="s">
        <v>498</v>
      </c>
      <c r="F69" s="243" t="s">
        <v>271</v>
      </c>
      <c r="G69" s="190"/>
      <c r="H69" s="190"/>
      <c r="I69" s="190"/>
      <c r="J69" s="190"/>
      <c r="K69" s="190"/>
      <c r="L69" s="190"/>
      <c r="M69" s="190"/>
      <c r="N69" s="190"/>
      <c r="O69" s="190"/>
      <c r="P69" s="190"/>
      <c r="Q69" s="190"/>
      <c r="R69" s="190"/>
      <c r="S69" s="190"/>
      <c r="T69" s="190"/>
      <c r="U69" s="190"/>
      <c r="V69" s="190"/>
      <c r="W69" s="190"/>
      <c r="X69" s="190"/>
      <c r="Y69" s="190"/>
      <c r="Z69" s="190"/>
      <c r="AA69" s="190"/>
      <c r="AB69" s="190"/>
      <c r="AC69" s="1"/>
      <c r="AD69" s="1"/>
      <c r="AE69" s="1"/>
      <c r="AF69" s="1"/>
      <c r="AG69" s="1"/>
    </row>
    <row r="70" spans="1:33" ht="15">
      <c r="A70" s="245">
        <v>9</v>
      </c>
      <c r="B70" s="243">
        <f t="shared" si="5"/>
        <v>250400809</v>
      </c>
      <c r="C70" s="243">
        <f t="shared" si="6"/>
        <v>2504008</v>
      </c>
      <c r="D70" s="243" t="s">
        <v>513</v>
      </c>
      <c r="E70" s="243" t="s">
        <v>498</v>
      </c>
      <c r="F70" s="243" t="s">
        <v>514</v>
      </c>
      <c r="G70" s="190"/>
      <c r="H70" s="190"/>
      <c r="I70" s="190"/>
      <c r="J70" s="190"/>
      <c r="K70" s="190"/>
      <c r="L70" s="190"/>
      <c r="M70" s="190"/>
      <c r="N70" s="190"/>
      <c r="O70" s="190"/>
      <c r="P70" s="190"/>
      <c r="Q70" s="190"/>
      <c r="R70" s="190"/>
      <c r="S70" s="190"/>
      <c r="T70" s="190"/>
      <c r="U70" s="190"/>
      <c r="V70" s="190"/>
      <c r="W70" s="190"/>
      <c r="X70" s="190"/>
      <c r="Y70" s="190"/>
      <c r="Z70" s="190"/>
      <c r="AA70" s="190"/>
      <c r="AB70" s="190"/>
      <c r="AC70" s="1"/>
      <c r="AD70" s="1"/>
      <c r="AE70" s="1"/>
      <c r="AF70" s="1"/>
      <c r="AG70" s="1"/>
    </row>
    <row r="71" spans="1:33" ht="15">
      <c r="A71" s="211">
        <v>10</v>
      </c>
      <c r="B71" s="243">
        <f t="shared" si="5"/>
        <v>250400810</v>
      </c>
      <c r="C71" s="243">
        <f t="shared" si="6"/>
        <v>2504008</v>
      </c>
      <c r="D71" s="243" t="s">
        <v>515</v>
      </c>
      <c r="E71" s="243" t="s">
        <v>498</v>
      </c>
      <c r="F71" s="243" t="s">
        <v>516</v>
      </c>
      <c r="G71" s="190"/>
      <c r="H71" s="190"/>
      <c r="I71" s="246"/>
      <c r="J71" s="190"/>
      <c r="K71" s="190"/>
      <c r="L71" s="190"/>
      <c r="M71" s="190"/>
      <c r="N71" s="190"/>
      <c r="O71" s="190"/>
      <c r="P71" s="190"/>
      <c r="Q71" s="190"/>
      <c r="R71" s="190"/>
      <c r="S71" s="190"/>
      <c r="T71" s="190"/>
      <c r="U71" s="190"/>
      <c r="V71" s="190"/>
      <c r="W71" s="190"/>
      <c r="X71" s="190"/>
      <c r="Y71" s="190"/>
      <c r="Z71" s="190"/>
      <c r="AA71" s="190"/>
      <c r="AB71" s="190"/>
      <c r="AC71" s="1"/>
      <c r="AD71" s="1"/>
      <c r="AE71" s="1"/>
      <c r="AF71" s="1"/>
      <c r="AG71" s="1"/>
    </row>
    <row r="72" spans="1:33" ht="15">
      <c r="A72" s="245">
        <v>11</v>
      </c>
      <c r="B72" s="243">
        <f t="shared" si="5"/>
        <v>250400811</v>
      </c>
      <c r="C72" s="243">
        <f t="shared" si="6"/>
        <v>2504008</v>
      </c>
      <c r="D72" s="243" t="s">
        <v>517</v>
      </c>
      <c r="E72" s="243" t="s">
        <v>498</v>
      </c>
      <c r="F72" s="243" t="s">
        <v>518</v>
      </c>
      <c r="G72" s="190"/>
      <c r="H72" s="190"/>
      <c r="I72" s="246"/>
      <c r="J72" s="190"/>
      <c r="K72" s="190"/>
      <c r="L72" s="190"/>
      <c r="M72" s="190"/>
      <c r="N72" s="190"/>
      <c r="O72" s="190"/>
      <c r="P72" s="190"/>
      <c r="Q72" s="190"/>
      <c r="R72" s="190"/>
      <c r="S72" s="190"/>
      <c r="T72" s="190"/>
      <c r="U72" s="190"/>
      <c r="V72" s="190"/>
      <c r="W72" s="190"/>
      <c r="X72" s="190"/>
      <c r="Y72" s="190"/>
      <c r="Z72" s="190"/>
      <c r="AA72" s="190"/>
      <c r="AB72" s="190"/>
      <c r="AC72" s="1"/>
      <c r="AD72" s="1"/>
      <c r="AE72" s="1"/>
      <c r="AF72" s="1"/>
      <c r="AG72" s="1"/>
    </row>
    <row r="73" spans="1:33" ht="15">
      <c r="A73" s="211">
        <v>12</v>
      </c>
      <c r="B73" s="243">
        <f t="shared" si="5"/>
        <v>250400812</v>
      </c>
      <c r="C73" s="243">
        <f t="shared" si="6"/>
        <v>2504008</v>
      </c>
      <c r="D73" s="243" t="s">
        <v>519</v>
      </c>
      <c r="E73" s="243" t="s">
        <v>498</v>
      </c>
      <c r="F73" s="244" t="s">
        <v>520</v>
      </c>
      <c r="G73" s="190"/>
      <c r="H73" s="190"/>
      <c r="I73" s="246"/>
      <c r="J73" s="190"/>
      <c r="K73" s="190"/>
      <c r="L73" s="190"/>
      <c r="M73" s="190"/>
      <c r="N73" s="190"/>
      <c r="O73" s="190"/>
      <c r="P73" s="190"/>
      <c r="Q73" s="190"/>
      <c r="R73" s="190"/>
      <c r="S73" s="190"/>
      <c r="T73" s="190"/>
      <c r="U73" s="190"/>
      <c r="V73" s="190"/>
      <c r="W73" s="190"/>
      <c r="X73" s="190"/>
      <c r="Y73" s="190"/>
      <c r="Z73" s="190"/>
      <c r="AA73" s="190"/>
      <c r="AB73" s="190"/>
      <c r="AC73" s="1"/>
      <c r="AD73" s="1"/>
      <c r="AE73" s="1"/>
      <c r="AF73" s="1"/>
      <c r="AG73" s="1"/>
    </row>
    <row r="74" spans="1:33" ht="15">
      <c r="A74" s="245">
        <v>13</v>
      </c>
      <c r="B74" s="243">
        <f t="shared" si="5"/>
        <v>250400813</v>
      </c>
      <c r="C74" s="243">
        <f t="shared" si="6"/>
        <v>2504008</v>
      </c>
      <c r="D74" s="243" t="s">
        <v>521</v>
      </c>
      <c r="E74" s="243" t="s">
        <v>498</v>
      </c>
      <c r="F74" s="243" t="s">
        <v>522</v>
      </c>
      <c r="G74" s="190"/>
      <c r="H74" s="190"/>
      <c r="I74" s="246"/>
      <c r="J74" s="190"/>
      <c r="K74" s="190"/>
      <c r="L74" s="190"/>
      <c r="M74" s="190"/>
      <c r="N74" s="190"/>
      <c r="O74" s="190"/>
      <c r="P74" s="190"/>
      <c r="Q74" s="190"/>
      <c r="R74" s="190"/>
      <c r="S74" s="190"/>
      <c r="T74" s="190"/>
      <c r="U74" s="190"/>
      <c r="V74" s="190"/>
      <c r="W74" s="190"/>
      <c r="X74" s="190"/>
      <c r="Y74" s="190"/>
      <c r="Z74" s="190"/>
      <c r="AA74" s="190"/>
      <c r="AB74" s="190"/>
      <c r="AC74" s="1"/>
      <c r="AD74" s="1"/>
      <c r="AE74" s="1"/>
      <c r="AF74" s="1"/>
      <c r="AG74" s="1"/>
    </row>
    <row r="75" spans="1:33" ht="15">
      <c r="A75" s="190"/>
      <c r="B75" s="190"/>
      <c r="C75" s="190"/>
      <c r="D75" s="190"/>
      <c r="E75" s="190"/>
      <c r="F75" s="190"/>
      <c r="G75" s="190"/>
      <c r="H75" s="190"/>
      <c r="I75" s="246"/>
      <c r="J75" s="190"/>
      <c r="K75" s="190"/>
      <c r="L75" s="190"/>
      <c r="M75" s="190"/>
      <c r="N75" s="190"/>
      <c r="O75" s="190"/>
      <c r="P75" s="190"/>
      <c r="Q75" s="190"/>
      <c r="R75" s="190"/>
      <c r="S75" s="190"/>
      <c r="T75" s="190"/>
      <c r="U75" s="190"/>
      <c r="V75" s="190"/>
      <c r="W75" s="190"/>
      <c r="X75" s="190"/>
      <c r="Y75" s="190"/>
      <c r="Z75" s="190"/>
      <c r="AA75" s="190"/>
      <c r="AB75" s="190"/>
      <c r="AC75" s="1"/>
      <c r="AD75" s="1"/>
      <c r="AE75" s="1"/>
      <c r="AF75" s="1"/>
      <c r="AG75" s="1"/>
    </row>
    <row r="76" spans="1:33" ht="15">
      <c r="A76" s="190"/>
      <c r="B76" s="190"/>
      <c r="C76" s="190"/>
      <c r="D76" s="190"/>
      <c r="E76" s="190"/>
      <c r="F76" s="190"/>
      <c r="G76" s="190"/>
      <c r="H76" s="190"/>
      <c r="I76" s="246"/>
      <c r="J76" s="190"/>
      <c r="K76" s="190"/>
      <c r="L76" s="190"/>
      <c r="M76" s="190"/>
      <c r="N76" s="190"/>
      <c r="O76" s="190"/>
      <c r="P76" s="190"/>
      <c r="Q76" s="190"/>
      <c r="R76" s="190"/>
      <c r="S76" s="190"/>
      <c r="T76" s="190"/>
      <c r="U76" s="190"/>
      <c r="V76" s="190"/>
      <c r="W76" s="190"/>
      <c r="X76" s="190"/>
      <c r="Y76" s="190"/>
      <c r="Z76" s="190"/>
      <c r="AA76" s="190"/>
      <c r="AB76" s="190"/>
      <c r="AC76" s="1"/>
      <c r="AD76" s="1"/>
      <c r="AE76" s="1"/>
      <c r="AF76" s="1"/>
      <c r="AG76" s="1"/>
    </row>
    <row r="77" spans="1:33" ht="15">
      <c r="A77" s="190"/>
      <c r="B77" s="190"/>
      <c r="C77" s="190"/>
      <c r="D77" s="190"/>
      <c r="E77" s="190"/>
      <c r="F77" s="190"/>
      <c r="G77" s="190"/>
      <c r="H77" s="190"/>
      <c r="I77" s="190"/>
      <c r="J77" s="190"/>
      <c r="K77" s="190"/>
      <c r="L77" s="190"/>
      <c r="M77" s="190"/>
      <c r="N77" s="190"/>
      <c r="O77" s="190"/>
      <c r="P77" s="190"/>
      <c r="Q77" s="190"/>
      <c r="R77" s="190"/>
      <c r="S77" s="190"/>
      <c r="T77" s="190"/>
      <c r="U77" s="190"/>
      <c r="V77" s="190"/>
      <c r="W77" s="190"/>
      <c r="X77" s="190"/>
      <c r="Y77" s="190"/>
      <c r="Z77" s="190"/>
      <c r="AA77" s="190"/>
      <c r="AB77" s="190"/>
      <c r="AC77" s="1"/>
      <c r="AD77" s="1"/>
      <c r="AE77" s="1"/>
      <c r="AF77" s="1"/>
      <c r="AG77" s="1"/>
    </row>
    <row r="78" spans="1:33" ht="15">
      <c r="A78" s="190"/>
      <c r="B78" s="190"/>
      <c r="C78" s="190"/>
      <c r="D78" s="190"/>
      <c r="E78" s="190"/>
      <c r="F78" s="190"/>
      <c r="G78" s="190"/>
      <c r="H78" s="190"/>
      <c r="I78" s="190"/>
      <c r="J78" s="190"/>
      <c r="K78" s="190"/>
      <c r="L78" s="190"/>
      <c r="M78" s="190"/>
      <c r="N78" s="190"/>
      <c r="O78" s="190"/>
      <c r="P78" s="190"/>
      <c r="Q78" s="190"/>
      <c r="R78" s="190"/>
      <c r="S78" s="190"/>
      <c r="T78" s="190"/>
      <c r="U78" s="190"/>
      <c r="V78" s="190"/>
      <c r="W78" s="190"/>
      <c r="X78" s="190"/>
      <c r="Y78" s="190"/>
      <c r="Z78" s="190"/>
      <c r="AA78" s="190"/>
      <c r="AB78" s="190"/>
      <c r="AC78" s="1"/>
      <c r="AD78" s="1"/>
      <c r="AE78" s="1"/>
      <c r="AF78" s="1"/>
      <c r="AG78" s="1"/>
    </row>
    <row r="79" spans="1:33" ht="15">
      <c r="A79" s="190"/>
      <c r="B79" s="190"/>
      <c r="C79" s="190"/>
      <c r="D79" s="190"/>
      <c r="E79" s="190"/>
      <c r="F79" s="190"/>
      <c r="G79" s="190"/>
      <c r="H79" s="190"/>
      <c r="I79" s="190"/>
      <c r="J79" s="190"/>
      <c r="K79" s="190"/>
      <c r="L79" s="190"/>
      <c r="M79" s="190"/>
      <c r="N79" s="190"/>
      <c r="O79" s="190"/>
      <c r="P79" s="190"/>
      <c r="Q79" s="190"/>
      <c r="R79" s="190"/>
      <c r="S79" s="190"/>
      <c r="T79" s="190"/>
      <c r="U79" s="190"/>
      <c r="V79" s="190"/>
      <c r="W79" s="190"/>
      <c r="X79" s="190"/>
      <c r="Y79" s="190"/>
      <c r="Z79" s="190"/>
      <c r="AA79" s="190"/>
      <c r="AB79" s="190"/>
      <c r="AC79" s="1"/>
      <c r="AD79" s="1"/>
      <c r="AE79" s="1"/>
      <c r="AF79" s="1"/>
      <c r="AG79" s="1"/>
    </row>
    <row r="80" spans="1:33" ht="15">
      <c r="A80" s="190"/>
      <c r="B80" s="190"/>
      <c r="C80" s="190"/>
      <c r="D80" s="190"/>
      <c r="E80" s="190"/>
      <c r="F80" s="190"/>
      <c r="G80" s="190"/>
      <c r="H80" s="190"/>
      <c r="I80" s="190"/>
      <c r="J80" s="190"/>
      <c r="K80" s="190"/>
      <c r="L80" s="190"/>
      <c r="M80" s="190"/>
      <c r="N80" s="190"/>
      <c r="O80" s="190"/>
      <c r="P80" s="190"/>
      <c r="Q80" s="190"/>
      <c r="R80" s="190"/>
      <c r="S80" s="190"/>
      <c r="T80" s="190"/>
      <c r="U80" s="190"/>
      <c r="V80" s="190"/>
      <c r="W80" s="190"/>
      <c r="X80" s="190"/>
      <c r="Y80" s="190"/>
      <c r="Z80" s="190"/>
      <c r="AA80" s="190"/>
      <c r="AB80" s="190"/>
      <c r="AC80" s="1"/>
      <c r="AD80" s="1"/>
      <c r="AE80" s="1"/>
      <c r="AF80" s="1"/>
      <c r="AG80" s="1"/>
    </row>
    <row r="81" spans="1:33" ht="15">
      <c r="A81" s="190"/>
      <c r="B81" s="190"/>
      <c r="C81" s="190"/>
      <c r="D81" s="190"/>
      <c r="E81" s="190"/>
      <c r="F81" s="190"/>
      <c r="G81" s="190"/>
      <c r="H81" s="190"/>
      <c r="I81" s="190"/>
      <c r="J81" s="190"/>
      <c r="K81" s="190"/>
      <c r="L81" s="190"/>
      <c r="M81" s="190"/>
      <c r="N81" s="190"/>
      <c r="O81" s="190"/>
      <c r="P81" s="190"/>
      <c r="Q81" s="190"/>
      <c r="R81" s="190"/>
      <c r="S81" s="190"/>
      <c r="T81" s="190"/>
      <c r="U81" s="190"/>
      <c r="V81" s="190"/>
      <c r="W81" s="190"/>
      <c r="X81" s="190"/>
      <c r="Y81" s="190"/>
      <c r="Z81" s="190"/>
      <c r="AA81" s="190"/>
      <c r="AB81" s="190"/>
      <c r="AC81" s="1"/>
      <c r="AD81" s="1"/>
      <c r="AE81" s="1"/>
      <c r="AF81" s="1"/>
      <c r="AG81" s="1"/>
    </row>
    <row r="82" spans="1:33" ht="15">
      <c r="A82" s="190"/>
      <c r="B82" s="190"/>
      <c r="C82" s="190"/>
      <c r="D82" s="190"/>
      <c r="E82" s="190"/>
      <c r="F82" s="190"/>
      <c r="G82" s="190"/>
      <c r="H82" s="190"/>
      <c r="I82" s="190"/>
      <c r="J82" s="190"/>
      <c r="K82" s="190"/>
      <c r="L82" s="190"/>
      <c r="M82" s="190"/>
      <c r="N82" s="190"/>
      <c r="O82" s="190"/>
      <c r="P82" s="190"/>
      <c r="Q82" s="190"/>
      <c r="R82" s="190"/>
      <c r="S82" s="190"/>
      <c r="T82" s="190"/>
      <c r="U82" s="190"/>
      <c r="V82" s="190"/>
      <c r="W82" s="190"/>
      <c r="X82" s="190"/>
      <c r="Y82" s="190"/>
      <c r="Z82" s="190"/>
      <c r="AA82" s="190"/>
      <c r="AB82" s="190"/>
      <c r="AC82" s="1"/>
      <c r="AD82" s="1"/>
      <c r="AE82" s="1"/>
      <c r="AF82" s="1"/>
      <c r="AG82" s="1"/>
    </row>
    <row r="83" spans="1:33" ht="15">
      <c r="A83" s="190"/>
      <c r="B83" s="190"/>
      <c r="C83" s="190"/>
      <c r="D83" s="190"/>
      <c r="E83" s="190"/>
      <c r="F83" s="190"/>
      <c r="G83" s="190"/>
      <c r="H83" s="190"/>
      <c r="I83" s="190"/>
      <c r="J83" s="190"/>
      <c r="K83" s="190"/>
      <c r="L83" s="190"/>
      <c r="M83" s="190"/>
      <c r="N83" s="190"/>
      <c r="O83" s="190"/>
      <c r="P83" s="190"/>
      <c r="Q83" s="190"/>
      <c r="R83" s="190"/>
      <c r="S83" s="190"/>
      <c r="T83" s="190"/>
      <c r="U83" s="190"/>
      <c r="V83" s="190"/>
      <c r="W83" s="190"/>
      <c r="X83" s="190"/>
      <c r="Y83" s="190"/>
      <c r="Z83" s="190"/>
      <c r="AA83" s="190"/>
      <c r="AB83" s="190"/>
      <c r="AC83" s="1"/>
      <c r="AD83" s="1"/>
      <c r="AE83" s="1"/>
      <c r="AF83" s="1"/>
      <c r="AG83" s="1"/>
    </row>
    <row r="84" spans="1:33" ht="15">
      <c r="A84" s="190"/>
      <c r="B84" s="190"/>
      <c r="C84" s="190"/>
      <c r="D84" s="190"/>
      <c r="E84" s="190"/>
      <c r="F84" s="190"/>
      <c r="G84" s="190"/>
      <c r="H84" s="190"/>
      <c r="I84" s="190"/>
      <c r="J84" s="190"/>
      <c r="K84" s="190"/>
      <c r="L84" s="190"/>
      <c r="M84" s="190"/>
      <c r="N84" s="190"/>
      <c r="O84" s="190"/>
      <c r="P84" s="190"/>
      <c r="Q84" s="190"/>
      <c r="R84" s="190"/>
      <c r="S84" s="190"/>
      <c r="T84" s="190"/>
      <c r="U84" s="190"/>
      <c r="V84" s="190"/>
      <c r="W84" s="190"/>
      <c r="X84" s="190"/>
      <c r="Y84" s="190"/>
      <c r="Z84" s="190"/>
      <c r="AA84" s="190"/>
      <c r="AB84" s="190"/>
      <c r="AC84" s="1"/>
      <c r="AD84" s="1"/>
      <c r="AE84" s="1"/>
      <c r="AF84" s="1"/>
      <c r="AG84" s="1"/>
    </row>
    <row r="85" spans="1:33" ht="15">
      <c r="A85" s="190"/>
      <c r="B85" s="190"/>
      <c r="C85" s="190"/>
      <c r="D85" s="190"/>
      <c r="E85" s="190"/>
      <c r="F85" s="190"/>
      <c r="G85" s="190"/>
      <c r="H85" s="190"/>
      <c r="I85" s="190"/>
      <c r="J85" s="190"/>
      <c r="K85" s="190"/>
      <c r="L85" s="190"/>
      <c r="M85" s="190"/>
      <c r="N85" s="190"/>
      <c r="O85" s="190"/>
      <c r="P85" s="190"/>
      <c r="Q85" s="190"/>
      <c r="R85" s="190"/>
      <c r="S85" s="190"/>
      <c r="T85" s="190"/>
      <c r="U85" s="190"/>
      <c r="V85" s="190"/>
      <c r="W85" s="190"/>
      <c r="X85" s="190"/>
      <c r="Y85" s="190"/>
      <c r="Z85" s="190"/>
      <c r="AA85" s="190"/>
      <c r="AB85" s="190"/>
      <c r="AC85" s="1"/>
      <c r="AD85" s="1"/>
      <c r="AE85" s="1"/>
      <c r="AF85" s="1"/>
      <c r="AG85" s="1"/>
    </row>
    <row r="86" spans="1:33" ht="15">
      <c r="A86" s="190"/>
      <c r="B86" s="190"/>
      <c r="C86" s="190"/>
      <c r="D86" s="190"/>
      <c r="E86" s="190"/>
      <c r="F86" s="190"/>
      <c r="G86" s="190"/>
      <c r="H86" s="190"/>
      <c r="I86" s="190"/>
      <c r="J86" s="190"/>
      <c r="K86" s="190"/>
      <c r="L86" s="190"/>
      <c r="M86" s="190"/>
      <c r="N86" s="190"/>
      <c r="O86" s="190"/>
      <c r="P86" s="190"/>
      <c r="Q86" s="190"/>
      <c r="R86" s="190"/>
      <c r="S86" s="190"/>
      <c r="T86" s="190"/>
      <c r="U86" s="190"/>
      <c r="V86" s="190"/>
      <c r="W86" s="190"/>
      <c r="X86" s="190"/>
      <c r="Y86" s="190"/>
      <c r="Z86" s="190"/>
      <c r="AA86" s="190"/>
      <c r="AB86" s="190"/>
      <c r="AC86" s="1"/>
      <c r="AD86" s="1"/>
      <c r="AE86" s="1"/>
      <c r="AF86" s="1"/>
      <c r="AG86" s="1"/>
    </row>
    <row r="87" spans="1:33" ht="15">
      <c r="A87" s="190"/>
      <c r="B87" s="190"/>
      <c r="C87" s="190"/>
      <c r="D87" s="190"/>
      <c r="E87" s="190"/>
      <c r="F87" s="190"/>
      <c r="G87" s="190"/>
      <c r="H87" s="190"/>
      <c r="I87" s="190"/>
      <c r="J87" s="190"/>
      <c r="K87" s="190"/>
      <c r="L87" s="190"/>
      <c r="M87" s="190"/>
      <c r="N87" s="190"/>
      <c r="O87" s="190"/>
      <c r="P87" s="190"/>
      <c r="Q87" s="190"/>
      <c r="R87" s="190"/>
      <c r="S87" s="190"/>
      <c r="T87" s="190"/>
      <c r="U87" s="190"/>
      <c r="V87" s="190"/>
      <c r="W87" s="190"/>
      <c r="X87" s="190"/>
      <c r="Y87" s="190"/>
      <c r="Z87" s="190"/>
      <c r="AA87" s="190"/>
      <c r="AB87" s="190"/>
      <c r="AC87" s="1"/>
      <c r="AD87" s="1"/>
      <c r="AE87" s="1"/>
      <c r="AF87" s="1"/>
      <c r="AG87" s="1"/>
    </row>
    <row r="88" spans="1:33" ht="15">
      <c r="A88" s="190"/>
      <c r="B88" s="190"/>
      <c r="C88" s="190"/>
      <c r="D88" s="190"/>
      <c r="E88" s="190"/>
      <c r="F88" s="190"/>
      <c r="G88" s="190"/>
      <c r="H88" s="190"/>
      <c r="I88" s="190"/>
      <c r="J88" s="190"/>
      <c r="K88" s="190"/>
      <c r="L88" s="190"/>
      <c r="M88" s="190"/>
      <c r="N88" s="190"/>
      <c r="O88" s="190"/>
      <c r="P88" s="190"/>
      <c r="Q88" s="190"/>
      <c r="R88" s="190"/>
      <c r="S88" s="190"/>
      <c r="T88" s="190"/>
      <c r="U88" s="190"/>
      <c r="V88" s="190"/>
      <c r="W88" s="190"/>
      <c r="X88" s="190"/>
      <c r="Y88" s="190"/>
      <c r="Z88" s="190"/>
      <c r="AA88" s="190"/>
      <c r="AB88" s="190"/>
      <c r="AC88" s="1"/>
      <c r="AD88" s="1"/>
      <c r="AE88" s="1"/>
      <c r="AF88" s="1"/>
      <c r="AG88" s="1"/>
    </row>
    <row r="89" spans="1:33" ht="15">
      <c r="A89" s="190"/>
      <c r="B89" s="190"/>
      <c r="C89" s="190"/>
      <c r="D89" s="190"/>
      <c r="E89" s="190"/>
      <c r="F89" s="190"/>
      <c r="G89" s="190"/>
      <c r="H89" s="190"/>
      <c r="I89" s="190"/>
      <c r="J89" s="190"/>
      <c r="K89" s="190"/>
      <c r="L89" s="190"/>
      <c r="M89" s="190"/>
      <c r="N89" s="190"/>
      <c r="O89" s="190"/>
      <c r="P89" s="190"/>
      <c r="Q89" s="190"/>
      <c r="R89" s="190"/>
      <c r="S89" s="190"/>
      <c r="T89" s="190"/>
      <c r="U89" s="190"/>
      <c r="V89" s="190"/>
      <c r="W89" s="190"/>
      <c r="X89" s="190"/>
      <c r="Y89" s="190"/>
      <c r="Z89" s="190"/>
      <c r="AA89" s="190"/>
      <c r="AB89" s="190"/>
      <c r="AC89" s="1"/>
      <c r="AD89" s="1"/>
      <c r="AE89" s="1"/>
      <c r="AF89" s="1"/>
      <c r="AG89" s="1"/>
    </row>
    <row r="90" spans="1:33" ht="15">
      <c r="A90" s="190"/>
      <c r="B90" s="190"/>
      <c r="C90" s="190"/>
      <c r="D90" s="190"/>
      <c r="E90" s="190"/>
      <c r="F90" s="190"/>
      <c r="G90" s="190"/>
      <c r="H90" s="190"/>
      <c r="I90" s="190"/>
      <c r="J90" s="190"/>
      <c r="K90" s="190"/>
      <c r="L90" s="190"/>
      <c r="M90" s="190"/>
      <c r="N90" s="190"/>
      <c r="O90" s="190"/>
      <c r="P90" s="190"/>
      <c r="Q90" s="190"/>
      <c r="R90" s="190"/>
      <c r="S90" s="190"/>
      <c r="T90" s="190"/>
      <c r="U90" s="190"/>
      <c r="V90" s="190"/>
      <c r="W90" s="190"/>
      <c r="X90" s="190"/>
      <c r="Y90" s="190"/>
      <c r="Z90" s="190"/>
      <c r="AA90" s="190"/>
      <c r="AB90" s="190"/>
      <c r="AC90" s="1"/>
      <c r="AD90" s="1"/>
      <c r="AE90" s="1"/>
      <c r="AF90" s="1"/>
      <c r="AG90" s="1"/>
    </row>
    <row r="91" spans="1:33" ht="15">
      <c r="A91" s="190"/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0"/>
      <c r="M91" s="190"/>
      <c r="N91" s="190"/>
      <c r="O91" s="190"/>
      <c r="P91" s="190"/>
      <c r="Q91" s="190"/>
      <c r="R91" s="190"/>
      <c r="S91" s="190"/>
      <c r="T91" s="190"/>
      <c r="U91" s="190"/>
      <c r="V91" s="190"/>
      <c r="W91" s="190"/>
      <c r="X91" s="190"/>
      <c r="Y91" s="190"/>
      <c r="Z91" s="190"/>
      <c r="AA91" s="190"/>
      <c r="AB91" s="190"/>
      <c r="AC91" s="1"/>
      <c r="AD91" s="1"/>
      <c r="AE91" s="1"/>
      <c r="AF91" s="1"/>
      <c r="AG91" s="1"/>
    </row>
    <row r="92" spans="1:33" ht="15">
      <c r="A92" s="190"/>
      <c r="B92" s="190"/>
      <c r="C92" s="190"/>
      <c r="D92" s="190"/>
      <c r="E92" s="190"/>
      <c r="F92" s="190"/>
      <c r="G92" s="190"/>
      <c r="H92" s="190"/>
      <c r="I92" s="190"/>
      <c r="J92" s="190"/>
      <c r="K92" s="190"/>
      <c r="L92" s="190"/>
      <c r="M92" s="190"/>
      <c r="N92" s="190"/>
      <c r="O92" s="190"/>
      <c r="P92" s="190"/>
      <c r="Q92" s="190"/>
      <c r="R92" s="190"/>
      <c r="S92" s="190"/>
      <c r="T92" s="190"/>
      <c r="U92" s="190"/>
      <c r="V92" s="190"/>
      <c r="W92" s="190"/>
      <c r="X92" s="190"/>
      <c r="Y92" s="190"/>
      <c r="Z92" s="190"/>
      <c r="AA92" s="190"/>
      <c r="AB92" s="190"/>
      <c r="AC92" s="1"/>
      <c r="AD92" s="1"/>
      <c r="AE92" s="1"/>
      <c r="AF92" s="1"/>
      <c r="AG92" s="1"/>
    </row>
    <row r="93" spans="1:33" ht="15">
      <c r="A93" s="190"/>
      <c r="B93" s="190"/>
      <c r="C93" s="190"/>
      <c r="D93" s="190"/>
      <c r="E93" s="190"/>
      <c r="F93" s="190"/>
      <c r="G93" s="190"/>
      <c r="H93" s="190"/>
      <c r="I93" s="190"/>
      <c r="J93" s="190"/>
      <c r="K93" s="190"/>
      <c r="L93" s="190"/>
      <c r="M93" s="190"/>
      <c r="N93" s="190"/>
      <c r="O93" s="190"/>
      <c r="P93" s="190"/>
      <c r="Q93" s="190"/>
      <c r="R93" s="190"/>
      <c r="S93" s="190"/>
      <c r="T93" s="190"/>
      <c r="U93" s="190"/>
      <c r="V93" s="190"/>
      <c r="W93" s="190"/>
      <c r="X93" s="190"/>
      <c r="Y93" s="190"/>
      <c r="Z93" s="190"/>
      <c r="AA93" s="190"/>
      <c r="AB93" s="190"/>
      <c r="AC93" s="1"/>
      <c r="AD93" s="1"/>
      <c r="AE93" s="1"/>
      <c r="AF93" s="1"/>
      <c r="AG93" s="1"/>
    </row>
    <row r="94" spans="1:33" ht="15">
      <c r="A94" s="190"/>
      <c r="B94" s="190"/>
      <c r="C94" s="190"/>
      <c r="D94" s="190"/>
      <c r="E94" s="190"/>
      <c r="F94" s="190"/>
      <c r="G94" s="190"/>
      <c r="H94" s="190"/>
      <c r="I94" s="190"/>
      <c r="J94" s="190"/>
      <c r="K94" s="190"/>
      <c r="L94" s="190"/>
      <c r="M94" s="190"/>
      <c r="N94" s="190"/>
      <c r="O94" s="190"/>
      <c r="P94" s="190"/>
      <c r="Q94" s="190"/>
      <c r="R94" s="190"/>
      <c r="S94" s="190"/>
      <c r="T94" s="190"/>
      <c r="U94" s="190"/>
      <c r="V94" s="190"/>
      <c r="W94" s="190"/>
      <c r="X94" s="190"/>
      <c r="Y94" s="190"/>
      <c r="Z94" s="190"/>
      <c r="AA94" s="190"/>
      <c r="AB94" s="190"/>
      <c r="AC94" s="1"/>
      <c r="AD94" s="1"/>
      <c r="AE94" s="1"/>
      <c r="AF94" s="1"/>
      <c r="AG94" s="1"/>
    </row>
    <row r="95" spans="1:33" ht="15">
      <c r="A95" s="190"/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/>
      <c r="M95" s="190"/>
      <c r="N95" s="190"/>
      <c r="O95" s="190"/>
      <c r="P95" s="190"/>
      <c r="Q95" s="190"/>
      <c r="R95" s="190"/>
      <c r="S95" s="190"/>
      <c r="T95" s="190"/>
      <c r="U95" s="190"/>
      <c r="V95" s="190"/>
      <c r="W95" s="190"/>
      <c r="X95" s="190"/>
      <c r="Y95" s="190"/>
      <c r="Z95" s="190"/>
      <c r="AA95" s="190"/>
      <c r="AB95" s="190"/>
      <c r="AC95" s="1"/>
      <c r="AD95" s="1"/>
      <c r="AE95" s="1"/>
      <c r="AF95" s="1"/>
      <c r="AG95" s="1"/>
    </row>
    <row r="96" spans="1:33" ht="15">
      <c r="A96" s="190"/>
      <c r="B96" s="190"/>
      <c r="C96" s="190"/>
      <c r="D96" s="190"/>
      <c r="E96" s="190"/>
      <c r="F96" s="190"/>
      <c r="G96" s="190"/>
      <c r="H96" s="190"/>
      <c r="I96" s="190"/>
      <c r="J96" s="190"/>
      <c r="K96" s="190"/>
      <c r="L96" s="190"/>
      <c r="M96" s="190"/>
      <c r="N96" s="190"/>
      <c r="O96" s="190"/>
      <c r="P96" s="190"/>
      <c r="Q96" s="190"/>
      <c r="R96" s="190"/>
      <c r="S96" s="190"/>
      <c r="T96" s="190"/>
      <c r="U96" s="190"/>
      <c r="V96" s="190"/>
      <c r="W96" s="190"/>
      <c r="X96" s="190"/>
      <c r="Y96" s="190"/>
      <c r="Z96" s="190"/>
      <c r="AA96" s="190"/>
      <c r="AB96" s="190"/>
      <c r="AC96" s="1"/>
      <c r="AD96" s="1"/>
      <c r="AE96" s="1"/>
      <c r="AF96" s="1"/>
      <c r="AG96" s="1"/>
    </row>
    <row r="97" spans="1:33" ht="15">
      <c r="A97" s="190"/>
      <c r="B97" s="190"/>
      <c r="C97" s="190"/>
      <c r="D97" s="190"/>
      <c r="E97" s="190"/>
      <c r="F97" s="190"/>
      <c r="G97" s="190"/>
      <c r="H97" s="190"/>
      <c r="I97" s="190"/>
      <c r="J97" s="190"/>
      <c r="K97" s="190"/>
      <c r="L97" s="190"/>
      <c r="M97" s="190"/>
      <c r="N97" s="190"/>
      <c r="O97" s="190"/>
      <c r="P97" s="190"/>
      <c r="Q97" s="190"/>
      <c r="R97" s="190"/>
      <c r="S97" s="190"/>
      <c r="T97" s="190"/>
      <c r="U97" s="190"/>
      <c r="V97" s="190"/>
      <c r="W97" s="190"/>
      <c r="X97" s="190"/>
      <c r="Y97" s="190"/>
      <c r="Z97" s="190"/>
      <c r="AA97" s="190"/>
      <c r="AB97" s="190"/>
      <c r="AC97" s="1"/>
      <c r="AD97" s="1"/>
      <c r="AE97" s="1"/>
      <c r="AF97" s="1"/>
      <c r="AG97" s="1"/>
    </row>
    <row r="98" spans="1:33" ht="15">
      <c r="A98" s="190"/>
      <c r="B98" s="190"/>
      <c r="C98" s="190"/>
      <c r="D98" s="190"/>
      <c r="E98" s="190"/>
      <c r="F98" s="190"/>
      <c r="G98" s="190"/>
      <c r="H98" s="190"/>
      <c r="I98" s="190"/>
      <c r="J98" s="190"/>
      <c r="K98" s="190"/>
      <c r="L98" s="190"/>
      <c r="M98" s="190"/>
      <c r="N98" s="190"/>
      <c r="O98" s="190"/>
      <c r="P98" s="190"/>
      <c r="Q98" s="190"/>
      <c r="R98" s="190"/>
      <c r="S98" s="190"/>
      <c r="T98" s="190"/>
      <c r="U98" s="190"/>
      <c r="V98" s="190"/>
      <c r="W98" s="190"/>
      <c r="X98" s="190"/>
      <c r="Y98" s="190"/>
      <c r="Z98" s="190"/>
      <c r="AA98" s="190"/>
      <c r="AB98" s="190"/>
      <c r="AC98" s="1"/>
      <c r="AD98" s="1"/>
      <c r="AE98" s="1"/>
      <c r="AF98" s="1"/>
      <c r="AG98" s="1"/>
    </row>
    <row r="99" spans="1:33" ht="15">
      <c r="A99" s="190"/>
      <c r="B99" s="190"/>
      <c r="C99" s="190"/>
      <c r="D99" s="190"/>
      <c r="E99" s="190"/>
      <c r="F99" s="190"/>
      <c r="G99" s="190"/>
      <c r="H99" s="190"/>
      <c r="I99" s="190"/>
      <c r="J99" s="190"/>
      <c r="K99" s="190"/>
      <c r="L99" s="190"/>
      <c r="M99" s="190"/>
      <c r="N99" s="190"/>
      <c r="O99" s="190"/>
      <c r="P99" s="190"/>
      <c r="Q99" s="190"/>
      <c r="R99" s="190"/>
      <c r="S99" s="190"/>
      <c r="T99" s="190"/>
      <c r="U99" s="190"/>
      <c r="V99" s="190"/>
      <c r="W99" s="190"/>
      <c r="X99" s="190"/>
      <c r="Y99" s="190"/>
      <c r="Z99" s="190"/>
      <c r="AA99" s="190"/>
      <c r="AB99" s="190"/>
      <c r="AC99" s="1"/>
      <c r="AD99" s="1"/>
      <c r="AE99" s="1"/>
      <c r="AF99" s="1"/>
      <c r="AG99" s="1"/>
    </row>
    <row r="100" spans="1:33" ht="15">
      <c r="A100" s="190"/>
      <c r="B100" s="190"/>
      <c r="C100" s="190"/>
      <c r="D100" s="190"/>
      <c r="E100" s="190"/>
      <c r="F100" s="190"/>
      <c r="G100" s="190"/>
      <c r="H100" s="190"/>
      <c r="I100" s="190"/>
      <c r="J100" s="190"/>
      <c r="K100" s="190"/>
      <c r="L100" s="190"/>
      <c r="M100" s="190"/>
      <c r="N100" s="190"/>
      <c r="O100" s="190"/>
      <c r="P100" s="190"/>
      <c r="Q100" s="190"/>
      <c r="R100" s="190"/>
      <c r="S100" s="190"/>
      <c r="T100" s="190"/>
      <c r="U100" s="190"/>
      <c r="V100" s="190"/>
      <c r="W100" s="190"/>
      <c r="X100" s="190"/>
      <c r="Y100" s="190"/>
      <c r="Z100" s="190"/>
      <c r="AA100" s="190"/>
      <c r="AB100" s="190"/>
      <c r="AC100" s="1"/>
      <c r="AD100" s="1"/>
      <c r="AE100" s="1"/>
      <c r="AF100" s="1"/>
      <c r="AG100" s="1"/>
    </row>
    <row r="101" spans="1:33" ht="15">
      <c r="A101" s="190"/>
      <c r="B101" s="190"/>
      <c r="C101" s="190"/>
      <c r="D101" s="190"/>
      <c r="E101" s="190"/>
      <c r="F101" s="190"/>
      <c r="G101" s="190"/>
      <c r="H101" s="190"/>
      <c r="I101" s="190"/>
      <c r="J101" s="190"/>
      <c r="K101" s="190"/>
      <c r="L101" s="190"/>
      <c r="M101" s="190"/>
      <c r="N101" s="190"/>
      <c r="O101" s="190"/>
      <c r="P101" s="190"/>
      <c r="Q101" s="190"/>
      <c r="R101" s="190"/>
      <c r="S101" s="190"/>
      <c r="T101" s="190"/>
      <c r="U101" s="190"/>
      <c r="V101" s="190"/>
      <c r="W101" s="190"/>
      <c r="X101" s="190"/>
      <c r="Y101" s="190"/>
      <c r="Z101" s="190"/>
      <c r="AA101" s="190"/>
      <c r="AB101" s="190"/>
      <c r="AC101" s="1"/>
      <c r="AD101" s="1"/>
      <c r="AE101" s="1"/>
      <c r="AF101" s="1"/>
      <c r="AG101" s="1"/>
    </row>
    <row r="102" spans="1:33" ht="15">
      <c r="A102" s="190"/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/>
      <c r="M102" s="190"/>
      <c r="N102" s="190"/>
      <c r="O102" s="190"/>
      <c r="P102" s="190"/>
      <c r="Q102" s="190"/>
      <c r="R102" s="190"/>
      <c r="S102" s="190"/>
      <c r="T102" s="190"/>
      <c r="U102" s="190"/>
      <c r="V102" s="190"/>
      <c r="W102" s="190"/>
      <c r="X102" s="190"/>
      <c r="Y102" s="190"/>
      <c r="Z102" s="190"/>
      <c r="AA102" s="190"/>
      <c r="AB102" s="190"/>
      <c r="AC102" s="1"/>
      <c r="AD102" s="1"/>
      <c r="AE102" s="1"/>
      <c r="AF102" s="1"/>
      <c r="AG102" s="1"/>
    </row>
    <row r="103" spans="1:33" ht="15">
      <c r="A103" s="190"/>
      <c r="B103" s="190"/>
      <c r="C103" s="190"/>
      <c r="D103" s="190"/>
      <c r="E103" s="190"/>
      <c r="F103" s="190"/>
      <c r="G103" s="190"/>
      <c r="H103" s="190"/>
      <c r="I103" s="190"/>
      <c r="J103" s="190"/>
      <c r="K103" s="190"/>
      <c r="L103" s="190"/>
      <c r="M103" s="190"/>
      <c r="N103" s="190"/>
      <c r="O103" s="190"/>
      <c r="P103" s="190"/>
      <c r="Q103" s="190"/>
      <c r="R103" s="190"/>
      <c r="S103" s="190"/>
      <c r="T103" s="190"/>
      <c r="U103" s="190"/>
      <c r="V103" s="190"/>
      <c r="W103" s="190"/>
      <c r="X103" s="190"/>
      <c r="Y103" s="190"/>
      <c r="Z103" s="190"/>
      <c r="AA103" s="190"/>
      <c r="AB103" s="190"/>
      <c r="AC103" s="1"/>
      <c r="AD103" s="1"/>
      <c r="AE103" s="1"/>
      <c r="AF103" s="1"/>
      <c r="AG103" s="1"/>
    </row>
    <row r="104" spans="1:33" ht="15">
      <c r="A104" s="190"/>
      <c r="B104" s="190"/>
      <c r="C104" s="190"/>
      <c r="D104" s="190"/>
      <c r="E104" s="190"/>
      <c r="F104" s="190"/>
      <c r="G104" s="190"/>
      <c r="H104" s="190"/>
      <c r="I104" s="190"/>
      <c r="J104" s="190"/>
      <c r="K104" s="190"/>
      <c r="L104" s="190"/>
      <c r="M104" s="190"/>
      <c r="N104" s="190"/>
      <c r="O104" s="190"/>
      <c r="P104" s="190"/>
      <c r="Q104" s="190"/>
      <c r="R104" s="190"/>
      <c r="S104" s="190"/>
      <c r="T104" s="190"/>
      <c r="U104" s="190"/>
      <c r="V104" s="190"/>
      <c r="W104" s="190"/>
      <c r="X104" s="190"/>
      <c r="Y104" s="190"/>
      <c r="Z104" s="190"/>
      <c r="AA104" s="190"/>
      <c r="AB104" s="190"/>
      <c r="AC104" s="1"/>
      <c r="AD104" s="1"/>
      <c r="AE104" s="1"/>
      <c r="AF104" s="1"/>
      <c r="AG104" s="1"/>
    </row>
    <row r="105" spans="1:33" ht="15">
      <c r="A105" s="190"/>
      <c r="B105" s="190"/>
      <c r="C105" s="190"/>
      <c r="D105" s="190"/>
      <c r="E105" s="190"/>
      <c r="F105" s="190"/>
      <c r="G105" s="190"/>
      <c r="H105" s="190"/>
      <c r="I105" s="190"/>
      <c r="J105" s="190"/>
      <c r="K105" s="190"/>
      <c r="L105" s="190"/>
      <c r="M105" s="190"/>
      <c r="N105" s="190"/>
      <c r="O105" s="190"/>
      <c r="P105" s="190"/>
      <c r="Q105" s="190"/>
      <c r="R105" s="190"/>
      <c r="S105" s="190"/>
      <c r="T105" s="190"/>
      <c r="U105" s="190"/>
      <c r="V105" s="190"/>
      <c r="W105" s="190"/>
      <c r="X105" s="190"/>
      <c r="Y105" s="190"/>
      <c r="Z105" s="190"/>
      <c r="AA105" s="190"/>
      <c r="AB105" s="190"/>
      <c r="AC105" s="1"/>
      <c r="AD105" s="1"/>
      <c r="AE105" s="1"/>
      <c r="AF105" s="1"/>
      <c r="AG105" s="1"/>
    </row>
    <row r="106" spans="1:33" ht="15">
      <c r="A106" s="190"/>
      <c r="B106" s="190"/>
      <c r="C106" s="190"/>
      <c r="D106" s="190"/>
      <c r="E106" s="190"/>
      <c r="F106" s="190"/>
      <c r="G106" s="190"/>
      <c r="H106" s="190"/>
      <c r="I106" s="190"/>
      <c r="J106" s="190"/>
      <c r="K106" s="190"/>
      <c r="L106" s="190"/>
      <c r="M106" s="190"/>
      <c r="N106" s="190"/>
      <c r="O106" s="190"/>
      <c r="P106" s="190"/>
      <c r="Q106" s="190"/>
      <c r="R106" s="190"/>
      <c r="S106" s="190"/>
      <c r="T106" s="190"/>
      <c r="U106" s="190"/>
      <c r="V106" s="190"/>
      <c r="W106" s="190"/>
      <c r="X106" s="190"/>
      <c r="Y106" s="190"/>
      <c r="Z106" s="190"/>
      <c r="AA106" s="190"/>
      <c r="AB106" s="190"/>
      <c r="AC106" s="1"/>
      <c r="AD106" s="1"/>
      <c r="AE106" s="1"/>
      <c r="AF106" s="1"/>
      <c r="AG106" s="1"/>
    </row>
    <row r="107" spans="1:33" ht="15">
      <c r="A107" s="190"/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/>
      <c r="M107" s="190"/>
      <c r="N107" s="190"/>
      <c r="O107" s="190"/>
      <c r="P107" s="190"/>
      <c r="Q107" s="190"/>
      <c r="R107" s="190"/>
      <c r="S107" s="190"/>
      <c r="T107" s="190"/>
      <c r="U107" s="190"/>
      <c r="V107" s="190"/>
      <c r="W107" s="190"/>
      <c r="X107" s="190"/>
      <c r="Y107" s="190"/>
      <c r="Z107" s="190"/>
      <c r="AA107" s="190"/>
      <c r="AB107" s="190"/>
      <c r="AC107" s="1"/>
      <c r="AD107" s="1"/>
      <c r="AE107" s="1"/>
      <c r="AF107" s="1"/>
      <c r="AG107" s="1"/>
    </row>
    <row r="108" spans="1:33" ht="15">
      <c r="A108" s="190"/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/>
      <c r="M108" s="190"/>
      <c r="N108" s="190"/>
      <c r="O108" s="190"/>
      <c r="P108" s="190"/>
      <c r="Q108" s="190"/>
      <c r="R108" s="190"/>
      <c r="S108" s="190"/>
      <c r="T108" s="190"/>
      <c r="U108" s="190"/>
      <c r="V108" s="190"/>
      <c r="W108" s="190"/>
      <c r="X108" s="190"/>
      <c r="Y108" s="190"/>
      <c r="Z108" s="190"/>
      <c r="AA108" s="190"/>
      <c r="AB108" s="190"/>
      <c r="AC108" s="1"/>
      <c r="AD108" s="1"/>
      <c r="AE108" s="1"/>
      <c r="AF108" s="1"/>
      <c r="AG108" s="1"/>
    </row>
    <row r="109" spans="1:33" ht="15">
      <c r="A109" s="190"/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/>
      <c r="M109" s="190"/>
      <c r="N109" s="190"/>
      <c r="O109" s="190"/>
      <c r="P109" s="190"/>
      <c r="Q109" s="190"/>
      <c r="R109" s="190"/>
      <c r="S109" s="190"/>
      <c r="T109" s="190"/>
      <c r="U109" s="190"/>
      <c r="V109" s="190"/>
      <c r="W109" s="190"/>
      <c r="X109" s="190"/>
      <c r="Y109" s="190"/>
      <c r="Z109" s="190"/>
      <c r="AA109" s="190"/>
      <c r="AB109" s="190"/>
      <c r="AC109" s="1"/>
      <c r="AD109" s="1"/>
      <c r="AE109" s="1"/>
      <c r="AF109" s="1"/>
      <c r="AG109" s="1"/>
    </row>
    <row r="110" spans="1:33" ht="15">
      <c r="A110" s="190"/>
      <c r="B110" s="190"/>
      <c r="C110" s="190"/>
      <c r="D110" s="190"/>
      <c r="E110" s="190"/>
      <c r="F110" s="190"/>
      <c r="G110" s="190"/>
      <c r="H110" s="190"/>
      <c r="I110" s="190"/>
      <c r="J110" s="190"/>
      <c r="K110" s="190"/>
      <c r="L110" s="190"/>
      <c r="M110" s="190"/>
      <c r="N110" s="190"/>
      <c r="O110" s="190"/>
      <c r="P110" s="190"/>
      <c r="Q110" s="190"/>
      <c r="R110" s="190"/>
      <c r="S110" s="190"/>
      <c r="T110" s="190"/>
      <c r="U110" s="190"/>
      <c r="V110" s="190"/>
      <c r="W110" s="190"/>
      <c r="X110" s="190"/>
      <c r="Y110" s="190"/>
      <c r="Z110" s="190"/>
      <c r="AA110" s="190"/>
      <c r="AB110" s="190"/>
      <c r="AC110" s="1"/>
      <c r="AD110" s="1"/>
      <c r="AE110" s="1"/>
      <c r="AF110" s="1"/>
      <c r="AG110" s="1"/>
    </row>
    <row r="111" spans="1:33" ht="15">
      <c r="A111" s="190"/>
      <c r="B111" s="190"/>
      <c r="C111" s="190"/>
      <c r="D111" s="190"/>
      <c r="E111" s="190"/>
      <c r="F111" s="190"/>
      <c r="G111" s="190"/>
      <c r="H111" s="190"/>
      <c r="I111" s="190"/>
      <c r="J111" s="190"/>
      <c r="K111" s="190"/>
      <c r="L111" s="190"/>
      <c r="M111" s="190"/>
      <c r="N111" s="190"/>
      <c r="O111" s="190"/>
      <c r="P111" s="190"/>
      <c r="Q111" s="190"/>
      <c r="R111" s="190"/>
      <c r="S111" s="190"/>
      <c r="T111" s="190"/>
      <c r="U111" s="190"/>
      <c r="V111" s="190"/>
      <c r="W111" s="190"/>
      <c r="X111" s="190"/>
      <c r="Y111" s="190"/>
      <c r="Z111" s="190"/>
      <c r="AA111" s="190"/>
      <c r="AB111" s="190"/>
      <c r="AC111" s="1"/>
      <c r="AD111" s="1"/>
      <c r="AE111" s="1"/>
      <c r="AF111" s="1"/>
      <c r="AG111" s="1"/>
    </row>
    <row r="112" spans="1:33" ht="15">
      <c r="A112" s="190"/>
      <c r="B112" s="190"/>
      <c r="C112" s="190"/>
      <c r="D112" s="190"/>
      <c r="E112" s="190"/>
      <c r="F112" s="190"/>
      <c r="G112" s="190"/>
      <c r="H112" s="190"/>
      <c r="I112" s="190"/>
      <c r="J112" s="190"/>
      <c r="K112" s="190"/>
      <c r="L112" s="190"/>
      <c r="M112" s="190"/>
      <c r="N112" s="190"/>
      <c r="O112" s="190"/>
      <c r="P112" s="190"/>
      <c r="Q112" s="190"/>
      <c r="R112" s="190"/>
      <c r="S112" s="190"/>
      <c r="T112" s="190"/>
      <c r="U112" s="190"/>
      <c r="V112" s="190"/>
      <c r="W112" s="190"/>
      <c r="X112" s="190"/>
      <c r="Y112" s="190"/>
      <c r="Z112" s="190"/>
      <c r="AA112" s="190"/>
      <c r="AB112" s="190"/>
      <c r="AC112" s="1"/>
      <c r="AD112" s="1"/>
      <c r="AE112" s="1"/>
      <c r="AF112" s="1"/>
      <c r="AG112" s="1"/>
    </row>
    <row r="113" spans="1:33" ht="15">
      <c r="A113" s="190"/>
      <c r="B113" s="190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/>
      <c r="M113" s="190"/>
      <c r="N113" s="190"/>
      <c r="O113" s="190"/>
      <c r="P113" s="190"/>
      <c r="Q113" s="190"/>
      <c r="R113" s="190"/>
      <c r="S113" s="190"/>
      <c r="T113" s="190"/>
      <c r="U113" s="190"/>
      <c r="V113" s="190"/>
      <c r="W113" s="190"/>
      <c r="X113" s="190"/>
      <c r="Y113" s="190"/>
      <c r="Z113" s="190"/>
      <c r="AA113" s="190"/>
      <c r="AB113" s="190"/>
      <c r="AC113" s="1"/>
      <c r="AD113" s="1"/>
      <c r="AE113" s="1"/>
      <c r="AF113" s="1"/>
      <c r="AG113" s="1"/>
    </row>
    <row r="114" spans="1:33" ht="15">
      <c r="A114" s="190"/>
      <c r="B114" s="190"/>
      <c r="C114" s="190"/>
      <c r="D114" s="190"/>
      <c r="E114" s="190"/>
      <c r="F114" s="190"/>
      <c r="G114" s="190"/>
      <c r="H114" s="190"/>
      <c r="I114" s="190"/>
      <c r="J114" s="190"/>
      <c r="K114" s="190"/>
      <c r="L114" s="190"/>
      <c r="M114" s="190"/>
      <c r="N114" s="190"/>
      <c r="O114" s="190"/>
      <c r="P114" s="190"/>
      <c r="Q114" s="190"/>
      <c r="R114" s="190"/>
      <c r="S114" s="190"/>
      <c r="T114" s="190"/>
      <c r="U114" s="190"/>
      <c r="V114" s="190"/>
      <c r="W114" s="190"/>
      <c r="X114" s="190"/>
      <c r="Y114" s="190"/>
      <c r="Z114" s="190"/>
      <c r="AA114" s="190"/>
      <c r="AB114" s="190"/>
      <c r="AC114" s="1"/>
      <c r="AD114" s="1"/>
      <c r="AE114" s="1"/>
      <c r="AF114" s="1"/>
      <c r="AG114" s="1"/>
    </row>
    <row r="115" spans="1:33" ht="15">
      <c r="A115" s="190"/>
      <c r="B115" s="190"/>
      <c r="C115" s="190"/>
      <c r="D115" s="190"/>
      <c r="E115" s="190"/>
      <c r="F115" s="190"/>
      <c r="G115" s="190"/>
      <c r="H115" s="190"/>
      <c r="I115" s="190"/>
      <c r="J115" s="190"/>
      <c r="K115" s="190"/>
      <c r="L115" s="190"/>
      <c r="M115" s="190"/>
      <c r="N115" s="190"/>
      <c r="O115" s="190"/>
      <c r="P115" s="190"/>
      <c r="Q115" s="190"/>
      <c r="R115" s="190"/>
      <c r="S115" s="190"/>
      <c r="T115" s="190"/>
      <c r="U115" s="190"/>
      <c r="V115" s="190"/>
      <c r="W115" s="190"/>
      <c r="X115" s="190"/>
      <c r="Y115" s="190"/>
      <c r="Z115" s="190"/>
      <c r="AA115" s="190"/>
      <c r="AB115" s="190"/>
      <c r="AC115" s="1"/>
      <c r="AD115" s="1"/>
      <c r="AE115" s="1"/>
      <c r="AF115" s="1"/>
      <c r="AG115" s="1"/>
    </row>
    <row r="116" spans="1:33" ht="15">
      <c r="A116" s="190"/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/>
      <c r="M116" s="190"/>
      <c r="N116" s="190"/>
      <c r="O116" s="190"/>
      <c r="P116" s="190"/>
      <c r="Q116" s="190"/>
      <c r="R116" s="190"/>
      <c r="S116" s="190"/>
      <c r="T116" s="190"/>
      <c r="U116" s="190"/>
      <c r="V116" s="190"/>
      <c r="W116" s="190"/>
      <c r="X116" s="190"/>
      <c r="Y116" s="190"/>
      <c r="Z116" s="190"/>
      <c r="AA116" s="190"/>
      <c r="AB116" s="190"/>
      <c r="AC116" s="1"/>
      <c r="AD116" s="1"/>
      <c r="AE116" s="1"/>
      <c r="AF116" s="1"/>
      <c r="AG116" s="1"/>
    </row>
    <row r="117" spans="1:33" ht="15">
      <c r="A117" s="190"/>
      <c r="B117" s="190"/>
      <c r="C117" s="190"/>
      <c r="D117" s="190"/>
      <c r="E117" s="190"/>
      <c r="F117" s="190"/>
      <c r="G117" s="190"/>
      <c r="H117" s="190"/>
      <c r="I117" s="190"/>
      <c r="J117" s="190"/>
      <c r="K117" s="190"/>
      <c r="L117" s="190"/>
      <c r="M117" s="190"/>
      <c r="N117" s="190"/>
      <c r="O117" s="190"/>
      <c r="P117" s="190"/>
      <c r="Q117" s="190"/>
      <c r="R117" s="190"/>
      <c r="S117" s="190"/>
      <c r="T117" s="190"/>
      <c r="U117" s="190"/>
      <c r="V117" s="190"/>
      <c r="W117" s="190"/>
      <c r="X117" s="190"/>
      <c r="Y117" s="190"/>
      <c r="Z117" s="190"/>
      <c r="AA117" s="190"/>
      <c r="AB117" s="190"/>
      <c r="AC117" s="1"/>
      <c r="AD117" s="1"/>
      <c r="AE117" s="1"/>
      <c r="AF117" s="1"/>
      <c r="AG117" s="1"/>
    </row>
    <row r="118" spans="1:33" ht="15">
      <c r="A118" s="190"/>
      <c r="B118" s="190"/>
      <c r="C118" s="190"/>
      <c r="D118" s="190"/>
      <c r="E118" s="190"/>
      <c r="F118" s="190"/>
      <c r="G118" s="190"/>
      <c r="H118" s="190"/>
      <c r="I118" s="190"/>
      <c r="J118" s="190"/>
      <c r="K118" s="190"/>
      <c r="L118" s="190"/>
      <c r="M118" s="190"/>
      <c r="N118" s="190"/>
      <c r="O118" s="190"/>
      <c r="P118" s="190"/>
      <c r="Q118" s="190"/>
      <c r="R118" s="190"/>
      <c r="S118" s="190"/>
      <c r="T118" s="190"/>
      <c r="U118" s="190"/>
      <c r="V118" s="190"/>
      <c r="W118" s="190"/>
      <c r="X118" s="190"/>
      <c r="Y118" s="190"/>
      <c r="Z118" s="190"/>
      <c r="AA118" s="190"/>
      <c r="AB118" s="190"/>
      <c r="AC118" s="1"/>
      <c r="AD118" s="1"/>
      <c r="AE118" s="1"/>
      <c r="AF118" s="1"/>
      <c r="AG118" s="1"/>
    </row>
    <row r="119" spans="1:33" ht="15">
      <c r="A119" s="190"/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/>
      <c r="M119" s="190"/>
      <c r="N119" s="190"/>
      <c r="O119" s="190"/>
      <c r="P119" s="190"/>
      <c r="Q119" s="190"/>
      <c r="R119" s="190"/>
      <c r="S119" s="190"/>
      <c r="T119" s="190"/>
      <c r="U119" s="190"/>
      <c r="V119" s="190"/>
      <c r="W119" s="190"/>
      <c r="X119" s="190"/>
      <c r="Y119" s="190"/>
      <c r="Z119" s="190"/>
      <c r="AA119" s="190"/>
      <c r="AB119" s="190"/>
      <c r="AC119" s="1"/>
      <c r="AD119" s="1"/>
      <c r="AE119" s="1"/>
      <c r="AF119" s="1"/>
      <c r="AG119" s="1"/>
    </row>
    <row r="120" spans="1:33" ht="15">
      <c r="A120" s="190"/>
      <c r="B120" s="190"/>
      <c r="C120" s="190"/>
      <c r="D120" s="190"/>
      <c r="E120" s="190"/>
      <c r="F120" s="190"/>
      <c r="G120" s="190"/>
      <c r="H120" s="190"/>
      <c r="I120" s="190"/>
      <c r="J120" s="190"/>
      <c r="K120" s="190"/>
      <c r="L120" s="190"/>
      <c r="M120" s="190"/>
      <c r="N120" s="190"/>
      <c r="O120" s="190"/>
      <c r="P120" s="190"/>
      <c r="Q120" s="190"/>
      <c r="R120" s="190"/>
      <c r="S120" s="190"/>
      <c r="T120" s="190"/>
      <c r="U120" s="190"/>
      <c r="V120" s="190"/>
      <c r="W120" s="190"/>
      <c r="X120" s="190"/>
      <c r="Y120" s="190"/>
      <c r="Z120" s="190"/>
      <c r="AA120" s="190"/>
      <c r="AB120" s="190"/>
      <c r="AC120" s="1"/>
      <c r="AD120" s="1"/>
      <c r="AE120" s="1"/>
      <c r="AF120" s="1"/>
      <c r="AG120" s="1"/>
    </row>
    <row r="121" spans="1:33" ht="15">
      <c r="A121" s="190"/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/>
      <c r="M121" s="190"/>
      <c r="N121" s="190"/>
      <c r="O121" s="190"/>
      <c r="P121" s="190"/>
      <c r="Q121" s="190"/>
      <c r="R121" s="190"/>
      <c r="S121" s="190"/>
      <c r="T121" s="190"/>
      <c r="U121" s="190"/>
      <c r="V121" s="190"/>
      <c r="W121" s="190"/>
      <c r="X121" s="190"/>
      <c r="Y121" s="190"/>
      <c r="Z121" s="190"/>
      <c r="AA121" s="190"/>
      <c r="AB121" s="190"/>
      <c r="AC121" s="1"/>
      <c r="AD121" s="1"/>
      <c r="AE121" s="1"/>
      <c r="AF121" s="1"/>
      <c r="AG121" s="1"/>
    </row>
    <row r="122" spans="1:33" ht="15">
      <c r="A122" s="190"/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/>
      <c r="M122" s="190"/>
      <c r="N122" s="190"/>
      <c r="O122" s="190"/>
      <c r="P122" s="190"/>
      <c r="Q122" s="190"/>
      <c r="R122" s="190"/>
      <c r="S122" s="190"/>
      <c r="T122" s="190"/>
      <c r="U122" s="190"/>
      <c r="V122" s="190"/>
      <c r="W122" s="190"/>
      <c r="X122" s="190"/>
      <c r="Y122" s="190"/>
      <c r="Z122" s="190"/>
      <c r="AA122" s="190"/>
      <c r="AB122" s="190"/>
      <c r="AC122" s="1"/>
      <c r="AD122" s="1"/>
      <c r="AE122" s="1"/>
      <c r="AF122" s="1"/>
      <c r="AG122" s="1"/>
    </row>
    <row r="123" spans="1:33" ht="15">
      <c r="A123" s="190"/>
      <c r="B123" s="190"/>
      <c r="C123" s="190"/>
      <c r="D123" s="190"/>
      <c r="E123" s="190"/>
      <c r="F123" s="190"/>
      <c r="G123" s="190"/>
      <c r="H123" s="190"/>
      <c r="I123" s="190"/>
      <c r="J123" s="190"/>
      <c r="K123" s="190"/>
      <c r="L123" s="190"/>
      <c r="M123" s="190"/>
      <c r="N123" s="190"/>
      <c r="O123" s="190"/>
      <c r="P123" s="190"/>
      <c r="Q123" s="190"/>
      <c r="R123" s="190"/>
      <c r="S123" s="190"/>
      <c r="T123" s="190"/>
      <c r="U123" s="190"/>
      <c r="V123" s="190"/>
      <c r="W123" s="190"/>
      <c r="X123" s="190"/>
      <c r="Y123" s="190"/>
      <c r="Z123" s="190"/>
      <c r="AA123" s="190"/>
      <c r="AB123" s="190"/>
      <c r="AC123" s="1"/>
      <c r="AD123" s="1"/>
      <c r="AE123" s="1"/>
      <c r="AF123" s="1"/>
      <c r="AG123" s="1"/>
    </row>
    <row r="124" spans="1:33" ht="15">
      <c r="A124" s="190"/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/>
      <c r="M124" s="190"/>
      <c r="N124" s="190"/>
      <c r="O124" s="190"/>
      <c r="P124" s="190"/>
      <c r="Q124" s="190"/>
      <c r="R124" s="190"/>
      <c r="S124" s="190"/>
      <c r="T124" s="190"/>
      <c r="U124" s="190"/>
      <c r="V124" s="190"/>
      <c r="W124" s="190"/>
      <c r="X124" s="190"/>
      <c r="Y124" s="190"/>
      <c r="Z124" s="190"/>
      <c r="AA124" s="190"/>
      <c r="AB124" s="190"/>
      <c r="AC124" s="1"/>
      <c r="AD124" s="1"/>
      <c r="AE124" s="1"/>
      <c r="AF124" s="1"/>
      <c r="AG124" s="1"/>
    </row>
    <row r="125" spans="1:33" ht="15">
      <c r="A125" s="190"/>
      <c r="B125" s="190"/>
      <c r="C125" s="190"/>
      <c r="D125" s="190"/>
      <c r="E125" s="190"/>
      <c r="F125" s="190"/>
      <c r="G125" s="190"/>
      <c r="H125" s="190"/>
      <c r="I125" s="190"/>
      <c r="J125" s="190"/>
      <c r="K125" s="190"/>
      <c r="L125" s="190"/>
      <c r="M125" s="190"/>
      <c r="N125" s="190"/>
      <c r="O125" s="190"/>
      <c r="P125" s="190"/>
      <c r="Q125" s="190"/>
      <c r="R125" s="190"/>
      <c r="S125" s="190"/>
      <c r="T125" s="190"/>
      <c r="U125" s="190"/>
      <c r="V125" s="190"/>
      <c r="W125" s="190"/>
      <c r="X125" s="190"/>
      <c r="Y125" s="190"/>
      <c r="Z125" s="190"/>
      <c r="AA125" s="190"/>
      <c r="AB125" s="190"/>
      <c r="AC125" s="1"/>
      <c r="AD125" s="1"/>
      <c r="AE125" s="1"/>
      <c r="AF125" s="1"/>
      <c r="AG125" s="1"/>
    </row>
    <row r="126" spans="1:33" ht="15">
      <c r="A126" s="190"/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/>
      <c r="M126" s="190"/>
      <c r="N126" s="190"/>
      <c r="O126" s="190"/>
      <c r="P126" s="190"/>
      <c r="Q126" s="190"/>
      <c r="R126" s="190"/>
      <c r="S126" s="190"/>
      <c r="T126" s="190"/>
      <c r="U126" s="190"/>
      <c r="V126" s="190"/>
      <c r="W126" s="190"/>
      <c r="X126" s="190"/>
      <c r="Y126" s="190"/>
      <c r="Z126" s="190"/>
      <c r="AA126" s="190"/>
      <c r="AB126" s="190"/>
      <c r="AC126" s="1"/>
      <c r="AD126" s="1"/>
      <c r="AE126" s="1"/>
      <c r="AF126" s="1"/>
      <c r="AG126" s="1"/>
    </row>
    <row r="127" spans="1:33" ht="15">
      <c r="A127" s="190"/>
      <c r="B127" s="190"/>
      <c r="C127" s="190"/>
      <c r="D127" s="190"/>
      <c r="E127" s="190"/>
      <c r="F127" s="190"/>
      <c r="G127" s="190"/>
      <c r="H127" s="190"/>
      <c r="I127" s="190"/>
      <c r="J127" s="190"/>
      <c r="K127" s="190"/>
      <c r="L127" s="190"/>
      <c r="M127" s="190"/>
      <c r="N127" s="190"/>
      <c r="O127" s="190"/>
      <c r="P127" s="190"/>
      <c r="Q127" s="190"/>
      <c r="R127" s="190"/>
      <c r="S127" s="190"/>
      <c r="T127" s="190"/>
      <c r="U127" s="190"/>
      <c r="V127" s="190"/>
      <c r="W127" s="190"/>
      <c r="X127" s="190"/>
      <c r="Y127" s="190"/>
      <c r="Z127" s="190"/>
      <c r="AA127" s="190"/>
      <c r="AB127" s="190"/>
      <c r="AC127" s="1"/>
      <c r="AD127" s="1"/>
      <c r="AE127" s="1"/>
      <c r="AF127" s="1"/>
      <c r="AG127" s="1"/>
    </row>
    <row r="128" spans="1:33" ht="15">
      <c r="A128" s="190"/>
      <c r="B128" s="190"/>
      <c r="C128" s="190"/>
      <c r="D128" s="190"/>
      <c r="E128" s="190"/>
      <c r="F128" s="190"/>
      <c r="G128" s="190"/>
      <c r="H128" s="190"/>
      <c r="I128" s="190"/>
      <c r="J128" s="190"/>
      <c r="K128" s="190"/>
      <c r="L128" s="190"/>
      <c r="M128" s="190"/>
      <c r="N128" s="190"/>
      <c r="O128" s="190"/>
      <c r="P128" s="190"/>
      <c r="Q128" s="190"/>
      <c r="R128" s="190"/>
      <c r="S128" s="190"/>
      <c r="T128" s="190"/>
      <c r="U128" s="190"/>
      <c r="V128" s="190"/>
      <c r="W128" s="190"/>
      <c r="X128" s="190"/>
      <c r="Y128" s="190"/>
      <c r="Z128" s="190"/>
      <c r="AA128" s="190"/>
      <c r="AB128" s="190"/>
      <c r="AC128" s="1"/>
      <c r="AD128" s="1"/>
      <c r="AE128" s="1"/>
      <c r="AF128" s="1"/>
      <c r="AG128" s="1"/>
    </row>
    <row r="129" spans="1:33" ht="15">
      <c r="A129" s="190"/>
      <c r="B129" s="190"/>
      <c r="C129" s="190"/>
      <c r="D129" s="190"/>
      <c r="E129" s="190"/>
      <c r="F129" s="190"/>
      <c r="G129" s="190"/>
      <c r="H129" s="190"/>
      <c r="I129" s="190"/>
      <c r="J129" s="190"/>
      <c r="K129" s="190"/>
      <c r="L129" s="190"/>
      <c r="M129" s="190"/>
      <c r="N129" s="190"/>
      <c r="O129" s="190"/>
      <c r="P129" s="190"/>
      <c r="Q129" s="190"/>
      <c r="R129" s="190"/>
      <c r="S129" s="190"/>
      <c r="T129" s="190"/>
      <c r="U129" s="190"/>
      <c r="V129" s="190"/>
      <c r="W129" s="190"/>
      <c r="X129" s="190"/>
      <c r="Y129" s="190"/>
      <c r="Z129" s="190"/>
      <c r="AA129" s="190"/>
      <c r="AB129" s="190"/>
      <c r="AC129" s="1"/>
      <c r="AD129" s="1"/>
      <c r="AE129" s="1"/>
      <c r="AF129" s="1"/>
      <c r="AG129" s="1"/>
    </row>
    <row r="130" spans="1:33" ht="15">
      <c r="A130" s="190"/>
      <c r="B130" s="190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/>
      <c r="M130" s="190"/>
      <c r="N130" s="190"/>
      <c r="O130" s="190"/>
      <c r="P130" s="190"/>
      <c r="Q130" s="190"/>
      <c r="R130" s="190"/>
      <c r="S130" s="190"/>
      <c r="T130" s="190"/>
      <c r="U130" s="190"/>
      <c r="V130" s="190"/>
      <c r="W130" s="190"/>
      <c r="X130" s="190"/>
      <c r="Y130" s="190"/>
      <c r="Z130" s="190"/>
      <c r="AA130" s="190"/>
      <c r="AB130" s="190"/>
      <c r="AC130" s="1"/>
      <c r="AD130" s="1"/>
      <c r="AE130" s="1"/>
      <c r="AF130" s="1"/>
      <c r="AG130" s="1"/>
    </row>
    <row r="131" spans="1:33" ht="15">
      <c r="A131" s="190"/>
      <c r="B131" s="190"/>
      <c r="C131" s="190"/>
      <c r="D131" s="190"/>
      <c r="E131" s="190"/>
      <c r="F131" s="190"/>
      <c r="G131" s="190"/>
      <c r="H131" s="190"/>
      <c r="I131" s="190"/>
      <c r="J131" s="190"/>
      <c r="K131" s="190"/>
      <c r="L131" s="190"/>
      <c r="M131" s="190"/>
      <c r="N131" s="190"/>
      <c r="O131" s="190"/>
      <c r="P131" s="190"/>
      <c r="Q131" s="190"/>
      <c r="R131" s="190"/>
      <c r="S131" s="190"/>
      <c r="T131" s="190"/>
      <c r="U131" s="190"/>
      <c r="V131" s="190"/>
      <c r="W131" s="190"/>
      <c r="X131" s="190"/>
      <c r="Y131" s="190"/>
      <c r="Z131" s="190"/>
      <c r="AA131" s="190"/>
      <c r="AB131" s="190"/>
      <c r="AC131" s="1"/>
      <c r="AD131" s="1"/>
      <c r="AE131" s="1"/>
      <c r="AF131" s="1"/>
      <c r="AG131" s="1"/>
    </row>
    <row r="132" spans="1:33" ht="15">
      <c r="A132" s="190"/>
      <c r="B132" s="190"/>
      <c r="C132" s="190"/>
      <c r="D132" s="190"/>
      <c r="E132" s="190"/>
      <c r="F132" s="190"/>
      <c r="G132" s="190"/>
      <c r="H132" s="190"/>
      <c r="I132" s="190"/>
      <c r="J132" s="190"/>
      <c r="K132" s="190"/>
      <c r="L132" s="190"/>
      <c r="M132" s="190"/>
      <c r="N132" s="190"/>
      <c r="O132" s="190"/>
      <c r="P132" s="190"/>
      <c r="Q132" s="190"/>
      <c r="R132" s="190"/>
      <c r="S132" s="190"/>
      <c r="T132" s="190"/>
      <c r="U132" s="190"/>
      <c r="V132" s="190"/>
      <c r="W132" s="190"/>
      <c r="X132" s="190"/>
      <c r="Y132" s="190"/>
      <c r="Z132" s="190"/>
      <c r="AA132" s="190"/>
      <c r="AB132" s="190"/>
      <c r="AC132" s="1"/>
      <c r="AD132" s="1"/>
      <c r="AE132" s="1"/>
      <c r="AF132" s="1"/>
      <c r="AG132" s="1"/>
    </row>
    <row r="133" spans="1:33" ht="15">
      <c r="A133" s="190"/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/>
      <c r="M133" s="190"/>
      <c r="N133" s="190"/>
      <c r="O133" s="190"/>
      <c r="P133" s="190"/>
      <c r="Q133" s="190"/>
      <c r="R133" s="190"/>
      <c r="S133" s="190"/>
      <c r="T133" s="190"/>
      <c r="U133" s="190"/>
      <c r="V133" s="190"/>
      <c r="W133" s="190"/>
      <c r="X133" s="190"/>
      <c r="Y133" s="190"/>
      <c r="Z133" s="190"/>
      <c r="AA133" s="190"/>
      <c r="AB133" s="190"/>
      <c r="AC133" s="1"/>
      <c r="AD133" s="1"/>
      <c r="AE133" s="1"/>
      <c r="AF133" s="1"/>
      <c r="AG133" s="1"/>
    </row>
    <row r="134" spans="1:33" ht="15">
      <c r="A134" s="190"/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/>
      <c r="M134" s="190"/>
      <c r="N134" s="190"/>
      <c r="O134" s="190"/>
      <c r="P134" s="190"/>
      <c r="Q134" s="190"/>
      <c r="R134" s="190"/>
      <c r="S134" s="190"/>
      <c r="T134" s="190"/>
      <c r="U134" s="190"/>
      <c r="V134" s="190"/>
      <c r="W134" s="190"/>
      <c r="X134" s="190"/>
      <c r="Y134" s="190"/>
      <c r="Z134" s="190"/>
      <c r="AA134" s="190"/>
      <c r="AB134" s="190"/>
      <c r="AC134" s="1"/>
      <c r="AD134" s="1"/>
      <c r="AE134" s="1"/>
      <c r="AF134" s="1"/>
      <c r="AG134" s="1"/>
    </row>
    <row r="135" spans="1:33" ht="15">
      <c r="A135" s="190"/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/>
      <c r="M135" s="190"/>
      <c r="N135" s="190"/>
      <c r="O135" s="190"/>
      <c r="P135" s="190"/>
      <c r="Q135" s="190"/>
      <c r="R135" s="190"/>
      <c r="S135" s="190"/>
      <c r="T135" s="190"/>
      <c r="U135" s="190"/>
      <c r="V135" s="190"/>
      <c r="W135" s="190"/>
      <c r="X135" s="190"/>
      <c r="Y135" s="190"/>
      <c r="Z135" s="190"/>
      <c r="AA135" s="190"/>
      <c r="AB135" s="190"/>
      <c r="AC135" s="1"/>
      <c r="AD135" s="1"/>
      <c r="AE135" s="1"/>
      <c r="AF135" s="1"/>
      <c r="AG135" s="1"/>
    </row>
    <row r="136" spans="1:33" ht="15">
      <c r="A136" s="190"/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/>
      <c r="M136" s="190"/>
      <c r="N136" s="190"/>
      <c r="O136" s="190"/>
      <c r="P136" s="190"/>
      <c r="Q136" s="190"/>
      <c r="R136" s="190"/>
      <c r="S136" s="190"/>
      <c r="T136" s="190"/>
      <c r="U136" s="190"/>
      <c r="V136" s="190"/>
      <c r="W136" s="190"/>
      <c r="X136" s="190"/>
      <c r="Y136" s="190"/>
      <c r="Z136" s="190"/>
      <c r="AA136" s="190"/>
      <c r="AB136" s="190"/>
      <c r="AC136" s="1"/>
      <c r="AD136" s="1"/>
      <c r="AE136" s="1"/>
      <c r="AF136" s="1"/>
      <c r="AG136" s="1"/>
    </row>
    <row r="137" spans="1:33" ht="15">
      <c r="A137" s="190"/>
      <c r="B137" s="190"/>
      <c r="C137" s="190"/>
      <c r="D137" s="190"/>
      <c r="E137" s="190"/>
      <c r="F137" s="190"/>
      <c r="G137" s="190"/>
      <c r="H137" s="190"/>
      <c r="I137" s="190"/>
      <c r="J137" s="190"/>
      <c r="K137" s="190"/>
      <c r="L137" s="190"/>
      <c r="M137" s="190"/>
      <c r="N137" s="190"/>
      <c r="O137" s="190"/>
      <c r="P137" s="190"/>
      <c r="Q137" s="190"/>
      <c r="R137" s="190"/>
      <c r="S137" s="190"/>
      <c r="T137" s="190"/>
      <c r="U137" s="190"/>
      <c r="V137" s="190"/>
      <c r="W137" s="190"/>
      <c r="X137" s="190"/>
      <c r="Y137" s="190"/>
      <c r="Z137" s="190"/>
      <c r="AA137" s="190"/>
      <c r="AB137" s="190"/>
      <c r="AC137" s="1"/>
      <c r="AD137" s="1"/>
      <c r="AE137" s="1"/>
      <c r="AF137" s="1"/>
      <c r="AG137" s="1"/>
    </row>
    <row r="138" spans="1:33" ht="15">
      <c r="A138" s="190"/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/>
      <c r="M138" s="190"/>
      <c r="N138" s="190"/>
      <c r="O138" s="190"/>
      <c r="P138" s="190"/>
      <c r="Q138" s="190"/>
      <c r="R138" s="190"/>
      <c r="S138" s="190"/>
      <c r="T138" s="190"/>
      <c r="U138" s="190"/>
      <c r="V138" s="190"/>
      <c r="W138" s="190"/>
      <c r="X138" s="190"/>
      <c r="Y138" s="190"/>
      <c r="Z138" s="190"/>
      <c r="AA138" s="190"/>
      <c r="AB138" s="190"/>
      <c r="AC138" s="1"/>
      <c r="AD138" s="1"/>
      <c r="AE138" s="1"/>
      <c r="AF138" s="1"/>
      <c r="AG138" s="1"/>
    </row>
    <row r="139" spans="1:33" ht="15">
      <c r="A139" s="190"/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/>
      <c r="M139" s="190"/>
      <c r="N139" s="190"/>
      <c r="O139" s="190"/>
      <c r="P139" s="190"/>
      <c r="Q139" s="190"/>
      <c r="R139" s="190"/>
      <c r="S139" s="190"/>
      <c r="T139" s="190"/>
      <c r="U139" s="190"/>
      <c r="V139" s="190"/>
      <c r="W139" s="190"/>
      <c r="X139" s="190"/>
      <c r="Y139" s="190"/>
      <c r="Z139" s="190"/>
      <c r="AA139" s="190"/>
      <c r="AB139" s="190"/>
      <c r="AC139" s="1"/>
      <c r="AD139" s="1"/>
      <c r="AE139" s="1"/>
      <c r="AF139" s="1"/>
      <c r="AG139" s="1"/>
    </row>
    <row r="140" spans="1:33" ht="15">
      <c r="A140" s="190"/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/>
      <c r="M140" s="190"/>
      <c r="N140" s="190"/>
      <c r="O140" s="190"/>
      <c r="P140" s="190"/>
      <c r="Q140" s="190"/>
      <c r="R140" s="190"/>
      <c r="S140" s="190"/>
      <c r="T140" s="190"/>
      <c r="U140" s="190"/>
      <c r="V140" s="190"/>
      <c r="W140" s="190"/>
      <c r="X140" s="190"/>
      <c r="Y140" s="190"/>
      <c r="Z140" s="190"/>
      <c r="AA140" s="190"/>
      <c r="AB140" s="190"/>
      <c r="AC140" s="1"/>
      <c r="AD140" s="1"/>
      <c r="AE140" s="1"/>
      <c r="AF140" s="1"/>
      <c r="AG140" s="1"/>
    </row>
    <row r="141" spans="1:33" ht="15">
      <c r="A141" s="190"/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/>
      <c r="M141" s="190"/>
      <c r="N141" s="190"/>
      <c r="O141" s="190"/>
      <c r="P141" s="190"/>
      <c r="Q141" s="190"/>
      <c r="R141" s="190"/>
      <c r="S141" s="190"/>
      <c r="T141" s="190"/>
      <c r="U141" s="190"/>
      <c r="V141" s="190"/>
      <c r="W141" s="190"/>
      <c r="X141" s="190"/>
      <c r="Y141" s="190"/>
      <c r="Z141" s="190"/>
      <c r="AA141" s="190"/>
      <c r="AB141" s="190"/>
      <c r="AC141" s="1"/>
      <c r="AD141" s="1"/>
      <c r="AE141" s="1"/>
      <c r="AF141" s="1"/>
      <c r="AG141" s="1"/>
    </row>
    <row r="142" spans="1:33" ht="15">
      <c r="A142" s="190"/>
      <c r="B142" s="190"/>
      <c r="C142" s="190"/>
      <c r="D142" s="190"/>
      <c r="E142" s="190"/>
      <c r="F142" s="190"/>
      <c r="G142" s="190"/>
      <c r="H142" s="190"/>
      <c r="I142" s="190"/>
      <c r="J142" s="190"/>
      <c r="K142" s="190"/>
      <c r="L142" s="190"/>
      <c r="M142" s="190"/>
      <c r="N142" s="190"/>
      <c r="O142" s="190"/>
      <c r="P142" s="190"/>
      <c r="Q142" s="190"/>
      <c r="R142" s="190"/>
      <c r="S142" s="190"/>
      <c r="T142" s="190"/>
      <c r="U142" s="190"/>
      <c r="V142" s="190"/>
      <c r="W142" s="190"/>
      <c r="X142" s="190"/>
      <c r="Y142" s="190"/>
      <c r="Z142" s="190"/>
      <c r="AA142" s="190"/>
      <c r="AB142" s="190"/>
      <c r="AC142" s="1"/>
      <c r="AD142" s="1"/>
      <c r="AE142" s="1"/>
      <c r="AF142" s="1"/>
      <c r="AG142" s="1"/>
    </row>
    <row r="143" spans="1:33" ht="15">
      <c r="A143" s="190"/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/>
      <c r="M143" s="190"/>
      <c r="N143" s="190"/>
      <c r="O143" s="190"/>
      <c r="P143" s="190"/>
      <c r="Q143" s="190"/>
      <c r="R143" s="190"/>
      <c r="S143" s="190"/>
      <c r="T143" s="190"/>
      <c r="U143" s="190"/>
      <c r="V143" s="190"/>
      <c r="W143" s="190"/>
      <c r="X143" s="190"/>
      <c r="Y143" s="190"/>
      <c r="Z143" s="190"/>
      <c r="AA143" s="190"/>
      <c r="AB143" s="190"/>
      <c r="AC143" s="1"/>
      <c r="AD143" s="1"/>
      <c r="AE143" s="1"/>
      <c r="AF143" s="1"/>
      <c r="AG143" s="1"/>
    </row>
    <row r="144" spans="1:33" ht="15">
      <c r="A144" s="190"/>
      <c r="B144" s="190"/>
      <c r="C144" s="190"/>
      <c r="D144" s="190"/>
      <c r="E144" s="190"/>
      <c r="F144" s="190"/>
      <c r="G144" s="190"/>
      <c r="H144" s="190"/>
      <c r="I144" s="190"/>
      <c r="J144" s="190"/>
      <c r="K144" s="190"/>
      <c r="L144" s="190"/>
      <c r="M144" s="190"/>
      <c r="N144" s="190"/>
      <c r="O144" s="190"/>
      <c r="P144" s="190"/>
      <c r="Q144" s="190"/>
      <c r="R144" s="190"/>
      <c r="S144" s="190"/>
      <c r="T144" s="190"/>
      <c r="U144" s="190"/>
      <c r="V144" s="190"/>
      <c r="W144" s="190"/>
      <c r="X144" s="190"/>
      <c r="Y144" s="190"/>
      <c r="Z144" s="190"/>
      <c r="AA144" s="190"/>
      <c r="AB144" s="190"/>
      <c r="AC144" s="1"/>
      <c r="AD144" s="1"/>
      <c r="AE144" s="1"/>
      <c r="AF144" s="1"/>
      <c r="AG144" s="1"/>
    </row>
    <row r="145" spans="1:33" ht="15">
      <c r="A145" s="190"/>
      <c r="B145" s="190"/>
      <c r="C145" s="190"/>
      <c r="D145" s="190"/>
      <c r="E145" s="190"/>
      <c r="F145" s="190"/>
      <c r="G145" s="190"/>
      <c r="H145" s="190"/>
      <c r="I145" s="190"/>
      <c r="J145" s="190"/>
      <c r="K145" s="190"/>
      <c r="L145" s="190"/>
      <c r="M145" s="190"/>
      <c r="N145" s="190"/>
      <c r="O145" s="190"/>
      <c r="P145" s="190"/>
      <c r="Q145" s="190"/>
      <c r="R145" s="190"/>
      <c r="S145" s="190"/>
      <c r="T145" s="190"/>
      <c r="U145" s="190"/>
      <c r="V145" s="190"/>
      <c r="W145" s="190"/>
      <c r="X145" s="190"/>
      <c r="Y145" s="190"/>
      <c r="Z145" s="190"/>
      <c r="AA145" s="190"/>
      <c r="AB145" s="190"/>
      <c r="AC145" s="1"/>
      <c r="AD145" s="1"/>
      <c r="AE145" s="1"/>
      <c r="AF145" s="1"/>
      <c r="AG145" s="1"/>
    </row>
    <row r="146" spans="1:33" ht="15">
      <c r="A146" s="190"/>
      <c r="B146" s="190"/>
      <c r="C146" s="190"/>
      <c r="D146" s="190"/>
      <c r="E146" s="190"/>
      <c r="F146" s="190"/>
      <c r="G146" s="190"/>
      <c r="H146" s="190"/>
      <c r="I146" s="190"/>
      <c r="J146" s="190"/>
      <c r="K146" s="190"/>
      <c r="L146" s="190"/>
      <c r="M146" s="190"/>
      <c r="N146" s="190"/>
      <c r="O146" s="190"/>
      <c r="P146" s="190"/>
      <c r="Q146" s="190"/>
      <c r="R146" s="190"/>
      <c r="S146" s="190"/>
      <c r="T146" s="190"/>
      <c r="U146" s="190"/>
      <c r="V146" s="190"/>
      <c r="W146" s="190"/>
      <c r="X146" s="190"/>
      <c r="Y146" s="190"/>
      <c r="Z146" s="190"/>
      <c r="AA146" s="190"/>
      <c r="AB146" s="190"/>
      <c r="AC146" s="1"/>
      <c r="AD146" s="1"/>
      <c r="AE146" s="1"/>
      <c r="AF146" s="1"/>
      <c r="AG146" s="1"/>
    </row>
    <row r="147" spans="1:33" ht="15">
      <c r="A147" s="190"/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/>
      <c r="M147" s="190"/>
      <c r="N147" s="190"/>
      <c r="O147" s="190"/>
      <c r="P147" s="190"/>
      <c r="Q147" s="190"/>
      <c r="R147" s="190"/>
      <c r="S147" s="190"/>
      <c r="T147" s="190"/>
      <c r="U147" s="190"/>
      <c r="V147" s="190"/>
      <c r="W147" s="190"/>
      <c r="X147" s="190"/>
      <c r="Y147" s="190"/>
      <c r="Z147" s="190"/>
      <c r="AA147" s="190"/>
      <c r="AB147" s="190"/>
      <c r="AC147" s="1"/>
      <c r="AD147" s="1"/>
      <c r="AE147" s="1"/>
      <c r="AF147" s="1"/>
      <c r="AG147" s="1"/>
    </row>
    <row r="148" spans="1:33" ht="15">
      <c r="A148" s="190"/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/>
      <c r="M148" s="190"/>
      <c r="N148" s="190"/>
      <c r="O148" s="190"/>
      <c r="P148" s="190"/>
      <c r="Q148" s="190"/>
      <c r="R148" s="190"/>
      <c r="S148" s="190"/>
      <c r="T148" s="190"/>
      <c r="U148" s="190"/>
      <c r="V148" s="190"/>
      <c r="W148" s="190"/>
      <c r="X148" s="190"/>
      <c r="Y148" s="190"/>
      <c r="Z148" s="190"/>
      <c r="AA148" s="190"/>
      <c r="AB148" s="190"/>
      <c r="AC148" s="1"/>
      <c r="AD148" s="1"/>
      <c r="AE148" s="1"/>
      <c r="AF148" s="1"/>
      <c r="AG148" s="1"/>
    </row>
    <row r="149" spans="1:33" ht="15">
      <c r="A149" s="190"/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/>
      <c r="M149" s="190"/>
      <c r="N149" s="190"/>
      <c r="O149" s="190"/>
      <c r="P149" s="190"/>
      <c r="Q149" s="190"/>
      <c r="R149" s="190"/>
      <c r="S149" s="190"/>
      <c r="T149" s="190"/>
      <c r="U149" s="190"/>
      <c r="V149" s="190"/>
      <c r="W149" s="190"/>
      <c r="X149" s="190"/>
      <c r="Y149" s="190"/>
      <c r="Z149" s="190"/>
      <c r="AA149" s="190"/>
      <c r="AB149" s="190"/>
      <c r="AC149" s="1"/>
      <c r="AD149" s="1"/>
      <c r="AE149" s="1"/>
      <c r="AF149" s="1"/>
      <c r="AG149" s="1"/>
    </row>
    <row r="150" spans="1:33" ht="15">
      <c r="A150" s="190"/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/>
      <c r="M150" s="190"/>
      <c r="N150" s="190"/>
      <c r="O150" s="190"/>
      <c r="P150" s="190"/>
      <c r="Q150" s="190"/>
      <c r="R150" s="190"/>
      <c r="S150" s="190"/>
      <c r="T150" s="190"/>
      <c r="U150" s="190"/>
      <c r="V150" s="190"/>
      <c r="W150" s="190"/>
      <c r="X150" s="190"/>
      <c r="Y150" s="190"/>
      <c r="Z150" s="190"/>
      <c r="AA150" s="190"/>
      <c r="AB150" s="190"/>
      <c r="AC150" s="1"/>
      <c r="AD150" s="1"/>
      <c r="AE150" s="1"/>
      <c r="AF150" s="1"/>
      <c r="AG150" s="1"/>
    </row>
    <row r="151" spans="1:33" ht="15">
      <c r="A151" s="190"/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/>
      <c r="M151" s="190"/>
      <c r="N151" s="190"/>
      <c r="O151" s="190"/>
      <c r="P151" s="190"/>
      <c r="Q151" s="190"/>
      <c r="R151" s="190"/>
      <c r="S151" s="190"/>
      <c r="T151" s="190"/>
      <c r="U151" s="190"/>
      <c r="V151" s="190"/>
      <c r="W151" s="190"/>
      <c r="X151" s="190"/>
      <c r="Y151" s="190"/>
      <c r="Z151" s="190"/>
      <c r="AA151" s="190"/>
      <c r="AB151" s="190"/>
      <c r="AC151" s="1"/>
      <c r="AD151" s="1"/>
      <c r="AE151" s="1"/>
      <c r="AF151" s="1"/>
      <c r="AG151" s="1"/>
    </row>
    <row r="152" spans="1:33" ht="15">
      <c r="A152" s="190"/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/>
      <c r="M152" s="190"/>
      <c r="N152" s="190"/>
      <c r="O152" s="190"/>
      <c r="P152" s="190"/>
      <c r="Q152" s="190"/>
      <c r="R152" s="190"/>
      <c r="S152" s="190"/>
      <c r="T152" s="190"/>
      <c r="U152" s="190"/>
      <c r="V152" s="190"/>
      <c r="W152" s="190"/>
      <c r="X152" s="190"/>
      <c r="Y152" s="190"/>
      <c r="Z152" s="190"/>
      <c r="AA152" s="190"/>
      <c r="AB152" s="190"/>
      <c r="AC152" s="1"/>
      <c r="AD152" s="1"/>
      <c r="AE152" s="1"/>
      <c r="AF152" s="1"/>
      <c r="AG152" s="1"/>
    </row>
    <row r="153" spans="1:33" ht="15">
      <c r="A153" s="190"/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/>
      <c r="M153" s="190"/>
      <c r="N153" s="190"/>
      <c r="O153" s="190"/>
      <c r="P153" s="190"/>
      <c r="Q153" s="190"/>
      <c r="R153" s="190"/>
      <c r="S153" s="190"/>
      <c r="T153" s="190"/>
      <c r="U153" s="190"/>
      <c r="V153" s="190"/>
      <c r="W153" s="190"/>
      <c r="X153" s="190"/>
      <c r="Y153" s="190"/>
      <c r="Z153" s="190"/>
      <c r="AA153" s="190"/>
      <c r="AB153" s="190"/>
      <c r="AC153" s="1"/>
      <c r="AD153" s="1"/>
      <c r="AE153" s="1"/>
      <c r="AF153" s="1"/>
      <c r="AG153" s="1"/>
    </row>
    <row r="154" spans="1:33" ht="15">
      <c r="A154" s="190"/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/>
      <c r="M154" s="190"/>
      <c r="N154" s="190"/>
      <c r="O154" s="190"/>
      <c r="P154" s="190"/>
      <c r="Q154" s="190"/>
      <c r="R154" s="190"/>
      <c r="S154" s="190"/>
      <c r="T154" s="190"/>
      <c r="U154" s="190"/>
      <c r="V154" s="190"/>
      <c r="W154" s="190"/>
      <c r="X154" s="190"/>
      <c r="Y154" s="190"/>
      <c r="Z154" s="190"/>
      <c r="AA154" s="190"/>
      <c r="AB154" s="190"/>
      <c r="AC154" s="1"/>
      <c r="AD154" s="1"/>
      <c r="AE154" s="1"/>
      <c r="AF154" s="1"/>
      <c r="AG154" s="1"/>
    </row>
    <row r="155" spans="1:33" ht="15">
      <c r="A155" s="190"/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/>
      <c r="M155" s="190"/>
      <c r="N155" s="190"/>
      <c r="O155" s="190"/>
      <c r="P155" s="190"/>
      <c r="Q155" s="190"/>
      <c r="R155" s="190"/>
      <c r="S155" s="190"/>
      <c r="T155" s="190"/>
      <c r="U155" s="190"/>
      <c r="V155" s="190"/>
      <c r="W155" s="190"/>
      <c r="X155" s="190"/>
      <c r="Y155" s="190"/>
      <c r="Z155" s="190"/>
      <c r="AA155" s="190"/>
      <c r="AB155" s="190"/>
      <c r="AC155" s="1"/>
      <c r="AD155" s="1"/>
      <c r="AE155" s="1"/>
      <c r="AF155" s="1"/>
      <c r="AG155" s="1"/>
    </row>
    <row r="156" spans="1:33" ht="15">
      <c r="A156" s="190"/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/>
      <c r="M156" s="190"/>
      <c r="N156" s="190"/>
      <c r="O156" s="190"/>
      <c r="P156" s="190"/>
      <c r="Q156" s="190"/>
      <c r="R156" s="190"/>
      <c r="S156" s="190"/>
      <c r="T156" s="190"/>
      <c r="U156" s="190"/>
      <c r="V156" s="190"/>
      <c r="W156" s="190"/>
      <c r="X156" s="190"/>
      <c r="Y156" s="190"/>
      <c r="Z156" s="190"/>
      <c r="AA156" s="190"/>
      <c r="AB156" s="190"/>
      <c r="AC156" s="1"/>
      <c r="AD156" s="1"/>
      <c r="AE156" s="1"/>
      <c r="AF156" s="1"/>
      <c r="AG156" s="1"/>
    </row>
    <row r="157" spans="1:33" ht="15">
      <c r="A157" s="190"/>
      <c r="B157" s="190"/>
      <c r="C157" s="190"/>
      <c r="D157" s="190"/>
      <c r="E157" s="190"/>
      <c r="F157" s="190"/>
      <c r="G157" s="190"/>
      <c r="H157" s="190"/>
      <c r="I157" s="190"/>
      <c r="J157" s="190"/>
      <c r="K157" s="190"/>
      <c r="L157" s="190"/>
      <c r="M157" s="190"/>
      <c r="N157" s="190"/>
      <c r="O157" s="190"/>
      <c r="P157" s="190"/>
      <c r="Q157" s="190"/>
      <c r="R157" s="190"/>
      <c r="S157" s="190"/>
      <c r="T157" s="190"/>
      <c r="U157" s="190"/>
      <c r="V157" s="190"/>
      <c r="W157" s="190"/>
      <c r="X157" s="190"/>
      <c r="Y157" s="190"/>
      <c r="Z157" s="190"/>
      <c r="AA157" s="190"/>
      <c r="AB157" s="190"/>
      <c r="AC157" s="1"/>
      <c r="AD157" s="1"/>
      <c r="AE157" s="1"/>
      <c r="AF157" s="1"/>
      <c r="AG157" s="1"/>
    </row>
    <row r="158" spans="1:33" ht="15">
      <c r="A158" s="190"/>
      <c r="B158" s="190"/>
      <c r="C158" s="190"/>
      <c r="D158" s="190"/>
      <c r="E158" s="190"/>
      <c r="F158" s="190"/>
      <c r="G158" s="190"/>
      <c r="H158" s="190"/>
      <c r="I158" s="190"/>
      <c r="J158" s="190"/>
      <c r="K158" s="190"/>
      <c r="L158" s="190"/>
      <c r="M158" s="190"/>
      <c r="N158" s="190"/>
      <c r="O158" s="190"/>
      <c r="P158" s="190"/>
      <c r="Q158" s="190"/>
      <c r="R158" s="190"/>
      <c r="S158" s="190"/>
      <c r="T158" s="190"/>
      <c r="U158" s="190"/>
      <c r="V158" s="190"/>
      <c r="W158" s="190"/>
      <c r="X158" s="190"/>
      <c r="Y158" s="190"/>
      <c r="Z158" s="190"/>
      <c r="AA158" s="190"/>
      <c r="AB158" s="190"/>
      <c r="AC158" s="1"/>
      <c r="AD158" s="1"/>
      <c r="AE158" s="1"/>
      <c r="AF158" s="1"/>
      <c r="AG158" s="1"/>
    </row>
    <row r="159" spans="1:33" ht="15">
      <c r="A159" s="190"/>
      <c r="B159" s="190"/>
      <c r="C159" s="190"/>
      <c r="D159" s="190"/>
      <c r="E159" s="190"/>
      <c r="F159" s="190"/>
      <c r="G159" s="190"/>
      <c r="H159" s="190"/>
      <c r="I159" s="190"/>
      <c r="J159" s="190"/>
      <c r="K159" s="190"/>
      <c r="L159" s="190"/>
      <c r="M159" s="190"/>
      <c r="N159" s="190"/>
      <c r="O159" s="190"/>
      <c r="P159" s="190"/>
      <c r="Q159" s="190"/>
      <c r="R159" s="190"/>
      <c r="S159" s="190"/>
      <c r="T159" s="190"/>
      <c r="U159" s="190"/>
      <c r="V159" s="190"/>
      <c r="W159" s="190"/>
      <c r="X159" s="190"/>
      <c r="Y159" s="190"/>
      <c r="Z159" s="190"/>
      <c r="AA159" s="190"/>
      <c r="AB159" s="190"/>
      <c r="AC159" s="1"/>
      <c r="AD159" s="1"/>
      <c r="AE159" s="1"/>
      <c r="AF159" s="1"/>
      <c r="AG159" s="1"/>
    </row>
    <row r="160" spans="1:33" ht="15">
      <c r="A160" s="190"/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/>
      <c r="M160" s="190"/>
      <c r="N160" s="190"/>
      <c r="O160" s="190"/>
      <c r="P160" s="190"/>
      <c r="Q160" s="190"/>
      <c r="R160" s="190"/>
      <c r="S160" s="190"/>
      <c r="T160" s="190"/>
      <c r="U160" s="190"/>
      <c r="V160" s="190"/>
      <c r="W160" s="190"/>
      <c r="X160" s="190"/>
      <c r="Y160" s="190"/>
      <c r="Z160" s="190"/>
      <c r="AA160" s="190"/>
      <c r="AB160" s="190"/>
      <c r="AC160" s="1"/>
      <c r="AD160" s="1"/>
      <c r="AE160" s="1"/>
      <c r="AF160" s="1"/>
      <c r="AG160" s="1"/>
    </row>
    <row r="161" spans="1:33" ht="15">
      <c r="A161" s="190"/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/>
      <c r="M161" s="190"/>
      <c r="N161" s="190"/>
      <c r="O161" s="190"/>
      <c r="P161" s="190"/>
      <c r="Q161" s="190"/>
      <c r="R161" s="190"/>
      <c r="S161" s="190"/>
      <c r="T161" s="190"/>
      <c r="U161" s="190"/>
      <c r="V161" s="190"/>
      <c r="W161" s="190"/>
      <c r="X161" s="190"/>
      <c r="Y161" s="190"/>
      <c r="Z161" s="190"/>
      <c r="AA161" s="190"/>
      <c r="AB161" s="190"/>
      <c r="AC161" s="1"/>
      <c r="AD161" s="1"/>
      <c r="AE161" s="1"/>
      <c r="AF161" s="1"/>
      <c r="AG161" s="1"/>
    </row>
    <row r="162" spans="1:33" ht="15">
      <c r="A162" s="190"/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/>
      <c r="M162" s="190"/>
      <c r="N162" s="190"/>
      <c r="O162" s="190"/>
      <c r="P162" s="190"/>
      <c r="Q162" s="190"/>
      <c r="R162" s="190"/>
      <c r="S162" s="190"/>
      <c r="T162" s="190"/>
      <c r="U162" s="190"/>
      <c r="V162" s="190"/>
      <c r="W162" s="190"/>
      <c r="X162" s="190"/>
      <c r="Y162" s="190"/>
      <c r="Z162" s="190"/>
      <c r="AA162" s="190"/>
      <c r="AB162" s="190"/>
      <c r="AC162" s="1"/>
      <c r="AD162" s="1"/>
      <c r="AE162" s="1"/>
      <c r="AF162" s="1"/>
      <c r="AG162" s="1"/>
    </row>
    <row r="163" spans="1:33" ht="15">
      <c r="A163" s="190"/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/>
      <c r="M163" s="190"/>
      <c r="N163" s="190"/>
      <c r="O163" s="190"/>
      <c r="P163" s="190"/>
      <c r="Q163" s="190"/>
      <c r="R163" s="190"/>
      <c r="S163" s="190"/>
      <c r="T163" s="190"/>
      <c r="U163" s="190"/>
      <c r="V163" s="190"/>
      <c r="W163" s="190"/>
      <c r="X163" s="190"/>
      <c r="Y163" s="190"/>
      <c r="Z163" s="190"/>
      <c r="AA163" s="190"/>
      <c r="AB163" s="190"/>
      <c r="AC163" s="1"/>
      <c r="AD163" s="1"/>
      <c r="AE163" s="1"/>
      <c r="AF163" s="1"/>
      <c r="AG163" s="1"/>
    </row>
    <row r="164" spans="1:33" ht="15">
      <c r="A164" s="190"/>
      <c r="B164" s="190"/>
      <c r="C164" s="190"/>
      <c r="D164" s="190"/>
      <c r="E164" s="190"/>
      <c r="F164" s="190"/>
      <c r="G164" s="190"/>
      <c r="H164" s="190"/>
      <c r="I164" s="190"/>
      <c r="J164" s="190"/>
      <c r="K164" s="190"/>
      <c r="L164" s="190"/>
      <c r="M164" s="190"/>
      <c r="N164" s="190"/>
      <c r="O164" s="190"/>
      <c r="P164" s="190"/>
      <c r="Q164" s="190"/>
      <c r="R164" s="190"/>
      <c r="S164" s="190"/>
      <c r="T164" s="190"/>
      <c r="U164" s="190"/>
      <c r="V164" s="190"/>
      <c r="W164" s="190"/>
      <c r="X164" s="190"/>
      <c r="Y164" s="190"/>
      <c r="Z164" s="190"/>
      <c r="AA164" s="190"/>
      <c r="AB164" s="190"/>
      <c r="AC164" s="1"/>
      <c r="AD164" s="1"/>
      <c r="AE164" s="1"/>
      <c r="AF164" s="1"/>
      <c r="AG164" s="1"/>
    </row>
    <row r="165" spans="1:33" ht="15">
      <c r="A165" s="190"/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/>
      <c r="M165" s="190"/>
      <c r="N165" s="190"/>
      <c r="O165" s="190"/>
      <c r="P165" s="190"/>
      <c r="Q165" s="190"/>
      <c r="R165" s="190"/>
      <c r="S165" s="190"/>
      <c r="T165" s="190"/>
      <c r="U165" s="190"/>
      <c r="V165" s="190"/>
      <c r="W165" s="190"/>
      <c r="X165" s="190"/>
      <c r="Y165" s="190"/>
      <c r="Z165" s="190"/>
      <c r="AA165" s="190"/>
      <c r="AB165" s="190"/>
      <c r="AC165" s="1"/>
      <c r="AD165" s="1"/>
      <c r="AE165" s="1"/>
      <c r="AF165" s="1"/>
      <c r="AG165" s="1"/>
    </row>
    <row r="166" spans="1:33" ht="15">
      <c r="A166" s="190"/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/>
      <c r="M166" s="190"/>
      <c r="N166" s="190"/>
      <c r="O166" s="190"/>
      <c r="P166" s="190"/>
      <c r="Q166" s="190"/>
      <c r="R166" s="190"/>
      <c r="S166" s="190"/>
      <c r="T166" s="190"/>
      <c r="U166" s="190"/>
      <c r="V166" s="190"/>
      <c r="W166" s="190"/>
      <c r="X166" s="190"/>
      <c r="Y166" s="190"/>
      <c r="Z166" s="190"/>
      <c r="AA166" s="190"/>
      <c r="AB166" s="190"/>
      <c r="AC166" s="1"/>
      <c r="AD166" s="1"/>
      <c r="AE166" s="1"/>
      <c r="AF166" s="1"/>
      <c r="AG166" s="1"/>
    </row>
    <row r="167" spans="1:33" ht="15">
      <c r="A167" s="190"/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/>
      <c r="M167" s="190"/>
      <c r="N167" s="190"/>
      <c r="O167" s="190"/>
      <c r="P167" s="190"/>
      <c r="Q167" s="190"/>
      <c r="R167" s="190"/>
      <c r="S167" s="190"/>
      <c r="T167" s="190"/>
      <c r="U167" s="190"/>
      <c r="V167" s="190"/>
      <c r="W167" s="190"/>
      <c r="X167" s="190"/>
      <c r="Y167" s="190"/>
      <c r="Z167" s="190"/>
      <c r="AA167" s="190"/>
      <c r="AB167" s="190"/>
      <c r="AC167" s="1"/>
      <c r="AD167" s="1"/>
      <c r="AE167" s="1"/>
      <c r="AF167" s="1"/>
      <c r="AG167" s="1"/>
    </row>
    <row r="168" spans="1:33" ht="15">
      <c r="A168" s="190"/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/>
      <c r="M168" s="190"/>
      <c r="N168" s="190"/>
      <c r="O168" s="190"/>
      <c r="P168" s="190"/>
      <c r="Q168" s="190"/>
      <c r="R168" s="190"/>
      <c r="S168" s="190"/>
      <c r="T168" s="190"/>
      <c r="U168" s="190"/>
      <c r="V168" s="190"/>
      <c r="W168" s="190"/>
      <c r="X168" s="190"/>
      <c r="Y168" s="190"/>
      <c r="Z168" s="190"/>
      <c r="AA168" s="190"/>
      <c r="AB168" s="190"/>
      <c r="AC168" s="1"/>
      <c r="AD168" s="1"/>
      <c r="AE168" s="1"/>
      <c r="AF168" s="1"/>
      <c r="AG168" s="1"/>
    </row>
    <row r="169" spans="1:33" ht="15">
      <c r="A169" s="190"/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/>
      <c r="M169" s="190"/>
      <c r="N169" s="190"/>
      <c r="O169" s="190"/>
      <c r="P169" s="190"/>
      <c r="Q169" s="190"/>
      <c r="R169" s="190"/>
      <c r="S169" s="190"/>
      <c r="T169" s="190"/>
      <c r="U169" s="190"/>
      <c r="V169" s="190"/>
      <c r="W169" s="190"/>
      <c r="X169" s="190"/>
      <c r="Y169" s="190"/>
      <c r="Z169" s="190"/>
      <c r="AA169" s="190"/>
      <c r="AB169" s="190"/>
      <c r="AC169" s="1"/>
      <c r="AD169" s="1"/>
      <c r="AE169" s="1"/>
      <c r="AF169" s="1"/>
      <c r="AG169" s="1"/>
    </row>
    <row r="170" spans="1:33" ht="15">
      <c r="A170" s="190"/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/>
      <c r="M170" s="190"/>
      <c r="N170" s="190"/>
      <c r="O170" s="190"/>
      <c r="P170" s="190"/>
      <c r="Q170" s="190"/>
      <c r="R170" s="190"/>
      <c r="S170" s="190"/>
      <c r="T170" s="190"/>
      <c r="U170" s="190"/>
      <c r="V170" s="190"/>
      <c r="W170" s="190"/>
      <c r="X170" s="190"/>
      <c r="Y170" s="190"/>
      <c r="Z170" s="190"/>
      <c r="AA170" s="190"/>
      <c r="AB170" s="190"/>
      <c r="AC170" s="1"/>
      <c r="AD170" s="1"/>
      <c r="AE170" s="1"/>
      <c r="AF170" s="1"/>
      <c r="AG170" s="1"/>
    </row>
    <row r="171" spans="1:33" ht="15">
      <c r="A171" s="190"/>
      <c r="B171" s="190"/>
      <c r="C171" s="190"/>
      <c r="D171" s="190"/>
      <c r="E171" s="190"/>
      <c r="F171" s="190"/>
      <c r="G171" s="190"/>
      <c r="H171" s="190"/>
      <c r="I171" s="190"/>
      <c r="J171" s="190"/>
      <c r="K171" s="190"/>
      <c r="L171" s="190"/>
      <c r="M171" s="190"/>
      <c r="N171" s="190"/>
      <c r="O171" s="190"/>
      <c r="P171" s="190"/>
      <c r="Q171" s="190"/>
      <c r="R171" s="190"/>
      <c r="S171" s="190"/>
      <c r="T171" s="190"/>
      <c r="U171" s="190"/>
      <c r="V171" s="190"/>
      <c r="W171" s="190"/>
      <c r="X171" s="190"/>
      <c r="Y171" s="190"/>
      <c r="Z171" s="190"/>
      <c r="AA171" s="190"/>
      <c r="AB171" s="190"/>
      <c r="AC171" s="1"/>
      <c r="AD171" s="1"/>
      <c r="AE171" s="1"/>
      <c r="AF171" s="1"/>
      <c r="AG171" s="1"/>
    </row>
    <row r="172" spans="1:33" ht="15">
      <c r="A172" s="190"/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/>
      <c r="M172" s="190"/>
      <c r="N172" s="190"/>
      <c r="O172" s="190"/>
      <c r="P172" s="190"/>
      <c r="Q172" s="190"/>
      <c r="R172" s="190"/>
      <c r="S172" s="190"/>
      <c r="T172" s="190"/>
      <c r="U172" s="190"/>
      <c r="V172" s="190"/>
      <c r="W172" s="190"/>
      <c r="X172" s="190"/>
      <c r="Y172" s="190"/>
      <c r="Z172" s="190"/>
      <c r="AA172" s="190"/>
      <c r="AB172" s="190"/>
      <c r="AC172" s="1"/>
      <c r="AD172" s="1"/>
      <c r="AE172" s="1"/>
      <c r="AF172" s="1"/>
      <c r="AG172" s="1"/>
    </row>
    <row r="173" spans="1:33" ht="15">
      <c r="A173" s="190"/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/>
      <c r="M173" s="190"/>
      <c r="N173" s="190"/>
      <c r="O173" s="190"/>
      <c r="P173" s="190"/>
      <c r="Q173" s="190"/>
      <c r="R173" s="190"/>
      <c r="S173" s="190"/>
      <c r="T173" s="190"/>
      <c r="U173" s="190"/>
      <c r="V173" s="190"/>
      <c r="W173" s="190"/>
      <c r="X173" s="190"/>
      <c r="Y173" s="190"/>
      <c r="Z173" s="190"/>
      <c r="AA173" s="190"/>
      <c r="AB173" s="190"/>
      <c r="AC173" s="1"/>
      <c r="AD173" s="1"/>
      <c r="AE173" s="1"/>
      <c r="AF173" s="1"/>
      <c r="AG173" s="1"/>
    </row>
    <row r="174" spans="1:33" ht="15">
      <c r="A174" s="190"/>
      <c r="B174" s="190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/>
      <c r="M174" s="190"/>
      <c r="N174" s="190"/>
      <c r="O174" s="190"/>
      <c r="P174" s="190"/>
      <c r="Q174" s="190"/>
      <c r="R174" s="190"/>
      <c r="S174" s="190"/>
      <c r="T174" s="190"/>
      <c r="U174" s="190"/>
      <c r="V174" s="190"/>
      <c r="W174" s="190"/>
      <c r="X174" s="190"/>
      <c r="Y174" s="190"/>
      <c r="Z174" s="190"/>
      <c r="AA174" s="190"/>
      <c r="AB174" s="190"/>
      <c r="AC174" s="1"/>
      <c r="AD174" s="1"/>
      <c r="AE174" s="1"/>
      <c r="AF174" s="1"/>
      <c r="AG174" s="1"/>
    </row>
    <row r="175" spans="1:33" ht="15">
      <c r="A175" s="190"/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/>
      <c r="M175" s="190"/>
      <c r="N175" s="190"/>
      <c r="O175" s="190"/>
      <c r="P175" s="190"/>
      <c r="Q175" s="190"/>
      <c r="R175" s="190"/>
      <c r="S175" s="190"/>
      <c r="T175" s="190"/>
      <c r="U175" s="190"/>
      <c r="V175" s="190"/>
      <c r="W175" s="190"/>
      <c r="X175" s="190"/>
      <c r="Y175" s="190"/>
      <c r="Z175" s="190"/>
      <c r="AA175" s="190"/>
      <c r="AB175" s="190"/>
      <c r="AC175" s="1"/>
      <c r="AD175" s="1"/>
      <c r="AE175" s="1"/>
      <c r="AF175" s="1"/>
      <c r="AG175" s="1"/>
    </row>
    <row r="176" spans="1:33" ht="15">
      <c r="A176" s="190"/>
      <c r="B176" s="190"/>
      <c r="C176" s="190"/>
      <c r="D176" s="190"/>
      <c r="E176" s="190"/>
      <c r="F176" s="190"/>
      <c r="G176" s="190"/>
      <c r="H176" s="190"/>
      <c r="I176" s="190"/>
      <c r="J176" s="190"/>
      <c r="K176" s="190"/>
      <c r="L176" s="190"/>
      <c r="M176" s="190"/>
      <c r="N176" s="190"/>
      <c r="O176" s="190"/>
      <c r="P176" s="190"/>
      <c r="Q176" s="190"/>
      <c r="R176" s="190"/>
      <c r="S176" s="190"/>
      <c r="T176" s="190"/>
      <c r="U176" s="190"/>
      <c r="V176" s="190"/>
      <c r="W176" s="190"/>
      <c r="X176" s="190"/>
      <c r="Y176" s="190"/>
      <c r="Z176" s="190"/>
      <c r="AA176" s="190"/>
      <c r="AB176" s="190"/>
      <c r="AC176" s="1"/>
      <c r="AD176" s="1"/>
      <c r="AE176" s="1"/>
      <c r="AF176" s="1"/>
      <c r="AG176" s="1"/>
    </row>
    <row r="177" spans="1:33" ht="15">
      <c r="A177" s="190"/>
      <c r="B177" s="190"/>
      <c r="C177" s="190"/>
      <c r="D177" s="190"/>
      <c r="E177" s="190"/>
      <c r="F177" s="190"/>
      <c r="G177" s="190"/>
      <c r="H177" s="190"/>
      <c r="I177" s="190"/>
      <c r="J177" s="190"/>
      <c r="K177" s="190"/>
      <c r="L177" s="190"/>
      <c r="M177" s="190"/>
      <c r="N177" s="190"/>
      <c r="O177" s="190"/>
      <c r="P177" s="190"/>
      <c r="Q177" s="190"/>
      <c r="R177" s="190"/>
      <c r="S177" s="190"/>
      <c r="T177" s="190"/>
      <c r="U177" s="190"/>
      <c r="V177" s="190"/>
      <c r="W177" s="190"/>
      <c r="X177" s="190"/>
      <c r="Y177" s="190"/>
      <c r="Z177" s="190"/>
      <c r="AA177" s="190"/>
      <c r="AB177" s="190"/>
      <c r="AC177" s="1"/>
      <c r="AD177" s="1"/>
      <c r="AE177" s="1"/>
      <c r="AF177" s="1"/>
      <c r="AG177" s="1"/>
    </row>
    <row r="178" spans="1:33" ht="15">
      <c r="A178" s="190"/>
      <c r="B178" s="190"/>
      <c r="C178" s="190"/>
      <c r="D178" s="190"/>
      <c r="E178" s="190"/>
      <c r="F178" s="190"/>
      <c r="G178" s="190"/>
      <c r="H178" s="190"/>
      <c r="I178" s="190"/>
      <c r="J178" s="190"/>
      <c r="K178" s="190"/>
      <c r="L178" s="190"/>
      <c r="M178" s="190"/>
      <c r="N178" s="190"/>
      <c r="O178" s="190"/>
      <c r="P178" s="190"/>
      <c r="Q178" s="190"/>
      <c r="R178" s="190"/>
      <c r="S178" s="190"/>
      <c r="T178" s="190"/>
      <c r="U178" s="190"/>
      <c r="V178" s="190"/>
      <c r="W178" s="190"/>
      <c r="X178" s="190"/>
      <c r="Y178" s="190"/>
      <c r="Z178" s="190"/>
      <c r="AA178" s="190"/>
      <c r="AB178" s="190"/>
      <c r="AC178" s="1"/>
      <c r="AD178" s="1"/>
      <c r="AE178" s="1"/>
      <c r="AF178" s="1"/>
      <c r="AG178" s="1"/>
    </row>
    <row r="179" spans="1:33" ht="15">
      <c r="A179" s="190"/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/>
      <c r="M179" s="190"/>
      <c r="N179" s="190"/>
      <c r="O179" s="190"/>
      <c r="P179" s="190"/>
      <c r="Q179" s="190"/>
      <c r="R179" s="190"/>
      <c r="S179" s="190"/>
      <c r="T179" s="190"/>
      <c r="U179" s="190"/>
      <c r="V179" s="190"/>
      <c r="W179" s="190"/>
      <c r="X179" s="190"/>
      <c r="Y179" s="190"/>
      <c r="Z179" s="190"/>
      <c r="AA179" s="190"/>
      <c r="AB179" s="190"/>
      <c r="AC179" s="1"/>
      <c r="AD179" s="1"/>
      <c r="AE179" s="1"/>
      <c r="AF179" s="1"/>
      <c r="AG179" s="1"/>
    </row>
    <row r="180" spans="1:33" ht="15">
      <c r="A180" s="190"/>
      <c r="B180" s="190"/>
      <c r="C180" s="190"/>
      <c r="D180" s="190"/>
      <c r="E180" s="190"/>
      <c r="F180" s="190"/>
      <c r="G180" s="190"/>
      <c r="H180" s="190"/>
      <c r="I180" s="190"/>
      <c r="J180" s="190"/>
      <c r="K180" s="190"/>
      <c r="L180" s="190"/>
      <c r="M180" s="190"/>
      <c r="N180" s="190"/>
      <c r="O180" s="190"/>
      <c r="P180" s="190"/>
      <c r="Q180" s="190"/>
      <c r="R180" s="190"/>
      <c r="S180" s="190"/>
      <c r="T180" s="190"/>
      <c r="U180" s="190"/>
      <c r="V180" s="190"/>
      <c r="W180" s="190"/>
      <c r="X180" s="190"/>
      <c r="Y180" s="190"/>
      <c r="Z180" s="190"/>
      <c r="AA180" s="190"/>
      <c r="AB180" s="190"/>
      <c r="AC180" s="1"/>
      <c r="AD180" s="1"/>
      <c r="AE180" s="1"/>
      <c r="AF180" s="1"/>
      <c r="AG180" s="1"/>
    </row>
    <row r="181" spans="1:33" ht="15">
      <c r="A181" s="190"/>
      <c r="B181" s="190"/>
      <c r="C181" s="190"/>
      <c r="D181" s="190"/>
      <c r="E181" s="190"/>
      <c r="F181" s="190"/>
      <c r="G181" s="190"/>
      <c r="H181" s="190"/>
      <c r="I181" s="190"/>
      <c r="J181" s="190"/>
      <c r="K181" s="190"/>
      <c r="L181" s="190"/>
      <c r="M181" s="190"/>
      <c r="N181" s="190"/>
      <c r="O181" s="190"/>
      <c r="P181" s="190"/>
      <c r="Q181" s="190"/>
      <c r="R181" s="190"/>
      <c r="S181" s="190"/>
      <c r="T181" s="190"/>
      <c r="U181" s="190"/>
      <c r="V181" s="190"/>
      <c r="W181" s="190"/>
      <c r="X181" s="190"/>
      <c r="Y181" s="190"/>
      <c r="Z181" s="190"/>
      <c r="AA181" s="190"/>
      <c r="AB181" s="190"/>
      <c r="AC181" s="1"/>
      <c r="AD181" s="1"/>
      <c r="AE181" s="1"/>
      <c r="AF181" s="1"/>
      <c r="AG181" s="1"/>
    </row>
    <row r="182" spans="1:33" ht="15">
      <c r="A182" s="190"/>
      <c r="B182" s="190"/>
      <c r="C182" s="190"/>
      <c r="D182" s="190"/>
      <c r="E182" s="190"/>
      <c r="F182" s="190"/>
      <c r="G182" s="190"/>
      <c r="H182" s="190"/>
      <c r="I182" s="190"/>
      <c r="J182" s="190"/>
      <c r="K182" s="190"/>
      <c r="L182" s="190"/>
      <c r="M182" s="190"/>
      <c r="N182" s="190"/>
      <c r="O182" s="190"/>
      <c r="P182" s="190"/>
      <c r="Q182" s="190"/>
      <c r="R182" s="190"/>
      <c r="S182" s="190"/>
      <c r="T182" s="190"/>
      <c r="U182" s="190"/>
      <c r="V182" s="190"/>
      <c r="W182" s="190"/>
      <c r="X182" s="190"/>
      <c r="Y182" s="190"/>
      <c r="Z182" s="190"/>
      <c r="AA182" s="190"/>
      <c r="AB182" s="190"/>
      <c r="AC182" s="1"/>
      <c r="AD182" s="1"/>
      <c r="AE182" s="1"/>
      <c r="AF182" s="1"/>
      <c r="AG182" s="1"/>
    </row>
    <row r="183" spans="1:33" ht="15">
      <c r="A183" s="190"/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/>
      <c r="M183" s="190"/>
      <c r="N183" s="190"/>
      <c r="O183" s="190"/>
      <c r="P183" s="190"/>
      <c r="Q183" s="190"/>
      <c r="R183" s="190"/>
      <c r="S183" s="190"/>
      <c r="T183" s="190"/>
      <c r="U183" s="190"/>
      <c r="V183" s="190"/>
      <c r="W183" s="190"/>
      <c r="X183" s="190"/>
      <c r="Y183" s="190"/>
      <c r="Z183" s="190"/>
      <c r="AA183" s="190"/>
      <c r="AB183" s="190"/>
      <c r="AC183" s="1"/>
      <c r="AD183" s="1"/>
      <c r="AE183" s="1"/>
      <c r="AF183" s="1"/>
      <c r="AG183" s="1"/>
    </row>
    <row r="184" spans="1:33" ht="15">
      <c r="A184" s="190"/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/>
      <c r="M184" s="190"/>
      <c r="N184" s="190"/>
      <c r="O184" s="190"/>
      <c r="P184" s="190"/>
      <c r="Q184" s="190"/>
      <c r="R184" s="190"/>
      <c r="S184" s="190"/>
      <c r="T184" s="190"/>
      <c r="U184" s="190"/>
      <c r="V184" s="190"/>
      <c r="W184" s="190"/>
      <c r="X184" s="190"/>
      <c r="Y184" s="190"/>
      <c r="Z184" s="190"/>
      <c r="AA184" s="190"/>
      <c r="AB184" s="190"/>
      <c r="AC184" s="1"/>
      <c r="AD184" s="1"/>
      <c r="AE184" s="1"/>
      <c r="AF184" s="1"/>
      <c r="AG184" s="1"/>
    </row>
    <row r="185" spans="1:33" ht="15">
      <c r="A185" s="190"/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/>
      <c r="M185" s="190"/>
      <c r="N185" s="190"/>
      <c r="O185" s="190"/>
      <c r="P185" s="190"/>
      <c r="Q185" s="190"/>
      <c r="R185" s="190"/>
      <c r="S185" s="190"/>
      <c r="T185" s="190"/>
      <c r="U185" s="190"/>
      <c r="V185" s="190"/>
      <c r="W185" s="190"/>
      <c r="X185" s="190"/>
      <c r="Y185" s="190"/>
      <c r="Z185" s="190"/>
      <c r="AA185" s="190"/>
      <c r="AB185" s="190"/>
      <c r="AC185" s="1"/>
      <c r="AD185" s="1"/>
      <c r="AE185" s="1"/>
      <c r="AF185" s="1"/>
      <c r="AG185" s="1"/>
    </row>
    <row r="186" spans="1:33" ht="15">
      <c r="A186" s="190"/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/>
      <c r="M186" s="190"/>
      <c r="N186" s="190"/>
      <c r="O186" s="190"/>
      <c r="P186" s="190"/>
      <c r="Q186" s="190"/>
      <c r="R186" s="190"/>
      <c r="S186" s="190"/>
      <c r="T186" s="190"/>
      <c r="U186" s="190"/>
      <c r="V186" s="190"/>
      <c r="W186" s="190"/>
      <c r="X186" s="190"/>
      <c r="Y186" s="190"/>
      <c r="Z186" s="190"/>
      <c r="AA186" s="190"/>
      <c r="AB186" s="190"/>
      <c r="AC186" s="1"/>
      <c r="AD186" s="1"/>
      <c r="AE186" s="1"/>
      <c r="AF186" s="1"/>
      <c r="AG186" s="1"/>
    </row>
    <row r="187" spans="1:33" ht="15">
      <c r="A187" s="190"/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/>
      <c r="M187" s="190"/>
      <c r="N187" s="190"/>
      <c r="O187" s="190"/>
      <c r="P187" s="190"/>
      <c r="Q187" s="190"/>
      <c r="R187" s="190"/>
      <c r="S187" s="190"/>
      <c r="T187" s="190"/>
      <c r="U187" s="190"/>
      <c r="V187" s="190"/>
      <c r="W187" s="190"/>
      <c r="X187" s="190"/>
      <c r="Y187" s="190"/>
      <c r="Z187" s="190"/>
      <c r="AA187" s="190"/>
      <c r="AB187" s="190"/>
      <c r="AC187" s="1"/>
      <c r="AD187" s="1"/>
      <c r="AE187" s="1"/>
      <c r="AF187" s="1"/>
      <c r="AG187" s="1"/>
    </row>
    <row r="188" spans="1:33" ht="15">
      <c r="A188" s="190"/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/>
      <c r="M188" s="190"/>
      <c r="N188" s="190"/>
      <c r="O188" s="190"/>
      <c r="P188" s="190"/>
      <c r="Q188" s="190"/>
      <c r="R188" s="190"/>
      <c r="S188" s="190"/>
      <c r="T188" s="190"/>
      <c r="U188" s="190"/>
      <c r="V188" s="190"/>
      <c r="W188" s="190"/>
      <c r="X188" s="190"/>
      <c r="Y188" s="190"/>
      <c r="Z188" s="190"/>
      <c r="AA188" s="190"/>
      <c r="AB188" s="190"/>
      <c r="AC188" s="1"/>
      <c r="AD188" s="1"/>
      <c r="AE188" s="1"/>
      <c r="AF188" s="1"/>
      <c r="AG188" s="1"/>
    </row>
    <row r="189" spans="1:33" ht="15">
      <c r="A189" s="190"/>
      <c r="B189" s="190"/>
      <c r="C189" s="190"/>
      <c r="D189" s="190"/>
      <c r="E189" s="190"/>
      <c r="F189" s="190"/>
      <c r="G189" s="190"/>
      <c r="H189" s="190"/>
      <c r="I189" s="190"/>
      <c r="J189" s="190"/>
      <c r="K189" s="190"/>
      <c r="L189" s="190"/>
      <c r="M189" s="190"/>
      <c r="N189" s="190"/>
      <c r="O189" s="190"/>
      <c r="P189" s="190"/>
      <c r="Q189" s="190"/>
      <c r="R189" s="190"/>
      <c r="S189" s="190"/>
      <c r="T189" s="190"/>
      <c r="U189" s="190"/>
      <c r="V189" s="190"/>
      <c r="W189" s="190"/>
      <c r="X189" s="190"/>
      <c r="Y189" s="190"/>
      <c r="Z189" s="190"/>
      <c r="AA189" s="190"/>
      <c r="AB189" s="190"/>
      <c r="AC189" s="1"/>
      <c r="AD189" s="1"/>
      <c r="AE189" s="1"/>
      <c r="AF189" s="1"/>
      <c r="AG189" s="1"/>
    </row>
    <row r="190" spans="1:33" ht="15">
      <c r="A190" s="190"/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/>
      <c r="M190" s="190"/>
      <c r="N190" s="190"/>
      <c r="O190" s="190"/>
      <c r="P190" s="190"/>
      <c r="Q190" s="190"/>
      <c r="R190" s="190"/>
      <c r="S190" s="190"/>
      <c r="T190" s="190"/>
      <c r="U190" s="190"/>
      <c r="V190" s="190"/>
      <c r="W190" s="190"/>
      <c r="X190" s="190"/>
      <c r="Y190" s="190"/>
      <c r="Z190" s="190"/>
      <c r="AA190" s="190"/>
      <c r="AB190" s="190"/>
      <c r="AC190" s="1"/>
      <c r="AD190" s="1"/>
      <c r="AE190" s="1"/>
      <c r="AF190" s="1"/>
      <c r="AG190" s="1"/>
    </row>
    <row r="191" spans="1:33" ht="15">
      <c r="A191" s="190"/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  <c r="N191" s="190"/>
      <c r="O191" s="190"/>
      <c r="P191" s="190"/>
      <c r="Q191" s="190"/>
      <c r="R191" s="190"/>
      <c r="S191" s="190"/>
      <c r="T191" s="190"/>
      <c r="U191" s="190"/>
      <c r="V191" s="190"/>
      <c r="W191" s="190"/>
      <c r="X191" s="190"/>
      <c r="Y191" s="190"/>
      <c r="Z191" s="190"/>
      <c r="AA191" s="190"/>
      <c r="AB191" s="190"/>
      <c r="AC191" s="1"/>
      <c r="AD191" s="1"/>
      <c r="AE191" s="1"/>
      <c r="AF191" s="1"/>
      <c r="AG191" s="1"/>
    </row>
    <row r="192" spans="1:33" ht="15">
      <c r="A192" s="190"/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/>
      <c r="M192" s="190"/>
      <c r="N192" s="190"/>
      <c r="O192" s="190"/>
      <c r="P192" s="190"/>
      <c r="Q192" s="190"/>
      <c r="R192" s="190"/>
      <c r="S192" s="190"/>
      <c r="T192" s="190"/>
      <c r="U192" s="190"/>
      <c r="V192" s="190"/>
      <c r="W192" s="190"/>
      <c r="X192" s="190"/>
      <c r="Y192" s="190"/>
      <c r="Z192" s="190"/>
      <c r="AA192" s="190"/>
      <c r="AB192" s="190"/>
      <c r="AC192" s="1"/>
      <c r="AD192" s="1"/>
      <c r="AE192" s="1"/>
      <c r="AF192" s="1"/>
      <c r="AG192" s="1"/>
    </row>
    <row r="193" spans="1:33" ht="15">
      <c r="A193" s="190"/>
      <c r="B193" s="190"/>
      <c r="C193" s="190"/>
      <c r="D193" s="190"/>
      <c r="E193" s="190"/>
      <c r="F193" s="190"/>
      <c r="G193" s="190"/>
      <c r="H193" s="190"/>
      <c r="I193" s="190"/>
      <c r="J193" s="190"/>
      <c r="K193" s="190"/>
      <c r="L193" s="190"/>
      <c r="M193" s="190"/>
      <c r="N193" s="190"/>
      <c r="O193" s="190"/>
      <c r="P193" s="190"/>
      <c r="Q193" s="190"/>
      <c r="R193" s="190"/>
      <c r="S193" s="190"/>
      <c r="T193" s="190"/>
      <c r="U193" s="190"/>
      <c r="V193" s="190"/>
      <c r="W193" s="190"/>
      <c r="X193" s="190"/>
      <c r="Y193" s="190"/>
      <c r="Z193" s="190"/>
      <c r="AA193" s="190"/>
      <c r="AB193" s="190"/>
      <c r="AC193" s="1"/>
      <c r="AD193" s="1"/>
      <c r="AE193" s="1"/>
      <c r="AF193" s="1"/>
      <c r="AG193" s="1"/>
    </row>
    <row r="194" spans="1:33" ht="15">
      <c r="A194" s="190"/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/>
      <c r="M194" s="190"/>
      <c r="N194" s="190"/>
      <c r="O194" s="190"/>
      <c r="P194" s="190"/>
      <c r="Q194" s="190"/>
      <c r="R194" s="190"/>
      <c r="S194" s="190"/>
      <c r="T194" s="190"/>
      <c r="U194" s="190"/>
      <c r="V194" s="190"/>
      <c r="W194" s="190"/>
      <c r="X194" s="190"/>
      <c r="Y194" s="190"/>
      <c r="Z194" s="190"/>
      <c r="AA194" s="190"/>
      <c r="AB194" s="190"/>
      <c r="AC194" s="1"/>
      <c r="AD194" s="1"/>
      <c r="AE194" s="1"/>
      <c r="AF194" s="1"/>
      <c r="AG194" s="1"/>
    </row>
    <row r="195" spans="1:33" ht="15">
      <c r="A195" s="190"/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/>
      <c r="M195" s="190"/>
      <c r="N195" s="190"/>
      <c r="O195" s="190"/>
      <c r="P195" s="190"/>
      <c r="Q195" s="190"/>
      <c r="R195" s="190"/>
      <c r="S195" s="190"/>
      <c r="T195" s="190"/>
      <c r="U195" s="190"/>
      <c r="V195" s="190"/>
      <c r="W195" s="190"/>
      <c r="X195" s="190"/>
      <c r="Y195" s="190"/>
      <c r="Z195" s="190"/>
      <c r="AA195" s="190"/>
      <c r="AB195" s="190"/>
      <c r="AC195" s="1"/>
      <c r="AD195" s="1"/>
      <c r="AE195" s="1"/>
      <c r="AF195" s="1"/>
      <c r="AG195" s="1"/>
    </row>
    <row r="196" spans="1:33" ht="15">
      <c r="A196" s="190"/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/>
      <c r="M196" s="190"/>
      <c r="N196" s="190"/>
      <c r="O196" s="190"/>
      <c r="P196" s="190"/>
      <c r="Q196" s="190"/>
      <c r="R196" s="190"/>
      <c r="S196" s="190"/>
      <c r="T196" s="190"/>
      <c r="U196" s="190"/>
      <c r="V196" s="190"/>
      <c r="W196" s="190"/>
      <c r="X196" s="190"/>
      <c r="Y196" s="190"/>
      <c r="Z196" s="190"/>
      <c r="AA196" s="190"/>
      <c r="AB196" s="190"/>
      <c r="AC196" s="1"/>
      <c r="AD196" s="1"/>
      <c r="AE196" s="1"/>
      <c r="AF196" s="1"/>
      <c r="AG196" s="1"/>
    </row>
    <row r="197" spans="1:33" ht="15">
      <c r="A197" s="190"/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/>
      <c r="M197" s="190"/>
      <c r="N197" s="190"/>
      <c r="O197" s="190"/>
      <c r="P197" s="190"/>
      <c r="Q197" s="190"/>
      <c r="R197" s="190"/>
      <c r="S197" s="190"/>
      <c r="T197" s="190"/>
      <c r="U197" s="190"/>
      <c r="V197" s="190"/>
      <c r="W197" s="190"/>
      <c r="X197" s="190"/>
      <c r="Y197" s="190"/>
      <c r="Z197" s="190"/>
      <c r="AA197" s="190"/>
      <c r="AB197" s="190"/>
      <c r="AC197" s="1"/>
      <c r="AD197" s="1"/>
      <c r="AE197" s="1"/>
      <c r="AF197" s="1"/>
      <c r="AG197" s="1"/>
    </row>
    <row r="198" spans="1:33" ht="15">
      <c r="A198" s="190"/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/>
      <c r="M198" s="190"/>
      <c r="N198" s="190"/>
      <c r="O198" s="190"/>
      <c r="P198" s="190"/>
      <c r="Q198" s="190"/>
      <c r="R198" s="190"/>
      <c r="S198" s="190"/>
      <c r="T198" s="190"/>
      <c r="U198" s="190"/>
      <c r="V198" s="190"/>
      <c r="W198" s="190"/>
      <c r="X198" s="190"/>
      <c r="Y198" s="190"/>
      <c r="Z198" s="190"/>
      <c r="AA198" s="190"/>
      <c r="AB198" s="190"/>
      <c r="AC198" s="1"/>
      <c r="AD198" s="1"/>
      <c r="AE198" s="1"/>
      <c r="AF198" s="1"/>
      <c r="AG198" s="1"/>
    </row>
    <row r="199" spans="1:33" ht="15">
      <c r="A199" s="190"/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/>
      <c r="M199" s="190"/>
      <c r="N199" s="190"/>
      <c r="O199" s="190"/>
      <c r="P199" s="190"/>
      <c r="Q199" s="190"/>
      <c r="R199" s="190"/>
      <c r="S199" s="190"/>
      <c r="T199" s="190"/>
      <c r="U199" s="190"/>
      <c r="V199" s="190"/>
      <c r="W199" s="190"/>
      <c r="X199" s="190"/>
      <c r="Y199" s="190"/>
      <c r="Z199" s="190"/>
      <c r="AA199" s="190"/>
      <c r="AB199" s="190"/>
      <c r="AC199" s="1"/>
      <c r="AD199" s="1"/>
      <c r="AE199" s="1"/>
      <c r="AF199" s="1"/>
      <c r="AG199" s="1"/>
    </row>
    <row r="200" spans="1:33" ht="15">
      <c r="A200" s="190"/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/>
      <c r="M200" s="190"/>
      <c r="N200" s="190"/>
      <c r="O200" s="190"/>
      <c r="P200" s="190"/>
      <c r="Q200" s="190"/>
      <c r="R200" s="190"/>
      <c r="S200" s="190"/>
      <c r="T200" s="190"/>
      <c r="U200" s="190"/>
      <c r="V200" s="190"/>
      <c r="W200" s="190"/>
      <c r="X200" s="190"/>
      <c r="Y200" s="190"/>
      <c r="Z200" s="190"/>
      <c r="AA200" s="190"/>
      <c r="AB200" s="190"/>
      <c r="AC200" s="1"/>
      <c r="AD200" s="1"/>
      <c r="AE200" s="1"/>
      <c r="AF200" s="1"/>
      <c r="AG200" s="1"/>
    </row>
    <row r="201" spans="1:33" ht="15">
      <c r="A201" s="190"/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/>
      <c r="M201" s="190"/>
      <c r="N201" s="190"/>
      <c r="O201" s="190"/>
      <c r="P201" s="190"/>
      <c r="Q201" s="190"/>
      <c r="R201" s="190"/>
      <c r="S201" s="190"/>
      <c r="T201" s="190"/>
      <c r="U201" s="190"/>
      <c r="V201" s="190"/>
      <c r="W201" s="190"/>
      <c r="X201" s="190"/>
      <c r="Y201" s="190"/>
      <c r="Z201" s="190"/>
      <c r="AA201" s="190"/>
      <c r="AB201" s="190"/>
      <c r="AC201" s="1"/>
      <c r="AD201" s="1"/>
      <c r="AE201" s="1"/>
      <c r="AF201" s="1"/>
      <c r="AG201" s="1"/>
    </row>
    <row r="202" spans="1:33" ht="15">
      <c r="A202" s="190"/>
      <c r="B202" s="190"/>
      <c r="C202" s="190"/>
      <c r="D202" s="190"/>
      <c r="E202" s="190"/>
      <c r="F202" s="190"/>
      <c r="G202" s="190"/>
      <c r="H202" s="190"/>
      <c r="I202" s="190"/>
      <c r="J202" s="190"/>
      <c r="K202" s="190"/>
      <c r="L202" s="190"/>
      <c r="M202" s="190"/>
      <c r="N202" s="190"/>
      <c r="O202" s="190"/>
      <c r="P202" s="190"/>
      <c r="Q202" s="190"/>
      <c r="R202" s="190"/>
      <c r="S202" s="190"/>
      <c r="T202" s="190"/>
      <c r="U202" s="190"/>
      <c r="V202" s="190"/>
      <c r="W202" s="190"/>
      <c r="X202" s="190"/>
      <c r="Y202" s="190"/>
      <c r="Z202" s="190"/>
      <c r="AA202" s="190"/>
      <c r="AB202" s="190"/>
      <c r="AC202" s="1"/>
      <c r="AD202" s="1"/>
      <c r="AE202" s="1"/>
      <c r="AF202" s="1"/>
      <c r="AG202" s="1"/>
    </row>
    <row r="203" spans="1:33" ht="15">
      <c r="A203" s="190"/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/>
      <c r="M203" s="190"/>
      <c r="N203" s="190"/>
      <c r="O203" s="190"/>
      <c r="P203" s="190"/>
      <c r="Q203" s="190"/>
      <c r="R203" s="190"/>
      <c r="S203" s="190"/>
      <c r="T203" s="190"/>
      <c r="U203" s="190"/>
      <c r="V203" s="190"/>
      <c r="W203" s="190"/>
      <c r="X203" s="190"/>
      <c r="Y203" s="190"/>
      <c r="Z203" s="190"/>
      <c r="AA203" s="190"/>
      <c r="AB203" s="190"/>
      <c r="AC203" s="1"/>
      <c r="AD203" s="1"/>
      <c r="AE203" s="1"/>
      <c r="AF203" s="1"/>
      <c r="AG203" s="1"/>
    </row>
    <row r="204" spans="1:33" ht="15">
      <c r="A204" s="190"/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/>
      <c r="M204" s="190"/>
      <c r="N204" s="190"/>
      <c r="O204" s="190"/>
      <c r="P204" s="190"/>
      <c r="Q204" s="190"/>
      <c r="R204" s="190"/>
      <c r="S204" s="190"/>
      <c r="T204" s="190"/>
      <c r="U204" s="190"/>
      <c r="V204" s="190"/>
      <c r="W204" s="190"/>
      <c r="X204" s="190"/>
      <c r="Y204" s="190"/>
      <c r="Z204" s="190"/>
      <c r="AA204" s="190"/>
      <c r="AB204" s="190"/>
      <c r="AC204" s="1"/>
      <c r="AD204" s="1"/>
      <c r="AE204" s="1"/>
      <c r="AF204" s="1"/>
      <c r="AG204" s="1"/>
    </row>
    <row r="205" spans="1:33" ht="15">
      <c r="A205" s="190"/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/>
      <c r="M205" s="190"/>
      <c r="N205" s="190"/>
      <c r="O205" s="190"/>
      <c r="P205" s="190"/>
      <c r="Q205" s="190"/>
      <c r="R205" s="190"/>
      <c r="S205" s="190"/>
      <c r="T205" s="190"/>
      <c r="U205" s="190"/>
      <c r="V205" s="190"/>
      <c r="W205" s="190"/>
      <c r="X205" s="190"/>
      <c r="Y205" s="190"/>
      <c r="Z205" s="190"/>
      <c r="AA205" s="190"/>
      <c r="AB205" s="190"/>
      <c r="AC205" s="1"/>
      <c r="AD205" s="1"/>
      <c r="AE205" s="1"/>
      <c r="AF205" s="1"/>
      <c r="AG205" s="1"/>
    </row>
    <row r="206" spans="1:33" ht="15">
      <c r="A206" s="190"/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/>
      <c r="M206" s="190"/>
      <c r="N206" s="190"/>
      <c r="O206" s="190"/>
      <c r="P206" s="190"/>
      <c r="Q206" s="190"/>
      <c r="R206" s="190"/>
      <c r="S206" s="190"/>
      <c r="T206" s="190"/>
      <c r="U206" s="190"/>
      <c r="V206" s="190"/>
      <c r="W206" s="190"/>
      <c r="X206" s="190"/>
      <c r="Y206" s="190"/>
      <c r="Z206" s="190"/>
      <c r="AA206" s="190"/>
      <c r="AB206" s="190"/>
      <c r="AC206" s="1"/>
      <c r="AD206" s="1"/>
      <c r="AE206" s="1"/>
      <c r="AF206" s="1"/>
      <c r="AG206" s="1"/>
    </row>
    <row r="207" spans="1:33" ht="15">
      <c r="A207" s="190"/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/>
      <c r="M207" s="190"/>
      <c r="N207" s="190"/>
      <c r="O207" s="190"/>
      <c r="P207" s="190"/>
      <c r="Q207" s="190"/>
      <c r="R207" s="190"/>
      <c r="S207" s="190"/>
      <c r="T207" s="190"/>
      <c r="U207" s="190"/>
      <c r="V207" s="190"/>
      <c r="W207" s="190"/>
      <c r="X207" s="190"/>
      <c r="Y207" s="190"/>
      <c r="Z207" s="190"/>
      <c r="AA207" s="190"/>
      <c r="AB207" s="190"/>
      <c r="AC207" s="1"/>
      <c r="AD207" s="1"/>
      <c r="AE207" s="1"/>
      <c r="AF207" s="1"/>
      <c r="AG207" s="1"/>
    </row>
    <row r="208" spans="1:33" ht="15">
      <c r="A208" s="190"/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/>
      <c r="M208" s="190"/>
      <c r="N208" s="190"/>
      <c r="O208" s="190"/>
      <c r="P208" s="190"/>
      <c r="Q208" s="190"/>
      <c r="R208" s="190"/>
      <c r="S208" s="190"/>
      <c r="T208" s="190"/>
      <c r="U208" s="190"/>
      <c r="V208" s="190"/>
      <c r="W208" s="190"/>
      <c r="X208" s="190"/>
      <c r="Y208" s="190"/>
      <c r="Z208" s="190"/>
      <c r="AA208" s="190"/>
      <c r="AB208" s="190"/>
      <c r="AC208" s="1"/>
      <c r="AD208" s="1"/>
      <c r="AE208" s="1"/>
      <c r="AF208" s="1"/>
      <c r="AG208" s="1"/>
    </row>
    <row r="209" spans="1:33" ht="15">
      <c r="A209" s="190"/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/>
      <c r="M209" s="190"/>
      <c r="N209" s="190"/>
      <c r="O209" s="190"/>
      <c r="P209" s="190"/>
      <c r="Q209" s="190"/>
      <c r="R209" s="190"/>
      <c r="S209" s="190"/>
      <c r="T209" s="190"/>
      <c r="U209" s="190"/>
      <c r="V209" s="190"/>
      <c r="W209" s="190"/>
      <c r="X209" s="190"/>
      <c r="Y209" s="190"/>
      <c r="Z209" s="190"/>
      <c r="AA209" s="190"/>
      <c r="AB209" s="190"/>
      <c r="AC209" s="1"/>
      <c r="AD209" s="1"/>
      <c r="AE209" s="1"/>
      <c r="AF209" s="1"/>
      <c r="AG209" s="1"/>
    </row>
    <row r="210" spans="1:33" ht="15">
      <c r="A210" s="190"/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/>
      <c r="M210" s="190"/>
      <c r="N210" s="190"/>
      <c r="O210" s="190"/>
      <c r="P210" s="190"/>
      <c r="Q210" s="190"/>
      <c r="R210" s="190"/>
      <c r="S210" s="190"/>
      <c r="T210" s="190"/>
      <c r="U210" s="190"/>
      <c r="V210" s="190"/>
      <c r="W210" s="190"/>
      <c r="X210" s="190"/>
      <c r="Y210" s="190"/>
      <c r="Z210" s="190"/>
      <c r="AA210" s="190"/>
      <c r="AB210" s="190"/>
      <c r="AC210" s="1"/>
      <c r="AD210" s="1"/>
      <c r="AE210" s="1"/>
      <c r="AF210" s="1"/>
      <c r="AG210" s="1"/>
    </row>
    <row r="211" spans="1:33" ht="15">
      <c r="A211" s="190"/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/>
      <c r="M211" s="190"/>
      <c r="N211" s="190"/>
      <c r="O211" s="190"/>
      <c r="P211" s="190"/>
      <c r="Q211" s="190"/>
      <c r="R211" s="190"/>
      <c r="S211" s="190"/>
      <c r="T211" s="190"/>
      <c r="U211" s="190"/>
      <c r="V211" s="190"/>
      <c r="W211" s="190"/>
      <c r="X211" s="190"/>
      <c r="Y211" s="190"/>
      <c r="Z211" s="190"/>
      <c r="AA211" s="190"/>
      <c r="AB211" s="190"/>
      <c r="AC211" s="1"/>
      <c r="AD211" s="1"/>
      <c r="AE211" s="1"/>
      <c r="AF211" s="1"/>
      <c r="AG211" s="1"/>
    </row>
    <row r="212" spans="1:33" ht="15">
      <c r="A212" s="190"/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/>
      <c r="M212" s="190"/>
      <c r="N212" s="190"/>
      <c r="O212" s="190"/>
      <c r="P212" s="190"/>
      <c r="Q212" s="190"/>
      <c r="R212" s="190"/>
      <c r="S212" s="190"/>
      <c r="T212" s="190"/>
      <c r="U212" s="190"/>
      <c r="V212" s="190"/>
      <c r="W212" s="190"/>
      <c r="X212" s="190"/>
      <c r="Y212" s="190"/>
      <c r="Z212" s="190"/>
      <c r="AA212" s="190"/>
      <c r="AB212" s="190"/>
      <c r="AC212" s="1"/>
      <c r="AD212" s="1"/>
      <c r="AE212" s="1"/>
      <c r="AF212" s="1"/>
      <c r="AG212" s="1"/>
    </row>
    <row r="213" spans="1:33" ht="15">
      <c r="A213" s="190"/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/>
      <c r="M213" s="190"/>
      <c r="N213" s="190"/>
      <c r="O213" s="190"/>
      <c r="P213" s="190"/>
      <c r="Q213" s="190"/>
      <c r="R213" s="190"/>
      <c r="S213" s="190"/>
      <c r="T213" s="190"/>
      <c r="U213" s="190"/>
      <c r="V213" s="190"/>
      <c r="W213" s="190"/>
      <c r="X213" s="190"/>
      <c r="Y213" s="190"/>
      <c r="Z213" s="190"/>
      <c r="AA213" s="190"/>
      <c r="AB213" s="190"/>
      <c r="AC213" s="1"/>
      <c r="AD213" s="1"/>
      <c r="AE213" s="1"/>
      <c r="AF213" s="1"/>
      <c r="AG213" s="1"/>
    </row>
    <row r="214" spans="1:33" ht="15">
      <c r="A214" s="190"/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/>
      <c r="M214" s="190"/>
      <c r="N214" s="190"/>
      <c r="O214" s="190"/>
      <c r="P214" s="190"/>
      <c r="Q214" s="190"/>
      <c r="R214" s="190"/>
      <c r="S214" s="190"/>
      <c r="T214" s="190"/>
      <c r="U214" s="190"/>
      <c r="V214" s="190"/>
      <c r="W214" s="190"/>
      <c r="X214" s="190"/>
      <c r="Y214" s="190"/>
      <c r="Z214" s="190"/>
      <c r="AA214" s="190"/>
      <c r="AB214" s="190"/>
      <c r="AC214" s="1"/>
      <c r="AD214" s="1"/>
      <c r="AE214" s="1"/>
      <c r="AF214" s="1"/>
      <c r="AG214" s="1"/>
    </row>
    <row r="215" spans="1:33" ht="15">
      <c r="A215" s="190"/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/>
      <c r="M215" s="190"/>
      <c r="N215" s="190"/>
      <c r="O215" s="190"/>
      <c r="P215" s="190"/>
      <c r="Q215" s="190"/>
      <c r="R215" s="190"/>
      <c r="S215" s="190"/>
      <c r="T215" s="190"/>
      <c r="U215" s="190"/>
      <c r="V215" s="190"/>
      <c r="W215" s="190"/>
      <c r="X215" s="190"/>
      <c r="Y215" s="190"/>
      <c r="Z215" s="190"/>
      <c r="AA215" s="190"/>
      <c r="AB215" s="190"/>
      <c r="AC215" s="1"/>
      <c r="AD215" s="1"/>
      <c r="AE215" s="1"/>
      <c r="AF215" s="1"/>
      <c r="AG215" s="1"/>
    </row>
    <row r="216" spans="1:33" ht="15">
      <c r="A216" s="190"/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/>
      <c r="M216" s="190"/>
      <c r="N216" s="190"/>
      <c r="O216" s="190"/>
      <c r="P216" s="190"/>
      <c r="Q216" s="190"/>
      <c r="R216" s="190"/>
      <c r="S216" s="190"/>
      <c r="T216" s="190"/>
      <c r="U216" s="190"/>
      <c r="V216" s="190"/>
      <c r="W216" s="190"/>
      <c r="X216" s="190"/>
      <c r="Y216" s="190"/>
      <c r="Z216" s="190"/>
      <c r="AA216" s="190"/>
      <c r="AB216" s="190"/>
      <c r="AC216" s="1"/>
      <c r="AD216" s="1"/>
      <c r="AE216" s="1"/>
      <c r="AF216" s="1"/>
      <c r="AG216" s="1"/>
    </row>
    <row r="217" spans="1:33" ht="15">
      <c r="A217" s="190"/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/>
      <c r="M217" s="190"/>
      <c r="N217" s="190"/>
      <c r="O217" s="190"/>
      <c r="P217" s="190"/>
      <c r="Q217" s="190"/>
      <c r="R217" s="190"/>
      <c r="S217" s="190"/>
      <c r="T217" s="190"/>
      <c r="U217" s="190"/>
      <c r="V217" s="190"/>
      <c r="W217" s="190"/>
      <c r="X217" s="190"/>
      <c r="Y217" s="190"/>
      <c r="Z217" s="190"/>
      <c r="AA217" s="190"/>
      <c r="AB217" s="190"/>
      <c r="AC217" s="1"/>
      <c r="AD217" s="1"/>
      <c r="AE217" s="1"/>
      <c r="AF217" s="1"/>
      <c r="AG217" s="1"/>
    </row>
    <row r="218" spans="1:33" ht="15">
      <c r="A218" s="190"/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/>
      <c r="M218" s="190"/>
      <c r="N218" s="190"/>
      <c r="O218" s="190"/>
      <c r="P218" s="190"/>
      <c r="Q218" s="190"/>
      <c r="R218" s="190"/>
      <c r="S218" s="190"/>
      <c r="T218" s="190"/>
      <c r="U218" s="190"/>
      <c r="V218" s="190"/>
      <c r="W218" s="190"/>
      <c r="X218" s="190"/>
      <c r="Y218" s="190"/>
      <c r="Z218" s="190"/>
      <c r="AA218" s="190"/>
      <c r="AB218" s="190"/>
      <c r="AC218" s="1"/>
      <c r="AD218" s="1"/>
      <c r="AE218" s="1"/>
      <c r="AF218" s="1"/>
      <c r="AG218" s="1"/>
    </row>
    <row r="219" spans="1:33" ht="15">
      <c r="A219" s="190"/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/>
      <c r="M219" s="190"/>
      <c r="N219" s="190"/>
      <c r="O219" s="190"/>
      <c r="P219" s="190"/>
      <c r="Q219" s="190"/>
      <c r="R219" s="190"/>
      <c r="S219" s="190"/>
      <c r="T219" s="190"/>
      <c r="U219" s="190"/>
      <c r="V219" s="190"/>
      <c r="W219" s="190"/>
      <c r="X219" s="190"/>
      <c r="Y219" s="190"/>
      <c r="Z219" s="190"/>
      <c r="AA219" s="190"/>
      <c r="AB219" s="190"/>
      <c r="AC219" s="1"/>
      <c r="AD219" s="1"/>
      <c r="AE219" s="1"/>
      <c r="AF219" s="1"/>
      <c r="AG219" s="1"/>
    </row>
    <row r="220" spans="1:33" ht="15">
      <c r="A220" s="190"/>
      <c r="B220" s="190"/>
      <c r="C220" s="190"/>
      <c r="D220" s="190"/>
      <c r="E220" s="190"/>
      <c r="F220" s="190"/>
      <c r="G220" s="190"/>
      <c r="H220" s="190"/>
      <c r="I220" s="190"/>
      <c r="J220" s="190"/>
      <c r="K220" s="190"/>
      <c r="L220" s="190"/>
      <c r="M220" s="190"/>
      <c r="N220" s="190"/>
      <c r="O220" s="190"/>
      <c r="P220" s="190"/>
      <c r="Q220" s="190"/>
      <c r="R220" s="190"/>
      <c r="S220" s="190"/>
      <c r="T220" s="190"/>
      <c r="U220" s="190"/>
      <c r="V220" s="190"/>
      <c r="W220" s="190"/>
      <c r="X220" s="190"/>
      <c r="Y220" s="190"/>
      <c r="Z220" s="190"/>
      <c r="AA220" s="190"/>
      <c r="AB220" s="190"/>
      <c r="AC220" s="1"/>
      <c r="AD220" s="1"/>
      <c r="AE220" s="1"/>
      <c r="AF220" s="1"/>
      <c r="AG220" s="1"/>
    </row>
    <row r="221" spans="1:33" ht="15">
      <c r="A221" s="190"/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/>
      <c r="M221" s="190"/>
      <c r="N221" s="190"/>
      <c r="O221" s="190"/>
      <c r="P221" s="190"/>
      <c r="Q221" s="190"/>
      <c r="R221" s="190"/>
      <c r="S221" s="190"/>
      <c r="T221" s="190"/>
      <c r="U221" s="190"/>
      <c r="V221" s="190"/>
      <c r="W221" s="190"/>
      <c r="X221" s="190"/>
      <c r="Y221" s="190"/>
      <c r="Z221" s="190"/>
      <c r="AA221" s="190"/>
      <c r="AB221" s="190"/>
      <c r="AC221" s="1"/>
      <c r="AD221" s="1"/>
      <c r="AE221" s="1"/>
      <c r="AF221" s="1"/>
      <c r="AG221" s="1"/>
    </row>
    <row r="222" spans="1:33" ht="15">
      <c r="A222" s="190"/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/>
      <c r="M222" s="190"/>
      <c r="N222" s="190"/>
      <c r="O222" s="190"/>
      <c r="P222" s="190"/>
      <c r="Q222" s="190"/>
      <c r="R222" s="190"/>
      <c r="S222" s="190"/>
      <c r="T222" s="190"/>
      <c r="U222" s="190"/>
      <c r="V222" s="190"/>
      <c r="W222" s="190"/>
      <c r="X222" s="190"/>
      <c r="Y222" s="190"/>
      <c r="Z222" s="190"/>
      <c r="AA222" s="190"/>
      <c r="AB222" s="190"/>
      <c r="AC222" s="1"/>
      <c r="AD222" s="1"/>
      <c r="AE222" s="1"/>
      <c r="AF222" s="1"/>
      <c r="AG222" s="1"/>
    </row>
    <row r="223" spans="1:33" ht="15">
      <c r="A223" s="190"/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/>
      <c r="M223" s="190"/>
      <c r="N223" s="190"/>
      <c r="O223" s="190"/>
      <c r="P223" s="190"/>
      <c r="Q223" s="190"/>
      <c r="R223" s="190"/>
      <c r="S223" s="190"/>
      <c r="T223" s="190"/>
      <c r="U223" s="190"/>
      <c r="V223" s="190"/>
      <c r="W223" s="190"/>
      <c r="X223" s="190"/>
      <c r="Y223" s="190"/>
      <c r="Z223" s="190"/>
      <c r="AA223" s="190"/>
      <c r="AB223" s="190"/>
      <c r="AC223" s="1"/>
      <c r="AD223" s="1"/>
      <c r="AE223" s="1"/>
      <c r="AF223" s="1"/>
      <c r="AG223" s="1"/>
    </row>
    <row r="224" spans="1:33" ht="15">
      <c r="A224" s="190"/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/>
      <c r="M224" s="190"/>
      <c r="N224" s="190"/>
      <c r="O224" s="190"/>
      <c r="P224" s="190"/>
      <c r="Q224" s="190"/>
      <c r="R224" s="190"/>
      <c r="S224" s="190"/>
      <c r="T224" s="190"/>
      <c r="U224" s="190"/>
      <c r="V224" s="190"/>
      <c r="W224" s="190"/>
      <c r="X224" s="190"/>
      <c r="Y224" s="190"/>
      <c r="Z224" s="190"/>
      <c r="AA224" s="190"/>
      <c r="AB224" s="190"/>
      <c r="AC224" s="1"/>
      <c r="AD224" s="1"/>
      <c r="AE224" s="1"/>
      <c r="AF224" s="1"/>
      <c r="AG224" s="1"/>
    </row>
    <row r="225" spans="1:33" ht="15">
      <c r="A225" s="190"/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/>
      <c r="M225" s="190"/>
      <c r="N225" s="190"/>
      <c r="O225" s="190"/>
      <c r="P225" s="190"/>
      <c r="Q225" s="190"/>
      <c r="R225" s="190"/>
      <c r="S225" s="190"/>
      <c r="T225" s="190"/>
      <c r="U225" s="190"/>
      <c r="V225" s="190"/>
      <c r="W225" s="190"/>
      <c r="X225" s="190"/>
      <c r="Y225" s="190"/>
      <c r="Z225" s="190"/>
      <c r="AA225" s="190"/>
      <c r="AB225" s="190"/>
      <c r="AC225" s="1"/>
      <c r="AD225" s="1"/>
      <c r="AE225" s="1"/>
      <c r="AF225" s="1"/>
      <c r="AG225" s="1"/>
    </row>
    <row r="226" spans="1:33" ht="15">
      <c r="A226" s="190"/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/>
      <c r="M226" s="190"/>
      <c r="N226" s="190"/>
      <c r="O226" s="190"/>
      <c r="P226" s="190"/>
      <c r="Q226" s="190"/>
      <c r="R226" s="190"/>
      <c r="S226" s="190"/>
      <c r="T226" s="190"/>
      <c r="U226" s="190"/>
      <c r="V226" s="190"/>
      <c r="W226" s="190"/>
      <c r="X226" s="190"/>
      <c r="Y226" s="190"/>
      <c r="Z226" s="190"/>
      <c r="AA226" s="190"/>
      <c r="AB226" s="190"/>
      <c r="AC226" s="1"/>
      <c r="AD226" s="1"/>
      <c r="AE226" s="1"/>
      <c r="AF226" s="1"/>
      <c r="AG226" s="1"/>
    </row>
    <row r="227" spans="1:33" ht="15">
      <c r="A227" s="190"/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/>
      <c r="M227" s="190"/>
      <c r="N227" s="190"/>
      <c r="O227" s="190"/>
      <c r="P227" s="190"/>
      <c r="Q227" s="190"/>
      <c r="R227" s="190"/>
      <c r="S227" s="190"/>
      <c r="T227" s="190"/>
      <c r="U227" s="190"/>
      <c r="V227" s="190"/>
      <c r="W227" s="190"/>
      <c r="X227" s="190"/>
      <c r="Y227" s="190"/>
      <c r="Z227" s="190"/>
      <c r="AA227" s="190"/>
      <c r="AB227" s="190"/>
      <c r="AC227" s="1"/>
      <c r="AD227" s="1"/>
      <c r="AE227" s="1"/>
      <c r="AF227" s="1"/>
      <c r="AG227" s="1"/>
    </row>
    <row r="228" spans="1:33" ht="15">
      <c r="A228" s="190"/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/>
      <c r="M228" s="190"/>
      <c r="N228" s="190"/>
      <c r="O228" s="190"/>
      <c r="P228" s="190"/>
      <c r="Q228" s="190"/>
      <c r="R228" s="190"/>
      <c r="S228" s="190"/>
      <c r="T228" s="190"/>
      <c r="U228" s="190"/>
      <c r="V228" s="190"/>
      <c r="W228" s="190"/>
      <c r="X228" s="190"/>
      <c r="Y228" s="190"/>
      <c r="Z228" s="190"/>
      <c r="AA228" s="190"/>
      <c r="AB228" s="190"/>
      <c r="AC228" s="1"/>
      <c r="AD228" s="1"/>
      <c r="AE228" s="1"/>
      <c r="AF228" s="1"/>
      <c r="AG228" s="1"/>
    </row>
    <row r="229" spans="1:33" ht="15">
      <c r="A229" s="190"/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/>
      <c r="M229" s="190"/>
      <c r="N229" s="190"/>
      <c r="O229" s="190"/>
      <c r="P229" s="190"/>
      <c r="Q229" s="190"/>
      <c r="R229" s="190"/>
      <c r="S229" s="190"/>
      <c r="T229" s="190"/>
      <c r="U229" s="190"/>
      <c r="V229" s="190"/>
      <c r="W229" s="190"/>
      <c r="X229" s="190"/>
      <c r="Y229" s="190"/>
      <c r="Z229" s="190"/>
      <c r="AA229" s="190"/>
      <c r="AB229" s="190"/>
      <c r="AC229" s="1"/>
      <c r="AD229" s="1"/>
      <c r="AE229" s="1"/>
      <c r="AF229" s="1"/>
      <c r="AG229" s="1"/>
    </row>
    <row r="230" spans="1:33" ht="15">
      <c r="A230" s="190"/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/>
      <c r="M230" s="190"/>
      <c r="N230" s="190"/>
      <c r="O230" s="190"/>
      <c r="P230" s="190"/>
      <c r="Q230" s="190"/>
      <c r="R230" s="190"/>
      <c r="S230" s="190"/>
      <c r="T230" s="190"/>
      <c r="U230" s="190"/>
      <c r="V230" s="190"/>
      <c r="W230" s="190"/>
      <c r="X230" s="190"/>
      <c r="Y230" s="190"/>
      <c r="Z230" s="190"/>
      <c r="AA230" s="190"/>
      <c r="AB230" s="190"/>
      <c r="AC230" s="1"/>
      <c r="AD230" s="1"/>
      <c r="AE230" s="1"/>
      <c r="AF230" s="1"/>
      <c r="AG230" s="1"/>
    </row>
    <row r="231" spans="1:33" ht="15">
      <c r="A231" s="190"/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/>
      <c r="M231" s="190"/>
      <c r="N231" s="190"/>
      <c r="O231" s="190"/>
      <c r="P231" s="190"/>
      <c r="Q231" s="190"/>
      <c r="R231" s="190"/>
      <c r="S231" s="190"/>
      <c r="T231" s="190"/>
      <c r="U231" s="190"/>
      <c r="V231" s="190"/>
      <c r="W231" s="190"/>
      <c r="X231" s="190"/>
      <c r="Y231" s="190"/>
      <c r="Z231" s="190"/>
      <c r="AA231" s="190"/>
      <c r="AB231" s="190"/>
      <c r="AC231" s="1"/>
      <c r="AD231" s="1"/>
      <c r="AE231" s="1"/>
      <c r="AF231" s="1"/>
      <c r="AG231" s="1"/>
    </row>
    <row r="232" spans="1:33" ht="15">
      <c r="A232" s="190"/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/>
      <c r="M232" s="190"/>
      <c r="N232" s="190"/>
      <c r="O232" s="190"/>
      <c r="P232" s="190"/>
      <c r="Q232" s="190"/>
      <c r="R232" s="190"/>
      <c r="S232" s="190"/>
      <c r="T232" s="190"/>
      <c r="U232" s="190"/>
      <c r="V232" s="190"/>
      <c r="W232" s="190"/>
      <c r="X232" s="190"/>
      <c r="Y232" s="190"/>
      <c r="Z232" s="190"/>
      <c r="AA232" s="190"/>
      <c r="AB232" s="190"/>
      <c r="AC232" s="1"/>
      <c r="AD232" s="1"/>
      <c r="AE232" s="1"/>
      <c r="AF232" s="1"/>
      <c r="AG232" s="1"/>
    </row>
    <row r="233" spans="1:33" ht="15">
      <c r="A233" s="190"/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/>
      <c r="M233" s="190"/>
      <c r="N233" s="190"/>
      <c r="O233" s="190"/>
      <c r="P233" s="190"/>
      <c r="Q233" s="190"/>
      <c r="R233" s="190"/>
      <c r="S233" s="190"/>
      <c r="T233" s="190"/>
      <c r="U233" s="190"/>
      <c r="V233" s="190"/>
      <c r="W233" s="190"/>
      <c r="X233" s="190"/>
      <c r="Y233" s="190"/>
      <c r="Z233" s="190"/>
      <c r="AA233" s="190"/>
      <c r="AB233" s="190"/>
      <c r="AC233" s="1"/>
      <c r="AD233" s="1"/>
      <c r="AE233" s="1"/>
      <c r="AF233" s="1"/>
      <c r="AG233" s="1"/>
    </row>
    <row r="234" spans="1:33" ht="15">
      <c r="A234" s="190"/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/>
      <c r="M234" s="190"/>
      <c r="N234" s="190"/>
      <c r="O234" s="190"/>
      <c r="P234" s="190"/>
      <c r="Q234" s="190"/>
      <c r="R234" s="190"/>
      <c r="S234" s="190"/>
      <c r="T234" s="190"/>
      <c r="U234" s="190"/>
      <c r="V234" s="190"/>
      <c r="W234" s="190"/>
      <c r="X234" s="190"/>
      <c r="Y234" s="190"/>
      <c r="Z234" s="190"/>
      <c r="AA234" s="190"/>
      <c r="AB234" s="190"/>
      <c r="AC234" s="1"/>
      <c r="AD234" s="1"/>
      <c r="AE234" s="1"/>
      <c r="AF234" s="1"/>
      <c r="AG234" s="1"/>
    </row>
    <row r="235" spans="1:33" ht="15">
      <c r="A235" s="190"/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/>
      <c r="M235" s="190"/>
      <c r="N235" s="190"/>
      <c r="O235" s="190"/>
      <c r="P235" s="190"/>
      <c r="Q235" s="190"/>
      <c r="R235" s="190"/>
      <c r="S235" s="190"/>
      <c r="T235" s="190"/>
      <c r="U235" s="190"/>
      <c r="V235" s="190"/>
      <c r="W235" s="190"/>
      <c r="X235" s="190"/>
      <c r="Y235" s="190"/>
      <c r="Z235" s="190"/>
      <c r="AA235" s="190"/>
      <c r="AB235" s="190"/>
      <c r="AC235" s="1"/>
      <c r="AD235" s="1"/>
      <c r="AE235" s="1"/>
      <c r="AF235" s="1"/>
      <c r="AG235" s="1"/>
    </row>
    <row r="236" spans="1:33" ht="15">
      <c r="A236" s="190"/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/>
      <c r="M236" s="190"/>
      <c r="N236" s="190"/>
      <c r="O236" s="190"/>
      <c r="P236" s="190"/>
      <c r="Q236" s="190"/>
      <c r="R236" s="190"/>
      <c r="S236" s="190"/>
      <c r="T236" s="190"/>
      <c r="U236" s="190"/>
      <c r="V236" s="190"/>
      <c r="W236" s="190"/>
      <c r="X236" s="190"/>
      <c r="Y236" s="190"/>
      <c r="Z236" s="190"/>
      <c r="AA236" s="190"/>
      <c r="AB236" s="190"/>
      <c r="AC236" s="1"/>
      <c r="AD236" s="1"/>
      <c r="AE236" s="1"/>
      <c r="AF236" s="1"/>
      <c r="AG236" s="1"/>
    </row>
    <row r="237" spans="1:33" ht="15">
      <c r="A237" s="190"/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/>
      <c r="M237" s="190"/>
      <c r="N237" s="190"/>
      <c r="O237" s="190"/>
      <c r="P237" s="190"/>
      <c r="Q237" s="190"/>
      <c r="R237" s="190"/>
      <c r="S237" s="190"/>
      <c r="T237" s="190"/>
      <c r="U237" s="190"/>
      <c r="V237" s="190"/>
      <c r="W237" s="190"/>
      <c r="X237" s="190"/>
      <c r="Y237" s="190"/>
      <c r="Z237" s="190"/>
      <c r="AA237" s="190"/>
      <c r="AB237" s="190"/>
      <c r="AC237" s="1"/>
      <c r="AD237" s="1"/>
      <c r="AE237" s="1"/>
      <c r="AF237" s="1"/>
      <c r="AG237" s="1"/>
    </row>
    <row r="238" spans="1:33" ht="15">
      <c r="A238" s="190"/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/>
      <c r="M238" s="190"/>
      <c r="N238" s="190"/>
      <c r="O238" s="190"/>
      <c r="P238" s="190"/>
      <c r="Q238" s="190"/>
      <c r="R238" s="190"/>
      <c r="S238" s="190"/>
      <c r="T238" s="190"/>
      <c r="U238" s="190"/>
      <c r="V238" s="190"/>
      <c r="W238" s="190"/>
      <c r="X238" s="190"/>
      <c r="Y238" s="190"/>
      <c r="Z238" s="190"/>
      <c r="AA238" s="190"/>
      <c r="AB238" s="190"/>
      <c r="AC238" s="1"/>
      <c r="AD238" s="1"/>
      <c r="AE238" s="1"/>
      <c r="AF238" s="1"/>
      <c r="AG238" s="1"/>
    </row>
    <row r="239" spans="1:33" ht="15">
      <c r="A239" s="190"/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/>
      <c r="M239" s="190"/>
      <c r="N239" s="190"/>
      <c r="O239" s="190"/>
      <c r="P239" s="190"/>
      <c r="Q239" s="190"/>
      <c r="R239" s="190"/>
      <c r="S239" s="190"/>
      <c r="T239" s="190"/>
      <c r="U239" s="190"/>
      <c r="V239" s="190"/>
      <c r="W239" s="190"/>
      <c r="X239" s="190"/>
      <c r="Y239" s="190"/>
      <c r="Z239" s="190"/>
      <c r="AA239" s="190"/>
      <c r="AB239" s="190"/>
      <c r="AC239" s="1"/>
      <c r="AD239" s="1"/>
      <c r="AE239" s="1"/>
      <c r="AF239" s="1"/>
      <c r="AG239" s="1"/>
    </row>
    <row r="240" spans="1:33" ht="15">
      <c r="A240" s="190"/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/>
      <c r="M240" s="190"/>
      <c r="N240" s="190"/>
      <c r="O240" s="190"/>
      <c r="P240" s="190"/>
      <c r="Q240" s="190"/>
      <c r="R240" s="190"/>
      <c r="S240" s="190"/>
      <c r="T240" s="190"/>
      <c r="U240" s="190"/>
      <c r="V240" s="190"/>
      <c r="W240" s="190"/>
      <c r="X240" s="190"/>
      <c r="Y240" s="190"/>
      <c r="Z240" s="190"/>
      <c r="AA240" s="190"/>
      <c r="AB240" s="190"/>
      <c r="AC240" s="1"/>
      <c r="AD240" s="1"/>
      <c r="AE240" s="1"/>
      <c r="AF240" s="1"/>
      <c r="AG240" s="1"/>
    </row>
    <row r="241" spans="1:33" ht="15">
      <c r="A241" s="190"/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/>
      <c r="M241" s="190"/>
      <c r="N241" s="190"/>
      <c r="O241" s="190"/>
      <c r="P241" s="190"/>
      <c r="Q241" s="190"/>
      <c r="R241" s="190"/>
      <c r="S241" s="190"/>
      <c r="T241" s="190"/>
      <c r="U241" s="190"/>
      <c r="V241" s="190"/>
      <c r="W241" s="190"/>
      <c r="X241" s="190"/>
      <c r="Y241" s="190"/>
      <c r="Z241" s="190"/>
      <c r="AA241" s="190"/>
      <c r="AB241" s="190"/>
      <c r="AC241" s="1"/>
      <c r="AD241" s="1"/>
      <c r="AE241" s="1"/>
      <c r="AF241" s="1"/>
      <c r="AG241" s="1"/>
    </row>
    <row r="242" spans="1:33" ht="15">
      <c r="A242" s="190"/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/>
      <c r="M242" s="190"/>
      <c r="N242" s="190"/>
      <c r="O242" s="190"/>
      <c r="P242" s="190"/>
      <c r="Q242" s="190"/>
      <c r="R242" s="190"/>
      <c r="S242" s="190"/>
      <c r="T242" s="190"/>
      <c r="U242" s="190"/>
      <c r="V242" s="190"/>
      <c r="W242" s="190"/>
      <c r="X242" s="190"/>
      <c r="Y242" s="190"/>
      <c r="Z242" s="190"/>
      <c r="AA242" s="190"/>
      <c r="AB242" s="190"/>
      <c r="AC242" s="1"/>
      <c r="AD242" s="1"/>
      <c r="AE242" s="1"/>
      <c r="AF242" s="1"/>
      <c r="AG242" s="1"/>
    </row>
    <row r="243" spans="1:33" ht="15">
      <c r="A243" s="190"/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/>
      <c r="M243" s="190"/>
      <c r="N243" s="190"/>
      <c r="O243" s="190"/>
      <c r="P243" s="190"/>
      <c r="Q243" s="190"/>
      <c r="R243" s="190"/>
      <c r="S243" s="190"/>
      <c r="T243" s="190"/>
      <c r="U243" s="190"/>
      <c r="V243" s="190"/>
      <c r="W243" s="190"/>
      <c r="X243" s="190"/>
      <c r="Y243" s="190"/>
      <c r="Z243" s="190"/>
      <c r="AA243" s="190"/>
      <c r="AB243" s="190"/>
      <c r="AC243" s="1"/>
      <c r="AD243" s="1"/>
      <c r="AE243" s="1"/>
      <c r="AF243" s="1"/>
      <c r="AG243" s="1"/>
    </row>
    <row r="244" spans="1:33" ht="15">
      <c r="A244" s="190"/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/>
      <c r="M244" s="190"/>
      <c r="N244" s="190"/>
      <c r="O244" s="190"/>
      <c r="P244" s="190"/>
      <c r="Q244" s="190"/>
      <c r="R244" s="190"/>
      <c r="S244" s="190"/>
      <c r="T244" s="190"/>
      <c r="U244" s="190"/>
      <c r="V244" s="190"/>
      <c r="W244" s="190"/>
      <c r="X244" s="190"/>
      <c r="Y244" s="190"/>
      <c r="Z244" s="190"/>
      <c r="AA244" s="190"/>
      <c r="AB244" s="190"/>
      <c r="AC244" s="1"/>
      <c r="AD244" s="1"/>
      <c r="AE244" s="1"/>
      <c r="AF244" s="1"/>
      <c r="AG244" s="1"/>
    </row>
    <row r="245" spans="1:33" ht="15">
      <c r="A245" s="190"/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/>
      <c r="M245" s="190"/>
      <c r="N245" s="190"/>
      <c r="O245" s="190"/>
      <c r="P245" s="190"/>
      <c r="Q245" s="190"/>
      <c r="R245" s="190"/>
      <c r="S245" s="190"/>
      <c r="T245" s="190"/>
      <c r="U245" s="190"/>
      <c r="V245" s="190"/>
      <c r="W245" s="190"/>
      <c r="X245" s="190"/>
      <c r="Y245" s="190"/>
      <c r="Z245" s="190"/>
      <c r="AA245" s="190"/>
      <c r="AB245" s="190"/>
      <c r="AC245" s="1"/>
      <c r="AD245" s="1"/>
      <c r="AE245" s="1"/>
      <c r="AF245" s="1"/>
      <c r="AG245" s="1"/>
    </row>
    <row r="246" spans="1:33" ht="15">
      <c r="A246" s="190"/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/>
      <c r="M246" s="190"/>
      <c r="N246" s="190"/>
      <c r="O246" s="190"/>
      <c r="P246" s="190"/>
      <c r="Q246" s="190"/>
      <c r="R246" s="190"/>
      <c r="S246" s="190"/>
      <c r="T246" s="190"/>
      <c r="U246" s="190"/>
      <c r="V246" s="190"/>
      <c r="W246" s="190"/>
      <c r="X246" s="190"/>
      <c r="Y246" s="190"/>
      <c r="Z246" s="190"/>
      <c r="AA246" s="190"/>
      <c r="AB246" s="190"/>
      <c r="AC246" s="1"/>
      <c r="AD246" s="1"/>
      <c r="AE246" s="1"/>
      <c r="AF246" s="1"/>
      <c r="AG246" s="1"/>
    </row>
    <row r="247" spans="1:33" ht="15">
      <c r="A247" s="190"/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/>
      <c r="M247" s="190"/>
      <c r="N247" s="190"/>
      <c r="O247" s="190"/>
      <c r="P247" s="190"/>
      <c r="Q247" s="190"/>
      <c r="R247" s="190"/>
      <c r="S247" s="190"/>
      <c r="T247" s="190"/>
      <c r="U247" s="190"/>
      <c r="V247" s="190"/>
      <c r="W247" s="190"/>
      <c r="X247" s="190"/>
      <c r="Y247" s="190"/>
      <c r="Z247" s="190"/>
      <c r="AA247" s="190"/>
      <c r="AB247" s="190"/>
      <c r="AC247" s="1"/>
      <c r="AD247" s="1"/>
      <c r="AE247" s="1"/>
      <c r="AF247" s="1"/>
      <c r="AG247" s="1"/>
    </row>
    <row r="248" spans="1:33" ht="15">
      <c r="A248" s="190"/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/>
      <c r="M248" s="190"/>
      <c r="N248" s="190"/>
      <c r="O248" s="190"/>
      <c r="P248" s="190"/>
      <c r="Q248" s="190"/>
      <c r="R248" s="190"/>
      <c r="S248" s="190"/>
      <c r="T248" s="190"/>
      <c r="U248" s="190"/>
      <c r="V248" s="190"/>
      <c r="W248" s="190"/>
      <c r="X248" s="190"/>
      <c r="Y248" s="190"/>
      <c r="Z248" s="190"/>
      <c r="AA248" s="190"/>
      <c r="AB248" s="190"/>
      <c r="AC248" s="1"/>
      <c r="AD248" s="1"/>
      <c r="AE248" s="1"/>
      <c r="AF248" s="1"/>
      <c r="AG248" s="1"/>
    </row>
    <row r="249" spans="1:33" ht="15">
      <c r="A249" s="190"/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/>
      <c r="M249" s="190"/>
      <c r="N249" s="190"/>
      <c r="O249" s="190"/>
      <c r="P249" s="190"/>
      <c r="Q249" s="190"/>
      <c r="R249" s="190"/>
      <c r="S249" s="190"/>
      <c r="T249" s="190"/>
      <c r="U249" s="190"/>
      <c r="V249" s="190"/>
      <c r="W249" s="190"/>
      <c r="X249" s="190"/>
      <c r="Y249" s="190"/>
      <c r="Z249" s="190"/>
      <c r="AA249" s="190"/>
      <c r="AB249" s="190"/>
      <c r="AC249" s="1"/>
      <c r="AD249" s="1"/>
      <c r="AE249" s="1"/>
      <c r="AF249" s="1"/>
      <c r="AG249" s="1"/>
    </row>
    <row r="250" spans="1:33" ht="15">
      <c r="A250" s="190"/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/>
      <c r="M250" s="190"/>
      <c r="N250" s="190"/>
      <c r="O250" s="190"/>
      <c r="P250" s="190"/>
      <c r="Q250" s="190"/>
      <c r="R250" s="190"/>
      <c r="S250" s="190"/>
      <c r="T250" s="190"/>
      <c r="U250" s="190"/>
      <c r="V250" s="190"/>
      <c r="W250" s="190"/>
      <c r="X250" s="190"/>
      <c r="Y250" s="190"/>
      <c r="Z250" s="190"/>
      <c r="AA250" s="190"/>
      <c r="AB250" s="190"/>
      <c r="AC250" s="1"/>
      <c r="AD250" s="1"/>
      <c r="AE250" s="1"/>
      <c r="AF250" s="1"/>
      <c r="AG250" s="1"/>
    </row>
    <row r="251" spans="1:33" ht="15">
      <c r="A251" s="190"/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/>
      <c r="M251" s="190"/>
      <c r="N251" s="190"/>
      <c r="O251" s="190"/>
      <c r="P251" s="190"/>
      <c r="Q251" s="190"/>
      <c r="R251" s="190"/>
      <c r="S251" s="190"/>
      <c r="T251" s="190"/>
      <c r="U251" s="190"/>
      <c r="V251" s="190"/>
      <c r="W251" s="190"/>
      <c r="X251" s="190"/>
      <c r="Y251" s="190"/>
      <c r="Z251" s="190"/>
      <c r="AA251" s="190"/>
      <c r="AB251" s="190"/>
      <c r="AC251" s="1"/>
      <c r="AD251" s="1"/>
      <c r="AE251" s="1"/>
      <c r="AF251" s="1"/>
      <c r="AG251" s="1"/>
    </row>
    <row r="252" spans="1:33" ht="15">
      <c r="A252" s="190"/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/>
      <c r="M252" s="190"/>
      <c r="N252" s="190"/>
      <c r="O252" s="190"/>
      <c r="P252" s="190"/>
      <c r="Q252" s="190"/>
      <c r="R252" s="190"/>
      <c r="S252" s="190"/>
      <c r="T252" s="190"/>
      <c r="U252" s="190"/>
      <c r="V252" s="190"/>
      <c r="W252" s="190"/>
      <c r="X252" s="190"/>
      <c r="Y252" s="190"/>
      <c r="Z252" s="190"/>
      <c r="AA252" s="190"/>
      <c r="AB252" s="190"/>
      <c r="AC252" s="1"/>
      <c r="AD252" s="1"/>
      <c r="AE252" s="1"/>
      <c r="AF252" s="1"/>
      <c r="AG252" s="1"/>
    </row>
    <row r="253" spans="1:33" ht="15">
      <c r="A253" s="190"/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/>
      <c r="M253" s="190"/>
      <c r="N253" s="190"/>
      <c r="O253" s="190"/>
      <c r="P253" s="190"/>
      <c r="Q253" s="190"/>
      <c r="R253" s="190"/>
      <c r="S253" s="190"/>
      <c r="T253" s="190"/>
      <c r="U253" s="190"/>
      <c r="V253" s="190"/>
      <c r="W253" s="190"/>
      <c r="X253" s="190"/>
      <c r="Y253" s="190"/>
      <c r="Z253" s="190"/>
      <c r="AA253" s="190"/>
      <c r="AB253" s="190"/>
      <c r="AC253" s="1"/>
      <c r="AD253" s="1"/>
      <c r="AE253" s="1"/>
      <c r="AF253" s="1"/>
      <c r="AG253" s="1"/>
    </row>
    <row r="254" spans="1:33" ht="15">
      <c r="A254" s="190"/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/>
      <c r="M254" s="190"/>
      <c r="N254" s="190"/>
      <c r="O254" s="190"/>
      <c r="P254" s="190"/>
      <c r="Q254" s="190"/>
      <c r="R254" s="190"/>
      <c r="S254" s="190"/>
      <c r="T254" s="190"/>
      <c r="U254" s="190"/>
      <c r="V254" s="190"/>
      <c r="W254" s="190"/>
      <c r="X254" s="190"/>
      <c r="Y254" s="190"/>
      <c r="Z254" s="190"/>
      <c r="AA254" s="190"/>
      <c r="AB254" s="190"/>
      <c r="AC254" s="1"/>
      <c r="AD254" s="1"/>
      <c r="AE254" s="1"/>
      <c r="AF254" s="1"/>
      <c r="AG254" s="1"/>
    </row>
    <row r="255" spans="1:33" ht="15">
      <c r="A255" s="190"/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/>
      <c r="M255" s="190"/>
      <c r="N255" s="190"/>
      <c r="O255" s="190"/>
      <c r="P255" s="190"/>
      <c r="Q255" s="190"/>
      <c r="R255" s="190"/>
      <c r="S255" s="190"/>
      <c r="T255" s="190"/>
      <c r="U255" s="190"/>
      <c r="V255" s="190"/>
      <c r="W255" s="190"/>
      <c r="X255" s="190"/>
      <c r="Y255" s="190"/>
      <c r="Z255" s="190"/>
      <c r="AA255" s="190"/>
      <c r="AB255" s="190"/>
      <c r="AC255" s="1"/>
      <c r="AD255" s="1"/>
      <c r="AE255" s="1"/>
      <c r="AF255" s="1"/>
      <c r="AG255" s="1"/>
    </row>
    <row r="256" spans="1:33" ht="15">
      <c r="A256" s="190"/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/>
      <c r="M256" s="190"/>
      <c r="N256" s="190"/>
      <c r="O256" s="190"/>
      <c r="P256" s="190"/>
      <c r="Q256" s="190"/>
      <c r="R256" s="190"/>
      <c r="S256" s="190"/>
      <c r="T256" s="190"/>
      <c r="U256" s="190"/>
      <c r="V256" s="190"/>
      <c r="W256" s="190"/>
      <c r="X256" s="190"/>
      <c r="Y256" s="190"/>
      <c r="Z256" s="190"/>
      <c r="AA256" s="190"/>
      <c r="AB256" s="190"/>
      <c r="AC256" s="1"/>
      <c r="AD256" s="1"/>
      <c r="AE256" s="1"/>
      <c r="AF256" s="1"/>
      <c r="AG256" s="1"/>
    </row>
    <row r="257" spans="1:33" ht="15">
      <c r="A257" s="190"/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/>
      <c r="M257" s="190"/>
      <c r="N257" s="190"/>
      <c r="O257" s="190"/>
      <c r="P257" s="190"/>
      <c r="Q257" s="190"/>
      <c r="R257" s="190"/>
      <c r="S257" s="190"/>
      <c r="T257" s="190"/>
      <c r="U257" s="190"/>
      <c r="V257" s="190"/>
      <c r="W257" s="190"/>
      <c r="X257" s="190"/>
      <c r="Y257" s="190"/>
      <c r="Z257" s="190"/>
      <c r="AA257" s="190"/>
      <c r="AB257" s="190"/>
      <c r="AC257" s="1"/>
      <c r="AD257" s="1"/>
      <c r="AE257" s="1"/>
      <c r="AF257" s="1"/>
      <c r="AG257" s="1"/>
    </row>
    <row r="258" spans="1:33" ht="15">
      <c r="A258" s="190"/>
      <c r="B258" s="190"/>
      <c r="C258" s="190"/>
      <c r="D258" s="190"/>
      <c r="E258" s="190"/>
      <c r="F258" s="190"/>
      <c r="G258" s="190"/>
      <c r="H258" s="190"/>
      <c r="I258" s="190"/>
      <c r="J258" s="190"/>
      <c r="K258" s="190"/>
      <c r="L258" s="190"/>
      <c r="M258" s="190"/>
      <c r="N258" s="190"/>
      <c r="O258" s="190"/>
      <c r="P258" s="190"/>
      <c r="Q258" s="190"/>
      <c r="R258" s="190"/>
      <c r="S258" s="190"/>
      <c r="T258" s="190"/>
      <c r="U258" s="190"/>
      <c r="V258" s="190"/>
      <c r="W258" s="190"/>
      <c r="X258" s="190"/>
      <c r="Y258" s="190"/>
      <c r="Z258" s="190"/>
      <c r="AA258" s="190"/>
      <c r="AB258" s="190"/>
      <c r="AC258" s="1"/>
      <c r="AD258" s="1"/>
      <c r="AE258" s="1"/>
      <c r="AF258" s="1"/>
      <c r="AG258" s="1"/>
    </row>
    <row r="259" spans="1:33" ht="15">
      <c r="A259" s="190"/>
      <c r="B259" s="190"/>
      <c r="C259" s="190"/>
      <c r="D259" s="190"/>
      <c r="E259" s="190"/>
      <c r="F259" s="190"/>
      <c r="G259" s="190"/>
      <c r="H259" s="190"/>
      <c r="I259" s="190"/>
      <c r="J259" s="190"/>
      <c r="K259" s="190"/>
      <c r="L259" s="190"/>
      <c r="M259" s="190"/>
      <c r="N259" s="190"/>
      <c r="O259" s="190"/>
      <c r="P259" s="190"/>
      <c r="Q259" s="190"/>
      <c r="R259" s="190"/>
      <c r="S259" s="190"/>
      <c r="T259" s="190"/>
      <c r="U259" s="190"/>
      <c r="V259" s="190"/>
      <c r="W259" s="190"/>
      <c r="X259" s="190"/>
      <c r="Y259" s="190"/>
      <c r="Z259" s="190"/>
      <c r="AA259" s="190"/>
      <c r="AB259" s="190"/>
      <c r="AC259" s="1"/>
      <c r="AD259" s="1"/>
      <c r="AE259" s="1"/>
      <c r="AF259" s="1"/>
      <c r="AG259" s="1"/>
    </row>
    <row r="260" spans="1:33" ht="15">
      <c r="A260" s="190"/>
      <c r="B260" s="190"/>
      <c r="C260" s="190"/>
      <c r="D260" s="190"/>
      <c r="E260" s="190"/>
      <c r="F260" s="190"/>
      <c r="G260" s="190"/>
      <c r="H260" s="190"/>
      <c r="I260" s="190"/>
      <c r="J260" s="190"/>
      <c r="K260" s="190"/>
      <c r="L260" s="190"/>
      <c r="M260" s="190"/>
      <c r="N260" s="190"/>
      <c r="O260" s="190"/>
      <c r="P260" s="190"/>
      <c r="Q260" s="190"/>
      <c r="R260" s="190"/>
      <c r="S260" s="190"/>
      <c r="T260" s="190"/>
      <c r="U260" s="190"/>
      <c r="V260" s="190"/>
      <c r="W260" s="190"/>
      <c r="X260" s="190"/>
      <c r="Y260" s="190"/>
      <c r="Z260" s="190"/>
      <c r="AA260" s="190"/>
      <c r="AB260" s="190"/>
      <c r="AC260" s="1"/>
      <c r="AD260" s="1"/>
      <c r="AE260" s="1"/>
      <c r="AF260" s="1"/>
      <c r="AG260" s="1"/>
    </row>
    <row r="261" spans="1:33" ht="15">
      <c r="A261" s="190"/>
      <c r="B261" s="190"/>
      <c r="C261" s="190"/>
      <c r="D261" s="190"/>
      <c r="E261" s="190"/>
      <c r="F261" s="190"/>
      <c r="G261" s="190"/>
      <c r="H261" s="190"/>
      <c r="I261" s="190"/>
      <c r="J261" s="190"/>
      <c r="K261" s="190"/>
      <c r="L261" s="190"/>
      <c r="M261" s="190"/>
      <c r="N261" s="190"/>
      <c r="O261" s="190"/>
      <c r="P261" s="190"/>
      <c r="Q261" s="190"/>
      <c r="R261" s="190"/>
      <c r="S261" s="190"/>
      <c r="T261" s="190"/>
      <c r="U261" s="190"/>
      <c r="V261" s="190"/>
      <c r="W261" s="190"/>
      <c r="X261" s="190"/>
      <c r="Y261" s="190"/>
      <c r="Z261" s="190"/>
      <c r="AA261" s="190"/>
      <c r="AB261" s="190"/>
      <c r="AC261" s="1"/>
      <c r="AD261" s="1"/>
      <c r="AE261" s="1"/>
      <c r="AF261" s="1"/>
      <c r="AG261" s="1"/>
    </row>
    <row r="262" spans="1:33" ht="15">
      <c r="A262" s="190"/>
      <c r="B262" s="190"/>
      <c r="C262" s="190"/>
      <c r="D262" s="190"/>
      <c r="E262" s="190"/>
      <c r="F262" s="190"/>
      <c r="G262" s="190"/>
      <c r="H262" s="190"/>
      <c r="I262" s="190"/>
      <c r="J262" s="190"/>
      <c r="K262" s="190"/>
      <c r="L262" s="190"/>
      <c r="M262" s="190"/>
      <c r="N262" s="190"/>
      <c r="O262" s="190"/>
      <c r="P262" s="190"/>
      <c r="Q262" s="190"/>
      <c r="R262" s="190"/>
      <c r="S262" s="190"/>
      <c r="T262" s="190"/>
      <c r="U262" s="190"/>
      <c r="V262" s="190"/>
      <c r="W262" s="190"/>
      <c r="X262" s="190"/>
      <c r="Y262" s="190"/>
      <c r="Z262" s="190"/>
      <c r="AA262" s="190"/>
      <c r="AB262" s="190"/>
      <c r="AC262" s="1"/>
      <c r="AD262" s="1"/>
      <c r="AE262" s="1"/>
      <c r="AF262" s="1"/>
      <c r="AG262" s="1"/>
    </row>
    <row r="263" spans="1:33" ht="15">
      <c r="A263" s="190"/>
      <c r="B263" s="190"/>
      <c r="C263" s="190"/>
      <c r="D263" s="190"/>
      <c r="E263" s="190"/>
      <c r="F263" s="190"/>
      <c r="G263" s="190"/>
      <c r="H263" s="190"/>
      <c r="I263" s="190"/>
      <c r="J263" s="190"/>
      <c r="K263" s="190"/>
      <c r="L263" s="190"/>
      <c r="M263" s="190"/>
      <c r="N263" s="190"/>
      <c r="O263" s="190"/>
      <c r="P263" s="190"/>
      <c r="Q263" s="190"/>
      <c r="R263" s="190"/>
      <c r="S263" s="190"/>
      <c r="T263" s="190"/>
      <c r="U263" s="190"/>
      <c r="V263" s="190"/>
      <c r="W263" s="190"/>
      <c r="X263" s="190"/>
      <c r="Y263" s="190"/>
      <c r="Z263" s="190"/>
      <c r="AA263" s="190"/>
      <c r="AB263" s="190"/>
      <c r="AC263" s="1"/>
      <c r="AD263" s="1"/>
      <c r="AE263" s="1"/>
      <c r="AF263" s="1"/>
      <c r="AG263" s="1"/>
    </row>
    <row r="264" spans="1:33" ht="15">
      <c r="A264" s="190"/>
      <c r="B264" s="190"/>
      <c r="C264" s="190"/>
      <c r="D264" s="190"/>
      <c r="E264" s="190"/>
      <c r="F264" s="190"/>
      <c r="G264" s="190"/>
      <c r="H264" s="190"/>
      <c r="I264" s="190"/>
      <c r="J264" s="190"/>
      <c r="K264" s="190"/>
      <c r="L264" s="190"/>
      <c r="M264" s="190"/>
      <c r="N264" s="190"/>
      <c r="O264" s="190"/>
      <c r="P264" s="190"/>
      <c r="Q264" s="190"/>
      <c r="R264" s="190"/>
      <c r="S264" s="190"/>
      <c r="T264" s="190"/>
      <c r="U264" s="190"/>
      <c r="V264" s="190"/>
      <c r="W264" s="190"/>
      <c r="X264" s="190"/>
      <c r="Y264" s="190"/>
      <c r="Z264" s="190"/>
      <c r="AA264" s="190"/>
      <c r="AB264" s="190"/>
      <c r="AC264" s="1"/>
      <c r="AD264" s="1"/>
      <c r="AE264" s="1"/>
      <c r="AF264" s="1"/>
      <c r="AG264" s="1"/>
    </row>
    <row r="265" spans="1:33" ht="15">
      <c r="A265" s="190"/>
      <c r="B265" s="190"/>
      <c r="C265" s="190"/>
      <c r="D265" s="190"/>
      <c r="E265" s="190"/>
      <c r="F265" s="190"/>
      <c r="G265" s="190"/>
      <c r="H265" s="190"/>
      <c r="I265" s="190"/>
      <c r="J265" s="190"/>
      <c r="K265" s="190"/>
      <c r="L265" s="190"/>
      <c r="M265" s="190"/>
      <c r="N265" s="190"/>
      <c r="O265" s="190"/>
      <c r="P265" s="190"/>
      <c r="Q265" s="190"/>
      <c r="R265" s="190"/>
      <c r="S265" s="190"/>
      <c r="T265" s="190"/>
      <c r="U265" s="190"/>
      <c r="V265" s="190"/>
      <c r="W265" s="190"/>
      <c r="X265" s="190"/>
      <c r="Y265" s="190"/>
      <c r="Z265" s="190"/>
      <c r="AA265" s="190"/>
      <c r="AB265" s="190"/>
      <c r="AC265" s="1"/>
      <c r="AD265" s="1"/>
      <c r="AE265" s="1"/>
      <c r="AF265" s="1"/>
      <c r="AG265" s="1"/>
    </row>
    <row r="266" spans="1:33" ht="15">
      <c r="A266" s="190"/>
      <c r="B266" s="190"/>
      <c r="C266" s="190"/>
      <c r="D266" s="190"/>
      <c r="E266" s="190"/>
      <c r="F266" s="190"/>
      <c r="G266" s="190"/>
      <c r="H266" s="190"/>
      <c r="I266" s="190"/>
      <c r="J266" s="190"/>
      <c r="K266" s="190"/>
      <c r="L266" s="190"/>
      <c r="M266" s="190"/>
      <c r="N266" s="190"/>
      <c r="O266" s="190"/>
      <c r="P266" s="190"/>
      <c r="Q266" s="190"/>
      <c r="R266" s="190"/>
      <c r="S266" s="190"/>
      <c r="T266" s="190"/>
      <c r="U266" s="190"/>
      <c r="V266" s="190"/>
      <c r="W266" s="190"/>
      <c r="X266" s="190"/>
      <c r="Y266" s="190"/>
      <c r="Z266" s="190"/>
      <c r="AA266" s="190"/>
      <c r="AB266" s="190"/>
      <c r="AC266" s="1"/>
      <c r="AD266" s="1"/>
      <c r="AE266" s="1"/>
      <c r="AF266" s="1"/>
      <c r="AG266" s="1"/>
    </row>
    <row r="267" spans="1:33" ht="15">
      <c r="A267" s="190"/>
      <c r="B267" s="190"/>
      <c r="C267" s="190"/>
      <c r="D267" s="190"/>
      <c r="E267" s="190"/>
      <c r="F267" s="190"/>
      <c r="G267" s="190"/>
      <c r="H267" s="190"/>
      <c r="I267" s="190"/>
      <c r="J267" s="190"/>
      <c r="K267" s="190"/>
      <c r="L267" s="190"/>
      <c r="M267" s="190"/>
      <c r="N267" s="190"/>
      <c r="O267" s="190"/>
      <c r="P267" s="190"/>
      <c r="Q267" s="190"/>
      <c r="R267" s="190"/>
      <c r="S267" s="190"/>
      <c r="T267" s="190"/>
      <c r="U267" s="190"/>
      <c r="V267" s="190"/>
      <c r="W267" s="190"/>
      <c r="X267" s="190"/>
      <c r="Y267" s="190"/>
      <c r="Z267" s="190"/>
      <c r="AA267" s="190"/>
      <c r="AB267" s="190"/>
      <c r="AC267" s="1"/>
      <c r="AD267" s="1"/>
      <c r="AE267" s="1"/>
      <c r="AF267" s="1"/>
      <c r="AG267" s="1"/>
    </row>
    <row r="268" spans="1:33" ht="15">
      <c r="A268" s="190"/>
      <c r="B268" s="190"/>
      <c r="C268" s="190"/>
      <c r="D268" s="190"/>
      <c r="E268" s="190"/>
      <c r="F268" s="190"/>
      <c r="G268" s="190"/>
      <c r="H268" s="190"/>
      <c r="I268" s="190"/>
      <c r="J268" s="190"/>
      <c r="K268" s="190"/>
      <c r="L268" s="190"/>
      <c r="M268" s="190"/>
      <c r="N268" s="190"/>
      <c r="O268" s="190"/>
      <c r="P268" s="190"/>
      <c r="Q268" s="190"/>
      <c r="R268" s="190"/>
      <c r="S268" s="190"/>
      <c r="T268" s="190"/>
      <c r="U268" s="190"/>
      <c r="V268" s="190"/>
      <c r="W268" s="190"/>
      <c r="X268" s="190"/>
      <c r="Y268" s="190"/>
      <c r="Z268" s="190"/>
      <c r="AA268" s="190"/>
      <c r="AB268" s="190"/>
      <c r="AC268" s="1"/>
      <c r="AD268" s="1"/>
      <c r="AE268" s="1"/>
      <c r="AF268" s="1"/>
      <c r="AG268" s="1"/>
    </row>
    <row r="269" spans="1:33" ht="15">
      <c r="A269" s="190"/>
      <c r="B269" s="190"/>
      <c r="C269" s="190"/>
      <c r="D269" s="190"/>
      <c r="E269" s="190"/>
      <c r="F269" s="190"/>
      <c r="G269" s="190"/>
      <c r="H269" s="190"/>
      <c r="I269" s="190"/>
      <c r="J269" s="190"/>
      <c r="K269" s="190"/>
      <c r="L269" s="190"/>
      <c r="M269" s="190"/>
      <c r="N269" s="190"/>
      <c r="O269" s="190"/>
      <c r="P269" s="190"/>
      <c r="Q269" s="190"/>
      <c r="R269" s="190"/>
      <c r="S269" s="190"/>
      <c r="T269" s="190"/>
      <c r="U269" s="190"/>
      <c r="V269" s="190"/>
      <c r="W269" s="190"/>
      <c r="X269" s="190"/>
      <c r="Y269" s="190"/>
      <c r="Z269" s="190"/>
      <c r="AA269" s="190"/>
      <c r="AB269" s="190"/>
      <c r="AC269" s="1"/>
      <c r="AD269" s="1"/>
      <c r="AE269" s="1"/>
      <c r="AF269" s="1"/>
      <c r="AG269" s="1"/>
    </row>
    <row r="270" spans="1:33" ht="15">
      <c r="A270" s="190"/>
      <c r="B270" s="190"/>
      <c r="C270" s="190"/>
      <c r="D270" s="190"/>
      <c r="E270" s="190"/>
      <c r="F270" s="190"/>
      <c r="G270" s="190"/>
      <c r="H270" s="190"/>
      <c r="I270" s="190"/>
      <c r="J270" s="190"/>
      <c r="K270" s="190"/>
      <c r="L270" s="190"/>
      <c r="M270" s="190"/>
      <c r="N270" s="190"/>
      <c r="O270" s="190"/>
      <c r="P270" s="190"/>
      <c r="Q270" s="190"/>
      <c r="R270" s="190"/>
      <c r="S270" s="190"/>
      <c r="T270" s="190"/>
      <c r="U270" s="190"/>
      <c r="V270" s="190"/>
      <c r="W270" s="190"/>
      <c r="X270" s="190"/>
      <c r="Y270" s="190"/>
      <c r="Z270" s="190"/>
      <c r="AA270" s="190"/>
      <c r="AB270" s="190"/>
      <c r="AC270" s="1"/>
      <c r="AD270" s="1"/>
      <c r="AE270" s="1"/>
      <c r="AF270" s="1"/>
      <c r="AG270" s="1"/>
    </row>
    <row r="271" spans="1:33" ht="15">
      <c r="A271" s="190"/>
      <c r="B271" s="190"/>
      <c r="C271" s="190"/>
      <c r="D271" s="190"/>
      <c r="E271" s="190"/>
      <c r="F271" s="190"/>
      <c r="G271" s="190"/>
      <c r="H271" s="190"/>
      <c r="I271" s="190"/>
      <c r="J271" s="190"/>
      <c r="K271" s="190"/>
      <c r="L271" s="190"/>
      <c r="M271" s="190"/>
      <c r="N271" s="190"/>
      <c r="O271" s="190"/>
      <c r="P271" s="190"/>
      <c r="Q271" s="190"/>
      <c r="R271" s="190"/>
      <c r="S271" s="190"/>
      <c r="T271" s="190"/>
      <c r="U271" s="190"/>
      <c r="V271" s="190"/>
      <c r="W271" s="190"/>
      <c r="X271" s="190"/>
      <c r="Y271" s="190"/>
      <c r="Z271" s="190"/>
      <c r="AA271" s="190"/>
      <c r="AB271" s="190"/>
      <c r="AC271" s="1"/>
      <c r="AD271" s="1"/>
      <c r="AE271" s="1"/>
      <c r="AF271" s="1"/>
      <c r="AG271" s="1"/>
    </row>
    <row r="272" spans="1:33" ht="15">
      <c r="A272" s="190"/>
      <c r="B272" s="190"/>
      <c r="C272" s="190"/>
      <c r="D272" s="190"/>
      <c r="E272" s="190"/>
      <c r="F272" s="190"/>
      <c r="G272" s="190"/>
      <c r="H272" s="190"/>
      <c r="I272" s="190"/>
      <c r="J272" s="190"/>
      <c r="K272" s="190"/>
      <c r="L272" s="190"/>
      <c r="M272" s="190"/>
      <c r="N272" s="190"/>
      <c r="O272" s="190"/>
      <c r="P272" s="190"/>
      <c r="Q272" s="190"/>
      <c r="R272" s="190"/>
      <c r="S272" s="190"/>
      <c r="T272" s="190"/>
      <c r="U272" s="190"/>
      <c r="V272" s="190"/>
      <c r="W272" s="190"/>
      <c r="X272" s="190"/>
      <c r="Y272" s="190"/>
      <c r="Z272" s="190"/>
      <c r="AA272" s="190"/>
      <c r="AB272" s="190"/>
      <c r="AC272" s="1"/>
      <c r="AD272" s="1"/>
      <c r="AE272" s="1"/>
      <c r="AF272" s="1"/>
      <c r="AG272" s="1"/>
    </row>
    <row r="273" spans="1:33" ht="15">
      <c r="A273" s="190"/>
      <c r="B273" s="190"/>
      <c r="C273" s="190"/>
      <c r="D273" s="190"/>
      <c r="E273" s="190"/>
      <c r="F273" s="190"/>
      <c r="G273" s="190"/>
      <c r="H273" s="190"/>
      <c r="I273" s="190"/>
      <c r="J273" s="190"/>
      <c r="K273" s="190"/>
      <c r="L273" s="190"/>
      <c r="M273" s="190"/>
      <c r="N273" s="190"/>
      <c r="O273" s="190"/>
      <c r="P273" s="190"/>
      <c r="Q273" s="190"/>
      <c r="R273" s="190"/>
      <c r="S273" s="190"/>
      <c r="T273" s="190"/>
      <c r="U273" s="190"/>
      <c r="V273" s="190"/>
      <c r="W273" s="190"/>
      <c r="X273" s="190"/>
      <c r="Y273" s="190"/>
      <c r="Z273" s="190"/>
      <c r="AA273" s="190"/>
      <c r="AB273" s="190"/>
      <c r="AC273" s="1"/>
      <c r="AD273" s="1"/>
      <c r="AE273" s="1"/>
      <c r="AF273" s="1"/>
      <c r="AG273" s="1"/>
    </row>
    <row r="274" spans="1:33" ht="15">
      <c r="A274" s="190"/>
      <c r="B274" s="190"/>
      <c r="C274" s="190"/>
      <c r="D274" s="190"/>
      <c r="E274" s="190"/>
      <c r="F274" s="190"/>
      <c r="G274" s="190"/>
      <c r="H274" s="190"/>
      <c r="I274" s="190"/>
      <c r="J274" s="190"/>
      <c r="K274" s="190"/>
      <c r="L274" s="190"/>
      <c r="M274" s="190"/>
      <c r="N274" s="190"/>
      <c r="O274" s="190"/>
      <c r="P274" s="190"/>
      <c r="Q274" s="190"/>
      <c r="R274" s="190"/>
      <c r="S274" s="190"/>
      <c r="T274" s="190"/>
      <c r="U274" s="190"/>
      <c r="V274" s="190"/>
      <c r="W274" s="190"/>
      <c r="X274" s="190"/>
      <c r="Y274" s="190"/>
      <c r="Z274" s="190"/>
      <c r="AA274" s="190"/>
      <c r="AB274" s="190"/>
      <c r="AC274" s="1"/>
      <c r="AD274" s="1"/>
      <c r="AE274" s="1"/>
      <c r="AF274" s="1"/>
      <c r="AG274" s="1"/>
    </row>
    <row r="275" spans="1:33" ht="15">
      <c r="A275" s="190"/>
      <c r="B275" s="190"/>
      <c r="C275" s="190"/>
      <c r="D275" s="190"/>
      <c r="E275" s="190"/>
      <c r="F275" s="190"/>
      <c r="G275" s="190"/>
      <c r="H275" s="190"/>
      <c r="I275" s="190"/>
      <c r="J275" s="190"/>
      <c r="K275" s="190"/>
      <c r="L275" s="190"/>
      <c r="M275" s="190"/>
      <c r="N275" s="190"/>
      <c r="O275" s="190"/>
      <c r="P275" s="190"/>
      <c r="Q275" s="190"/>
      <c r="R275" s="190"/>
      <c r="S275" s="190"/>
      <c r="T275" s="190"/>
      <c r="U275" s="190"/>
      <c r="V275" s="190"/>
      <c r="W275" s="190"/>
      <c r="X275" s="190"/>
      <c r="Y275" s="190"/>
      <c r="Z275" s="190"/>
      <c r="AA275" s="190"/>
      <c r="AB275" s="190"/>
      <c r="AC275" s="1"/>
      <c r="AD275" s="1"/>
      <c r="AE275" s="1"/>
      <c r="AF275" s="1"/>
      <c r="AG275" s="1"/>
    </row>
    <row r="276" spans="1:33" ht="15">
      <c r="A276" s="190"/>
      <c r="B276" s="190"/>
      <c r="C276" s="190"/>
      <c r="D276" s="190"/>
      <c r="E276" s="190"/>
      <c r="F276" s="190"/>
      <c r="G276" s="190"/>
      <c r="H276" s="190"/>
      <c r="I276" s="190"/>
      <c r="J276" s="190"/>
      <c r="K276" s="190"/>
      <c r="L276" s="190"/>
      <c r="M276" s="190"/>
      <c r="N276" s="190"/>
      <c r="O276" s="190"/>
      <c r="P276" s="190"/>
      <c r="Q276" s="190"/>
      <c r="R276" s="190"/>
      <c r="S276" s="190"/>
      <c r="T276" s="190"/>
      <c r="U276" s="190"/>
      <c r="V276" s="190"/>
      <c r="W276" s="190"/>
      <c r="X276" s="190"/>
      <c r="Y276" s="190"/>
      <c r="Z276" s="190"/>
      <c r="AA276" s="190"/>
      <c r="AB276" s="190"/>
      <c r="AC276" s="1"/>
      <c r="AD276" s="1"/>
      <c r="AE276" s="1"/>
      <c r="AF276" s="1"/>
      <c r="AG276" s="1"/>
    </row>
    <row r="277" spans="1:33" ht="15">
      <c r="A277" s="190"/>
      <c r="B277" s="190"/>
      <c r="C277" s="190"/>
      <c r="D277" s="190"/>
      <c r="E277" s="190"/>
      <c r="F277" s="190"/>
      <c r="G277" s="190"/>
      <c r="H277" s="190"/>
      <c r="I277" s="190"/>
      <c r="J277" s="190"/>
      <c r="K277" s="190"/>
      <c r="L277" s="190"/>
      <c r="M277" s="190"/>
      <c r="N277" s="190"/>
      <c r="O277" s="190"/>
      <c r="P277" s="190"/>
      <c r="Q277" s="190"/>
      <c r="R277" s="190"/>
      <c r="S277" s="190"/>
      <c r="T277" s="190"/>
      <c r="U277" s="190"/>
      <c r="V277" s="190"/>
      <c r="W277" s="190"/>
      <c r="X277" s="190"/>
      <c r="Y277" s="190"/>
      <c r="Z277" s="190"/>
      <c r="AA277" s="190"/>
      <c r="AB277" s="190"/>
      <c r="AC277" s="1"/>
      <c r="AD277" s="1"/>
      <c r="AE277" s="1"/>
      <c r="AF277" s="1"/>
      <c r="AG277" s="1"/>
    </row>
    <row r="278" spans="1:33" ht="15">
      <c r="A278" s="190"/>
      <c r="B278" s="190"/>
      <c r="C278" s="190"/>
      <c r="D278" s="190"/>
      <c r="E278" s="190"/>
      <c r="F278" s="190"/>
      <c r="G278" s="190"/>
      <c r="H278" s="190"/>
      <c r="I278" s="190"/>
      <c r="J278" s="190"/>
      <c r="K278" s="190"/>
      <c r="L278" s="190"/>
      <c r="M278" s="190"/>
      <c r="N278" s="190"/>
      <c r="O278" s="190"/>
      <c r="P278" s="190"/>
      <c r="Q278" s="190"/>
      <c r="R278" s="190"/>
      <c r="S278" s="190"/>
      <c r="T278" s="190"/>
      <c r="U278" s="190"/>
      <c r="V278" s="190"/>
      <c r="W278" s="190"/>
      <c r="X278" s="190"/>
      <c r="Y278" s="190"/>
      <c r="Z278" s="190"/>
      <c r="AA278" s="190"/>
      <c r="AB278" s="190"/>
      <c r="AC278" s="1"/>
      <c r="AD278" s="1"/>
      <c r="AE278" s="1"/>
      <c r="AF278" s="1"/>
      <c r="AG278" s="1"/>
    </row>
    <row r="279" spans="1:33" ht="15">
      <c r="A279" s="190"/>
      <c r="B279" s="190"/>
      <c r="C279" s="190"/>
      <c r="D279" s="190"/>
      <c r="E279" s="190"/>
      <c r="F279" s="190"/>
      <c r="G279" s="190"/>
      <c r="H279" s="190"/>
      <c r="I279" s="190"/>
      <c r="J279" s="190"/>
      <c r="K279" s="190"/>
      <c r="L279" s="190"/>
      <c r="M279" s="190"/>
      <c r="N279" s="190"/>
      <c r="O279" s="190"/>
      <c r="P279" s="190"/>
      <c r="Q279" s="190"/>
      <c r="R279" s="190"/>
      <c r="S279" s="190"/>
      <c r="T279" s="190"/>
      <c r="U279" s="190"/>
      <c r="V279" s="190"/>
      <c r="W279" s="190"/>
      <c r="X279" s="190"/>
      <c r="Y279" s="190"/>
      <c r="Z279" s="190"/>
      <c r="AA279" s="190"/>
      <c r="AB279" s="190"/>
      <c r="AC279" s="1"/>
      <c r="AD279" s="1"/>
      <c r="AE279" s="1"/>
      <c r="AF279" s="1"/>
      <c r="AG279" s="1"/>
    </row>
    <row r="280" spans="1:33" ht="15">
      <c r="A280" s="190"/>
      <c r="B280" s="190"/>
      <c r="C280" s="190"/>
      <c r="D280" s="190"/>
      <c r="E280" s="190"/>
      <c r="F280" s="190"/>
      <c r="G280" s="190"/>
      <c r="H280" s="190"/>
      <c r="I280" s="190"/>
      <c r="J280" s="190"/>
      <c r="K280" s="190"/>
      <c r="L280" s="190"/>
      <c r="M280" s="190"/>
      <c r="N280" s="190"/>
      <c r="O280" s="190"/>
      <c r="P280" s="190"/>
      <c r="Q280" s="190"/>
      <c r="R280" s="190"/>
      <c r="S280" s="190"/>
      <c r="T280" s="190"/>
      <c r="U280" s="190"/>
      <c r="V280" s="190"/>
      <c r="W280" s="190"/>
      <c r="X280" s="190"/>
      <c r="Y280" s="190"/>
      <c r="Z280" s="190"/>
      <c r="AA280" s="190"/>
      <c r="AB280" s="190"/>
      <c r="AC280" s="1"/>
      <c r="AD280" s="1"/>
      <c r="AE280" s="1"/>
      <c r="AF280" s="1"/>
      <c r="AG280" s="1"/>
    </row>
    <row r="281" spans="1:33" ht="15">
      <c r="A281" s="190"/>
      <c r="B281" s="190"/>
      <c r="C281" s="190"/>
      <c r="D281" s="190"/>
      <c r="E281" s="190"/>
      <c r="F281" s="190"/>
      <c r="G281" s="190"/>
      <c r="H281" s="190"/>
      <c r="I281" s="190"/>
      <c r="J281" s="190"/>
      <c r="K281" s="190"/>
      <c r="L281" s="190"/>
      <c r="M281" s="190"/>
      <c r="N281" s="190"/>
      <c r="O281" s="190"/>
      <c r="P281" s="190"/>
      <c r="Q281" s="190"/>
      <c r="R281" s="190"/>
      <c r="S281" s="190"/>
      <c r="T281" s="190"/>
      <c r="U281" s="190"/>
      <c r="V281" s="190"/>
      <c r="W281" s="190"/>
      <c r="X281" s="190"/>
      <c r="Y281" s="190"/>
      <c r="Z281" s="190"/>
      <c r="AA281" s="190"/>
      <c r="AB281" s="190"/>
      <c r="AC281" s="1"/>
      <c r="AD281" s="1"/>
      <c r="AE281" s="1"/>
      <c r="AF281" s="1"/>
      <c r="AG281" s="1"/>
    </row>
    <row r="282" spans="1:33" ht="15">
      <c r="A282" s="190"/>
      <c r="B282" s="190"/>
      <c r="C282" s="190"/>
      <c r="D282" s="190"/>
      <c r="E282" s="190"/>
      <c r="F282" s="190"/>
      <c r="G282" s="190"/>
      <c r="H282" s="190"/>
      <c r="I282" s="190"/>
      <c r="J282" s="190"/>
      <c r="K282" s="190"/>
      <c r="L282" s="190"/>
      <c r="M282" s="190"/>
      <c r="N282" s="190"/>
      <c r="O282" s="190"/>
      <c r="P282" s="190"/>
      <c r="Q282" s="190"/>
      <c r="R282" s="190"/>
      <c r="S282" s="190"/>
      <c r="T282" s="190"/>
      <c r="U282" s="190"/>
      <c r="V282" s="190"/>
      <c r="W282" s="190"/>
      <c r="X282" s="190"/>
      <c r="Y282" s="190"/>
      <c r="Z282" s="190"/>
      <c r="AA282" s="190"/>
      <c r="AB282" s="190"/>
      <c r="AC282" s="1"/>
      <c r="AD282" s="1"/>
      <c r="AE282" s="1"/>
      <c r="AF282" s="1"/>
      <c r="AG282" s="1"/>
    </row>
    <row r="283" spans="1:33" ht="15">
      <c r="A283" s="190"/>
      <c r="B283" s="190"/>
      <c r="C283" s="190"/>
      <c r="D283" s="190"/>
      <c r="E283" s="190"/>
      <c r="F283" s="190"/>
      <c r="G283" s="190"/>
      <c r="H283" s="190"/>
      <c r="I283" s="190"/>
      <c r="J283" s="190"/>
      <c r="K283" s="190"/>
      <c r="L283" s="190"/>
      <c r="M283" s="190"/>
      <c r="N283" s="190"/>
      <c r="O283" s="190"/>
      <c r="P283" s="190"/>
      <c r="Q283" s="190"/>
      <c r="R283" s="190"/>
      <c r="S283" s="190"/>
      <c r="T283" s="190"/>
      <c r="U283" s="190"/>
      <c r="V283" s="190"/>
      <c r="W283" s="190"/>
      <c r="X283" s="190"/>
      <c r="Y283" s="190"/>
      <c r="Z283" s="190"/>
      <c r="AA283" s="190"/>
      <c r="AB283" s="190"/>
      <c r="AC283" s="1"/>
      <c r="AD283" s="1"/>
      <c r="AE283" s="1"/>
      <c r="AF283" s="1"/>
      <c r="AG283" s="1"/>
    </row>
    <row r="284" spans="1:33" ht="15">
      <c r="A284" s="190"/>
      <c r="B284" s="190"/>
      <c r="C284" s="190"/>
      <c r="D284" s="190"/>
      <c r="E284" s="190"/>
      <c r="F284" s="190"/>
      <c r="G284" s="190"/>
      <c r="H284" s="190"/>
      <c r="I284" s="190"/>
      <c r="J284" s="190"/>
      <c r="K284" s="190"/>
      <c r="L284" s="190"/>
      <c r="M284" s="190"/>
      <c r="N284" s="190"/>
      <c r="O284" s="190"/>
      <c r="P284" s="190"/>
      <c r="Q284" s="190"/>
      <c r="R284" s="190"/>
      <c r="S284" s="190"/>
      <c r="T284" s="190"/>
      <c r="U284" s="190"/>
      <c r="V284" s="190"/>
      <c r="W284" s="190"/>
      <c r="X284" s="190"/>
      <c r="Y284" s="190"/>
      <c r="Z284" s="190"/>
      <c r="AA284" s="190"/>
      <c r="AB284" s="190"/>
      <c r="AC284" s="1"/>
      <c r="AD284" s="1"/>
      <c r="AE284" s="1"/>
      <c r="AF284" s="1"/>
      <c r="AG284" s="1"/>
    </row>
    <row r="285" spans="1:33" ht="15">
      <c r="A285" s="190"/>
      <c r="B285" s="190"/>
      <c r="C285" s="190"/>
      <c r="D285" s="190"/>
      <c r="E285" s="190"/>
      <c r="F285" s="190"/>
      <c r="G285" s="190"/>
      <c r="H285" s="190"/>
      <c r="I285" s="190"/>
      <c r="J285" s="190"/>
      <c r="K285" s="190"/>
      <c r="L285" s="190"/>
      <c r="M285" s="190"/>
      <c r="N285" s="190"/>
      <c r="O285" s="190"/>
      <c r="P285" s="190"/>
      <c r="Q285" s="190"/>
      <c r="R285" s="190"/>
      <c r="S285" s="190"/>
      <c r="T285" s="190"/>
      <c r="U285" s="190"/>
      <c r="V285" s="190"/>
      <c r="W285" s="190"/>
      <c r="X285" s="190"/>
      <c r="Y285" s="190"/>
      <c r="Z285" s="190"/>
      <c r="AA285" s="190"/>
      <c r="AB285" s="190"/>
      <c r="AC285" s="1"/>
      <c r="AD285" s="1"/>
      <c r="AE285" s="1"/>
      <c r="AF285" s="1"/>
      <c r="AG285" s="1"/>
    </row>
    <row r="286" spans="1:33" ht="15">
      <c r="A286" s="190"/>
      <c r="B286" s="190"/>
      <c r="C286" s="190"/>
      <c r="D286" s="190"/>
      <c r="E286" s="190"/>
      <c r="F286" s="190"/>
      <c r="G286" s="190"/>
      <c r="H286" s="190"/>
      <c r="I286" s="190"/>
      <c r="J286" s="190"/>
      <c r="K286" s="190"/>
      <c r="L286" s="190"/>
      <c r="M286" s="190"/>
      <c r="N286" s="190"/>
      <c r="O286" s="190"/>
      <c r="P286" s="190"/>
      <c r="Q286" s="190"/>
      <c r="R286" s="190"/>
      <c r="S286" s="190"/>
      <c r="T286" s="190"/>
      <c r="U286" s="190"/>
      <c r="V286" s="190"/>
      <c r="W286" s="190"/>
      <c r="X286" s="190"/>
      <c r="Y286" s="190"/>
      <c r="Z286" s="190"/>
      <c r="AA286" s="190"/>
      <c r="AB286" s="190"/>
      <c r="AC286" s="1"/>
      <c r="AD286" s="1"/>
      <c r="AE286" s="1"/>
      <c r="AF286" s="1"/>
      <c r="AG286" s="1"/>
    </row>
    <row r="287" spans="1:33" ht="15">
      <c r="A287" s="190"/>
      <c r="B287" s="190"/>
      <c r="C287" s="190"/>
      <c r="D287" s="190"/>
      <c r="E287" s="190"/>
      <c r="F287" s="190"/>
      <c r="G287" s="190"/>
      <c r="H287" s="190"/>
      <c r="I287" s="190"/>
      <c r="J287" s="190"/>
      <c r="K287" s="190"/>
      <c r="L287" s="190"/>
      <c r="M287" s="190"/>
      <c r="N287" s="190"/>
      <c r="O287" s="190"/>
      <c r="P287" s="190"/>
      <c r="Q287" s="190"/>
      <c r="R287" s="190"/>
      <c r="S287" s="190"/>
      <c r="T287" s="190"/>
      <c r="U287" s="190"/>
      <c r="V287" s="190"/>
      <c r="W287" s="190"/>
      <c r="X287" s="190"/>
      <c r="Y287" s="190"/>
      <c r="Z287" s="190"/>
      <c r="AA287" s="190"/>
      <c r="AB287" s="190"/>
      <c r="AC287" s="1"/>
      <c r="AD287" s="1"/>
      <c r="AE287" s="1"/>
      <c r="AF287" s="1"/>
      <c r="AG287" s="1"/>
    </row>
    <row r="288" spans="1:33" ht="15">
      <c r="A288" s="190"/>
      <c r="B288" s="190"/>
      <c r="C288" s="190"/>
      <c r="D288" s="190"/>
      <c r="E288" s="190"/>
      <c r="F288" s="190"/>
      <c r="G288" s="190"/>
      <c r="H288" s="190"/>
      <c r="I288" s="190"/>
      <c r="J288" s="190"/>
      <c r="K288" s="190"/>
      <c r="L288" s="190"/>
      <c r="M288" s="190"/>
      <c r="N288" s="190"/>
      <c r="O288" s="190"/>
      <c r="P288" s="190"/>
      <c r="Q288" s="190"/>
      <c r="R288" s="190"/>
      <c r="S288" s="190"/>
      <c r="T288" s="190"/>
      <c r="U288" s="190"/>
      <c r="V288" s="190"/>
      <c r="W288" s="190"/>
      <c r="X288" s="190"/>
      <c r="Y288" s="190"/>
      <c r="Z288" s="190"/>
      <c r="AA288" s="190"/>
      <c r="AB288" s="190"/>
      <c r="AC288" s="1"/>
      <c r="AD288" s="1"/>
      <c r="AE288" s="1"/>
      <c r="AF288" s="1"/>
      <c r="AG288" s="1"/>
    </row>
    <row r="289" spans="1:33" ht="15">
      <c r="A289" s="190"/>
      <c r="B289" s="190"/>
      <c r="C289" s="190"/>
      <c r="D289" s="190"/>
      <c r="E289" s="190"/>
      <c r="F289" s="190"/>
      <c r="G289" s="190"/>
      <c r="H289" s="190"/>
      <c r="I289" s="190"/>
      <c r="J289" s="190"/>
      <c r="K289" s="190"/>
      <c r="L289" s="190"/>
      <c r="M289" s="190"/>
      <c r="N289" s="190"/>
      <c r="O289" s="190"/>
      <c r="P289" s="190"/>
      <c r="Q289" s="190"/>
      <c r="R289" s="190"/>
      <c r="S289" s="190"/>
      <c r="T289" s="190"/>
      <c r="U289" s="190"/>
      <c r="V289" s="190"/>
      <c r="W289" s="190"/>
      <c r="X289" s="190"/>
      <c r="Y289" s="190"/>
      <c r="Z289" s="190"/>
      <c r="AA289" s="190"/>
      <c r="AB289" s="190"/>
      <c r="AC289" s="1"/>
      <c r="AD289" s="1"/>
      <c r="AE289" s="1"/>
      <c r="AF289" s="1"/>
      <c r="AG289" s="1"/>
    </row>
    <row r="290" spans="1:33" ht="15">
      <c r="A290" s="190"/>
      <c r="B290" s="190"/>
      <c r="C290" s="190"/>
      <c r="D290" s="190"/>
      <c r="E290" s="190"/>
      <c r="F290" s="190"/>
      <c r="G290" s="190"/>
      <c r="H290" s="190"/>
      <c r="I290" s="190"/>
      <c r="J290" s="190"/>
      <c r="K290" s="190"/>
      <c r="L290" s="190"/>
      <c r="M290" s="190"/>
      <c r="N290" s="190"/>
      <c r="O290" s="190"/>
      <c r="P290" s="190"/>
      <c r="Q290" s="190"/>
      <c r="R290" s="190"/>
      <c r="S290" s="190"/>
      <c r="T290" s="190"/>
      <c r="U290" s="190"/>
      <c r="V290" s="190"/>
      <c r="W290" s="190"/>
      <c r="X290" s="190"/>
      <c r="Y290" s="190"/>
      <c r="Z290" s="190"/>
      <c r="AA290" s="190"/>
      <c r="AB290" s="190"/>
      <c r="AC290" s="1"/>
      <c r="AD290" s="1"/>
      <c r="AE290" s="1"/>
      <c r="AF290" s="1"/>
      <c r="AG290" s="1"/>
    </row>
    <row r="291" spans="1:33" ht="15">
      <c r="A291" s="190"/>
      <c r="B291" s="190"/>
      <c r="C291" s="190"/>
      <c r="D291" s="190"/>
      <c r="E291" s="190"/>
      <c r="F291" s="190"/>
      <c r="G291" s="190"/>
      <c r="H291" s="190"/>
      <c r="I291" s="190"/>
      <c r="J291" s="190"/>
      <c r="K291" s="190"/>
      <c r="L291" s="190"/>
      <c r="M291" s="190"/>
      <c r="N291" s="190"/>
      <c r="O291" s="190"/>
      <c r="P291" s="190"/>
      <c r="Q291" s="190"/>
      <c r="R291" s="190"/>
      <c r="S291" s="190"/>
      <c r="T291" s="190"/>
      <c r="U291" s="190"/>
      <c r="V291" s="190"/>
      <c r="W291" s="190"/>
      <c r="X291" s="190"/>
      <c r="Y291" s="190"/>
      <c r="Z291" s="190"/>
      <c r="AA291" s="190"/>
      <c r="AB291" s="190"/>
      <c r="AC291" s="1"/>
      <c r="AD291" s="1"/>
      <c r="AE291" s="1"/>
      <c r="AF291" s="1"/>
      <c r="AG291" s="1"/>
    </row>
    <row r="292" spans="1:33" ht="15">
      <c r="A292" s="190"/>
      <c r="B292" s="190"/>
      <c r="C292" s="190"/>
      <c r="D292" s="190"/>
      <c r="E292" s="190"/>
      <c r="F292" s="190"/>
      <c r="G292" s="190"/>
      <c r="H292" s="190"/>
      <c r="I292" s="190"/>
      <c r="J292" s="190"/>
      <c r="K292" s="190"/>
      <c r="L292" s="190"/>
      <c r="M292" s="190"/>
      <c r="N292" s="190"/>
      <c r="O292" s="190"/>
      <c r="P292" s="190"/>
      <c r="Q292" s="190"/>
      <c r="R292" s="190"/>
      <c r="S292" s="190"/>
      <c r="T292" s="190"/>
      <c r="U292" s="190"/>
      <c r="V292" s="190"/>
      <c r="W292" s="190"/>
      <c r="X292" s="190"/>
      <c r="Y292" s="190"/>
      <c r="Z292" s="190"/>
      <c r="AA292" s="190"/>
      <c r="AB292" s="190"/>
      <c r="AC292" s="1"/>
      <c r="AD292" s="1"/>
      <c r="AE292" s="1"/>
      <c r="AF292" s="1"/>
      <c r="AG292" s="1"/>
    </row>
    <row r="293" spans="1:33" ht="15">
      <c r="A293" s="190"/>
      <c r="B293" s="190"/>
      <c r="C293" s="190"/>
      <c r="D293" s="190"/>
      <c r="E293" s="190"/>
      <c r="F293" s="190"/>
      <c r="G293" s="190"/>
      <c r="H293" s="190"/>
      <c r="I293" s="190"/>
      <c r="J293" s="190"/>
      <c r="K293" s="190"/>
      <c r="L293" s="190"/>
      <c r="M293" s="190"/>
      <c r="N293" s="190"/>
      <c r="O293" s="190"/>
      <c r="P293" s="190"/>
      <c r="Q293" s="190"/>
      <c r="R293" s="190"/>
      <c r="S293" s="190"/>
      <c r="T293" s="190"/>
      <c r="U293" s="190"/>
      <c r="V293" s="190"/>
      <c r="W293" s="190"/>
      <c r="X293" s="190"/>
      <c r="Y293" s="190"/>
      <c r="Z293" s="190"/>
      <c r="AA293" s="190"/>
      <c r="AB293" s="190"/>
      <c r="AC293" s="1"/>
      <c r="AD293" s="1"/>
      <c r="AE293" s="1"/>
      <c r="AF293" s="1"/>
      <c r="AG293" s="1"/>
    </row>
    <row r="294" spans="1:33" ht="15">
      <c r="A294" s="190"/>
      <c r="B294" s="190"/>
      <c r="C294" s="190"/>
      <c r="D294" s="190"/>
      <c r="E294" s="190"/>
      <c r="F294" s="190"/>
      <c r="G294" s="190"/>
      <c r="H294" s="190"/>
      <c r="I294" s="190"/>
      <c r="J294" s="190"/>
      <c r="K294" s="190"/>
      <c r="L294" s="190"/>
      <c r="M294" s="190"/>
      <c r="N294" s="190"/>
      <c r="O294" s="190"/>
      <c r="P294" s="190"/>
      <c r="Q294" s="190"/>
      <c r="R294" s="190"/>
      <c r="S294" s="190"/>
      <c r="T294" s="190"/>
      <c r="U294" s="190"/>
      <c r="V294" s="190"/>
      <c r="W294" s="190"/>
      <c r="X294" s="190"/>
      <c r="Y294" s="190"/>
      <c r="Z294" s="190"/>
      <c r="AA294" s="190"/>
      <c r="AB294" s="190"/>
      <c r="AC294" s="1"/>
      <c r="AD294" s="1"/>
      <c r="AE294" s="1"/>
      <c r="AF294" s="1"/>
      <c r="AG294" s="1"/>
    </row>
    <row r="295" spans="1:33" ht="15">
      <c r="A295" s="190"/>
      <c r="B295" s="190"/>
      <c r="C295" s="190"/>
      <c r="D295" s="190"/>
      <c r="E295" s="190"/>
      <c r="F295" s="190"/>
      <c r="G295" s="190"/>
      <c r="H295" s="190"/>
      <c r="I295" s="190"/>
      <c r="J295" s="190"/>
      <c r="K295" s="190"/>
      <c r="L295" s="190"/>
      <c r="M295" s="190"/>
      <c r="N295" s="190"/>
      <c r="O295" s="190"/>
      <c r="P295" s="190"/>
      <c r="Q295" s="190"/>
      <c r="R295" s="190"/>
      <c r="S295" s="190"/>
      <c r="T295" s="190"/>
      <c r="U295" s="190"/>
      <c r="V295" s="190"/>
      <c r="W295" s="190"/>
      <c r="X295" s="190"/>
      <c r="Y295" s="190"/>
      <c r="Z295" s="190"/>
      <c r="AA295" s="190"/>
      <c r="AB295" s="190"/>
      <c r="AC295" s="1"/>
      <c r="AD295" s="1"/>
      <c r="AE295" s="1"/>
      <c r="AF295" s="1"/>
      <c r="AG295" s="1"/>
    </row>
    <row r="296" spans="1:33" ht="15">
      <c r="A296" s="190"/>
      <c r="B296" s="190"/>
      <c r="C296" s="190"/>
      <c r="D296" s="190"/>
      <c r="E296" s="190"/>
      <c r="F296" s="190"/>
      <c r="G296" s="190"/>
      <c r="H296" s="190"/>
      <c r="I296" s="190"/>
      <c r="J296" s="190"/>
      <c r="K296" s="190"/>
      <c r="L296" s="190"/>
      <c r="M296" s="190"/>
      <c r="N296" s="190"/>
      <c r="O296" s="190"/>
      <c r="P296" s="190"/>
      <c r="Q296" s="190"/>
      <c r="R296" s="190"/>
      <c r="S296" s="190"/>
      <c r="T296" s="190"/>
      <c r="U296" s="190"/>
      <c r="V296" s="190"/>
      <c r="W296" s="190"/>
      <c r="X296" s="190"/>
      <c r="Y296" s="190"/>
      <c r="Z296" s="190"/>
      <c r="AA296" s="190"/>
      <c r="AB296" s="190"/>
      <c r="AC296" s="1"/>
      <c r="AD296" s="1"/>
      <c r="AE296" s="1"/>
      <c r="AF296" s="1"/>
      <c r="AG296" s="1"/>
    </row>
    <row r="297" spans="1:33" ht="15">
      <c r="A297" s="190"/>
      <c r="B297" s="190"/>
      <c r="C297" s="190"/>
      <c r="D297" s="190"/>
      <c r="E297" s="190"/>
      <c r="F297" s="190"/>
      <c r="G297" s="190"/>
      <c r="H297" s="190"/>
      <c r="I297" s="190"/>
      <c r="J297" s="190"/>
      <c r="K297" s="190"/>
      <c r="L297" s="190"/>
      <c r="M297" s="190"/>
      <c r="N297" s="190"/>
      <c r="O297" s="190"/>
      <c r="P297" s="190"/>
      <c r="Q297" s="190"/>
      <c r="R297" s="190"/>
      <c r="S297" s="190"/>
      <c r="T297" s="190"/>
      <c r="U297" s="190"/>
      <c r="V297" s="190"/>
      <c r="W297" s="190"/>
      <c r="X297" s="190"/>
      <c r="Y297" s="190"/>
      <c r="Z297" s="190"/>
      <c r="AA297" s="190"/>
      <c r="AB297" s="190"/>
      <c r="AC297" s="1"/>
      <c r="AD297" s="1"/>
      <c r="AE297" s="1"/>
      <c r="AF297" s="1"/>
      <c r="AG297" s="1"/>
    </row>
    <row r="298" spans="1:33" ht="15">
      <c r="A298" s="190"/>
      <c r="B298" s="190"/>
      <c r="C298" s="190"/>
      <c r="D298" s="190"/>
      <c r="E298" s="190"/>
      <c r="F298" s="190"/>
      <c r="G298" s="190"/>
      <c r="H298" s="190"/>
      <c r="I298" s="190"/>
      <c r="J298" s="190"/>
      <c r="K298" s="190"/>
      <c r="L298" s="190"/>
      <c r="M298" s="190"/>
      <c r="N298" s="190"/>
      <c r="O298" s="190"/>
      <c r="P298" s="190"/>
      <c r="Q298" s="190"/>
      <c r="R298" s="190"/>
      <c r="S298" s="190"/>
      <c r="T298" s="190"/>
      <c r="U298" s="190"/>
      <c r="V298" s="190"/>
      <c r="W298" s="190"/>
      <c r="X298" s="190"/>
      <c r="Y298" s="190"/>
      <c r="Z298" s="190"/>
      <c r="AA298" s="190"/>
      <c r="AB298" s="190"/>
      <c r="AC298" s="1"/>
      <c r="AD298" s="1"/>
      <c r="AE298" s="1"/>
      <c r="AF298" s="1"/>
      <c r="AG298" s="1"/>
    </row>
    <row r="299" spans="1:33" ht="15">
      <c r="A299" s="190"/>
      <c r="B299" s="190"/>
      <c r="C299" s="190"/>
      <c r="D299" s="190"/>
      <c r="E299" s="190"/>
      <c r="F299" s="190"/>
      <c r="G299" s="190"/>
      <c r="H299" s="190"/>
      <c r="I299" s="190"/>
      <c r="J299" s="190"/>
      <c r="K299" s="190"/>
      <c r="L299" s="190"/>
      <c r="M299" s="190"/>
      <c r="N299" s="190"/>
      <c r="O299" s="190"/>
      <c r="P299" s="190"/>
      <c r="Q299" s="190"/>
      <c r="R299" s="190"/>
      <c r="S299" s="190"/>
      <c r="T299" s="190"/>
      <c r="U299" s="190"/>
      <c r="V299" s="190"/>
      <c r="W299" s="190"/>
      <c r="X299" s="190"/>
      <c r="Y299" s="190"/>
      <c r="Z299" s="190"/>
      <c r="AA299" s="190"/>
      <c r="AB299" s="190"/>
      <c r="AC299" s="1"/>
      <c r="AD299" s="1"/>
      <c r="AE299" s="1"/>
      <c r="AF299" s="1"/>
      <c r="AG299" s="1"/>
    </row>
    <row r="300" spans="1:33" ht="15">
      <c r="A300" s="190"/>
      <c r="B300" s="190"/>
      <c r="C300" s="190"/>
      <c r="D300" s="190"/>
      <c r="E300" s="190"/>
      <c r="F300" s="190"/>
      <c r="G300" s="190"/>
      <c r="H300" s="190"/>
      <c r="I300" s="190"/>
      <c r="J300" s="190"/>
      <c r="K300" s="190"/>
      <c r="L300" s="190"/>
      <c r="M300" s="190"/>
      <c r="N300" s="190"/>
      <c r="O300" s="190"/>
      <c r="P300" s="190"/>
      <c r="Q300" s="190"/>
      <c r="R300" s="190"/>
      <c r="S300" s="190"/>
      <c r="T300" s="190"/>
      <c r="U300" s="190"/>
      <c r="V300" s="190"/>
      <c r="W300" s="190"/>
      <c r="X300" s="190"/>
      <c r="Y300" s="190"/>
      <c r="Z300" s="190"/>
      <c r="AA300" s="190"/>
      <c r="AB300" s="190"/>
      <c r="AC300" s="1"/>
      <c r="AD300" s="1"/>
      <c r="AE300" s="1"/>
      <c r="AF300" s="1"/>
      <c r="AG300" s="1"/>
    </row>
    <row r="301" spans="1:33" ht="15">
      <c r="A301" s="190"/>
      <c r="B301" s="190"/>
      <c r="C301" s="190"/>
      <c r="D301" s="190"/>
      <c r="E301" s="190"/>
      <c r="F301" s="190"/>
      <c r="G301" s="190"/>
      <c r="H301" s="190"/>
      <c r="I301" s="190"/>
      <c r="J301" s="190"/>
      <c r="K301" s="190"/>
      <c r="L301" s="190"/>
      <c r="M301" s="190"/>
      <c r="N301" s="190"/>
      <c r="O301" s="190"/>
      <c r="P301" s="190"/>
      <c r="Q301" s="190"/>
      <c r="R301" s="190"/>
      <c r="S301" s="190"/>
      <c r="T301" s="190"/>
      <c r="U301" s="190"/>
      <c r="V301" s="190"/>
      <c r="W301" s="190"/>
      <c r="X301" s="190"/>
      <c r="Y301" s="190"/>
      <c r="Z301" s="190"/>
      <c r="AA301" s="190"/>
      <c r="AB301" s="190"/>
      <c r="AC301" s="1"/>
      <c r="AD301" s="1"/>
      <c r="AE301" s="1"/>
      <c r="AF301" s="1"/>
      <c r="AG301" s="1"/>
    </row>
    <row r="302" spans="1:33" ht="15">
      <c r="A302" s="190"/>
      <c r="B302" s="190"/>
      <c r="C302" s="190"/>
      <c r="D302" s="190"/>
      <c r="E302" s="190"/>
      <c r="F302" s="190"/>
      <c r="G302" s="190"/>
      <c r="H302" s="190"/>
      <c r="I302" s="190"/>
      <c r="J302" s="190"/>
      <c r="K302" s="190"/>
      <c r="L302" s="190"/>
      <c r="M302" s="190"/>
      <c r="N302" s="190"/>
      <c r="O302" s="190"/>
      <c r="P302" s="190"/>
      <c r="Q302" s="190"/>
      <c r="R302" s="190"/>
      <c r="S302" s="190"/>
      <c r="T302" s="190"/>
      <c r="U302" s="190"/>
      <c r="V302" s="190"/>
      <c r="W302" s="190"/>
      <c r="X302" s="190"/>
      <c r="Y302" s="190"/>
      <c r="Z302" s="190"/>
      <c r="AA302" s="190"/>
      <c r="AB302" s="190"/>
      <c r="AC302" s="1"/>
      <c r="AD302" s="1"/>
      <c r="AE302" s="1"/>
      <c r="AF302" s="1"/>
      <c r="AG302" s="1"/>
    </row>
    <row r="303" spans="1:33" ht="15">
      <c r="A303" s="190"/>
      <c r="B303" s="190"/>
      <c r="C303" s="190"/>
      <c r="D303" s="190"/>
      <c r="E303" s="190"/>
      <c r="F303" s="190"/>
      <c r="G303" s="190"/>
      <c r="H303" s="190"/>
      <c r="I303" s="190"/>
      <c r="J303" s="190"/>
      <c r="K303" s="190"/>
      <c r="L303" s="190"/>
      <c r="M303" s="190"/>
      <c r="N303" s="190"/>
      <c r="O303" s="190"/>
      <c r="P303" s="190"/>
      <c r="Q303" s="190"/>
      <c r="R303" s="190"/>
      <c r="S303" s="190"/>
      <c r="T303" s="190"/>
      <c r="U303" s="190"/>
      <c r="V303" s="190"/>
      <c r="W303" s="190"/>
      <c r="X303" s="190"/>
      <c r="Y303" s="190"/>
      <c r="Z303" s="190"/>
      <c r="AA303" s="190"/>
      <c r="AB303" s="190"/>
      <c r="AC303" s="1"/>
      <c r="AD303" s="1"/>
      <c r="AE303" s="1"/>
      <c r="AF303" s="1"/>
      <c r="AG303" s="1"/>
    </row>
    <row r="304" spans="1:33" ht="15">
      <c r="A304" s="190"/>
      <c r="B304" s="190"/>
      <c r="C304" s="190"/>
      <c r="D304" s="190"/>
      <c r="E304" s="190"/>
      <c r="F304" s="190"/>
      <c r="G304" s="190"/>
      <c r="H304" s="190"/>
      <c r="I304" s="190"/>
      <c r="J304" s="190"/>
      <c r="K304" s="190"/>
      <c r="L304" s="190"/>
      <c r="M304" s="190"/>
      <c r="N304" s="190"/>
      <c r="O304" s="190"/>
      <c r="P304" s="190"/>
      <c r="Q304" s="190"/>
      <c r="R304" s="190"/>
      <c r="S304" s="190"/>
      <c r="T304" s="190"/>
      <c r="U304" s="190"/>
      <c r="V304" s="190"/>
      <c r="W304" s="190"/>
      <c r="X304" s="190"/>
      <c r="Y304" s="190"/>
      <c r="Z304" s="190"/>
      <c r="AA304" s="190"/>
      <c r="AB304" s="190"/>
      <c r="AC304" s="1"/>
      <c r="AD304" s="1"/>
      <c r="AE304" s="1"/>
      <c r="AF304" s="1"/>
      <c r="AG304" s="1"/>
    </row>
    <row r="305" spans="1:33" ht="15">
      <c r="A305" s="190"/>
      <c r="B305" s="190"/>
      <c r="C305" s="190"/>
      <c r="D305" s="190"/>
      <c r="E305" s="190"/>
      <c r="F305" s="190"/>
      <c r="G305" s="190"/>
      <c r="H305" s="190"/>
      <c r="I305" s="190"/>
      <c r="J305" s="190"/>
      <c r="K305" s="190"/>
      <c r="L305" s="190"/>
      <c r="M305" s="190"/>
      <c r="N305" s="190"/>
      <c r="O305" s="190"/>
      <c r="P305" s="190"/>
      <c r="Q305" s="190"/>
      <c r="R305" s="190"/>
      <c r="S305" s="190"/>
      <c r="T305" s="190"/>
      <c r="U305" s="190"/>
      <c r="V305" s="190"/>
      <c r="W305" s="190"/>
      <c r="X305" s="190"/>
      <c r="Y305" s="190"/>
      <c r="Z305" s="190"/>
      <c r="AA305" s="190"/>
      <c r="AB305" s="190"/>
      <c r="AC305" s="1"/>
      <c r="AD305" s="1"/>
      <c r="AE305" s="1"/>
      <c r="AF305" s="1"/>
      <c r="AG305" s="1"/>
    </row>
    <row r="306" spans="1:33" ht="15">
      <c r="A306" s="190"/>
      <c r="B306" s="190"/>
      <c r="C306" s="190"/>
      <c r="D306" s="190"/>
      <c r="E306" s="190"/>
      <c r="F306" s="190"/>
      <c r="G306" s="190"/>
      <c r="H306" s="190"/>
      <c r="I306" s="190"/>
      <c r="J306" s="190"/>
      <c r="K306" s="190"/>
      <c r="L306" s="190"/>
      <c r="M306" s="190"/>
      <c r="N306" s="190"/>
      <c r="O306" s="190"/>
      <c r="P306" s="190"/>
      <c r="Q306" s="190"/>
      <c r="R306" s="190"/>
      <c r="S306" s="190"/>
      <c r="T306" s="190"/>
      <c r="U306" s="190"/>
      <c r="V306" s="190"/>
      <c r="W306" s="190"/>
      <c r="X306" s="190"/>
      <c r="Y306" s="190"/>
      <c r="Z306" s="190"/>
      <c r="AA306" s="190"/>
      <c r="AB306" s="190"/>
      <c r="AC306" s="1"/>
      <c r="AD306" s="1"/>
      <c r="AE306" s="1"/>
      <c r="AF306" s="1"/>
      <c r="AG306" s="1"/>
    </row>
    <row r="307" spans="1:33" ht="15">
      <c r="A307" s="190"/>
      <c r="B307" s="190"/>
      <c r="C307" s="190"/>
      <c r="D307" s="190"/>
      <c r="E307" s="190"/>
      <c r="F307" s="190"/>
      <c r="G307" s="190"/>
      <c r="H307" s="190"/>
      <c r="I307" s="190"/>
      <c r="J307" s="190"/>
      <c r="K307" s="190"/>
      <c r="L307" s="190"/>
      <c r="M307" s="190"/>
      <c r="N307" s="190"/>
      <c r="O307" s="190"/>
      <c r="P307" s="190"/>
      <c r="Q307" s="190"/>
      <c r="R307" s="190"/>
      <c r="S307" s="190"/>
      <c r="T307" s="190"/>
      <c r="U307" s="190"/>
      <c r="V307" s="190"/>
      <c r="W307" s="190"/>
      <c r="X307" s="190"/>
      <c r="Y307" s="190"/>
      <c r="Z307" s="190"/>
      <c r="AA307" s="190"/>
      <c r="AB307" s="190"/>
      <c r="AC307" s="1"/>
      <c r="AD307" s="1"/>
      <c r="AE307" s="1"/>
      <c r="AF307" s="1"/>
      <c r="AG307" s="1"/>
    </row>
    <row r="308" spans="1:33" ht="15">
      <c r="A308" s="190"/>
      <c r="B308" s="190"/>
      <c r="C308" s="190"/>
      <c r="D308" s="190"/>
      <c r="E308" s="190"/>
      <c r="F308" s="190"/>
      <c r="G308" s="190"/>
      <c r="H308" s="190"/>
      <c r="I308" s="190"/>
      <c r="J308" s="190"/>
      <c r="K308" s="190"/>
      <c r="L308" s="190"/>
      <c r="M308" s="190"/>
      <c r="N308" s="190"/>
      <c r="O308" s="190"/>
      <c r="P308" s="190"/>
      <c r="Q308" s="190"/>
      <c r="R308" s="190"/>
      <c r="S308" s="190"/>
      <c r="T308" s="190"/>
      <c r="U308" s="190"/>
      <c r="V308" s="190"/>
      <c r="W308" s="190"/>
      <c r="X308" s="190"/>
      <c r="Y308" s="190"/>
      <c r="Z308" s="190"/>
      <c r="AA308" s="190"/>
      <c r="AB308" s="190"/>
      <c r="AC308" s="1"/>
      <c r="AD308" s="1"/>
      <c r="AE308" s="1"/>
      <c r="AF308" s="1"/>
      <c r="AG308" s="1"/>
    </row>
    <row r="309" spans="1:33" ht="15">
      <c r="A309" s="190"/>
      <c r="B309" s="190"/>
      <c r="C309" s="190"/>
      <c r="D309" s="190"/>
      <c r="E309" s="190"/>
      <c r="F309" s="190"/>
      <c r="G309" s="190"/>
      <c r="H309" s="190"/>
      <c r="I309" s="190"/>
      <c r="J309" s="190"/>
      <c r="K309" s="190"/>
      <c r="L309" s="190"/>
      <c r="M309" s="190"/>
      <c r="N309" s="190"/>
      <c r="O309" s="190"/>
      <c r="P309" s="190"/>
      <c r="Q309" s="190"/>
      <c r="R309" s="190"/>
      <c r="S309" s="190"/>
      <c r="T309" s="190"/>
      <c r="U309" s="190"/>
      <c r="V309" s="190"/>
      <c r="W309" s="190"/>
      <c r="X309" s="190"/>
      <c r="Y309" s="190"/>
      <c r="Z309" s="190"/>
      <c r="AA309" s="190"/>
      <c r="AB309" s="190"/>
      <c r="AC309" s="1"/>
      <c r="AD309" s="1"/>
      <c r="AE309" s="1"/>
      <c r="AF309" s="1"/>
      <c r="AG309" s="1"/>
    </row>
    <row r="310" spans="1:33" ht="15">
      <c r="A310" s="190"/>
      <c r="B310" s="190"/>
      <c r="C310" s="190"/>
      <c r="D310" s="190"/>
      <c r="E310" s="190"/>
      <c r="F310" s="190"/>
      <c r="G310" s="190"/>
      <c r="H310" s="190"/>
      <c r="I310" s="190"/>
      <c r="J310" s="190"/>
      <c r="K310" s="190"/>
      <c r="L310" s="190"/>
      <c r="M310" s="190"/>
      <c r="N310" s="190"/>
      <c r="O310" s="190"/>
      <c r="P310" s="190"/>
      <c r="Q310" s="190"/>
      <c r="R310" s="190"/>
      <c r="S310" s="190"/>
      <c r="T310" s="190"/>
      <c r="U310" s="190"/>
      <c r="V310" s="190"/>
      <c r="W310" s="190"/>
      <c r="X310" s="190"/>
      <c r="Y310" s="190"/>
      <c r="Z310" s="190"/>
      <c r="AA310" s="190"/>
      <c r="AB310" s="190"/>
      <c r="AC310" s="1"/>
      <c r="AD310" s="1"/>
      <c r="AE310" s="1"/>
      <c r="AF310" s="1"/>
      <c r="AG310" s="1"/>
    </row>
    <row r="311" spans="1:33" ht="15">
      <c r="A311" s="190"/>
      <c r="B311" s="190"/>
      <c r="C311" s="190"/>
      <c r="D311" s="190"/>
      <c r="E311" s="190"/>
      <c r="F311" s="190"/>
      <c r="G311" s="190"/>
      <c r="H311" s="190"/>
      <c r="I311" s="190"/>
      <c r="J311" s="190"/>
      <c r="K311" s="190"/>
      <c r="L311" s="190"/>
      <c r="M311" s="190"/>
      <c r="N311" s="190"/>
      <c r="O311" s="190"/>
      <c r="P311" s="190"/>
      <c r="Q311" s="190"/>
      <c r="R311" s="190"/>
      <c r="S311" s="190"/>
      <c r="T311" s="190"/>
      <c r="U311" s="190"/>
      <c r="V311" s="190"/>
      <c r="W311" s="190"/>
      <c r="X311" s="190"/>
      <c r="Y311" s="190"/>
      <c r="Z311" s="190"/>
      <c r="AA311" s="190"/>
      <c r="AB311" s="190"/>
      <c r="AC311" s="1"/>
      <c r="AD311" s="1"/>
      <c r="AE311" s="1"/>
      <c r="AF311" s="1"/>
      <c r="AG311" s="1"/>
    </row>
    <row r="312" spans="1:33" ht="15">
      <c r="A312" s="190"/>
      <c r="B312" s="190"/>
      <c r="C312" s="190"/>
      <c r="D312" s="190"/>
      <c r="E312" s="190"/>
      <c r="F312" s="190"/>
      <c r="G312" s="190"/>
      <c r="H312" s="190"/>
      <c r="I312" s="190"/>
      <c r="J312" s="190"/>
      <c r="K312" s="190"/>
      <c r="L312" s="190"/>
      <c r="M312" s="190"/>
      <c r="N312" s="190"/>
      <c r="O312" s="190"/>
      <c r="P312" s="190"/>
      <c r="Q312" s="190"/>
      <c r="R312" s="190"/>
      <c r="S312" s="190"/>
      <c r="T312" s="190"/>
      <c r="U312" s="190"/>
      <c r="V312" s="190"/>
      <c r="W312" s="190"/>
      <c r="X312" s="190"/>
      <c r="Y312" s="190"/>
      <c r="Z312" s="190"/>
      <c r="AA312" s="190"/>
      <c r="AB312" s="190"/>
      <c r="AC312" s="1"/>
      <c r="AD312" s="1"/>
      <c r="AE312" s="1"/>
      <c r="AF312" s="1"/>
      <c r="AG312" s="1"/>
    </row>
    <row r="313" spans="1:33" ht="15">
      <c r="A313" s="190"/>
      <c r="B313" s="190"/>
      <c r="C313" s="190"/>
      <c r="D313" s="190"/>
      <c r="E313" s="190"/>
      <c r="F313" s="190"/>
      <c r="G313" s="190"/>
      <c r="H313" s="190"/>
      <c r="I313" s="190"/>
      <c r="J313" s="190"/>
      <c r="K313" s="190"/>
      <c r="L313" s="190"/>
      <c r="M313" s="190"/>
      <c r="N313" s="190"/>
      <c r="O313" s="190"/>
      <c r="P313" s="190"/>
      <c r="Q313" s="190"/>
      <c r="R313" s="190"/>
      <c r="S313" s="190"/>
      <c r="T313" s="190"/>
      <c r="U313" s="190"/>
      <c r="V313" s="190"/>
      <c r="W313" s="190"/>
      <c r="X313" s="190"/>
      <c r="Y313" s="190"/>
      <c r="Z313" s="190"/>
      <c r="AA313" s="190"/>
      <c r="AB313" s="190"/>
      <c r="AC313" s="1"/>
      <c r="AD313" s="1"/>
      <c r="AE313" s="1"/>
      <c r="AF313" s="1"/>
      <c r="AG313" s="1"/>
    </row>
    <row r="314" spans="1:33" ht="15">
      <c r="A314" s="190"/>
      <c r="B314" s="190"/>
      <c r="C314" s="190"/>
      <c r="D314" s="190"/>
      <c r="E314" s="190"/>
      <c r="F314" s="190"/>
      <c r="G314" s="190"/>
      <c r="H314" s="190"/>
      <c r="I314" s="190"/>
      <c r="J314" s="190"/>
      <c r="K314" s="190"/>
      <c r="L314" s="190"/>
      <c r="M314" s="190"/>
      <c r="N314" s="190"/>
      <c r="O314" s="190"/>
      <c r="P314" s="190"/>
      <c r="Q314" s="190"/>
      <c r="R314" s="190"/>
      <c r="S314" s="190"/>
      <c r="T314" s="190"/>
      <c r="U314" s="190"/>
      <c r="V314" s="190"/>
      <c r="W314" s="190"/>
      <c r="X314" s="190"/>
      <c r="Y314" s="190"/>
      <c r="Z314" s="190"/>
      <c r="AA314" s="190"/>
      <c r="AB314" s="190"/>
      <c r="AC314" s="1"/>
      <c r="AD314" s="1"/>
      <c r="AE314" s="1"/>
      <c r="AF314" s="1"/>
      <c r="AG314" s="1"/>
    </row>
    <row r="315" spans="1:33" ht="15">
      <c r="A315" s="190"/>
      <c r="B315" s="190"/>
      <c r="C315" s="190"/>
      <c r="D315" s="190"/>
      <c r="E315" s="190"/>
      <c r="F315" s="190"/>
      <c r="G315" s="190"/>
      <c r="H315" s="190"/>
      <c r="I315" s="190"/>
      <c r="J315" s="190"/>
      <c r="K315" s="190"/>
      <c r="L315" s="190"/>
      <c r="M315" s="190"/>
      <c r="N315" s="190"/>
      <c r="O315" s="190"/>
      <c r="P315" s="190"/>
      <c r="Q315" s="190"/>
      <c r="R315" s="190"/>
      <c r="S315" s="190"/>
      <c r="T315" s="190"/>
      <c r="U315" s="190"/>
      <c r="V315" s="190"/>
      <c r="W315" s="190"/>
      <c r="X315" s="190"/>
      <c r="Y315" s="190"/>
      <c r="Z315" s="190"/>
      <c r="AA315" s="190"/>
      <c r="AB315" s="190"/>
      <c r="AC315" s="1"/>
      <c r="AD315" s="1"/>
      <c r="AE315" s="1"/>
      <c r="AF315" s="1"/>
      <c r="AG315" s="1"/>
    </row>
    <row r="316" spans="1:33" ht="15">
      <c r="A316" s="190"/>
      <c r="B316" s="190"/>
      <c r="C316" s="190"/>
      <c r="D316" s="190"/>
      <c r="E316" s="190"/>
      <c r="F316" s="190"/>
      <c r="G316" s="190"/>
      <c r="H316" s="190"/>
      <c r="I316" s="190"/>
      <c r="J316" s="190"/>
      <c r="K316" s="190"/>
      <c r="L316" s="190"/>
      <c r="M316" s="190"/>
      <c r="N316" s="190"/>
      <c r="O316" s="190"/>
      <c r="P316" s="190"/>
      <c r="Q316" s="190"/>
      <c r="R316" s="190"/>
      <c r="S316" s="190"/>
      <c r="T316" s="190"/>
      <c r="U316" s="190"/>
      <c r="V316" s="190"/>
      <c r="W316" s="190"/>
      <c r="X316" s="190"/>
      <c r="Y316" s="190"/>
      <c r="Z316" s="190"/>
      <c r="AA316" s="190"/>
      <c r="AB316" s="190"/>
      <c r="AC316" s="1"/>
      <c r="AD316" s="1"/>
      <c r="AE316" s="1"/>
      <c r="AF316" s="1"/>
      <c r="AG316" s="1"/>
    </row>
    <row r="317" spans="1:33" ht="15">
      <c r="A317" s="190"/>
      <c r="B317" s="190"/>
      <c r="C317" s="190"/>
      <c r="D317" s="190"/>
      <c r="E317" s="190"/>
      <c r="F317" s="190"/>
      <c r="G317" s="190"/>
      <c r="H317" s="190"/>
      <c r="I317" s="190"/>
      <c r="J317" s="190"/>
      <c r="K317" s="190"/>
      <c r="L317" s="190"/>
      <c r="M317" s="190"/>
      <c r="N317" s="190"/>
      <c r="O317" s="190"/>
      <c r="P317" s="190"/>
      <c r="Q317" s="190"/>
      <c r="R317" s="190"/>
      <c r="S317" s="190"/>
      <c r="T317" s="190"/>
      <c r="U317" s="190"/>
      <c r="V317" s="190"/>
      <c r="W317" s="190"/>
      <c r="X317" s="190"/>
      <c r="Y317" s="190"/>
      <c r="Z317" s="190"/>
      <c r="AA317" s="190"/>
      <c r="AB317" s="190"/>
      <c r="AC317" s="1"/>
      <c r="AD317" s="1"/>
      <c r="AE317" s="1"/>
      <c r="AF317" s="1"/>
      <c r="AG317" s="1"/>
    </row>
    <row r="318" spans="1:33" ht="15">
      <c r="A318" s="190"/>
      <c r="B318" s="190"/>
      <c r="C318" s="190"/>
      <c r="D318" s="190"/>
      <c r="E318" s="190"/>
      <c r="F318" s="190"/>
      <c r="G318" s="190"/>
      <c r="H318" s="190"/>
      <c r="I318" s="190"/>
      <c r="J318" s="190"/>
      <c r="K318" s="190"/>
      <c r="L318" s="190"/>
      <c r="M318" s="190"/>
      <c r="N318" s="190"/>
      <c r="O318" s="190"/>
      <c r="P318" s="190"/>
      <c r="Q318" s="190"/>
      <c r="R318" s="190"/>
      <c r="S318" s="190"/>
      <c r="T318" s="190"/>
      <c r="U318" s="190"/>
      <c r="V318" s="190"/>
      <c r="W318" s="190"/>
      <c r="X318" s="190"/>
      <c r="Y318" s="190"/>
      <c r="Z318" s="190"/>
      <c r="AA318" s="190"/>
      <c r="AB318" s="190"/>
      <c r="AC318" s="1"/>
      <c r="AD318" s="1"/>
      <c r="AE318" s="1"/>
      <c r="AF318" s="1"/>
      <c r="AG318" s="1"/>
    </row>
    <row r="319" spans="1:33" ht="15">
      <c r="A319" s="190"/>
      <c r="B319" s="190"/>
      <c r="C319" s="190"/>
      <c r="D319" s="190"/>
      <c r="E319" s="190"/>
      <c r="F319" s="190"/>
      <c r="G319" s="190"/>
      <c r="H319" s="190"/>
      <c r="I319" s="190"/>
      <c r="J319" s="190"/>
      <c r="K319" s="190"/>
      <c r="L319" s="190"/>
      <c r="M319" s="190"/>
      <c r="N319" s="190"/>
      <c r="O319" s="190"/>
      <c r="P319" s="190"/>
      <c r="Q319" s="190"/>
      <c r="R319" s="190"/>
      <c r="S319" s="190"/>
      <c r="T319" s="190"/>
      <c r="U319" s="190"/>
      <c r="V319" s="190"/>
      <c r="W319" s="190"/>
      <c r="X319" s="190"/>
      <c r="Y319" s="190"/>
      <c r="Z319" s="190"/>
      <c r="AA319" s="190"/>
      <c r="AB319" s="190"/>
      <c r="AC319" s="1"/>
      <c r="AD319" s="1"/>
      <c r="AE319" s="1"/>
      <c r="AF319" s="1"/>
      <c r="AG319" s="1"/>
    </row>
    <row r="320" spans="1:33" ht="15">
      <c r="A320" s="190"/>
      <c r="B320" s="190"/>
      <c r="C320" s="190"/>
      <c r="D320" s="190"/>
      <c r="E320" s="190"/>
      <c r="F320" s="190"/>
      <c r="G320" s="190"/>
      <c r="H320" s="190"/>
      <c r="I320" s="190"/>
      <c r="J320" s="190"/>
      <c r="K320" s="190"/>
      <c r="L320" s="190"/>
      <c r="M320" s="190"/>
      <c r="N320" s="190"/>
      <c r="O320" s="190"/>
      <c r="P320" s="190"/>
      <c r="Q320" s="190"/>
      <c r="R320" s="190"/>
      <c r="S320" s="190"/>
      <c r="T320" s="190"/>
      <c r="U320" s="190"/>
      <c r="V320" s="190"/>
      <c r="W320" s="190"/>
      <c r="X320" s="190"/>
      <c r="Y320" s="190"/>
      <c r="Z320" s="190"/>
      <c r="AA320" s="190"/>
      <c r="AB320" s="190"/>
      <c r="AC320" s="1"/>
      <c r="AD320" s="1"/>
      <c r="AE320" s="1"/>
      <c r="AF320" s="1"/>
      <c r="AG320" s="1"/>
    </row>
    <row r="321" spans="1:33" ht="15">
      <c r="A321" s="190"/>
      <c r="B321" s="190"/>
      <c r="C321" s="190"/>
      <c r="D321" s="190"/>
      <c r="E321" s="190"/>
      <c r="F321" s="190"/>
      <c r="G321" s="190"/>
      <c r="H321" s="190"/>
      <c r="I321" s="190"/>
      <c r="J321" s="190"/>
      <c r="K321" s="190"/>
      <c r="L321" s="190"/>
      <c r="M321" s="190"/>
      <c r="N321" s="190"/>
      <c r="O321" s="190"/>
      <c r="P321" s="190"/>
      <c r="Q321" s="190"/>
      <c r="R321" s="190"/>
      <c r="S321" s="190"/>
      <c r="T321" s="190"/>
      <c r="U321" s="190"/>
      <c r="V321" s="190"/>
      <c r="W321" s="190"/>
      <c r="X321" s="190"/>
      <c r="Y321" s="190"/>
      <c r="Z321" s="190"/>
      <c r="AA321" s="190"/>
      <c r="AB321" s="190"/>
      <c r="AC321" s="1"/>
      <c r="AD321" s="1"/>
      <c r="AE321" s="1"/>
      <c r="AF321" s="1"/>
      <c r="AG321" s="1"/>
    </row>
    <row r="322" spans="1:33" ht="15">
      <c r="A322" s="190"/>
      <c r="B322" s="190"/>
      <c r="C322" s="190"/>
      <c r="D322" s="190"/>
      <c r="E322" s="190"/>
      <c r="F322" s="190"/>
      <c r="G322" s="190"/>
      <c r="H322" s="190"/>
      <c r="I322" s="190"/>
      <c r="J322" s="190"/>
      <c r="K322" s="190"/>
      <c r="L322" s="190"/>
      <c r="M322" s="190"/>
      <c r="N322" s="190"/>
      <c r="O322" s="190"/>
      <c r="P322" s="190"/>
      <c r="Q322" s="190"/>
      <c r="R322" s="190"/>
      <c r="S322" s="190"/>
      <c r="T322" s="190"/>
      <c r="U322" s="190"/>
      <c r="V322" s="190"/>
      <c r="W322" s="190"/>
      <c r="X322" s="190"/>
      <c r="Y322" s="190"/>
      <c r="Z322" s="190"/>
      <c r="AA322" s="190"/>
      <c r="AB322" s="190"/>
      <c r="AC322" s="1"/>
      <c r="AD322" s="1"/>
      <c r="AE322" s="1"/>
      <c r="AF322" s="1"/>
      <c r="AG322" s="1"/>
    </row>
    <row r="323" spans="1:33" ht="15">
      <c r="A323" s="190"/>
      <c r="B323" s="190"/>
      <c r="C323" s="190"/>
      <c r="D323" s="190"/>
      <c r="E323" s="190"/>
      <c r="F323" s="190"/>
      <c r="G323" s="190"/>
      <c r="H323" s="190"/>
      <c r="I323" s="190"/>
      <c r="J323" s="190"/>
      <c r="K323" s="190"/>
      <c r="L323" s="190"/>
      <c r="M323" s="190"/>
      <c r="N323" s="190"/>
      <c r="O323" s="190"/>
      <c r="P323" s="190"/>
      <c r="Q323" s="190"/>
      <c r="R323" s="190"/>
      <c r="S323" s="190"/>
      <c r="T323" s="190"/>
      <c r="U323" s="190"/>
      <c r="V323" s="190"/>
      <c r="W323" s="190"/>
      <c r="X323" s="190"/>
      <c r="Y323" s="190"/>
      <c r="Z323" s="190"/>
      <c r="AA323" s="190"/>
      <c r="AB323" s="190"/>
      <c r="AC323" s="1"/>
      <c r="AD323" s="1"/>
      <c r="AE323" s="1"/>
      <c r="AF323" s="1"/>
      <c r="AG323" s="1"/>
    </row>
    <row r="324" spans="1:33" ht="15">
      <c r="A324" s="190"/>
      <c r="B324" s="190"/>
      <c r="C324" s="190"/>
      <c r="D324" s="190"/>
      <c r="E324" s="190"/>
      <c r="F324" s="190"/>
      <c r="G324" s="190"/>
      <c r="H324" s="190"/>
      <c r="I324" s="190"/>
      <c r="J324" s="190"/>
      <c r="K324" s="190"/>
      <c r="L324" s="190"/>
      <c r="M324" s="190"/>
      <c r="N324" s="190"/>
      <c r="O324" s="190"/>
      <c r="P324" s="190"/>
      <c r="Q324" s="190"/>
      <c r="R324" s="190"/>
      <c r="S324" s="190"/>
      <c r="T324" s="190"/>
      <c r="U324" s="190"/>
      <c r="V324" s="190"/>
      <c r="W324" s="190"/>
      <c r="X324" s="190"/>
      <c r="Y324" s="190"/>
      <c r="Z324" s="190"/>
      <c r="AA324" s="190"/>
      <c r="AB324" s="190"/>
      <c r="AC324" s="1"/>
      <c r="AD324" s="1"/>
      <c r="AE324" s="1"/>
      <c r="AF324" s="1"/>
      <c r="AG324" s="1"/>
    </row>
    <row r="325" spans="1:33" ht="15">
      <c r="A325" s="190"/>
      <c r="B325" s="190"/>
      <c r="C325" s="190"/>
      <c r="D325" s="190"/>
      <c r="E325" s="190"/>
      <c r="F325" s="190"/>
      <c r="G325" s="190"/>
      <c r="H325" s="190"/>
      <c r="I325" s="190"/>
      <c r="J325" s="190"/>
      <c r="K325" s="190"/>
      <c r="L325" s="190"/>
      <c r="M325" s="190"/>
      <c r="N325" s="190"/>
      <c r="O325" s="190"/>
      <c r="P325" s="190"/>
      <c r="Q325" s="190"/>
      <c r="R325" s="190"/>
      <c r="S325" s="190"/>
      <c r="T325" s="190"/>
      <c r="U325" s="190"/>
      <c r="V325" s="190"/>
      <c r="W325" s="190"/>
      <c r="X325" s="190"/>
      <c r="Y325" s="190"/>
      <c r="Z325" s="190"/>
      <c r="AA325" s="190"/>
      <c r="AB325" s="190"/>
      <c r="AC325" s="1"/>
      <c r="AD325" s="1"/>
      <c r="AE325" s="1"/>
      <c r="AF325" s="1"/>
      <c r="AG325" s="1"/>
    </row>
    <row r="326" spans="1:33" ht="15">
      <c r="A326" s="190"/>
      <c r="B326" s="190"/>
      <c r="C326" s="190"/>
      <c r="D326" s="190"/>
      <c r="E326" s="190"/>
      <c r="F326" s="190"/>
      <c r="G326" s="190"/>
      <c r="H326" s="190"/>
      <c r="I326" s="190"/>
      <c r="J326" s="190"/>
      <c r="K326" s="190"/>
      <c r="L326" s="190"/>
      <c r="M326" s="190"/>
      <c r="N326" s="190"/>
      <c r="O326" s="190"/>
      <c r="P326" s="190"/>
      <c r="Q326" s="190"/>
      <c r="R326" s="190"/>
      <c r="S326" s="190"/>
      <c r="T326" s="190"/>
      <c r="U326" s="190"/>
      <c r="V326" s="190"/>
      <c r="W326" s="190"/>
      <c r="X326" s="190"/>
      <c r="Y326" s="190"/>
      <c r="Z326" s="190"/>
      <c r="AA326" s="190"/>
      <c r="AB326" s="190"/>
      <c r="AC326" s="1"/>
      <c r="AD326" s="1"/>
      <c r="AE326" s="1"/>
      <c r="AF326" s="1"/>
      <c r="AG326" s="1"/>
    </row>
    <row r="327" spans="1:33" ht="15">
      <c r="A327" s="190"/>
      <c r="B327" s="190"/>
      <c r="C327" s="190"/>
      <c r="D327" s="190"/>
      <c r="E327" s="190"/>
      <c r="F327" s="190"/>
      <c r="G327" s="190"/>
      <c r="H327" s="190"/>
      <c r="I327" s="190"/>
      <c r="J327" s="190"/>
      <c r="K327" s="190"/>
      <c r="L327" s="190"/>
      <c r="M327" s="190"/>
      <c r="N327" s="190"/>
      <c r="O327" s="190"/>
      <c r="P327" s="190"/>
      <c r="Q327" s="190"/>
      <c r="R327" s="190"/>
      <c r="S327" s="190"/>
      <c r="T327" s="190"/>
      <c r="U327" s="190"/>
      <c r="V327" s="190"/>
      <c r="W327" s="190"/>
      <c r="X327" s="190"/>
      <c r="Y327" s="190"/>
      <c r="Z327" s="190"/>
      <c r="AA327" s="190"/>
      <c r="AB327" s="190"/>
      <c r="AC327" s="1"/>
      <c r="AD327" s="1"/>
      <c r="AE327" s="1"/>
      <c r="AF327" s="1"/>
      <c r="AG327" s="1"/>
    </row>
    <row r="328" spans="1:33" ht="15">
      <c r="A328" s="190"/>
      <c r="B328" s="190"/>
      <c r="C328" s="190"/>
      <c r="D328" s="190"/>
      <c r="E328" s="190"/>
      <c r="F328" s="190"/>
      <c r="G328" s="190"/>
      <c r="H328" s="190"/>
      <c r="I328" s="190"/>
      <c r="J328" s="190"/>
      <c r="K328" s="190"/>
      <c r="L328" s="190"/>
      <c r="M328" s="190"/>
      <c r="N328" s="190"/>
      <c r="O328" s="190"/>
      <c r="P328" s="190"/>
      <c r="Q328" s="190"/>
      <c r="R328" s="190"/>
      <c r="S328" s="190"/>
      <c r="T328" s="190"/>
      <c r="U328" s="190"/>
      <c r="V328" s="190"/>
      <c r="W328" s="190"/>
      <c r="X328" s="190"/>
      <c r="Y328" s="190"/>
      <c r="Z328" s="190"/>
      <c r="AA328" s="190"/>
      <c r="AB328" s="190"/>
      <c r="AC328" s="1"/>
      <c r="AD328" s="1"/>
      <c r="AE328" s="1"/>
      <c r="AF328" s="1"/>
      <c r="AG328" s="1"/>
    </row>
    <row r="329" spans="1:33" ht="15">
      <c r="A329" s="190"/>
      <c r="B329" s="190"/>
      <c r="C329" s="190"/>
      <c r="D329" s="190"/>
      <c r="E329" s="190"/>
      <c r="F329" s="190"/>
      <c r="G329" s="190"/>
      <c r="H329" s="190"/>
      <c r="I329" s="190"/>
      <c r="J329" s="190"/>
      <c r="K329" s="190"/>
      <c r="L329" s="190"/>
      <c r="M329" s="190"/>
      <c r="N329" s="190"/>
      <c r="O329" s="190"/>
      <c r="P329" s="190"/>
      <c r="Q329" s="190"/>
      <c r="R329" s="190"/>
      <c r="S329" s="190"/>
      <c r="T329" s="190"/>
      <c r="U329" s="190"/>
      <c r="V329" s="190"/>
      <c r="W329" s="190"/>
      <c r="X329" s="190"/>
      <c r="Y329" s="190"/>
      <c r="Z329" s="190"/>
      <c r="AA329" s="190"/>
      <c r="AB329" s="190"/>
      <c r="AC329" s="1"/>
      <c r="AD329" s="1"/>
      <c r="AE329" s="1"/>
      <c r="AF329" s="1"/>
      <c r="AG329" s="1"/>
    </row>
    <row r="330" spans="1:33" ht="15">
      <c r="A330" s="190"/>
      <c r="B330" s="190"/>
      <c r="C330" s="190"/>
      <c r="D330" s="190"/>
      <c r="E330" s="190"/>
      <c r="F330" s="190"/>
      <c r="G330" s="190"/>
      <c r="H330" s="190"/>
      <c r="I330" s="190"/>
      <c r="J330" s="190"/>
      <c r="K330" s="190"/>
      <c r="L330" s="190"/>
      <c r="M330" s="190"/>
      <c r="N330" s="190"/>
      <c r="O330" s="190"/>
      <c r="P330" s="190"/>
      <c r="Q330" s="190"/>
      <c r="R330" s="190"/>
      <c r="S330" s="190"/>
      <c r="T330" s="190"/>
      <c r="U330" s="190"/>
      <c r="V330" s="190"/>
      <c r="W330" s="190"/>
      <c r="X330" s="190"/>
      <c r="Y330" s="190"/>
      <c r="Z330" s="190"/>
      <c r="AA330" s="190"/>
      <c r="AB330" s="190"/>
      <c r="AC330" s="1"/>
      <c r="AD330" s="1"/>
      <c r="AE330" s="1"/>
      <c r="AF330" s="1"/>
      <c r="AG330" s="1"/>
    </row>
    <row r="331" spans="1:33" ht="15">
      <c r="A331" s="190"/>
      <c r="B331" s="190"/>
      <c r="C331" s="190"/>
      <c r="D331" s="190"/>
      <c r="E331" s="190"/>
      <c r="F331" s="190"/>
      <c r="G331" s="190"/>
      <c r="H331" s="190"/>
      <c r="I331" s="190"/>
      <c r="J331" s="190"/>
      <c r="K331" s="190"/>
      <c r="L331" s="190"/>
      <c r="M331" s="190"/>
      <c r="N331" s="190"/>
      <c r="O331" s="190"/>
      <c r="P331" s="190"/>
      <c r="Q331" s="190"/>
      <c r="R331" s="190"/>
      <c r="S331" s="190"/>
      <c r="T331" s="190"/>
      <c r="U331" s="190"/>
      <c r="V331" s="190"/>
      <c r="W331" s="190"/>
      <c r="X331" s="190"/>
      <c r="Y331" s="190"/>
      <c r="Z331" s="190"/>
      <c r="AA331" s="190"/>
      <c r="AB331" s="190"/>
      <c r="AC331" s="1"/>
      <c r="AD331" s="1"/>
      <c r="AE331" s="1"/>
      <c r="AF331" s="1"/>
      <c r="AG331" s="1"/>
    </row>
    <row r="332" spans="1:33" ht="15">
      <c r="A332" s="190"/>
      <c r="B332" s="190"/>
      <c r="C332" s="190"/>
      <c r="D332" s="190"/>
      <c r="E332" s="190"/>
      <c r="F332" s="190"/>
      <c r="G332" s="190"/>
      <c r="H332" s="190"/>
      <c r="I332" s="190"/>
      <c r="J332" s="190"/>
      <c r="K332" s="190"/>
      <c r="L332" s="190"/>
      <c r="M332" s="190"/>
      <c r="N332" s="190"/>
      <c r="O332" s="190"/>
      <c r="P332" s="190"/>
      <c r="Q332" s="190"/>
      <c r="R332" s="190"/>
      <c r="S332" s="190"/>
      <c r="T332" s="190"/>
      <c r="U332" s="190"/>
      <c r="V332" s="190"/>
      <c r="W332" s="190"/>
      <c r="X332" s="190"/>
      <c r="Y332" s="190"/>
      <c r="Z332" s="190"/>
      <c r="AA332" s="190"/>
      <c r="AB332" s="190"/>
      <c r="AC332" s="1"/>
      <c r="AD332" s="1"/>
      <c r="AE332" s="1"/>
      <c r="AF332" s="1"/>
      <c r="AG332" s="1"/>
    </row>
    <row r="333" spans="1:33" ht="15">
      <c r="A333" s="190"/>
      <c r="B333" s="190"/>
      <c r="C333" s="190"/>
      <c r="D333" s="190"/>
      <c r="E333" s="190"/>
      <c r="F333" s="190"/>
      <c r="G333" s="190"/>
      <c r="H333" s="190"/>
      <c r="I333" s="190"/>
      <c r="J333" s="190"/>
      <c r="K333" s="190"/>
      <c r="L333" s="190"/>
      <c r="M333" s="190"/>
      <c r="N333" s="190"/>
      <c r="O333" s="190"/>
      <c r="P333" s="190"/>
      <c r="Q333" s="190"/>
      <c r="R333" s="190"/>
      <c r="S333" s="190"/>
      <c r="T333" s="190"/>
      <c r="U333" s="190"/>
      <c r="V333" s="190"/>
      <c r="W333" s="190"/>
      <c r="X333" s="190"/>
      <c r="Y333" s="190"/>
      <c r="Z333" s="190"/>
      <c r="AA333" s="190"/>
      <c r="AB333" s="190"/>
      <c r="AC333" s="1"/>
      <c r="AD333" s="1"/>
      <c r="AE333" s="1"/>
      <c r="AF333" s="1"/>
      <c r="AG333" s="1"/>
    </row>
    <row r="334" spans="1:33" ht="15">
      <c r="A334" s="190"/>
      <c r="B334" s="190"/>
      <c r="C334" s="190"/>
      <c r="D334" s="190"/>
      <c r="E334" s="190"/>
      <c r="F334" s="190"/>
      <c r="G334" s="190"/>
      <c r="H334" s="190"/>
      <c r="I334" s="190"/>
      <c r="J334" s="190"/>
      <c r="K334" s="190"/>
      <c r="L334" s="190"/>
      <c r="M334" s="190"/>
      <c r="N334" s="190"/>
      <c r="O334" s="190"/>
      <c r="P334" s="190"/>
      <c r="Q334" s="190"/>
      <c r="R334" s="190"/>
      <c r="S334" s="190"/>
      <c r="T334" s="190"/>
      <c r="U334" s="190"/>
      <c r="V334" s="190"/>
      <c r="W334" s="190"/>
      <c r="X334" s="190"/>
      <c r="Y334" s="190"/>
      <c r="Z334" s="190"/>
      <c r="AA334" s="190"/>
      <c r="AB334" s="190"/>
      <c r="AC334" s="1"/>
      <c r="AD334" s="1"/>
      <c r="AE334" s="1"/>
      <c r="AF334" s="1"/>
      <c r="AG334" s="1"/>
    </row>
    <row r="335" spans="1:33" ht="15">
      <c r="A335" s="190"/>
      <c r="B335" s="190"/>
      <c r="C335" s="190"/>
      <c r="D335" s="190"/>
      <c r="E335" s="190"/>
      <c r="F335" s="190"/>
      <c r="G335" s="190"/>
      <c r="H335" s="190"/>
      <c r="I335" s="190"/>
      <c r="J335" s="190"/>
      <c r="K335" s="190"/>
      <c r="L335" s="190"/>
      <c r="M335" s="190"/>
      <c r="N335" s="190"/>
      <c r="O335" s="190"/>
      <c r="P335" s="190"/>
      <c r="Q335" s="190"/>
      <c r="R335" s="190"/>
      <c r="S335" s="190"/>
      <c r="T335" s="190"/>
      <c r="U335" s="190"/>
      <c r="V335" s="190"/>
      <c r="W335" s="190"/>
      <c r="X335" s="190"/>
      <c r="Y335" s="190"/>
      <c r="Z335" s="190"/>
      <c r="AA335" s="190"/>
      <c r="AB335" s="190"/>
      <c r="AC335" s="1"/>
      <c r="AD335" s="1"/>
      <c r="AE335" s="1"/>
      <c r="AF335" s="1"/>
      <c r="AG335" s="1"/>
    </row>
    <row r="336" spans="1:33" ht="15">
      <c r="A336" s="190"/>
      <c r="B336" s="190"/>
      <c r="C336" s="190"/>
      <c r="D336" s="190"/>
      <c r="E336" s="190"/>
      <c r="F336" s="190"/>
      <c r="G336" s="190"/>
      <c r="H336" s="190"/>
      <c r="I336" s="190"/>
      <c r="J336" s="190"/>
      <c r="K336" s="190"/>
      <c r="L336" s="190"/>
      <c r="M336" s="190"/>
      <c r="N336" s="190"/>
      <c r="O336" s="190"/>
      <c r="P336" s="190"/>
      <c r="Q336" s="190"/>
      <c r="R336" s="190"/>
      <c r="S336" s="190"/>
      <c r="T336" s="190"/>
      <c r="U336" s="190"/>
      <c r="V336" s="190"/>
      <c r="W336" s="190"/>
      <c r="X336" s="190"/>
      <c r="Y336" s="190"/>
      <c r="Z336" s="190"/>
      <c r="AA336" s="190"/>
      <c r="AB336" s="190"/>
      <c r="AC336" s="1"/>
      <c r="AD336" s="1"/>
      <c r="AE336" s="1"/>
      <c r="AF336" s="1"/>
      <c r="AG336" s="1"/>
    </row>
    <row r="337" spans="1:33" ht="15">
      <c r="A337" s="190"/>
      <c r="B337" s="190"/>
      <c r="C337" s="190"/>
      <c r="D337" s="190"/>
      <c r="E337" s="190"/>
      <c r="F337" s="190"/>
      <c r="G337" s="190"/>
      <c r="H337" s="190"/>
      <c r="I337" s="190"/>
      <c r="J337" s="190"/>
      <c r="K337" s="190"/>
      <c r="L337" s="190"/>
      <c r="M337" s="190"/>
      <c r="N337" s="190"/>
      <c r="O337" s="190"/>
      <c r="P337" s="190"/>
      <c r="Q337" s="190"/>
      <c r="R337" s="190"/>
      <c r="S337" s="190"/>
      <c r="T337" s="190"/>
      <c r="U337" s="190"/>
      <c r="V337" s="190"/>
      <c r="W337" s="190"/>
      <c r="X337" s="190"/>
      <c r="Y337" s="190"/>
      <c r="Z337" s="190"/>
      <c r="AA337" s="190"/>
      <c r="AB337" s="190"/>
      <c r="AC337" s="1"/>
      <c r="AD337" s="1"/>
      <c r="AE337" s="1"/>
      <c r="AF337" s="1"/>
      <c r="AG337" s="1"/>
    </row>
    <row r="338" spans="1:33" ht="15">
      <c r="A338" s="190"/>
      <c r="B338" s="190"/>
      <c r="C338" s="190"/>
      <c r="D338" s="190"/>
      <c r="E338" s="190"/>
      <c r="F338" s="190"/>
      <c r="G338" s="190"/>
      <c r="H338" s="190"/>
      <c r="I338" s="190"/>
      <c r="J338" s="190"/>
      <c r="K338" s="190"/>
      <c r="L338" s="190"/>
      <c r="M338" s="190"/>
      <c r="N338" s="190"/>
      <c r="O338" s="190"/>
      <c r="P338" s="190"/>
      <c r="Q338" s="190"/>
      <c r="R338" s="190"/>
      <c r="S338" s="190"/>
      <c r="T338" s="190"/>
      <c r="U338" s="190"/>
      <c r="V338" s="190"/>
      <c r="W338" s="190"/>
      <c r="X338" s="190"/>
      <c r="Y338" s="190"/>
      <c r="Z338" s="190"/>
      <c r="AA338" s="190"/>
      <c r="AB338" s="190"/>
      <c r="AC338" s="1"/>
      <c r="AD338" s="1"/>
      <c r="AE338" s="1"/>
      <c r="AF338" s="1"/>
      <c r="AG338" s="1"/>
    </row>
    <row r="339" spans="1:33" ht="15">
      <c r="A339" s="190"/>
      <c r="B339" s="190"/>
      <c r="C339" s="190"/>
      <c r="D339" s="190"/>
      <c r="E339" s="190"/>
      <c r="F339" s="190"/>
      <c r="G339" s="190"/>
      <c r="H339" s="190"/>
      <c r="I339" s="190"/>
      <c r="J339" s="190"/>
      <c r="K339" s="190"/>
      <c r="L339" s="190"/>
      <c r="M339" s="190"/>
      <c r="N339" s="190"/>
      <c r="O339" s="190"/>
      <c r="P339" s="190"/>
      <c r="Q339" s="190"/>
      <c r="R339" s="190"/>
      <c r="S339" s="190"/>
      <c r="T339" s="190"/>
      <c r="U339" s="190"/>
      <c r="V339" s="190"/>
      <c r="W339" s="190"/>
      <c r="X339" s="190"/>
      <c r="Y339" s="190"/>
      <c r="Z339" s="190"/>
      <c r="AA339" s="190"/>
      <c r="AB339" s="190"/>
      <c r="AC339" s="1"/>
      <c r="AD339" s="1"/>
      <c r="AE339" s="1"/>
      <c r="AF339" s="1"/>
      <c r="AG339" s="1"/>
    </row>
    <row r="340" spans="1:33" ht="15">
      <c r="A340" s="190"/>
      <c r="B340" s="190"/>
      <c r="C340" s="190"/>
      <c r="D340" s="190"/>
      <c r="E340" s="190"/>
      <c r="F340" s="190"/>
      <c r="G340" s="190"/>
      <c r="H340" s="190"/>
      <c r="I340" s="190"/>
      <c r="J340" s="190"/>
      <c r="K340" s="190"/>
      <c r="L340" s="190"/>
      <c r="M340" s="190"/>
      <c r="N340" s="190"/>
      <c r="O340" s="190"/>
      <c r="P340" s="190"/>
      <c r="Q340" s="190"/>
      <c r="R340" s="190"/>
      <c r="S340" s="190"/>
      <c r="T340" s="190"/>
      <c r="U340" s="190"/>
      <c r="V340" s="190"/>
      <c r="W340" s="190"/>
      <c r="X340" s="190"/>
      <c r="Y340" s="190"/>
      <c r="Z340" s="190"/>
      <c r="AA340" s="190"/>
      <c r="AB340" s="190"/>
      <c r="AC340" s="1"/>
      <c r="AD340" s="1"/>
      <c r="AE340" s="1"/>
      <c r="AF340" s="1"/>
      <c r="AG340" s="1"/>
    </row>
    <row r="341" spans="1:33" ht="15">
      <c r="A341" s="190"/>
      <c r="B341" s="190"/>
      <c r="C341" s="190"/>
      <c r="D341" s="190"/>
      <c r="E341" s="190"/>
      <c r="F341" s="190"/>
      <c r="G341" s="190"/>
      <c r="H341" s="190"/>
      <c r="I341" s="190"/>
      <c r="J341" s="190"/>
      <c r="K341" s="190"/>
      <c r="L341" s="190"/>
      <c r="M341" s="190"/>
      <c r="N341" s="190"/>
      <c r="O341" s="190"/>
      <c r="P341" s="190"/>
      <c r="Q341" s="190"/>
      <c r="R341" s="190"/>
      <c r="S341" s="190"/>
      <c r="T341" s="190"/>
      <c r="U341" s="190"/>
      <c r="V341" s="190"/>
      <c r="W341" s="190"/>
      <c r="X341" s="190"/>
      <c r="Y341" s="190"/>
      <c r="Z341" s="190"/>
      <c r="AA341" s="190"/>
      <c r="AB341" s="190"/>
      <c r="AC341" s="1"/>
      <c r="AD341" s="1"/>
      <c r="AE341" s="1"/>
      <c r="AF341" s="1"/>
      <c r="AG341" s="1"/>
    </row>
    <row r="342" spans="1:33" ht="15">
      <c r="A342" s="190"/>
      <c r="B342" s="190"/>
      <c r="C342" s="190"/>
      <c r="D342" s="190"/>
      <c r="E342" s="190"/>
      <c r="F342" s="190"/>
      <c r="G342" s="190"/>
      <c r="H342" s="190"/>
      <c r="I342" s="190"/>
      <c r="J342" s="190"/>
      <c r="K342" s="190"/>
      <c r="L342" s="190"/>
      <c r="M342" s="190"/>
      <c r="N342" s="190"/>
      <c r="O342" s="190"/>
      <c r="P342" s="190"/>
      <c r="Q342" s="190"/>
      <c r="R342" s="190"/>
      <c r="S342" s="190"/>
      <c r="T342" s="190"/>
      <c r="U342" s="190"/>
      <c r="V342" s="190"/>
      <c r="W342" s="190"/>
      <c r="X342" s="190"/>
      <c r="Y342" s="190"/>
      <c r="Z342" s="190"/>
      <c r="AA342" s="190"/>
      <c r="AB342" s="190"/>
      <c r="AC342" s="1"/>
      <c r="AD342" s="1"/>
      <c r="AE342" s="1"/>
      <c r="AF342" s="1"/>
      <c r="AG342" s="1"/>
    </row>
    <row r="343" spans="1:33" ht="15">
      <c r="A343" s="190"/>
      <c r="B343" s="190"/>
      <c r="C343" s="190"/>
      <c r="D343" s="190"/>
      <c r="E343" s="190"/>
      <c r="F343" s="190"/>
      <c r="G343" s="190"/>
      <c r="H343" s="190"/>
      <c r="I343" s="190"/>
      <c r="J343" s="190"/>
      <c r="K343" s="190"/>
      <c r="L343" s="190"/>
      <c r="M343" s="190"/>
      <c r="N343" s="190"/>
      <c r="O343" s="190"/>
      <c r="P343" s="190"/>
      <c r="Q343" s="190"/>
      <c r="R343" s="190"/>
      <c r="S343" s="190"/>
      <c r="T343" s="190"/>
      <c r="U343" s="190"/>
      <c r="V343" s="190"/>
      <c r="W343" s="190"/>
      <c r="X343" s="190"/>
      <c r="Y343" s="190"/>
      <c r="Z343" s="190"/>
      <c r="AA343" s="190"/>
      <c r="AB343" s="190"/>
      <c r="AC343" s="1"/>
      <c r="AD343" s="1"/>
      <c r="AE343" s="1"/>
      <c r="AF343" s="1"/>
      <c r="AG343" s="1"/>
    </row>
    <row r="344" spans="1:33" ht="15">
      <c r="A344" s="190"/>
      <c r="B344" s="190"/>
      <c r="C344" s="190"/>
      <c r="D344" s="190"/>
      <c r="E344" s="190"/>
      <c r="F344" s="190"/>
      <c r="G344" s="190"/>
      <c r="H344" s="190"/>
      <c r="I344" s="190"/>
      <c r="J344" s="190"/>
      <c r="K344" s="190"/>
      <c r="L344" s="190"/>
      <c r="M344" s="190"/>
      <c r="N344" s="190"/>
      <c r="O344" s="190"/>
      <c r="P344" s="190"/>
      <c r="Q344" s="190"/>
      <c r="R344" s="190"/>
      <c r="S344" s="190"/>
      <c r="T344" s="190"/>
      <c r="U344" s="190"/>
      <c r="V344" s="190"/>
      <c r="W344" s="190"/>
      <c r="X344" s="190"/>
      <c r="Y344" s="190"/>
      <c r="Z344" s="190"/>
      <c r="AA344" s="190"/>
      <c r="AB344" s="190"/>
      <c r="AC344" s="1"/>
      <c r="AD344" s="1"/>
      <c r="AE344" s="1"/>
      <c r="AF344" s="1"/>
      <c r="AG344" s="1"/>
    </row>
    <row r="345" spans="1:33" ht="15">
      <c r="A345" s="190"/>
      <c r="B345" s="190"/>
      <c r="C345" s="190"/>
      <c r="D345" s="190"/>
      <c r="E345" s="190"/>
      <c r="F345" s="190"/>
      <c r="G345" s="190"/>
      <c r="H345" s="190"/>
      <c r="I345" s="190"/>
      <c r="J345" s="190"/>
      <c r="K345" s="190"/>
      <c r="L345" s="190"/>
      <c r="M345" s="190"/>
      <c r="N345" s="190"/>
      <c r="O345" s="190"/>
      <c r="P345" s="190"/>
      <c r="Q345" s="190"/>
      <c r="R345" s="190"/>
      <c r="S345" s="190"/>
      <c r="T345" s="190"/>
      <c r="U345" s="190"/>
      <c r="V345" s="190"/>
      <c r="W345" s="190"/>
      <c r="X345" s="190"/>
      <c r="Y345" s="190"/>
      <c r="Z345" s="190"/>
      <c r="AA345" s="190"/>
      <c r="AB345" s="190"/>
      <c r="AC345" s="1"/>
      <c r="AD345" s="1"/>
      <c r="AE345" s="1"/>
      <c r="AF345" s="1"/>
      <c r="AG345" s="1"/>
    </row>
    <row r="346" spans="1:33" ht="15">
      <c r="A346" s="190"/>
      <c r="B346" s="190"/>
      <c r="C346" s="190"/>
      <c r="D346" s="190"/>
      <c r="E346" s="190"/>
      <c r="F346" s="190"/>
      <c r="G346" s="190"/>
      <c r="H346" s="190"/>
      <c r="I346" s="190"/>
      <c r="J346" s="190"/>
      <c r="K346" s="190"/>
      <c r="L346" s="190"/>
      <c r="M346" s="190"/>
      <c r="N346" s="190"/>
      <c r="O346" s="190"/>
      <c r="P346" s="190"/>
      <c r="Q346" s="190"/>
      <c r="R346" s="190"/>
      <c r="S346" s="190"/>
      <c r="T346" s="190"/>
      <c r="U346" s="190"/>
      <c r="V346" s="190"/>
      <c r="W346" s="190"/>
      <c r="X346" s="190"/>
      <c r="Y346" s="190"/>
      <c r="Z346" s="190"/>
      <c r="AA346" s="190"/>
      <c r="AB346" s="190"/>
      <c r="AC346" s="1"/>
      <c r="AD346" s="1"/>
      <c r="AE346" s="1"/>
      <c r="AF346" s="1"/>
      <c r="AG346" s="1"/>
    </row>
    <row r="347" spans="1:33" ht="15">
      <c r="A347" s="190"/>
      <c r="B347" s="190"/>
      <c r="C347" s="190"/>
      <c r="D347" s="190"/>
      <c r="E347" s="190"/>
      <c r="F347" s="190"/>
      <c r="G347" s="190"/>
      <c r="H347" s="190"/>
      <c r="I347" s="190"/>
      <c r="J347" s="190"/>
      <c r="K347" s="190"/>
      <c r="L347" s="190"/>
      <c r="M347" s="190"/>
      <c r="N347" s="190"/>
      <c r="O347" s="190"/>
      <c r="P347" s="190"/>
      <c r="Q347" s="190"/>
      <c r="R347" s="190"/>
      <c r="S347" s="190"/>
      <c r="T347" s="190"/>
      <c r="U347" s="190"/>
      <c r="V347" s="190"/>
      <c r="W347" s="190"/>
      <c r="X347" s="190"/>
      <c r="Y347" s="190"/>
      <c r="Z347" s="190"/>
      <c r="AA347" s="190"/>
      <c r="AB347" s="190"/>
      <c r="AC347" s="1"/>
      <c r="AD347" s="1"/>
      <c r="AE347" s="1"/>
      <c r="AF347" s="1"/>
      <c r="AG347" s="1"/>
    </row>
    <row r="348" spans="1:33" ht="15">
      <c r="A348" s="190"/>
      <c r="B348" s="190"/>
      <c r="C348" s="190"/>
      <c r="D348" s="190"/>
      <c r="E348" s="190"/>
      <c r="F348" s="190"/>
      <c r="G348" s="190"/>
      <c r="H348" s="190"/>
      <c r="I348" s="190"/>
      <c r="J348" s="190"/>
      <c r="K348" s="190"/>
      <c r="L348" s="190"/>
      <c r="M348" s="190"/>
      <c r="N348" s="190"/>
      <c r="O348" s="190"/>
      <c r="P348" s="190"/>
      <c r="Q348" s="190"/>
      <c r="R348" s="190"/>
      <c r="S348" s="190"/>
      <c r="T348" s="190"/>
      <c r="U348" s="190"/>
      <c r="V348" s="190"/>
      <c r="W348" s="190"/>
      <c r="X348" s="190"/>
      <c r="Y348" s="190"/>
      <c r="Z348" s="190"/>
      <c r="AA348" s="190"/>
      <c r="AB348" s="190"/>
      <c r="AC348" s="1"/>
      <c r="AD348" s="1"/>
      <c r="AE348" s="1"/>
      <c r="AF348" s="1"/>
      <c r="AG348" s="1"/>
    </row>
    <row r="349" spans="1:33" ht="15">
      <c r="A349" s="190"/>
      <c r="B349" s="190"/>
      <c r="C349" s="190"/>
      <c r="D349" s="190"/>
      <c r="E349" s="190"/>
      <c r="F349" s="190"/>
      <c r="G349" s="190"/>
      <c r="H349" s="190"/>
      <c r="I349" s="190"/>
      <c r="J349" s="190"/>
      <c r="K349" s="190"/>
      <c r="L349" s="190"/>
      <c r="M349" s="190"/>
      <c r="N349" s="190"/>
      <c r="O349" s="190"/>
      <c r="P349" s="190"/>
      <c r="Q349" s="190"/>
      <c r="R349" s="190"/>
      <c r="S349" s="190"/>
      <c r="T349" s="190"/>
      <c r="U349" s="190"/>
      <c r="V349" s="190"/>
      <c r="W349" s="190"/>
      <c r="X349" s="190"/>
      <c r="Y349" s="190"/>
      <c r="Z349" s="190"/>
      <c r="AA349" s="190"/>
      <c r="AB349" s="190"/>
      <c r="AC349" s="1"/>
      <c r="AD349" s="1"/>
      <c r="AE349" s="1"/>
      <c r="AF349" s="1"/>
      <c r="AG349" s="1"/>
    </row>
    <row r="350" spans="1:33" ht="15">
      <c r="A350" s="190"/>
      <c r="B350" s="190"/>
      <c r="C350" s="190"/>
      <c r="D350" s="190"/>
      <c r="E350" s="190"/>
      <c r="F350" s="190"/>
      <c r="G350" s="190"/>
      <c r="H350" s="190"/>
      <c r="I350" s="190"/>
      <c r="J350" s="190"/>
      <c r="K350" s="190"/>
      <c r="L350" s="190"/>
      <c r="M350" s="190"/>
      <c r="N350" s="190"/>
      <c r="O350" s="190"/>
      <c r="P350" s="190"/>
      <c r="Q350" s="190"/>
      <c r="R350" s="190"/>
      <c r="S350" s="190"/>
      <c r="T350" s="190"/>
      <c r="U350" s="190"/>
      <c r="V350" s="190"/>
      <c r="W350" s="190"/>
      <c r="X350" s="190"/>
      <c r="Y350" s="190"/>
      <c r="Z350" s="190"/>
      <c r="AA350" s="190"/>
      <c r="AB350" s="190"/>
      <c r="AC350" s="1"/>
      <c r="AD350" s="1"/>
      <c r="AE350" s="1"/>
      <c r="AF350" s="1"/>
      <c r="AG350" s="1"/>
    </row>
    <row r="351" spans="1:33" ht="15">
      <c r="A351" s="190"/>
      <c r="B351" s="190"/>
      <c r="C351" s="190"/>
      <c r="D351" s="190"/>
      <c r="E351" s="190"/>
      <c r="F351" s="190"/>
      <c r="G351" s="190"/>
      <c r="H351" s="190"/>
      <c r="I351" s="190"/>
      <c r="J351" s="190"/>
      <c r="K351" s="190"/>
      <c r="L351" s="190"/>
      <c r="M351" s="190"/>
      <c r="N351" s="190"/>
      <c r="O351" s="190"/>
      <c r="P351" s="190"/>
      <c r="Q351" s="190"/>
      <c r="R351" s="190"/>
      <c r="S351" s="190"/>
      <c r="T351" s="190"/>
      <c r="U351" s="190"/>
      <c r="V351" s="190"/>
      <c r="W351" s="190"/>
      <c r="X351" s="190"/>
      <c r="Y351" s="190"/>
      <c r="Z351" s="190"/>
      <c r="AA351" s="190"/>
      <c r="AB351" s="190"/>
      <c r="AC351" s="1"/>
      <c r="AD351" s="1"/>
      <c r="AE351" s="1"/>
      <c r="AF351" s="1"/>
      <c r="AG351" s="1"/>
    </row>
    <row r="352" spans="1:33" ht="15">
      <c r="A352" s="190"/>
      <c r="B352" s="190"/>
      <c r="C352" s="190"/>
      <c r="D352" s="190"/>
      <c r="E352" s="190"/>
      <c r="F352" s="190"/>
      <c r="G352" s="190"/>
      <c r="H352" s="190"/>
      <c r="I352" s="190"/>
      <c r="J352" s="190"/>
      <c r="K352" s="190"/>
      <c r="L352" s="190"/>
      <c r="M352" s="190"/>
      <c r="N352" s="190"/>
      <c r="O352" s="190"/>
      <c r="P352" s="190"/>
      <c r="Q352" s="190"/>
      <c r="R352" s="190"/>
      <c r="S352" s="190"/>
      <c r="T352" s="190"/>
      <c r="U352" s="190"/>
      <c r="V352" s="190"/>
      <c r="W352" s="190"/>
      <c r="X352" s="190"/>
      <c r="Y352" s="190"/>
      <c r="Z352" s="190"/>
      <c r="AA352" s="190"/>
      <c r="AB352" s="190"/>
      <c r="AC352" s="1"/>
      <c r="AD352" s="1"/>
      <c r="AE352" s="1"/>
      <c r="AF352" s="1"/>
      <c r="AG352" s="1"/>
    </row>
    <row r="353" spans="1:33" ht="15">
      <c r="A353" s="190"/>
      <c r="B353" s="190"/>
      <c r="C353" s="190"/>
      <c r="D353" s="190"/>
      <c r="E353" s="190"/>
      <c r="F353" s="190"/>
      <c r="G353" s="190"/>
      <c r="H353" s="190"/>
      <c r="I353" s="190"/>
      <c r="J353" s="190"/>
      <c r="K353" s="190"/>
      <c r="L353" s="190"/>
      <c r="M353" s="190"/>
      <c r="N353" s="190"/>
      <c r="O353" s="190"/>
      <c r="P353" s="190"/>
      <c r="Q353" s="190"/>
      <c r="R353" s="190"/>
      <c r="S353" s="190"/>
      <c r="T353" s="190"/>
      <c r="U353" s="190"/>
      <c r="V353" s="190"/>
      <c r="W353" s="190"/>
      <c r="X353" s="190"/>
      <c r="Y353" s="190"/>
      <c r="Z353" s="190"/>
      <c r="AA353" s="190"/>
      <c r="AB353" s="190"/>
      <c r="AC353" s="1"/>
      <c r="AD353" s="1"/>
      <c r="AE353" s="1"/>
      <c r="AF353" s="1"/>
      <c r="AG353" s="1"/>
    </row>
    <row r="354" spans="1:33" ht="15">
      <c r="A354" s="190"/>
      <c r="B354" s="190"/>
      <c r="C354" s="190"/>
      <c r="D354" s="190"/>
      <c r="E354" s="190"/>
      <c r="F354" s="190"/>
      <c r="G354" s="190"/>
      <c r="H354" s="190"/>
      <c r="I354" s="190"/>
      <c r="J354" s="190"/>
      <c r="K354" s="190"/>
      <c r="L354" s="190"/>
      <c r="M354" s="190"/>
      <c r="N354" s="190"/>
      <c r="O354" s="190"/>
      <c r="P354" s="190"/>
      <c r="Q354" s="190"/>
      <c r="R354" s="190"/>
      <c r="S354" s="190"/>
      <c r="T354" s="190"/>
      <c r="U354" s="190"/>
      <c r="V354" s="190"/>
      <c r="W354" s="190"/>
      <c r="X354" s="190"/>
      <c r="Y354" s="190"/>
      <c r="Z354" s="190"/>
      <c r="AA354" s="190"/>
      <c r="AB354" s="190"/>
      <c r="AC354" s="1"/>
      <c r="AD354" s="1"/>
      <c r="AE354" s="1"/>
      <c r="AF354" s="1"/>
      <c r="AG354" s="1"/>
    </row>
    <row r="355" spans="1:33" ht="15">
      <c r="A355" s="190"/>
      <c r="B355" s="190"/>
      <c r="C355" s="190"/>
      <c r="D355" s="190"/>
      <c r="E355" s="190"/>
      <c r="F355" s="190"/>
      <c r="G355" s="190"/>
      <c r="H355" s="190"/>
      <c r="I355" s="190"/>
      <c r="J355" s="190"/>
      <c r="K355" s="190"/>
      <c r="L355" s="190"/>
      <c r="M355" s="190"/>
      <c r="N355" s="190"/>
      <c r="O355" s="190"/>
      <c r="P355" s="190"/>
      <c r="Q355" s="190"/>
      <c r="R355" s="190"/>
      <c r="S355" s="190"/>
      <c r="T355" s="190"/>
      <c r="U355" s="190"/>
      <c r="V355" s="190"/>
      <c r="W355" s="190"/>
      <c r="X355" s="190"/>
      <c r="Y355" s="190"/>
      <c r="Z355" s="190"/>
      <c r="AA355" s="190"/>
      <c r="AB355" s="190"/>
      <c r="AC355" s="1"/>
      <c r="AD355" s="1"/>
      <c r="AE355" s="1"/>
      <c r="AF355" s="1"/>
      <c r="AG355" s="1"/>
    </row>
    <row r="356" spans="1:33" ht="15">
      <c r="A356" s="190"/>
      <c r="B356" s="190"/>
      <c r="C356" s="190"/>
      <c r="D356" s="190"/>
      <c r="E356" s="190"/>
      <c r="F356" s="190"/>
      <c r="G356" s="190"/>
      <c r="H356" s="190"/>
      <c r="I356" s="190"/>
      <c r="J356" s="190"/>
      <c r="K356" s="190"/>
      <c r="L356" s="190"/>
      <c r="M356" s="190"/>
      <c r="N356" s="190"/>
      <c r="O356" s="190"/>
      <c r="P356" s="190"/>
      <c r="Q356" s="190"/>
      <c r="R356" s="190"/>
      <c r="S356" s="190"/>
      <c r="T356" s="190"/>
      <c r="U356" s="190"/>
      <c r="V356" s="190"/>
      <c r="W356" s="190"/>
      <c r="X356" s="190"/>
      <c r="Y356" s="190"/>
      <c r="Z356" s="190"/>
      <c r="AA356" s="190"/>
      <c r="AB356" s="190"/>
      <c r="AC356" s="1"/>
      <c r="AD356" s="1"/>
      <c r="AE356" s="1"/>
      <c r="AF356" s="1"/>
      <c r="AG356" s="1"/>
    </row>
    <row r="357" spans="1:33" ht="15">
      <c r="A357" s="190"/>
      <c r="B357" s="190"/>
      <c r="C357" s="190"/>
      <c r="D357" s="190"/>
      <c r="E357" s="190"/>
      <c r="F357" s="190"/>
      <c r="G357" s="190"/>
      <c r="H357" s="190"/>
      <c r="I357" s="190"/>
      <c r="J357" s="190"/>
      <c r="K357" s="190"/>
      <c r="L357" s="190"/>
      <c r="M357" s="190"/>
      <c r="N357" s="190"/>
      <c r="O357" s="190"/>
      <c r="P357" s="190"/>
      <c r="Q357" s="190"/>
      <c r="R357" s="190"/>
      <c r="S357" s="190"/>
      <c r="T357" s="190"/>
      <c r="U357" s="190"/>
      <c r="V357" s="190"/>
      <c r="W357" s="190"/>
      <c r="X357" s="190"/>
      <c r="Y357" s="190"/>
      <c r="Z357" s="190"/>
      <c r="AA357" s="190"/>
      <c r="AB357" s="190"/>
      <c r="AC357" s="1"/>
      <c r="AD357" s="1"/>
      <c r="AE357" s="1"/>
      <c r="AF357" s="1"/>
      <c r="AG357" s="1"/>
    </row>
    <row r="358" spans="1:33" ht="15">
      <c r="A358" s="190"/>
      <c r="B358" s="190"/>
      <c r="C358" s="190"/>
      <c r="D358" s="190"/>
      <c r="E358" s="190"/>
      <c r="F358" s="190"/>
      <c r="G358" s="190"/>
      <c r="H358" s="190"/>
      <c r="I358" s="190"/>
      <c r="J358" s="190"/>
      <c r="K358" s="190"/>
      <c r="L358" s="190"/>
      <c r="M358" s="190"/>
      <c r="N358" s="190"/>
      <c r="O358" s="190"/>
      <c r="P358" s="190"/>
      <c r="Q358" s="190"/>
      <c r="R358" s="190"/>
      <c r="S358" s="190"/>
      <c r="T358" s="190"/>
      <c r="U358" s="190"/>
      <c r="V358" s="190"/>
      <c r="W358" s="190"/>
      <c r="X358" s="190"/>
      <c r="Y358" s="190"/>
      <c r="Z358" s="190"/>
      <c r="AA358" s="190"/>
      <c r="AB358" s="190"/>
      <c r="AC358" s="1"/>
      <c r="AD358" s="1"/>
      <c r="AE358" s="1"/>
      <c r="AF358" s="1"/>
      <c r="AG358" s="1"/>
    </row>
    <row r="359" spans="1:33" ht="15">
      <c r="A359" s="190"/>
      <c r="B359" s="190"/>
      <c r="C359" s="190"/>
      <c r="D359" s="190"/>
      <c r="E359" s="190"/>
      <c r="F359" s="190"/>
      <c r="G359" s="190"/>
      <c r="H359" s="190"/>
      <c r="I359" s="190"/>
      <c r="J359" s="190"/>
      <c r="K359" s="190"/>
      <c r="L359" s="190"/>
      <c r="M359" s="190"/>
      <c r="N359" s="190"/>
      <c r="O359" s="190"/>
      <c r="P359" s="190"/>
      <c r="Q359" s="190"/>
      <c r="R359" s="190"/>
      <c r="S359" s="190"/>
      <c r="T359" s="190"/>
      <c r="U359" s="190"/>
      <c r="V359" s="190"/>
      <c r="W359" s="190"/>
      <c r="X359" s="190"/>
      <c r="Y359" s="190"/>
      <c r="Z359" s="190"/>
      <c r="AA359" s="190"/>
      <c r="AB359" s="190"/>
      <c r="AC359" s="1"/>
      <c r="AD359" s="1"/>
      <c r="AE359" s="1"/>
      <c r="AF359" s="1"/>
      <c r="AG359" s="1"/>
    </row>
    <row r="360" spans="1:33" ht="15">
      <c r="A360" s="190"/>
      <c r="B360" s="190"/>
      <c r="C360" s="190"/>
      <c r="D360" s="190"/>
      <c r="E360" s="190"/>
      <c r="F360" s="190"/>
      <c r="G360" s="190"/>
      <c r="H360" s="190"/>
      <c r="I360" s="190"/>
      <c r="J360" s="190"/>
      <c r="K360" s="190"/>
      <c r="L360" s="190"/>
      <c r="M360" s="190"/>
      <c r="N360" s="190"/>
      <c r="O360" s="190"/>
      <c r="P360" s="190"/>
      <c r="Q360" s="190"/>
      <c r="R360" s="190"/>
      <c r="S360" s="190"/>
      <c r="T360" s="190"/>
      <c r="U360" s="190"/>
      <c r="V360" s="190"/>
      <c r="W360" s="190"/>
      <c r="X360" s="190"/>
      <c r="Y360" s="190"/>
      <c r="Z360" s="190"/>
      <c r="AA360" s="190"/>
      <c r="AB360" s="190"/>
      <c r="AC360" s="1"/>
      <c r="AD360" s="1"/>
      <c r="AE360" s="1"/>
      <c r="AF360" s="1"/>
      <c r="AG360" s="1"/>
    </row>
    <row r="361" spans="1:33" ht="15">
      <c r="A361" s="190"/>
      <c r="B361" s="190"/>
      <c r="C361" s="190"/>
      <c r="D361" s="190"/>
      <c r="E361" s="190"/>
      <c r="F361" s="190"/>
      <c r="G361" s="190"/>
      <c r="H361" s="190"/>
      <c r="I361" s="190"/>
      <c r="J361" s="190"/>
      <c r="K361" s="190"/>
      <c r="L361" s="190"/>
      <c r="M361" s="190"/>
      <c r="N361" s="190"/>
      <c r="O361" s="190"/>
      <c r="P361" s="190"/>
      <c r="Q361" s="190"/>
      <c r="R361" s="190"/>
      <c r="S361" s="190"/>
      <c r="T361" s="190"/>
      <c r="U361" s="190"/>
      <c r="V361" s="190"/>
      <c r="W361" s="190"/>
      <c r="X361" s="190"/>
      <c r="Y361" s="190"/>
      <c r="Z361" s="190"/>
      <c r="AA361" s="190"/>
      <c r="AB361" s="190"/>
      <c r="AC361" s="1"/>
      <c r="AD361" s="1"/>
      <c r="AE361" s="1"/>
      <c r="AF361" s="1"/>
      <c r="AG361" s="1"/>
    </row>
    <row r="362" spans="1:33" ht="15">
      <c r="A362" s="190"/>
      <c r="B362" s="190"/>
      <c r="C362" s="190"/>
      <c r="D362" s="190"/>
      <c r="E362" s="190"/>
      <c r="F362" s="190"/>
      <c r="G362" s="190"/>
      <c r="H362" s="190"/>
      <c r="I362" s="190"/>
      <c r="J362" s="190"/>
      <c r="K362" s="190"/>
      <c r="L362" s="190"/>
      <c r="M362" s="190"/>
      <c r="N362" s="190"/>
      <c r="O362" s="190"/>
      <c r="P362" s="190"/>
      <c r="Q362" s="190"/>
      <c r="R362" s="190"/>
      <c r="S362" s="190"/>
      <c r="T362" s="190"/>
      <c r="U362" s="190"/>
      <c r="V362" s="190"/>
      <c r="W362" s="190"/>
      <c r="X362" s="190"/>
      <c r="Y362" s="190"/>
      <c r="Z362" s="190"/>
      <c r="AA362" s="190"/>
      <c r="AB362" s="190"/>
      <c r="AC362" s="1"/>
      <c r="AD362" s="1"/>
      <c r="AE362" s="1"/>
      <c r="AF362" s="1"/>
      <c r="AG362" s="1"/>
    </row>
    <row r="363" spans="1:33" ht="15">
      <c r="A363" s="190"/>
      <c r="B363" s="190"/>
      <c r="C363" s="190"/>
      <c r="D363" s="190"/>
      <c r="E363" s="190"/>
      <c r="F363" s="190"/>
      <c r="G363" s="190"/>
      <c r="H363" s="190"/>
      <c r="I363" s="190"/>
      <c r="J363" s="190"/>
      <c r="K363" s="190"/>
      <c r="L363" s="190"/>
      <c r="M363" s="190"/>
      <c r="N363" s="190"/>
      <c r="O363" s="190"/>
      <c r="P363" s="190"/>
      <c r="Q363" s="190"/>
      <c r="R363" s="190"/>
      <c r="S363" s="190"/>
      <c r="T363" s="190"/>
      <c r="U363" s="190"/>
      <c r="V363" s="190"/>
      <c r="W363" s="190"/>
      <c r="X363" s="190"/>
      <c r="Y363" s="190"/>
      <c r="Z363" s="190"/>
      <c r="AA363" s="190"/>
      <c r="AB363" s="190"/>
      <c r="AC363" s="1"/>
      <c r="AD363" s="1"/>
      <c r="AE363" s="1"/>
      <c r="AF363" s="1"/>
      <c r="AG363" s="1"/>
    </row>
    <row r="364" spans="1:33" ht="15">
      <c r="A364" s="190"/>
      <c r="B364" s="190"/>
      <c r="C364" s="190"/>
      <c r="D364" s="190"/>
      <c r="E364" s="190"/>
      <c r="F364" s="190"/>
      <c r="G364" s="190"/>
      <c r="H364" s="190"/>
      <c r="I364" s="190"/>
      <c r="J364" s="190"/>
      <c r="K364" s="190"/>
      <c r="L364" s="190"/>
      <c r="M364" s="190"/>
      <c r="N364" s="190"/>
      <c r="O364" s="190"/>
      <c r="P364" s="190"/>
      <c r="Q364" s="190"/>
      <c r="R364" s="190"/>
      <c r="S364" s="190"/>
      <c r="T364" s="190"/>
      <c r="U364" s="190"/>
      <c r="V364" s="190"/>
      <c r="W364" s="190"/>
      <c r="X364" s="190"/>
      <c r="Y364" s="190"/>
      <c r="Z364" s="190"/>
      <c r="AA364" s="190"/>
      <c r="AB364" s="190"/>
      <c r="AC364" s="1"/>
      <c r="AD364" s="1"/>
      <c r="AE364" s="1"/>
      <c r="AF364" s="1"/>
      <c r="AG364" s="1"/>
    </row>
    <row r="365" spans="1:33" ht="15">
      <c r="A365" s="190"/>
      <c r="B365" s="190"/>
      <c r="C365" s="190"/>
      <c r="D365" s="190"/>
      <c r="E365" s="190"/>
      <c r="F365" s="190"/>
      <c r="G365" s="190"/>
      <c r="H365" s="190"/>
      <c r="I365" s="190"/>
      <c r="J365" s="190"/>
      <c r="K365" s="190"/>
      <c r="L365" s="190"/>
      <c r="M365" s="190"/>
      <c r="N365" s="190"/>
      <c r="O365" s="190"/>
      <c r="P365" s="190"/>
      <c r="Q365" s="190"/>
      <c r="R365" s="190"/>
      <c r="S365" s="190"/>
      <c r="T365" s="190"/>
      <c r="U365" s="190"/>
      <c r="V365" s="190"/>
      <c r="W365" s="190"/>
      <c r="X365" s="190"/>
      <c r="Y365" s="190"/>
      <c r="Z365" s="190"/>
      <c r="AA365" s="190"/>
      <c r="AB365" s="190"/>
      <c r="AC365" s="1"/>
      <c r="AD365" s="1"/>
      <c r="AE365" s="1"/>
      <c r="AF365" s="1"/>
      <c r="AG365" s="1"/>
    </row>
    <row r="366" spans="1:33" ht="15">
      <c r="A366" s="190"/>
      <c r="B366" s="190"/>
      <c r="C366" s="190"/>
      <c r="D366" s="190"/>
      <c r="E366" s="190"/>
      <c r="F366" s="190"/>
      <c r="G366" s="190"/>
      <c r="H366" s="190"/>
      <c r="I366" s="190"/>
      <c r="J366" s="190"/>
      <c r="K366" s="190"/>
      <c r="L366" s="190"/>
      <c r="M366" s="190"/>
      <c r="N366" s="190"/>
      <c r="O366" s="190"/>
      <c r="P366" s="190"/>
      <c r="Q366" s="190"/>
      <c r="R366" s="190"/>
      <c r="S366" s="190"/>
      <c r="T366" s="190"/>
      <c r="U366" s="190"/>
      <c r="V366" s="190"/>
      <c r="W366" s="190"/>
      <c r="X366" s="190"/>
      <c r="Y366" s="190"/>
      <c r="Z366" s="190"/>
      <c r="AA366" s="190"/>
      <c r="AB366" s="190"/>
      <c r="AC366" s="1"/>
      <c r="AD366" s="1"/>
      <c r="AE366" s="1"/>
      <c r="AF366" s="1"/>
      <c r="AG366" s="1"/>
    </row>
    <row r="367" spans="1:33" ht="15">
      <c r="A367" s="190"/>
      <c r="B367" s="190"/>
      <c r="C367" s="190"/>
      <c r="D367" s="190"/>
      <c r="E367" s="190"/>
      <c r="F367" s="190"/>
      <c r="G367" s="190"/>
      <c r="H367" s="190"/>
      <c r="I367" s="190"/>
      <c r="J367" s="190"/>
      <c r="K367" s="190"/>
      <c r="L367" s="190"/>
      <c r="M367" s="190"/>
      <c r="N367" s="190"/>
      <c r="O367" s="190"/>
      <c r="P367" s="190"/>
      <c r="Q367" s="190"/>
      <c r="R367" s="190"/>
      <c r="S367" s="190"/>
      <c r="T367" s="190"/>
      <c r="U367" s="190"/>
      <c r="V367" s="190"/>
      <c r="W367" s="190"/>
      <c r="X367" s="190"/>
      <c r="Y367" s="190"/>
      <c r="Z367" s="190"/>
      <c r="AA367" s="190"/>
      <c r="AB367" s="190"/>
      <c r="AC367" s="1"/>
      <c r="AD367" s="1"/>
      <c r="AE367" s="1"/>
      <c r="AF367" s="1"/>
      <c r="AG367" s="1"/>
    </row>
    <row r="368" spans="1:33" ht="15">
      <c r="A368" s="190"/>
      <c r="B368" s="190"/>
      <c r="C368" s="190"/>
      <c r="D368" s="190"/>
      <c r="E368" s="190"/>
      <c r="F368" s="190"/>
      <c r="G368" s="190"/>
      <c r="H368" s="190"/>
      <c r="I368" s="190"/>
      <c r="J368" s="190"/>
      <c r="K368" s="190"/>
      <c r="L368" s="190"/>
      <c r="M368" s="190"/>
      <c r="N368" s="190"/>
      <c r="O368" s="190"/>
      <c r="P368" s="190"/>
      <c r="Q368" s="190"/>
      <c r="R368" s="190"/>
      <c r="S368" s="190"/>
      <c r="T368" s="190"/>
      <c r="U368" s="190"/>
      <c r="V368" s="190"/>
      <c r="W368" s="190"/>
      <c r="X368" s="190"/>
      <c r="Y368" s="190"/>
      <c r="Z368" s="190"/>
      <c r="AA368" s="190"/>
      <c r="AB368" s="190"/>
      <c r="AC368" s="1"/>
      <c r="AD368" s="1"/>
      <c r="AE368" s="1"/>
      <c r="AF368" s="1"/>
      <c r="AG368" s="1"/>
    </row>
    <row r="369" spans="1:33" ht="15">
      <c r="A369" s="190"/>
      <c r="B369" s="190"/>
      <c r="C369" s="190"/>
      <c r="D369" s="190"/>
      <c r="E369" s="190"/>
      <c r="F369" s="190"/>
      <c r="G369" s="190"/>
      <c r="H369" s="190"/>
      <c r="I369" s="190"/>
      <c r="J369" s="190"/>
      <c r="K369" s="190"/>
      <c r="L369" s="190"/>
      <c r="M369" s="190"/>
      <c r="N369" s="190"/>
      <c r="O369" s="190"/>
      <c r="P369" s="190"/>
      <c r="Q369" s="190"/>
      <c r="R369" s="190"/>
      <c r="S369" s="190"/>
      <c r="T369" s="190"/>
      <c r="U369" s="190"/>
      <c r="V369" s="190"/>
      <c r="W369" s="190"/>
      <c r="X369" s="190"/>
      <c r="Y369" s="190"/>
      <c r="Z369" s="190"/>
      <c r="AA369" s="190"/>
      <c r="AB369" s="190"/>
      <c r="AC369" s="1"/>
      <c r="AD369" s="1"/>
      <c r="AE369" s="1"/>
      <c r="AF369" s="1"/>
      <c r="AG369" s="1"/>
    </row>
    <row r="370" spans="1:33" ht="15">
      <c r="A370" s="190"/>
      <c r="B370" s="190"/>
      <c r="C370" s="190"/>
      <c r="D370" s="190"/>
      <c r="E370" s="190"/>
      <c r="F370" s="190"/>
      <c r="G370" s="190"/>
      <c r="H370" s="190"/>
      <c r="I370" s="190"/>
      <c r="J370" s="190"/>
      <c r="K370" s="190"/>
      <c r="L370" s="190"/>
      <c r="M370" s="190"/>
      <c r="N370" s="190"/>
      <c r="O370" s="190"/>
      <c r="P370" s="190"/>
      <c r="Q370" s="190"/>
      <c r="R370" s="190"/>
      <c r="S370" s="190"/>
      <c r="T370" s="190"/>
      <c r="U370" s="190"/>
      <c r="V370" s="190"/>
      <c r="W370" s="190"/>
      <c r="X370" s="190"/>
      <c r="Y370" s="190"/>
      <c r="Z370" s="190"/>
      <c r="AA370" s="190"/>
      <c r="AB370" s="190"/>
      <c r="AC370" s="1"/>
      <c r="AD370" s="1"/>
      <c r="AE370" s="1"/>
      <c r="AF370" s="1"/>
      <c r="AG370" s="1"/>
    </row>
    <row r="371" spans="1:33" ht="15">
      <c r="A371" s="190"/>
      <c r="B371" s="190"/>
      <c r="C371" s="190"/>
      <c r="D371" s="190"/>
      <c r="E371" s="190"/>
      <c r="F371" s="190"/>
      <c r="G371" s="190"/>
      <c r="H371" s="190"/>
      <c r="I371" s="190"/>
      <c r="J371" s="190"/>
      <c r="K371" s="190"/>
      <c r="L371" s="190"/>
      <c r="M371" s="190"/>
      <c r="N371" s="190"/>
      <c r="O371" s="190"/>
      <c r="P371" s="190"/>
      <c r="Q371" s="190"/>
      <c r="R371" s="190"/>
      <c r="S371" s="190"/>
      <c r="T371" s="190"/>
      <c r="U371" s="190"/>
      <c r="V371" s="190"/>
      <c r="W371" s="190"/>
      <c r="X371" s="190"/>
      <c r="Y371" s="190"/>
      <c r="Z371" s="190"/>
      <c r="AA371" s="190"/>
      <c r="AB371" s="190"/>
      <c r="AC371" s="1"/>
      <c r="AD371" s="1"/>
      <c r="AE371" s="1"/>
      <c r="AF371" s="1"/>
      <c r="AG371" s="1"/>
    </row>
    <row r="372" spans="1:33" ht="15">
      <c r="A372" s="190"/>
      <c r="B372" s="190"/>
      <c r="C372" s="190"/>
      <c r="D372" s="190"/>
      <c r="E372" s="190"/>
      <c r="F372" s="190"/>
      <c r="G372" s="190"/>
      <c r="H372" s="190"/>
      <c r="I372" s="190"/>
      <c r="J372" s="190"/>
      <c r="K372" s="190"/>
      <c r="L372" s="190"/>
      <c r="M372" s="190"/>
      <c r="N372" s="190"/>
      <c r="O372" s="190"/>
      <c r="P372" s="190"/>
      <c r="Q372" s="190"/>
      <c r="R372" s="190"/>
      <c r="S372" s="190"/>
      <c r="T372" s="190"/>
      <c r="U372" s="190"/>
      <c r="V372" s="190"/>
      <c r="W372" s="190"/>
      <c r="X372" s="190"/>
      <c r="Y372" s="190"/>
      <c r="Z372" s="190"/>
      <c r="AA372" s="190"/>
      <c r="AB372" s="190"/>
      <c r="AC372" s="1"/>
      <c r="AD372" s="1"/>
      <c r="AE372" s="1"/>
      <c r="AF372" s="1"/>
      <c r="AG372" s="1"/>
    </row>
    <row r="373" spans="1:33" ht="15">
      <c r="A373" s="190"/>
      <c r="B373" s="190"/>
      <c r="C373" s="190"/>
      <c r="D373" s="190"/>
      <c r="E373" s="190"/>
      <c r="F373" s="190"/>
      <c r="G373" s="190"/>
      <c r="H373" s="190"/>
      <c r="I373" s="190"/>
      <c r="J373" s="190"/>
      <c r="K373" s="190"/>
      <c r="L373" s="190"/>
      <c r="M373" s="190"/>
      <c r="N373" s="190"/>
      <c r="O373" s="190"/>
      <c r="P373" s="190"/>
      <c r="Q373" s="190"/>
      <c r="R373" s="190"/>
      <c r="S373" s="190"/>
      <c r="T373" s="190"/>
      <c r="U373" s="190"/>
      <c r="V373" s="190"/>
      <c r="W373" s="190"/>
      <c r="X373" s="190"/>
      <c r="Y373" s="190"/>
      <c r="Z373" s="190"/>
      <c r="AA373" s="190"/>
      <c r="AB373" s="190"/>
      <c r="AC373" s="1"/>
      <c r="AD373" s="1"/>
      <c r="AE373" s="1"/>
      <c r="AF373" s="1"/>
      <c r="AG373" s="1"/>
    </row>
    <row r="374" spans="1:33" ht="15">
      <c r="A374" s="190"/>
      <c r="B374" s="190"/>
      <c r="C374" s="190"/>
      <c r="D374" s="190"/>
      <c r="E374" s="190"/>
      <c r="F374" s="190"/>
      <c r="G374" s="190"/>
      <c r="H374" s="190"/>
      <c r="I374" s="190"/>
      <c r="J374" s="190"/>
      <c r="K374" s="190"/>
      <c r="L374" s="190"/>
      <c r="M374" s="190"/>
      <c r="N374" s="190"/>
      <c r="O374" s="190"/>
      <c r="P374" s="190"/>
      <c r="Q374" s="190"/>
      <c r="R374" s="190"/>
      <c r="S374" s="190"/>
      <c r="T374" s="190"/>
      <c r="U374" s="190"/>
      <c r="V374" s="190"/>
      <c r="W374" s="190"/>
      <c r="X374" s="190"/>
      <c r="Y374" s="190"/>
      <c r="Z374" s="190"/>
      <c r="AA374" s="190"/>
      <c r="AB374" s="190"/>
      <c r="AC374" s="1"/>
      <c r="AD374" s="1"/>
      <c r="AE374" s="1"/>
      <c r="AF374" s="1"/>
      <c r="AG374" s="1"/>
    </row>
    <row r="375" spans="1:33" ht="15">
      <c r="A375" s="190"/>
      <c r="B375" s="190"/>
      <c r="C375" s="190"/>
      <c r="D375" s="190"/>
      <c r="E375" s="190"/>
      <c r="F375" s="190"/>
      <c r="G375" s="190"/>
      <c r="H375" s="190"/>
      <c r="I375" s="190"/>
      <c r="J375" s="190"/>
      <c r="K375" s="190"/>
      <c r="L375" s="190"/>
      <c r="M375" s="190"/>
      <c r="N375" s="190"/>
      <c r="O375" s="190"/>
      <c r="P375" s="190"/>
      <c r="Q375" s="190"/>
      <c r="R375" s="190"/>
      <c r="S375" s="190"/>
      <c r="T375" s="190"/>
      <c r="U375" s="190"/>
      <c r="V375" s="190"/>
      <c r="W375" s="190"/>
      <c r="X375" s="190"/>
      <c r="Y375" s="190"/>
      <c r="Z375" s="190"/>
      <c r="AA375" s="190"/>
      <c r="AB375" s="190"/>
      <c r="AC375" s="1"/>
      <c r="AD375" s="1"/>
      <c r="AE375" s="1"/>
      <c r="AF375" s="1"/>
      <c r="AG375" s="1"/>
    </row>
    <row r="376" spans="1:33" ht="15">
      <c r="A376" s="190"/>
      <c r="B376" s="190"/>
      <c r="C376" s="190"/>
      <c r="D376" s="190"/>
      <c r="E376" s="190"/>
      <c r="F376" s="190"/>
      <c r="G376" s="190"/>
      <c r="H376" s="190"/>
      <c r="I376" s="190"/>
      <c r="J376" s="190"/>
      <c r="K376" s="190"/>
      <c r="L376" s="190"/>
      <c r="M376" s="190"/>
      <c r="N376" s="190"/>
      <c r="O376" s="190"/>
      <c r="P376" s="190"/>
      <c r="Q376" s="190"/>
      <c r="R376" s="190"/>
      <c r="S376" s="190"/>
      <c r="T376" s="190"/>
      <c r="U376" s="190"/>
      <c r="V376" s="190"/>
      <c r="W376" s="190"/>
      <c r="X376" s="190"/>
      <c r="Y376" s="190"/>
      <c r="Z376" s="190"/>
      <c r="AA376" s="190"/>
      <c r="AB376" s="190"/>
      <c r="AC376" s="1"/>
      <c r="AD376" s="1"/>
      <c r="AE376" s="1"/>
      <c r="AF376" s="1"/>
      <c r="AG376" s="1"/>
    </row>
    <row r="377" spans="1:33" ht="15">
      <c r="A377" s="190"/>
      <c r="B377" s="190"/>
      <c r="C377" s="190"/>
      <c r="D377" s="190"/>
      <c r="E377" s="190"/>
      <c r="F377" s="190"/>
      <c r="G377" s="190"/>
      <c r="H377" s="190"/>
      <c r="I377" s="190"/>
      <c r="J377" s="190"/>
      <c r="K377" s="190"/>
      <c r="L377" s="190"/>
      <c r="M377" s="190"/>
      <c r="N377" s="190"/>
      <c r="O377" s="190"/>
      <c r="P377" s="190"/>
      <c r="Q377" s="190"/>
      <c r="R377" s="190"/>
      <c r="S377" s="190"/>
      <c r="T377" s="190"/>
      <c r="U377" s="190"/>
      <c r="V377" s="190"/>
      <c r="W377" s="190"/>
      <c r="X377" s="190"/>
      <c r="Y377" s="190"/>
      <c r="Z377" s="190"/>
      <c r="AA377" s="190"/>
      <c r="AB377" s="190"/>
      <c r="AC377" s="1"/>
      <c r="AD377" s="1"/>
      <c r="AE377" s="1"/>
      <c r="AF377" s="1"/>
      <c r="AG377" s="1"/>
    </row>
    <row r="378" spans="1:33" ht="15">
      <c r="A378" s="190"/>
      <c r="B378" s="190"/>
      <c r="C378" s="190"/>
      <c r="D378" s="190"/>
      <c r="E378" s="190"/>
      <c r="F378" s="190"/>
      <c r="G378" s="190"/>
      <c r="H378" s="190"/>
      <c r="I378" s="190"/>
      <c r="J378" s="190"/>
      <c r="K378" s="190"/>
      <c r="L378" s="190"/>
      <c r="M378" s="190"/>
      <c r="N378" s="190"/>
      <c r="O378" s="190"/>
      <c r="P378" s="190"/>
      <c r="Q378" s="190"/>
      <c r="R378" s="190"/>
      <c r="S378" s="190"/>
      <c r="T378" s="190"/>
      <c r="U378" s="190"/>
      <c r="V378" s="190"/>
      <c r="W378" s="190"/>
      <c r="X378" s="190"/>
      <c r="Y378" s="190"/>
      <c r="Z378" s="190"/>
      <c r="AA378" s="190"/>
      <c r="AB378" s="190"/>
      <c r="AC378" s="1"/>
      <c r="AD378" s="1"/>
      <c r="AE378" s="1"/>
      <c r="AF378" s="1"/>
      <c r="AG378" s="1"/>
    </row>
    <row r="379" spans="1:33" ht="15">
      <c r="A379" s="190"/>
      <c r="B379" s="190"/>
      <c r="C379" s="190"/>
      <c r="D379" s="190"/>
      <c r="E379" s="190"/>
      <c r="F379" s="190"/>
      <c r="G379" s="190"/>
      <c r="H379" s="190"/>
      <c r="I379" s="190"/>
      <c r="J379" s="190"/>
      <c r="K379" s="190"/>
      <c r="L379" s="190"/>
      <c r="M379" s="190"/>
      <c r="N379" s="190"/>
      <c r="O379" s="190"/>
      <c r="P379" s="190"/>
      <c r="Q379" s="190"/>
      <c r="R379" s="190"/>
      <c r="S379" s="190"/>
      <c r="T379" s="190"/>
      <c r="U379" s="190"/>
      <c r="V379" s="190"/>
      <c r="W379" s="190"/>
      <c r="X379" s="190"/>
      <c r="Y379" s="190"/>
      <c r="Z379" s="190"/>
      <c r="AA379" s="190"/>
      <c r="AB379" s="190"/>
      <c r="AC379" s="1"/>
      <c r="AD379" s="1"/>
      <c r="AE379" s="1"/>
      <c r="AF379" s="1"/>
      <c r="AG379" s="1"/>
    </row>
    <row r="380" spans="1:33" ht="15">
      <c r="A380" s="190"/>
      <c r="B380" s="190"/>
      <c r="C380" s="190"/>
      <c r="D380" s="190"/>
      <c r="E380" s="190"/>
      <c r="F380" s="190"/>
      <c r="G380" s="190"/>
      <c r="H380" s="190"/>
      <c r="I380" s="190"/>
      <c r="J380" s="190"/>
      <c r="K380" s="190"/>
      <c r="L380" s="190"/>
      <c r="M380" s="190"/>
      <c r="N380" s="190"/>
      <c r="O380" s="190"/>
      <c r="P380" s="190"/>
      <c r="Q380" s="190"/>
      <c r="R380" s="190"/>
      <c r="S380" s="190"/>
      <c r="T380" s="190"/>
      <c r="U380" s="190"/>
      <c r="V380" s="190"/>
      <c r="W380" s="190"/>
      <c r="X380" s="190"/>
      <c r="Y380" s="190"/>
      <c r="Z380" s="190"/>
      <c r="AA380" s="190"/>
      <c r="AB380" s="190"/>
      <c r="AC380" s="1"/>
      <c r="AD380" s="1"/>
      <c r="AE380" s="1"/>
      <c r="AF380" s="1"/>
      <c r="AG380" s="1"/>
    </row>
    <row r="381" spans="1:33" ht="15">
      <c r="A381" s="190"/>
      <c r="B381" s="190"/>
      <c r="C381" s="190"/>
      <c r="D381" s="190"/>
      <c r="E381" s="190"/>
      <c r="F381" s="190"/>
      <c r="G381" s="190"/>
      <c r="H381" s="190"/>
      <c r="I381" s="190"/>
      <c r="J381" s="190"/>
      <c r="K381" s="190"/>
      <c r="L381" s="190"/>
      <c r="M381" s="190"/>
      <c r="N381" s="190"/>
      <c r="O381" s="190"/>
      <c r="P381" s="190"/>
      <c r="Q381" s="190"/>
      <c r="R381" s="190"/>
      <c r="S381" s="190"/>
      <c r="T381" s="190"/>
      <c r="U381" s="190"/>
      <c r="V381" s="190"/>
      <c r="W381" s="190"/>
      <c r="X381" s="190"/>
      <c r="Y381" s="190"/>
      <c r="Z381" s="190"/>
      <c r="AA381" s="190"/>
      <c r="AB381" s="190"/>
      <c r="AC381" s="1"/>
      <c r="AD381" s="1"/>
      <c r="AE381" s="1"/>
      <c r="AF381" s="1"/>
      <c r="AG381" s="1"/>
    </row>
    <row r="382" spans="1:33" ht="15">
      <c r="A382" s="190"/>
      <c r="B382" s="190"/>
      <c r="C382" s="190"/>
      <c r="D382" s="190"/>
      <c r="E382" s="190"/>
      <c r="F382" s="190"/>
      <c r="G382" s="190"/>
      <c r="H382" s="190"/>
      <c r="I382" s="190"/>
      <c r="J382" s="190"/>
      <c r="K382" s="190"/>
      <c r="L382" s="190"/>
      <c r="M382" s="190"/>
      <c r="N382" s="190"/>
      <c r="O382" s="190"/>
      <c r="P382" s="190"/>
      <c r="Q382" s="190"/>
      <c r="R382" s="190"/>
      <c r="S382" s="190"/>
      <c r="T382" s="190"/>
      <c r="U382" s="190"/>
      <c r="V382" s="190"/>
      <c r="W382" s="190"/>
      <c r="X382" s="190"/>
      <c r="Y382" s="190"/>
      <c r="Z382" s="190"/>
      <c r="AA382" s="190"/>
      <c r="AB382" s="190"/>
      <c r="AC382" s="1"/>
      <c r="AD382" s="1"/>
      <c r="AE382" s="1"/>
      <c r="AF382" s="1"/>
      <c r="AG382" s="1"/>
    </row>
    <row r="383" spans="1:33" ht="15">
      <c r="A383" s="190"/>
      <c r="B383" s="190"/>
      <c r="C383" s="190"/>
      <c r="D383" s="190"/>
      <c r="E383" s="190"/>
      <c r="F383" s="190"/>
      <c r="G383" s="190"/>
      <c r="H383" s="190"/>
      <c r="I383" s="190"/>
      <c r="J383" s="190"/>
      <c r="K383" s="190"/>
      <c r="L383" s="190"/>
      <c r="M383" s="190"/>
      <c r="N383" s="190"/>
      <c r="O383" s="190"/>
      <c r="P383" s="190"/>
      <c r="Q383" s="190"/>
      <c r="R383" s="190"/>
      <c r="S383" s="190"/>
      <c r="T383" s="190"/>
      <c r="U383" s="190"/>
      <c r="V383" s="190"/>
      <c r="W383" s="190"/>
      <c r="X383" s="190"/>
      <c r="Y383" s="190"/>
      <c r="Z383" s="190"/>
      <c r="AA383" s="190"/>
      <c r="AB383" s="190"/>
      <c r="AC383" s="1"/>
      <c r="AD383" s="1"/>
      <c r="AE383" s="1"/>
      <c r="AF383" s="1"/>
      <c r="AG383" s="1"/>
    </row>
    <row r="384" spans="1:33" ht="15">
      <c r="A384" s="190"/>
      <c r="B384" s="190"/>
      <c r="C384" s="190"/>
      <c r="D384" s="190"/>
      <c r="E384" s="190"/>
      <c r="F384" s="190"/>
      <c r="G384" s="190"/>
      <c r="H384" s="190"/>
      <c r="I384" s="190"/>
      <c r="J384" s="190"/>
      <c r="K384" s="190"/>
      <c r="L384" s="190"/>
      <c r="M384" s="190"/>
      <c r="N384" s="190"/>
      <c r="O384" s="190"/>
      <c r="P384" s="190"/>
      <c r="Q384" s="190"/>
      <c r="R384" s="190"/>
      <c r="S384" s="190"/>
      <c r="T384" s="190"/>
      <c r="U384" s="190"/>
      <c r="V384" s="190"/>
      <c r="W384" s="190"/>
      <c r="X384" s="190"/>
      <c r="Y384" s="190"/>
      <c r="Z384" s="190"/>
      <c r="AA384" s="190"/>
      <c r="AB384" s="190"/>
      <c r="AC384" s="1"/>
      <c r="AD384" s="1"/>
      <c r="AE384" s="1"/>
      <c r="AF384" s="1"/>
      <c r="AG384" s="1"/>
    </row>
    <row r="385" spans="1:33" ht="15">
      <c r="A385" s="190"/>
      <c r="B385" s="190"/>
      <c r="C385" s="190"/>
      <c r="D385" s="190"/>
      <c r="E385" s="190"/>
      <c r="F385" s="190"/>
      <c r="G385" s="190"/>
      <c r="H385" s="190"/>
      <c r="I385" s="190"/>
      <c r="J385" s="190"/>
      <c r="K385" s="190"/>
      <c r="L385" s="190"/>
      <c r="M385" s="190"/>
      <c r="N385" s="190"/>
      <c r="O385" s="190"/>
      <c r="P385" s="190"/>
      <c r="Q385" s="190"/>
      <c r="R385" s="190"/>
      <c r="S385" s="190"/>
      <c r="T385" s="190"/>
      <c r="U385" s="190"/>
      <c r="V385" s="190"/>
      <c r="W385" s="190"/>
      <c r="X385" s="190"/>
      <c r="Y385" s="190"/>
      <c r="Z385" s="190"/>
      <c r="AA385" s="190"/>
      <c r="AB385" s="190"/>
      <c r="AC385" s="1"/>
      <c r="AD385" s="1"/>
      <c r="AE385" s="1"/>
      <c r="AF385" s="1"/>
      <c r="AG385" s="1"/>
    </row>
    <row r="386" spans="1:33" ht="15">
      <c r="A386" s="190"/>
      <c r="B386" s="190"/>
      <c r="C386" s="190"/>
      <c r="D386" s="190"/>
      <c r="E386" s="190"/>
      <c r="F386" s="190"/>
      <c r="G386" s="190"/>
      <c r="H386" s="190"/>
      <c r="I386" s="190"/>
      <c r="J386" s="190"/>
      <c r="K386" s="190"/>
      <c r="L386" s="190"/>
      <c r="M386" s="190"/>
      <c r="N386" s="190"/>
      <c r="O386" s="190"/>
      <c r="P386" s="190"/>
      <c r="Q386" s="190"/>
      <c r="R386" s="190"/>
      <c r="S386" s="190"/>
      <c r="T386" s="190"/>
      <c r="U386" s="190"/>
      <c r="V386" s="190"/>
      <c r="W386" s="190"/>
      <c r="X386" s="190"/>
      <c r="Y386" s="190"/>
      <c r="Z386" s="190"/>
      <c r="AA386" s="190"/>
      <c r="AB386" s="190"/>
      <c r="AC386" s="1"/>
      <c r="AD386" s="1"/>
      <c r="AE386" s="1"/>
      <c r="AF386" s="1"/>
      <c r="AG386" s="1"/>
    </row>
    <row r="387" spans="1:33" ht="15">
      <c r="A387" s="190"/>
      <c r="B387" s="190"/>
      <c r="C387" s="190"/>
      <c r="D387" s="190"/>
      <c r="E387" s="190"/>
      <c r="F387" s="190"/>
      <c r="G387" s="190"/>
      <c r="H387" s="190"/>
      <c r="I387" s="190"/>
      <c r="J387" s="190"/>
      <c r="K387" s="190"/>
      <c r="L387" s="190"/>
      <c r="M387" s="190"/>
      <c r="N387" s="190"/>
      <c r="O387" s="190"/>
      <c r="P387" s="190"/>
      <c r="Q387" s="190"/>
      <c r="R387" s="190"/>
      <c r="S387" s="190"/>
      <c r="T387" s="190"/>
      <c r="U387" s="190"/>
      <c r="V387" s="190"/>
      <c r="W387" s="190"/>
      <c r="X387" s="190"/>
      <c r="Y387" s="190"/>
      <c r="Z387" s="190"/>
      <c r="AA387" s="190"/>
      <c r="AB387" s="190"/>
      <c r="AC387" s="1"/>
      <c r="AD387" s="1"/>
      <c r="AE387" s="1"/>
      <c r="AF387" s="1"/>
      <c r="AG387" s="1"/>
    </row>
    <row r="388" spans="1:33" ht="15">
      <c r="A388" s="190"/>
      <c r="B388" s="190"/>
      <c r="C388" s="190"/>
      <c r="D388" s="190"/>
      <c r="E388" s="190"/>
      <c r="F388" s="190"/>
      <c r="G388" s="190"/>
      <c r="H388" s="190"/>
      <c r="I388" s="190"/>
      <c r="J388" s="190"/>
      <c r="K388" s="190"/>
      <c r="L388" s="190"/>
      <c r="M388" s="190"/>
      <c r="N388" s="190"/>
      <c r="O388" s="190"/>
      <c r="P388" s="190"/>
      <c r="Q388" s="190"/>
      <c r="R388" s="190"/>
      <c r="S388" s="190"/>
      <c r="T388" s="190"/>
      <c r="U388" s="190"/>
      <c r="V388" s="190"/>
      <c r="W388" s="190"/>
      <c r="X388" s="190"/>
      <c r="Y388" s="190"/>
      <c r="Z388" s="190"/>
      <c r="AA388" s="190"/>
      <c r="AB388" s="190"/>
      <c r="AC388" s="1"/>
      <c r="AD388" s="1"/>
      <c r="AE388" s="1"/>
      <c r="AF388" s="1"/>
      <c r="AG388" s="1"/>
    </row>
    <row r="389" spans="1:33" ht="15">
      <c r="A389" s="190"/>
      <c r="B389" s="190"/>
      <c r="C389" s="190"/>
      <c r="D389" s="190"/>
      <c r="E389" s="190"/>
      <c r="F389" s="190"/>
      <c r="G389" s="190"/>
      <c r="H389" s="190"/>
      <c r="I389" s="190"/>
      <c r="J389" s="190"/>
      <c r="K389" s="190"/>
      <c r="L389" s="190"/>
      <c r="M389" s="190"/>
      <c r="N389" s="190"/>
      <c r="O389" s="190"/>
      <c r="P389" s="190"/>
      <c r="Q389" s="190"/>
      <c r="R389" s="190"/>
      <c r="S389" s="190"/>
      <c r="T389" s="190"/>
      <c r="U389" s="190"/>
      <c r="V389" s="190"/>
      <c r="W389" s="190"/>
      <c r="X389" s="190"/>
      <c r="Y389" s="190"/>
      <c r="Z389" s="190"/>
      <c r="AA389" s="190"/>
      <c r="AB389" s="190"/>
      <c r="AC389" s="1"/>
      <c r="AD389" s="1"/>
      <c r="AE389" s="1"/>
      <c r="AF389" s="1"/>
      <c r="AG389" s="1"/>
    </row>
    <row r="390" spans="1:33" ht="15">
      <c r="A390" s="190"/>
      <c r="B390" s="190"/>
      <c r="C390" s="190"/>
      <c r="D390" s="190"/>
      <c r="E390" s="190"/>
      <c r="F390" s="190"/>
      <c r="G390" s="190"/>
      <c r="H390" s="190"/>
      <c r="I390" s="190"/>
      <c r="J390" s="190"/>
      <c r="K390" s="190"/>
      <c r="L390" s="190"/>
      <c r="M390" s="190"/>
      <c r="N390" s="190"/>
      <c r="O390" s="190"/>
      <c r="P390" s="190"/>
      <c r="Q390" s="190"/>
      <c r="R390" s="190"/>
      <c r="S390" s="190"/>
      <c r="T390" s="190"/>
      <c r="U390" s="190"/>
      <c r="V390" s="190"/>
      <c r="W390" s="190"/>
      <c r="X390" s="190"/>
      <c r="Y390" s="190"/>
      <c r="Z390" s="190"/>
      <c r="AA390" s="190"/>
      <c r="AB390" s="190"/>
      <c r="AC390" s="1"/>
      <c r="AD390" s="1"/>
      <c r="AE390" s="1"/>
      <c r="AF390" s="1"/>
      <c r="AG390" s="1"/>
    </row>
    <row r="391" spans="1:33" ht="15">
      <c r="A391" s="190"/>
      <c r="B391" s="190"/>
      <c r="C391" s="190"/>
      <c r="D391" s="190"/>
      <c r="E391" s="190"/>
      <c r="F391" s="190"/>
      <c r="G391" s="190"/>
      <c r="H391" s="190"/>
      <c r="I391" s="190"/>
      <c r="J391" s="190"/>
      <c r="K391" s="190"/>
      <c r="L391" s="190"/>
      <c r="M391" s="190"/>
      <c r="N391" s="190"/>
      <c r="O391" s="190"/>
      <c r="P391" s="190"/>
      <c r="Q391" s="190"/>
      <c r="R391" s="190"/>
      <c r="S391" s="190"/>
      <c r="T391" s="190"/>
      <c r="U391" s="190"/>
      <c r="V391" s="190"/>
      <c r="W391" s="190"/>
      <c r="X391" s="190"/>
      <c r="Y391" s="190"/>
      <c r="Z391" s="190"/>
      <c r="AA391" s="190"/>
      <c r="AB391" s="190"/>
      <c r="AC391" s="1"/>
      <c r="AD391" s="1"/>
      <c r="AE391" s="1"/>
      <c r="AF391" s="1"/>
      <c r="AG391" s="1"/>
    </row>
    <row r="392" spans="1:33" ht="15">
      <c r="A392" s="190"/>
      <c r="B392" s="190"/>
      <c r="C392" s="190"/>
      <c r="D392" s="190"/>
      <c r="E392" s="190"/>
      <c r="F392" s="190"/>
      <c r="G392" s="190"/>
      <c r="H392" s="190"/>
      <c r="I392" s="190"/>
      <c r="J392" s="190"/>
      <c r="K392" s="190"/>
      <c r="L392" s="190"/>
      <c r="M392" s="190"/>
      <c r="N392" s="190"/>
      <c r="O392" s="190"/>
      <c r="P392" s="190"/>
      <c r="Q392" s="190"/>
      <c r="R392" s="190"/>
      <c r="S392" s="190"/>
      <c r="T392" s="190"/>
      <c r="U392" s="190"/>
      <c r="V392" s="190"/>
      <c r="W392" s="190"/>
      <c r="X392" s="190"/>
      <c r="Y392" s="190"/>
      <c r="Z392" s="190"/>
      <c r="AA392" s="190"/>
      <c r="AB392" s="190"/>
      <c r="AC392" s="1"/>
      <c r="AD392" s="1"/>
      <c r="AE392" s="1"/>
      <c r="AF392" s="1"/>
      <c r="AG392" s="1"/>
    </row>
    <row r="393" spans="1:33" ht="15">
      <c r="A393" s="190"/>
      <c r="B393" s="190"/>
      <c r="C393" s="190"/>
      <c r="D393" s="190"/>
      <c r="E393" s="190"/>
      <c r="F393" s="190"/>
      <c r="G393" s="190"/>
      <c r="H393" s="190"/>
      <c r="I393" s="190"/>
      <c r="J393" s="190"/>
      <c r="K393" s="190"/>
      <c r="L393" s="190"/>
      <c r="M393" s="190"/>
      <c r="N393" s="190"/>
      <c r="O393" s="190"/>
      <c r="P393" s="190"/>
      <c r="Q393" s="190"/>
      <c r="R393" s="190"/>
      <c r="S393" s="190"/>
      <c r="T393" s="190"/>
      <c r="U393" s="190"/>
      <c r="V393" s="190"/>
      <c r="W393" s="190"/>
      <c r="X393" s="190"/>
      <c r="Y393" s="190"/>
      <c r="Z393" s="190"/>
      <c r="AA393" s="190"/>
      <c r="AB393" s="190"/>
      <c r="AC393" s="1"/>
      <c r="AD393" s="1"/>
      <c r="AE393" s="1"/>
      <c r="AF393" s="1"/>
      <c r="AG393" s="1"/>
    </row>
    <row r="394" spans="1:33" ht="15">
      <c r="A394" s="190"/>
      <c r="B394" s="190"/>
      <c r="C394" s="190"/>
      <c r="D394" s="190"/>
      <c r="E394" s="190"/>
      <c r="F394" s="190"/>
      <c r="G394" s="190"/>
      <c r="H394" s="190"/>
      <c r="I394" s="190"/>
      <c r="J394" s="190"/>
      <c r="K394" s="190"/>
      <c r="L394" s="190"/>
      <c r="M394" s="190"/>
      <c r="N394" s="190"/>
      <c r="O394" s="190"/>
      <c r="P394" s="190"/>
      <c r="Q394" s="190"/>
      <c r="R394" s="190"/>
      <c r="S394" s="190"/>
      <c r="T394" s="190"/>
      <c r="U394" s="190"/>
      <c r="V394" s="190"/>
      <c r="W394" s="190"/>
      <c r="X394" s="190"/>
      <c r="Y394" s="190"/>
      <c r="Z394" s="190"/>
      <c r="AA394" s="190"/>
      <c r="AB394" s="190"/>
      <c r="AC394" s="1"/>
      <c r="AD394" s="1"/>
      <c r="AE394" s="1"/>
      <c r="AF394" s="1"/>
      <c r="AG394" s="1"/>
    </row>
    <row r="395" spans="1:33" ht="15">
      <c r="A395" s="190"/>
      <c r="B395" s="190"/>
      <c r="C395" s="190"/>
      <c r="D395" s="190"/>
      <c r="E395" s="190"/>
      <c r="F395" s="190"/>
      <c r="G395" s="190"/>
      <c r="H395" s="190"/>
      <c r="I395" s="190"/>
      <c r="J395" s="190"/>
      <c r="K395" s="190"/>
      <c r="L395" s="190"/>
      <c r="M395" s="190"/>
      <c r="N395" s="190"/>
      <c r="O395" s="190"/>
      <c r="P395" s="190"/>
      <c r="Q395" s="190"/>
      <c r="R395" s="190"/>
      <c r="S395" s="190"/>
      <c r="T395" s="190"/>
      <c r="U395" s="190"/>
      <c r="V395" s="190"/>
      <c r="W395" s="190"/>
      <c r="X395" s="190"/>
      <c r="Y395" s="190"/>
      <c r="Z395" s="190"/>
      <c r="AA395" s="190"/>
      <c r="AB395" s="190"/>
      <c r="AC395" s="1"/>
      <c r="AD395" s="1"/>
      <c r="AE395" s="1"/>
      <c r="AF395" s="1"/>
      <c r="AG395" s="1"/>
    </row>
    <row r="396" spans="1:33" ht="15">
      <c r="A396" s="190"/>
      <c r="B396" s="190"/>
      <c r="C396" s="190"/>
      <c r="D396" s="190"/>
      <c r="E396" s="190"/>
      <c r="F396" s="190"/>
      <c r="G396" s="190"/>
      <c r="H396" s="190"/>
      <c r="I396" s="190"/>
      <c r="J396" s="190"/>
      <c r="K396" s="190"/>
      <c r="L396" s="190"/>
      <c r="M396" s="190"/>
      <c r="N396" s="190"/>
      <c r="O396" s="190"/>
      <c r="P396" s="190"/>
      <c r="Q396" s="190"/>
      <c r="R396" s="190"/>
      <c r="S396" s="190"/>
      <c r="T396" s="190"/>
      <c r="U396" s="190"/>
      <c r="V396" s="190"/>
      <c r="W396" s="190"/>
      <c r="X396" s="190"/>
      <c r="Y396" s="190"/>
      <c r="Z396" s="190"/>
      <c r="AA396" s="190"/>
      <c r="AB396" s="190"/>
      <c r="AC396" s="1"/>
      <c r="AD396" s="1"/>
      <c r="AE396" s="1"/>
      <c r="AF396" s="1"/>
      <c r="AG396" s="1"/>
    </row>
    <row r="397" spans="1:33" ht="15">
      <c r="A397" s="190"/>
      <c r="B397" s="190"/>
      <c r="C397" s="190"/>
      <c r="D397" s="190"/>
      <c r="E397" s="190"/>
      <c r="F397" s="190"/>
      <c r="G397" s="190"/>
      <c r="H397" s="190"/>
      <c r="I397" s="190"/>
      <c r="J397" s="190"/>
      <c r="K397" s="190"/>
      <c r="L397" s="190"/>
      <c r="M397" s="190"/>
      <c r="N397" s="190"/>
      <c r="O397" s="190"/>
      <c r="P397" s="190"/>
      <c r="Q397" s="190"/>
      <c r="R397" s="190"/>
      <c r="S397" s="190"/>
      <c r="T397" s="190"/>
      <c r="U397" s="190"/>
      <c r="V397" s="190"/>
      <c r="W397" s="190"/>
      <c r="X397" s="190"/>
      <c r="Y397" s="190"/>
      <c r="Z397" s="190"/>
      <c r="AA397" s="190"/>
      <c r="AB397" s="190"/>
      <c r="AC397" s="1"/>
      <c r="AD397" s="1"/>
      <c r="AE397" s="1"/>
      <c r="AF397" s="1"/>
      <c r="AG397" s="1"/>
    </row>
    <row r="398" spans="1:33" ht="15">
      <c r="A398" s="190"/>
      <c r="B398" s="190"/>
      <c r="C398" s="190"/>
      <c r="D398" s="190"/>
      <c r="E398" s="190"/>
      <c r="F398" s="190"/>
      <c r="G398" s="190"/>
      <c r="H398" s="190"/>
      <c r="I398" s="190"/>
      <c r="J398" s="190"/>
      <c r="K398" s="190"/>
      <c r="L398" s="190"/>
      <c r="M398" s="190"/>
      <c r="N398" s="190"/>
      <c r="O398" s="190"/>
      <c r="P398" s="190"/>
      <c r="Q398" s="190"/>
      <c r="R398" s="190"/>
      <c r="S398" s="190"/>
      <c r="T398" s="190"/>
      <c r="U398" s="190"/>
      <c r="V398" s="190"/>
      <c r="W398" s="190"/>
      <c r="X398" s="190"/>
      <c r="Y398" s="190"/>
      <c r="Z398" s="190"/>
      <c r="AA398" s="190"/>
      <c r="AB398" s="190"/>
      <c r="AC398" s="1"/>
      <c r="AD398" s="1"/>
      <c r="AE398" s="1"/>
      <c r="AF398" s="1"/>
      <c r="AG398" s="1"/>
    </row>
    <row r="399" spans="1:33" ht="15">
      <c r="A399" s="190"/>
      <c r="B399" s="190"/>
      <c r="C399" s="190"/>
      <c r="D399" s="190"/>
      <c r="E399" s="190"/>
      <c r="F399" s="190"/>
      <c r="G399" s="190"/>
      <c r="H399" s="190"/>
      <c r="I399" s="190"/>
      <c r="J399" s="190"/>
      <c r="K399" s="190"/>
      <c r="L399" s="190"/>
      <c r="M399" s="190"/>
      <c r="N399" s="190"/>
      <c r="O399" s="190"/>
      <c r="P399" s="190"/>
      <c r="Q399" s="190"/>
      <c r="R399" s="190"/>
      <c r="S399" s="190"/>
      <c r="T399" s="190"/>
      <c r="U399" s="190"/>
      <c r="V399" s="190"/>
      <c r="W399" s="190"/>
      <c r="X399" s="190"/>
      <c r="Y399" s="190"/>
      <c r="Z399" s="190"/>
      <c r="AA399" s="190"/>
      <c r="AB399" s="190"/>
      <c r="AC399" s="1"/>
      <c r="AD399" s="1"/>
      <c r="AE399" s="1"/>
      <c r="AF399" s="1"/>
      <c r="AG399" s="1"/>
    </row>
    <row r="400" spans="1:33" ht="15">
      <c r="A400" s="190"/>
      <c r="B400" s="190"/>
      <c r="C400" s="190"/>
      <c r="D400" s="190"/>
      <c r="E400" s="190"/>
      <c r="F400" s="190"/>
      <c r="G400" s="190"/>
      <c r="H400" s="190"/>
      <c r="I400" s="190"/>
      <c r="J400" s="190"/>
      <c r="K400" s="190"/>
      <c r="L400" s="190"/>
      <c r="M400" s="190"/>
      <c r="N400" s="190"/>
      <c r="O400" s="190"/>
      <c r="P400" s="190"/>
      <c r="Q400" s="190"/>
      <c r="R400" s="190"/>
      <c r="S400" s="190"/>
      <c r="T400" s="190"/>
      <c r="U400" s="190"/>
      <c r="V400" s="190"/>
      <c r="W400" s="190"/>
      <c r="X400" s="190"/>
      <c r="Y400" s="190"/>
      <c r="Z400" s="190"/>
      <c r="AA400" s="190"/>
      <c r="AB400" s="190"/>
      <c r="AC400" s="1"/>
      <c r="AD400" s="1"/>
      <c r="AE400" s="1"/>
      <c r="AF400" s="1"/>
      <c r="AG400" s="1"/>
    </row>
    <row r="401" spans="1:33" ht="15">
      <c r="A401" s="190"/>
      <c r="B401" s="190"/>
      <c r="C401" s="190"/>
      <c r="D401" s="190"/>
      <c r="E401" s="190"/>
      <c r="F401" s="190"/>
      <c r="G401" s="190"/>
      <c r="H401" s="190"/>
      <c r="I401" s="190"/>
      <c r="J401" s="190"/>
      <c r="K401" s="190"/>
      <c r="L401" s="190"/>
      <c r="M401" s="190"/>
      <c r="N401" s="190"/>
      <c r="O401" s="190"/>
      <c r="P401" s="190"/>
      <c r="Q401" s="190"/>
      <c r="R401" s="190"/>
      <c r="S401" s="190"/>
      <c r="T401" s="190"/>
      <c r="U401" s="190"/>
      <c r="V401" s="190"/>
      <c r="W401" s="190"/>
      <c r="X401" s="190"/>
      <c r="Y401" s="190"/>
      <c r="Z401" s="190"/>
      <c r="AA401" s="190"/>
      <c r="AB401" s="190"/>
      <c r="AC401" s="1"/>
      <c r="AD401" s="1"/>
      <c r="AE401" s="1"/>
      <c r="AF401" s="1"/>
      <c r="AG401" s="1"/>
    </row>
    <row r="402" spans="1:33" ht="15">
      <c r="A402" s="190"/>
      <c r="B402" s="190"/>
      <c r="C402" s="190"/>
      <c r="D402" s="190"/>
      <c r="E402" s="190"/>
      <c r="F402" s="190"/>
      <c r="G402" s="190"/>
      <c r="H402" s="190"/>
      <c r="I402" s="190"/>
      <c r="J402" s="190"/>
      <c r="K402" s="190"/>
      <c r="L402" s="190"/>
      <c r="M402" s="190"/>
      <c r="N402" s="190"/>
      <c r="O402" s="190"/>
      <c r="P402" s="190"/>
      <c r="Q402" s="190"/>
      <c r="R402" s="190"/>
      <c r="S402" s="190"/>
      <c r="T402" s="190"/>
      <c r="U402" s="190"/>
      <c r="V402" s="190"/>
      <c r="W402" s="190"/>
      <c r="X402" s="190"/>
      <c r="Y402" s="190"/>
      <c r="Z402" s="190"/>
      <c r="AA402" s="190"/>
      <c r="AB402" s="190"/>
      <c r="AC402" s="1"/>
      <c r="AD402" s="1"/>
      <c r="AE402" s="1"/>
      <c r="AF402" s="1"/>
      <c r="AG402" s="1"/>
    </row>
    <row r="403" spans="1:33" ht="15">
      <c r="A403" s="190"/>
      <c r="B403" s="190"/>
      <c r="C403" s="190"/>
      <c r="D403" s="190"/>
      <c r="E403" s="190"/>
      <c r="F403" s="190"/>
      <c r="G403" s="190"/>
      <c r="H403" s="190"/>
      <c r="I403" s="190"/>
      <c r="J403" s="190"/>
      <c r="K403" s="190"/>
      <c r="L403" s="190"/>
      <c r="M403" s="190"/>
      <c r="N403" s="190"/>
      <c r="O403" s="190"/>
      <c r="P403" s="190"/>
      <c r="Q403" s="190"/>
      <c r="R403" s="190"/>
      <c r="S403" s="190"/>
      <c r="T403" s="190"/>
      <c r="U403" s="190"/>
      <c r="V403" s="190"/>
      <c r="W403" s="190"/>
      <c r="X403" s="190"/>
      <c r="Y403" s="190"/>
      <c r="Z403" s="190"/>
      <c r="AA403" s="190"/>
      <c r="AB403" s="190"/>
      <c r="AC403" s="1"/>
      <c r="AD403" s="1"/>
      <c r="AE403" s="1"/>
      <c r="AF403" s="1"/>
      <c r="AG403" s="1"/>
    </row>
    <row r="404" spans="1:33" ht="15">
      <c r="A404" s="190"/>
      <c r="B404" s="190"/>
      <c r="C404" s="190"/>
      <c r="D404" s="190"/>
      <c r="E404" s="190"/>
      <c r="F404" s="190"/>
      <c r="G404" s="190"/>
      <c r="H404" s="190"/>
      <c r="I404" s="190"/>
      <c r="J404" s="190"/>
      <c r="K404" s="190"/>
      <c r="L404" s="190"/>
      <c r="M404" s="190"/>
      <c r="N404" s="190"/>
      <c r="O404" s="190"/>
      <c r="P404" s="190"/>
      <c r="Q404" s="190"/>
      <c r="R404" s="190"/>
      <c r="S404" s="190"/>
      <c r="T404" s="190"/>
      <c r="U404" s="190"/>
      <c r="V404" s="190"/>
      <c r="W404" s="190"/>
      <c r="X404" s="190"/>
      <c r="Y404" s="190"/>
      <c r="Z404" s="190"/>
      <c r="AA404" s="190"/>
      <c r="AB404" s="190"/>
      <c r="AC404" s="1"/>
      <c r="AD404" s="1"/>
      <c r="AE404" s="1"/>
      <c r="AF404" s="1"/>
      <c r="AG404" s="1"/>
    </row>
    <row r="405" spans="1:33" ht="15">
      <c r="A405" s="190"/>
      <c r="B405" s="190"/>
      <c r="C405" s="190"/>
      <c r="D405" s="190"/>
      <c r="E405" s="190"/>
      <c r="F405" s="190"/>
      <c r="G405" s="190"/>
      <c r="H405" s="190"/>
      <c r="I405" s="190"/>
      <c r="J405" s="190"/>
      <c r="K405" s="190"/>
      <c r="L405" s="190"/>
      <c r="M405" s="190"/>
      <c r="N405" s="190"/>
      <c r="O405" s="190"/>
      <c r="P405" s="190"/>
      <c r="Q405" s="190"/>
      <c r="R405" s="190"/>
      <c r="S405" s="190"/>
      <c r="T405" s="190"/>
      <c r="U405" s="190"/>
      <c r="V405" s="190"/>
      <c r="W405" s="190"/>
      <c r="X405" s="190"/>
      <c r="Y405" s="190"/>
      <c r="Z405" s="190"/>
      <c r="AA405" s="190"/>
      <c r="AB405" s="190"/>
      <c r="AC405" s="1"/>
      <c r="AD405" s="1"/>
      <c r="AE405" s="1"/>
      <c r="AF405" s="1"/>
      <c r="AG405" s="1"/>
    </row>
    <row r="406" spans="1:33" ht="15">
      <c r="A406" s="190"/>
      <c r="B406" s="190"/>
      <c r="C406" s="190"/>
      <c r="D406" s="190"/>
      <c r="E406" s="190"/>
      <c r="F406" s="190"/>
      <c r="G406" s="190"/>
      <c r="H406" s="190"/>
      <c r="I406" s="190"/>
      <c r="J406" s="190"/>
      <c r="K406" s="190"/>
      <c r="L406" s="190"/>
      <c r="M406" s="190"/>
      <c r="N406" s="190"/>
      <c r="O406" s="190"/>
      <c r="P406" s="190"/>
      <c r="Q406" s="190"/>
      <c r="R406" s="190"/>
      <c r="S406" s="190"/>
      <c r="T406" s="190"/>
      <c r="U406" s="190"/>
      <c r="V406" s="190"/>
      <c r="W406" s="190"/>
      <c r="X406" s="190"/>
      <c r="Y406" s="190"/>
      <c r="Z406" s="190"/>
      <c r="AA406" s="190"/>
      <c r="AB406" s="190"/>
      <c r="AC406" s="1"/>
      <c r="AD406" s="1"/>
      <c r="AE406" s="1"/>
      <c r="AF406" s="1"/>
      <c r="AG406" s="1"/>
    </row>
    <row r="407" spans="1:33" ht="15">
      <c r="A407" s="190"/>
      <c r="B407" s="190"/>
      <c r="C407" s="190"/>
      <c r="D407" s="190"/>
      <c r="E407" s="190"/>
      <c r="F407" s="190"/>
      <c r="G407" s="190"/>
      <c r="H407" s="190"/>
      <c r="I407" s="190"/>
      <c r="J407" s="190"/>
      <c r="K407" s="190"/>
      <c r="L407" s="190"/>
      <c r="M407" s="190"/>
      <c r="N407" s="190"/>
      <c r="O407" s="190"/>
      <c r="P407" s="190"/>
      <c r="Q407" s="190"/>
      <c r="R407" s="190"/>
      <c r="S407" s="190"/>
      <c r="T407" s="190"/>
      <c r="U407" s="190"/>
      <c r="V407" s="190"/>
      <c r="W407" s="190"/>
      <c r="X407" s="190"/>
      <c r="Y407" s="190"/>
      <c r="Z407" s="190"/>
      <c r="AA407" s="190"/>
      <c r="AB407" s="190"/>
      <c r="AC407" s="1"/>
      <c r="AD407" s="1"/>
      <c r="AE407" s="1"/>
      <c r="AF407" s="1"/>
      <c r="AG407" s="1"/>
    </row>
    <row r="408" spans="1:33" ht="15">
      <c r="A408" s="190"/>
      <c r="B408" s="190"/>
      <c r="C408" s="190"/>
      <c r="D408" s="190"/>
      <c r="E408" s="190"/>
      <c r="F408" s="190"/>
      <c r="G408" s="190"/>
      <c r="H408" s="190"/>
      <c r="I408" s="190"/>
      <c r="J408" s="190"/>
      <c r="K408" s="190"/>
      <c r="L408" s="190"/>
      <c r="M408" s="190"/>
      <c r="N408" s="190"/>
      <c r="O408" s="190"/>
      <c r="P408" s="190"/>
      <c r="Q408" s="190"/>
      <c r="R408" s="190"/>
      <c r="S408" s="190"/>
      <c r="T408" s="190"/>
      <c r="U408" s="190"/>
      <c r="V408" s="190"/>
      <c r="W408" s="190"/>
      <c r="X408" s="190"/>
      <c r="Y408" s="190"/>
      <c r="Z408" s="190"/>
      <c r="AA408" s="190"/>
      <c r="AB408" s="190"/>
      <c r="AC408" s="1"/>
      <c r="AD408" s="1"/>
      <c r="AE408" s="1"/>
      <c r="AF408" s="1"/>
      <c r="AG408" s="1"/>
    </row>
    <row r="409" spans="1:33" ht="15">
      <c r="A409" s="190"/>
      <c r="B409" s="190"/>
      <c r="C409" s="190"/>
      <c r="D409" s="190"/>
      <c r="E409" s="190"/>
      <c r="F409" s="190"/>
      <c r="G409" s="190"/>
      <c r="H409" s="190"/>
      <c r="I409" s="190"/>
      <c r="J409" s="190"/>
      <c r="K409" s="190"/>
      <c r="L409" s="190"/>
      <c r="M409" s="190"/>
      <c r="N409" s="190"/>
      <c r="O409" s="190"/>
      <c r="P409" s="190"/>
      <c r="Q409" s="190"/>
      <c r="R409" s="190"/>
      <c r="S409" s="190"/>
      <c r="T409" s="190"/>
      <c r="U409" s="190"/>
      <c r="V409" s="190"/>
      <c r="W409" s="190"/>
      <c r="X409" s="190"/>
      <c r="Y409" s="190"/>
      <c r="Z409" s="190"/>
      <c r="AA409" s="190"/>
      <c r="AB409" s="190"/>
      <c r="AC409" s="1"/>
      <c r="AD409" s="1"/>
      <c r="AE409" s="1"/>
      <c r="AF409" s="1"/>
      <c r="AG409" s="1"/>
    </row>
    <row r="410" spans="1:33" ht="15">
      <c r="A410" s="190"/>
      <c r="B410" s="190"/>
      <c r="C410" s="190"/>
      <c r="D410" s="190"/>
      <c r="E410" s="190"/>
      <c r="F410" s="190"/>
      <c r="G410" s="190"/>
      <c r="H410" s="190"/>
      <c r="I410" s="190"/>
      <c r="J410" s="190"/>
      <c r="K410" s="190"/>
      <c r="L410" s="190"/>
      <c r="M410" s="190"/>
      <c r="N410" s="190"/>
      <c r="O410" s="190"/>
      <c r="P410" s="190"/>
      <c r="Q410" s="190"/>
      <c r="R410" s="190"/>
      <c r="S410" s="190"/>
      <c r="T410" s="190"/>
      <c r="U410" s="190"/>
      <c r="V410" s="190"/>
      <c r="W410" s="190"/>
      <c r="X410" s="190"/>
      <c r="Y410" s="190"/>
      <c r="Z410" s="190"/>
      <c r="AA410" s="190"/>
      <c r="AB410" s="190"/>
      <c r="AC410" s="1"/>
      <c r="AD410" s="1"/>
      <c r="AE410" s="1"/>
      <c r="AF410" s="1"/>
      <c r="AG410" s="1"/>
    </row>
    <row r="411" spans="1:33" ht="15">
      <c r="A411" s="190"/>
      <c r="B411" s="190"/>
      <c r="C411" s="190"/>
      <c r="D411" s="190"/>
      <c r="E411" s="190"/>
      <c r="F411" s="190"/>
      <c r="G411" s="190"/>
      <c r="H411" s="190"/>
      <c r="I411" s="190"/>
      <c r="J411" s="190"/>
      <c r="K411" s="190"/>
      <c r="L411" s="190"/>
      <c r="M411" s="190"/>
      <c r="N411" s="190"/>
      <c r="O411" s="190"/>
      <c r="P411" s="190"/>
      <c r="Q411" s="190"/>
      <c r="R411" s="190"/>
      <c r="S411" s="190"/>
      <c r="T411" s="190"/>
      <c r="U411" s="190"/>
      <c r="V411" s="190"/>
      <c r="W411" s="190"/>
      <c r="X411" s="190"/>
      <c r="Y411" s="190"/>
      <c r="Z411" s="190"/>
      <c r="AA411" s="190"/>
      <c r="AB411" s="190"/>
      <c r="AC411" s="1"/>
      <c r="AD411" s="1"/>
      <c r="AE411" s="1"/>
      <c r="AF411" s="1"/>
      <c r="AG411" s="1"/>
    </row>
    <row r="412" spans="1:33" ht="15">
      <c r="A412" s="190"/>
      <c r="B412" s="190"/>
      <c r="C412" s="190"/>
      <c r="D412" s="190"/>
      <c r="E412" s="190"/>
      <c r="F412" s="190"/>
      <c r="G412" s="190"/>
      <c r="H412" s="190"/>
      <c r="I412" s="190"/>
      <c r="J412" s="190"/>
      <c r="K412" s="190"/>
      <c r="L412" s="190"/>
      <c r="M412" s="190"/>
      <c r="N412" s="190"/>
      <c r="O412" s="190"/>
      <c r="P412" s="190"/>
      <c r="Q412" s="190"/>
      <c r="R412" s="190"/>
      <c r="S412" s="190"/>
      <c r="T412" s="190"/>
      <c r="U412" s="190"/>
      <c r="V412" s="190"/>
      <c r="W412" s="190"/>
      <c r="X412" s="190"/>
      <c r="Y412" s="190"/>
      <c r="Z412" s="190"/>
      <c r="AA412" s="190"/>
      <c r="AB412" s="190"/>
      <c r="AC412" s="1"/>
      <c r="AD412" s="1"/>
      <c r="AE412" s="1"/>
      <c r="AF412" s="1"/>
      <c r="AG412" s="1"/>
    </row>
    <row r="413" spans="1:33" ht="15">
      <c r="A413" s="190"/>
      <c r="B413" s="190"/>
      <c r="C413" s="190"/>
      <c r="D413" s="190"/>
      <c r="E413" s="190"/>
      <c r="F413" s="190"/>
      <c r="G413" s="190"/>
      <c r="H413" s="190"/>
      <c r="I413" s="190"/>
      <c r="J413" s="190"/>
      <c r="K413" s="190"/>
      <c r="L413" s="190"/>
      <c r="M413" s="190"/>
      <c r="N413" s="190"/>
      <c r="O413" s="190"/>
      <c r="P413" s="190"/>
      <c r="Q413" s="190"/>
      <c r="R413" s="190"/>
      <c r="S413" s="190"/>
      <c r="T413" s="190"/>
      <c r="U413" s="190"/>
      <c r="V413" s="190"/>
      <c r="W413" s="190"/>
      <c r="X413" s="190"/>
      <c r="Y413" s="190"/>
      <c r="Z413" s="190"/>
      <c r="AA413" s="190"/>
      <c r="AB413" s="190"/>
      <c r="AC413" s="1"/>
      <c r="AD413" s="1"/>
      <c r="AE413" s="1"/>
      <c r="AF413" s="1"/>
      <c r="AG413" s="1"/>
    </row>
    <row r="414" spans="1:33" ht="15">
      <c r="A414" s="190"/>
      <c r="B414" s="190"/>
      <c r="C414" s="190"/>
      <c r="D414" s="190"/>
      <c r="E414" s="190"/>
      <c r="F414" s="190"/>
      <c r="G414" s="190"/>
      <c r="H414" s="190"/>
      <c r="I414" s="190"/>
      <c r="J414" s="190"/>
      <c r="K414" s="190"/>
      <c r="L414" s="190"/>
      <c r="M414" s="190"/>
      <c r="N414" s="190"/>
      <c r="O414" s="190"/>
      <c r="P414" s="190"/>
      <c r="Q414" s="190"/>
      <c r="R414" s="190"/>
      <c r="S414" s="190"/>
      <c r="T414" s="190"/>
      <c r="U414" s="190"/>
      <c r="V414" s="190"/>
      <c r="W414" s="190"/>
      <c r="X414" s="190"/>
      <c r="Y414" s="190"/>
      <c r="Z414" s="190"/>
      <c r="AA414" s="190"/>
      <c r="AB414" s="190"/>
      <c r="AC414" s="1"/>
      <c r="AD414" s="1"/>
      <c r="AE414" s="1"/>
      <c r="AF414" s="1"/>
      <c r="AG414" s="1"/>
    </row>
    <row r="415" spans="1:33" ht="15">
      <c r="A415" s="190"/>
      <c r="B415" s="190"/>
      <c r="C415" s="190"/>
      <c r="D415" s="190"/>
      <c r="E415" s="190"/>
      <c r="F415" s="190"/>
      <c r="G415" s="190"/>
      <c r="H415" s="190"/>
      <c r="I415" s="190"/>
      <c r="J415" s="190"/>
      <c r="K415" s="190"/>
      <c r="L415" s="190"/>
      <c r="M415" s="190"/>
      <c r="N415" s="190"/>
      <c r="O415" s="190"/>
      <c r="P415" s="190"/>
      <c r="Q415" s="190"/>
      <c r="R415" s="190"/>
      <c r="S415" s="190"/>
      <c r="T415" s="190"/>
      <c r="U415" s="190"/>
      <c r="V415" s="190"/>
      <c r="W415" s="190"/>
      <c r="X415" s="190"/>
      <c r="Y415" s="190"/>
      <c r="Z415" s="190"/>
      <c r="AA415" s="190"/>
      <c r="AB415" s="190"/>
      <c r="AC415" s="1"/>
      <c r="AD415" s="1"/>
      <c r="AE415" s="1"/>
      <c r="AF415" s="1"/>
      <c r="AG415" s="1"/>
    </row>
    <row r="416" spans="1:33" ht="15">
      <c r="A416" s="190"/>
      <c r="B416" s="190"/>
      <c r="C416" s="190"/>
      <c r="D416" s="190"/>
      <c r="E416" s="190"/>
      <c r="F416" s="190"/>
      <c r="G416" s="190"/>
      <c r="H416" s="190"/>
      <c r="I416" s="190"/>
      <c r="J416" s="190"/>
      <c r="K416" s="190"/>
      <c r="L416" s="190"/>
      <c r="M416" s="190"/>
      <c r="N416" s="190"/>
      <c r="O416" s="190"/>
      <c r="P416" s="190"/>
      <c r="Q416" s="190"/>
      <c r="R416" s="190"/>
      <c r="S416" s="190"/>
      <c r="T416" s="190"/>
      <c r="U416" s="190"/>
      <c r="V416" s="190"/>
      <c r="W416" s="190"/>
      <c r="X416" s="190"/>
      <c r="Y416" s="190"/>
      <c r="Z416" s="190"/>
      <c r="AA416" s="190"/>
      <c r="AB416" s="190"/>
      <c r="AC416" s="1"/>
      <c r="AD416" s="1"/>
      <c r="AE416" s="1"/>
      <c r="AF416" s="1"/>
      <c r="AG416" s="1"/>
    </row>
    <row r="417" spans="1:33" ht="15">
      <c r="A417" s="190"/>
      <c r="B417" s="190"/>
      <c r="C417" s="190"/>
      <c r="D417" s="190"/>
      <c r="E417" s="190"/>
      <c r="F417" s="190"/>
      <c r="G417" s="190"/>
      <c r="H417" s="190"/>
      <c r="I417" s="190"/>
      <c r="J417" s="190"/>
      <c r="K417" s="190"/>
      <c r="L417" s="190"/>
      <c r="M417" s="190"/>
      <c r="N417" s="190"/>
      <c r="O417" s="190"/>
      <c r="P417" s="190"/>
      <c r="Q417" s="190"/>
      <c r="R417" s="190"/>
      <c r="S417" s="190"/>
      <c r="T417" s="190"/>
      <c r="U417" s="190"/>
      <c r="V417" s="190"/>
      <c r="W417" s="190"/>
      <c r="X417" s="190"/>
      <c r="Y417" s="190"/>
      <c r="Z417" s="190"/>
      <c r="AA417" s="190"/>
      <c r="AB417" s="190"/>
      <c r="AC417" s="1"/>
      <c r="AD417" s="1"/>
      <c r="AE417" s="1"/>
      <c r="AF417" s="1"/>
      <c r="AG417" s="1"/>
    </row>
    <row r="418" spans="1:33" ht="15">
      <c r="A418" s="190"/>
      <c r="B418" s="190"/>
      <c r="C418" s="190"/>
      <c r="D418" s="190"/>
      <c r="E418" s="190"/>
      <c r="F418" s="190"/>
      <c r="G418" s="190"/>
      <c r="H418" s="190"/>
      <c r="I418" s="190"/>
      <c r="J418" s="190"/>
      <c r="K418" s="190"/>
      <c r="L418" s="190"/>
      <c r="M418" s="190"/>
      <c r="N418" s="190"/>
      <c r="O418" s="190"/>
      <c r="P418" s="190"/>
      <c r="Q418" s="190"/>
      <c r="R418" s="190"/>
      <c r="S418" s="190"/>
      <c r="T418" s="190"/>
      <c r="U418" s="190"/>
      <c r="V418" s="190"/>
      <c r="W418" s="190"/>
      <c r="X418" s="190"/>
      <c r="Y418" s="190"/>
      <c r="Z418" s="190"/>
      <c r="AA418" s="190"/>
      <c r="AB418" s="190"/>
      <c r="AC418" s="1"/>
      <c r="AD418" s="1"/>
      <c r="AE418" s="1"/>
      <c r="AF418" s="1"/>
      <c r="AG418" s="1"/>
    </row>
    <row r="419" spans="1:33" ht="15">
      <c r="A419" s="190"/>
      <c r="B419" s="190"/>
      <c r="C419" s="190"/>
      <c r="D419" s="190"/>
      <c r="E419" s="190"/>
      <c r="F419" s="190"/>
      <c r="G419" s="190"/>
      <c r="H419" s="190"/>
      <c r="I419" s="190"/>
      <c r="J419" s="190"/>
      <c r="K419" s="190"/>
      <c r="L419" s="190"/>
      <c r="M419" s="190"/>
      <c r="N419" s="190"/>
      <c r="O419" s="190"/>
      <c r="P419" s="190"/>
      <c r="Q419" s="190"/>
      <c r="R419" s="190"/>
      <c r="S419" s="190"/>
      <c r="T419" s="190"/>
      <c r="U419" s="190"/>
      <c r="V419" s="190"/>
      <c r="W419" s="190"/>
      <c r="X419" s="190"/>
      <c r="Y419" s="190"/>
      <c r="Z419" s="190"/>
      <c r="AA419" s="190"/>
      <c r="AB419" s="190"/>
      <c r="AC419" s="1"/>
      <c r="AD419" s="1"/>
      <c r="AE419" s="1"/>
      <c r="AF419" s="1"/>
      <c r="AG419" s="1"/>
    </row>
    <row r="420" spans="1:33" ht="15">
      <c r="A420" s="190"/>
      <c r="B420" s="190"/>
      <c r="C420" s="190"/>
      <c r="D420" s="190"/>
      <c r="E420" s="190"/>
      <c r="F420" s="190"/>
      <c r="G420" s="190"/>
      <c r="H420" s="190"/>
      <c r="I420" s="190"/>
      <c r="J420" s="190"/>
      <c r="K420" s="190"/>
      <c r="L420" s="190"/>
      <c r="M420" s="190"/>
      <c r="N420" s="190"/>
      <c r="O420" s="190"/>
      <c r="P420" s="190"/>
      <c r="Q420" s="190"/>
      <c r="R420" s="190"/>
      <c r="S420" s="190"/>
      <c r="T420" s="190"/>
      <c r="U420" s="190"/>
      <c r="V420" s="190"/>
      <c r="W420" s="190"/>
      <c r="X420" s="190"/>
      <c r="Y420" s="190"/>
      <c r="Z420" s="190"/>
      <c r="AA420" s="190"/>
      <c r="AB420" s="190"/>
      <c r="AC420" s="1"/>
      <c r="AD420" s="1"/>
      <c r="AE420" s="1"/>
      <c r="AF420" s="1"/>
      <c r="AG420" s="1"/>
    </row>
    <row r="421" spans="1:33" ht="15">
      <c r="A421" s="190"/>
      <c r="B421" s="190"/>
      <c r="C421" s="190"/>
      <c r="D421" s="190"/>
      <c r="E421" s="190"/>
      <c r="F421" s="190"/>
      <c r="G421" s="190"/>
      <c r="H421" s="190"/>
      <c r="I421" s="190"/>
      <c r="J421" s="190"/>
      <c r="K421" s="190"/>
      <c r="L421" s="190"/>
      <c r="M421" s="190"/>
      <c r="N421" s="190"/>
      <c r="O421" s="190"/>
      <c r="P421" s="190"/>
      <c r="Q421" s="190"/>
      <c r="R421" s="190"/>
      <c r="S421" s="190"/>
      <c r="T421" s="190"/>
      <c r="U421" s="190"/>
      <c r="V421" s="190"/>
      <c r="W421" s="190"/>
      <c r="X421" s="190"/>
      <c r="Y421" s="190"/>
      <c r="Z421" s="190"/>
      <c r="AA421" s="190"/>
      <c r="AB421" s="190"/>
      <c r="AC421" s="1"/>
      <c r="AD421" s="1"/>
      <c r="AE421" s="1"/>
      <c r="AF421" s="1"/>
      <c r="AG421" s="1"/>
    </row>
    <row r="422" spans="1:33" ht="15">
      <c r="A422" s="190"/>
      <c r="B422" s="190"/>
      <c r="C422" s="190"/>
      <c r="D422" s="190"/>
      <c r="E422" s="190"/>
      <c r="F422" s="190"/>
      <c r="G422" s="190"/>
      <c r="H422" s="190"/>
      <c r="I422" s="190"/>
      <c r="J422" s="190"/>
      <c r="K422" s="190"/>
      <c r="L422" s="190"/>
      <c r="M422" s="190"/>
      <c r="N422" s="190"/>
      <c r="O422" s="190"/>
      <c r="P422" s="190"/>
      <c r="Q422" s="190"/>
      <c r="R422" s="190"/>
      <c r="S422" s="190"/>
      <c r="T422" s="190"/>
      <c r="U422" s="190"/>
      <c r="V422" s="190"/>
      <c r="W422" s="190"/>
      <c r="X422" s="190"/>
      <c r="Y422" s="190"/>
      <c r="Z422" s="190"/>
      <c r="AA422" s="190"/>
      <c r="AB422" s="190"/>
      <c r="AC422" s="1"/>
      <c r="AD422" s="1"/>
      <c r="AE422" s="1"/>
      <c r="AF422" s="1"/>
      <c r="AG422" s="1"/>
    </row>
    <row r="423" spans="1:33" ht="15">
      <c r="A423" s="190"/>
      <c r="B423" s="190"/>
      <c r="C423" s="190"/>
      <c r="D423" s="190"/>
      <c r="E423" s="190"/>
      <c r="F423" s="190"/>
      <c r="G423" s="190"/>
      <c r="H423" s="190"/>
      <c r="I423" s="190"/>
      <c r="J423" s="190"/>
      <c r="K423" s="190"/>
      <c r="L423" s="190"/>
      <c r="M423" s="190"/>
      <c r="N423" s="190"/>
      <c r="O423" s="190"/>
      <c r="P423" s="190"/>
      <c r="Q423" s="190"/>
      <c r="R423" s="190"/>
      <c r="S423" s="190"/>
      <c r="T423" s="190"/>
      <c r="U423" s="190"/>
      <c r="V423" s="190"/>
      <c r="W423" s="190"/>
      <c r="X423" s="190"/>
      <c r="Y423" s="190"/>
      <c r="Z423" s="190"/>
      <c r="AA423" s="190"/>
      <c r="AB423" s="190"/>
      <c r="AC423" s="1"/>
      <c r="AD423" s="1"/>
      <c r="AE423" s="1"/>
      <c r="AF423" s="1"/>
      <c r="AG423" s="1"/>
    </row>
    <row r="424" spans="1:33" ht="15">
      <c r="A424" s="190"/>
      <c r="B424" s="190"/>
      <c r="C424" s="190"/>
      <c r="D424" s="190"/>
      <c r="E424" s="190"/>
      <c r="F424" s="190"/>
      <c r="G424" s="190"/>
      <c r="H424" s="190"/>
      <c r="I424" s="190"/>
      <c r="J424" s="190"/>
      <c r="K424" s="190"/>
      <c r="L424" s="190"/>
      <c r="M424" s="190"/>
      <c r="N424" s="190"/>
      <c r="O424" s="190"/>
      <c r="P424" s="190"/>
      <c r="Q424" s="190"/>
      <c r="R424" s="190"/>
      <c r="S424" s="190"/>
      <c r="T424" s="190"/>
      <c r="U424" s="190"/>
      <c r="V424" s="190"/>
      <c r="W424" s="190"/>
      <c r="X424" s="190"/>
      <c r="Y424" s="190"/>
      <c r="Z424" s="190"/>
      <c r="AA424" s="190"/>
      <c r="AB424" s="190"/>
      <c r="AC424" s="1"/>
      <c r="AD424" s="1"/>
      <c r="AE424" s="1"/>
      <c r="AF424" s="1"/>
      <c r="AG424" s="1"/>
    </row>
    <row r="425" spans="1:33" ht="15">
      <c r="A425" s="190"/>
      <c r="B425" s="190"/>
      <c r="C425" s="190"/>
      <c r="D425" s="190"/>
      <c r="E425" s="190"/>
      <c r="F425" s="190"/>
      <c r="G425" s="190"/>
      <c r="H425" s="190"/>
      <c r="I425" s="190"/>
      <c r="J425" s="190"/>
      <c r="K425" s="190"/>
      <c r="L425" s="190"/>
      <c r="M425" s="190"/>
      <c r="N425" s="190"/>
      <c r="O425" s="190"/>
      <c r="P425" s="190"/>
      <c r="Q425" s="190"/>
      <c r="R425" s="190"/>
      <c r="S425" s="190"/>
      <c r="T425" s="190"/>
      <c r="U425" s="190"/>
      <c r="V425" s="190"/>
      <c r="W425" s="190"/>
      <c r="X425" s="190"/>
      <c r="Y425" s="190"/>
      <c r="Z425" s="190"/>
      <c r="AA425" s="190"/>
      <c r="AB425" s="190"/>
      <c r="AC425" s="1"/>
      <c r="AD425" s="1"/>
      <c r="AE425" s="1"/>
      <c r="AF425" s="1"/>
      <c r="AG425" s="1"/>
    </row>
    <row r="426" spans="1:33" ht="15">
      <c r="A426" s="190"/>
      <c r="B426" s="190"/>
      <c r="C426" s="190"/>
      <c r="D426" s="190"/>
      <c r="E426" s="190"/>
      <c r="F426" s="190"/>
      <c r="G426" s="190"/>
      <c r="H426" s="190"/>
      <c r="I426" s="190"/>
      <c r="J426" s="190"/>
      <c r="K426" s="190"/>
      <c r="L426" s="190"/>
      <c r="M426" s="190"/>
      <c r="N426" s="190"/>
      <c r="O426" s="190"/>
      <c r="P426" s="190"/>
      <c r="Q426" s="190"/>
      <c r="R426" s="190"/>
      <c r="S426" s="190"/>
      <c r="T426" s="190"/>
      <c r="U426" s="190"/>
      <c r="V426" s="190"/>
      <c r="W426" s="190"/>
      <c r="X426" s="190"/>
      <c r="Y426" s="190"/>
      <c r="Z426" s="190"/>
      <c r="AA426" s="190"/>
      <c r="AB426" s="190"/>
      <c r="AC426" s="1"/>
      <c r="AD426" s="1"/>
      <c r="AE426" s="1"/>
      <c r="AF426" s="1"/>
      <c r="AG426" s="1"/>
    </row>
    <row r="427" spans="1:33" ht="15">
      <c r="A427" s="190"/>
      <c r="B427" s="190"/>
      <c r="C427" s="190"/>
      <c r="D427" s="190"/>
      <c r="E427" s="190"/>
      <c r="F427" s="190"/>
      <c r="G427" s="190"/>
      <c r="H427" s="190"/>
      <c r="I427" s="190"/>
      <c r="J427" s="190"/>
      <c r="K427" s="190"/>
      <c r="L427" s="190"/>
      <c r="M427" s="190"/>
      <c r="N427" s="190"/>
      <c r="O427" s="190"/>
      <c r="P427" s="190"/>
      <c r="Q427" s="190"/>
      <c r="R427" s="190"/>
      <c r="S427" s="190"/>
      <c r="T427" s="190"/>
      <c r="U427" s="190"/>
      <c r="V427" s="190"/>
      <c r="W427" s="190"/>
      <c r="X427" s="190"/>
      <c r="Y427" s="190"/>
      <c r="Z427" s="190"/>
      <c r="AA427" s="190"/>
      <c r="AB427" s="190"/>
      <c r="AC427" s="1"/>
      <c r="AD427" s="1"/>
      <c r="AE427" s="1"/>
      <c r="AF427" s="1"/>
      <c r="AG427" s="1"/>
    </row>
    <row r="428" spans="1:33" ht="15">
      <c r="A428" s="190"/>
      <c r="B428" s="190"/>
      <c r="C428" s="190"/>
      <c r="D428" s="190"/>
      <c r="E428" s="190"/>
      <c r="F428" s="190"/>
      <c r="G428" s="190"/>
      <c r="H428" s="190"/>
      <c r="I428" s="190"/>
      <c r="J428" s="190"/>
      <c r="K428" s="190"/>
      <c r="L428" s="190"/>
      <c r="M428" s="190"/>
      <c r="N428" s="190"/>
      <c r="O428" s="190"/>
      <c r="P428" s="190"/>
      <c r="Q428" s="190"/>
      <c r="R428" s="190"/>
      <c r="S428" s="190"/>
      <c r="T428" s="190"/>
      <c r="U428" s="190"/>
      <c r="V428" s="190"/>
      <c r="W428" s="190"/>
      <c r="X428" s="190"/>
      <c r="Y428" s="190"/>
      <c r="Z428" s="190"/>
      <c r="AA428" s="190"/>
      <c r="AB428" s="190"/>
      <c r="AC428" s="1"/>
      <c r="AD428" s="1"/>
      <c r="AE428" s="1"/>
      <c r="AF428" s="1"/>
      <c r="AG428" s="1"/>
    </row>
    <row r="429" spans="1:33" ht="15">
      <c r="A429" s="190"/>
      <c r="B429" s="190"/>
      <c r="C429" s="190"/>
      <c r="D429" s="190"/>
      <c r="E429" s="190"/>
      <c r="F429" s="190"/>
      <c r="G429" s="190"/>
      <c r="H429" s="190"/>
      <c r="I429" s="190"/>
      <c r="J429" s="190"/>
      <c r="K429" s="190"/>
      <c r="L429" s="190"/>
      <c r="M429" s="190"/>
      <c r="N429" s="190"/>
      <c r="O429" s="190"/>
      <c r="P429" s="190"/>
      <c r="Q429" s="190"/>
      <c r="R429" s="190"/>
      <c r="S429" s="190"/>
      <c r="T429" s="190"/>
      <c r="U429" s="190"/>
      <c r="V429" s="190"/>
      <c r="W429" s="190"/>
      <c r="X429" s="190"/>
      <c r="Y429" s="190"/>
      <c r="Z429" s="190"/>
      <c r="AA429" s="190"/>
      <c r="AB429" s="190"/>
      <c r="AC429" s="1"/>
      <c r="AD429" s="1"/>
      <c r="AE429" s="1"/>
      <c r="AF429" s="1"/>
      <c r="AG429" s="1"/>
    </row>
    <row r="430" spans="1:33" ht="15">
      <c r="A430" s="190"/>
      <c r="B430" s="190"/>
      <c r="C430" s="190"/>
      <c r="D430" s="190"/>
      <c r="E430" s="190"/>
      <c r="F430" s="190"/>
      <c r="G430" s="190"/>
      <c r="H430" s="190"/>
      <c r="I430" s="190"/>
      <c r="J430" s="190"/>
      <c r="K430" s="190"/>
      <c r="L430" s="190"/>
      <c r="M430" s="190"/>
      <c r="N430" s="190"/>
      <c r="O430" s="190"/>
      <c r="P430" s="190"/>
      <c r="Q430" s="190"/>
      <c r="R430" s="190"/>
      <c r="S430" s="190"/>
      <c r="T430" s="190"/>
      <c r="U430" s="190"/>
      <c r="V430" s="190"/>
      <c r="W430" s="190"/>
      <c r="X430" s="190"/>
      <c r="Y430" s="190"/>
      <c r="Z430" s="190"/>
      <c r="AA430" s="190"/>
      <c r="AB430" s="190"/>
      <c r="AC430" s="1"/>
      <c r="AD430" s="1"/>
      <c r="AE430" s="1"/>
      <c r="AF430" s="1"/>
      <c r="AG430" s="1"/>
    </row>
    <row r="431" spans="1:33" ht="15">
      <c r="A431" s="190"/>
      <c r="B431" s="190"/>
      <c r="C431" s="190"/>
      <c r="D431" s="190"/>
      <c r="E431" s="190"/>
      <c r="F431" s="190"/>
      <c r="G431" s="190"/>
      <c r="H431" s="190"/>
      <c r="I431" s="190"/>
      <c r="J431" s="190"/>
      <c r="K431" s="190"/>
      <c r="L431" s="190"/>
      <c r="M431" s="190"/>
      <c r="N431" s="190"/>
      <c r="O431" s="190"/>
      <c r="P431" s="190"/>
      <c r="Q431" s="190"/>
      <c r="R431" s="190"/>
      <c r="S431" s="190"/>
      <c r="T431" s="190"/>
      <c r="U431" s="190"/>
      <c r="V431" s="190"/>
      <c r="W431" s="190"/>
      <c r="X431" s="190"/>
      <c r="Y431" s="190"/>
      <c r="Z431" s="190"/>
      <c r="AA431" s="190"/>
      <c r="AB431" s="190"/>
      <c r="AC431" s="1"/>
      <c r="AD431" s="1"/>
      <c r="AE431" s="1"/>
      <c r="AF431" s="1"/>
      <c r="AG431" s="1"/>
    </row>
    <row r="432" spans="1:33" ht="15">
      <c r="A432" s="190"/>
      <c r="B432" s="190"/>
      <c r="C432" s="190"/>
      <c r="D432" s="190"/>
      <c r="E432" s="190"/>
      <c r="F432" s="190"/>
      <c r="G432" s="190"/>
      <c r="H432" s="190"/>
      <c r="I432" s="190"/>
      <c r="J432" s="190"/>
      <c r="K432" s="190"/>
      <c r="L432" s="190"/>
      <c r="M432" s="190"/>
      <c r="N432" s="190"/>
      <c r="O432" s="190"/>
      <c r="P432" s="190"/>
      <c r="Q432" s="190"/>
      <c r="R432" s="190"/>
      <c r="S432" s="190"/>
      <c r="T432" s="190"/>
      <c r="U432" s="190"/>
      <c r="V432" s="190"/>
      <c r="W432" s="190"/>
      <c r="X432" s="190"/>
      <c r="Y432" s="190"/>
      <c r="Z432" s="190"/>
      <c r="AA432" s="190"/>
      <c r="AB432" s="190"/>
      <c r="AC432" s="1"/>
      <c r="AD432" s="1"/>
      <c r="AE432" s="1"/>
      <c r="AF432" s="1"/>
      <c r="AG432" s="1"/>
    </row>
    <row r="433" spans="1:33" ht="15">
      <c r="A433" s="190"/>
      <c r="B433" s="190"/>
      <c r="C433" s="190"/>
      <c r="D433" s="190"/>
      <c r="E433" s="190"/>
      <c r="F433" s="190"/>
      <c r="G433" s="190"/>
      <c r="H433" s="190"/>
      <c r="I433" s="190"/>
      <c r="J433" s="190"/>
      <c r="K433" s="190"/>
      <c r="L433" s="190"/>
      <c r="M433" s="190"/>
      <c r="N433" s="190"/>
      <c r="O433" s="190"/>
      <c r="P433" s="190"/>
      <c r="Q433" s="190"/>
      <c r="R433" s="190"/>
      <c r="S433" s="190"/>
      <c r="T433" s="190"/>
      <c r="U433" s="190"/>
      <c r="V433" s="190"/>
      <c r="W433" s="190"/>
      <c r="X433" s="190"/>
      <c r="Y433" s="190"/>
      <c r="Z433" s="190"/>
      <c r="AA433" s="190"/>
      <c r="AB433" s="190"/>
      <c r="AC433" s="1"/>
      <c r="AD433" s="1"/>
      <c r="AE433" s="1"/>
      <c r="AF433" s="1"/>
      <c r="AG433" s="1"/>
    </row>
    <row r="434" spans="1:33" ht="15">
      <c r="A434" s="190"/>
      <c r="B434" s="190"/>
      <c r="C434" s="190"/>
      <c r="D434" s="190"/>
      <c r="E434" s="190"/>
      <c r="F434" s="190"/>
      <c r="G434" s="190"/>
      <c r="H434" s="190"/>
      <c r="I434" s="190"/>
      <c r="J434" s="190"/>
      <c r="K434" s="190"/>
      <c r="L434" s="190"/>
      <c r="M434" s="190"/>
      <c r="N434" s="190"/>
      <c r="O434" s="190"/>
      <c r="P434" s="190"/>
      <c r="Q434" s="190"/>
      <c r="R434" s="190"/>
      <c r="S434" s="190"/>
      <c r="T434" s="190"/>
      <c r="U434" s="190"/>
      <c r="V434" s="190"/>
      <c r="W434" s="190"/>
      <c r="X434" s="190"/>
      <c r="Y434" s="190"/>
      <c r="Z434" s="190"/>
      <c r="AA434" s="190"/>
      <c r="AB434" s="190"/>
      <c r="AC434" s="1"/>
      <c r="AD434" s="1"/>
      <c r="AE434" s="1"/>
      <c r="AF434" s="1"/>
      <c r="AG434" s="1"/>
    </row>
    <row r="435" spans="1:33" ht="15">
      <c r="A435" s="190"/>
      <c r="B435" s="190"/>
      <c r="C435" s="190"/>
      <c r="D435" s="190"/>
      <c r="E435" s="190"/>
      <c r="F435" s="190"/>
      <c r="G435" s="190"/>
      <c r="H435" s="190"/>
      <c r="I435" s="190"/>
      <c r="J435" s="190"/>
      <c r="K435" s="190"/>
      <c r="L435" s="190"/>
      <c r="M435" s="190"/>
      <c r="N435" s="190"/>
      <c r="O435" s="190"/>
      <c r="P435" s="190"/>
      <c r="Q435" s="190"/>
      <c r="R435" s="190"/>
      <c r="S435" s="190"/>
      <c r="T435" s="190"/>
      <c r="U435" s="190"/>
      <c r="V435" s="190"/>
      <c r="W435" s="190"/>
      <c r="X435" s="190"/>
      <c r="Y435" s="190"/>
      <c r="Z435" s="190"/>
      <c r="AA435" s="190"/>
      <c r="AB435" s="190"/>
      <c r="AC435" s="1"/>
      <c r="AD435" s="1"/>
      <c r="AE435" s="1"/>
      <c r="AF435" s="1"/>
      <c r="AG435" s="1"/>
    </row>
    <row r="436" spans="1:33" ht="15">
      <c r="A436" s="190"/>
      <c r="B436" s="190"/>
      <c r="C436" s="190"/>
      <c r="D436" s="190"/>
      <c r="E436" s="190"/>
      <c r="F436" s="190"/>
      <c r="G436" s="190"/>
      <c r="H436" s="190"/>
      <c r="I436" s="190"/>
      <c r="J436" s="190"/>
      <c r="K436" s="190"/>
      <c r="L436" s="190"/>
      <c r="M436" s="190"/>
      <c r="N436" s="190"/>
      <c r="O436" s="190"/>
      <c r="P436" s="190"/>
      <c r="Q436" s="190"/>
      <c r="R436" s="190"/>
      <c r="S436" s="190"/>
      <c r="T436" s="190"/>
      <c r="U436" s="190"/>
      <c r="V436" s="190"/>
      <c r="W436" s="190"/>
      <c r="X436" s="190"/>
      <c r="Y436" s="190"/>
      <c r="Z436" s="190"/>
      <c r="AA436" s="190"/>
      <c r="AB436" s="190"/>
      <c r="AC436" s="1"/>
      <c r="AD436" s="1"/>
      <c r="AE436" s="1"/>
      <c r="AF436" s="1"/>
      <c r="AG436" s="1"/>
    </row>
    <row r="437" spans="1:33" ht="15">
      <c r="A437" s="190"/>
      <c r="B437" s="190"/>
      <c r="C437" s="190"/>
      <c r="D437" s="190"/>
      <c r="E437" s="190"/>
      <c r="F437" s="190"/>
      <c r="G437" s="190"/>
      <c r="H437" s="190"/>
      <c r="I437" s="190"/>
      <c r="J437" s="190"/>
      <c r="K437" s="190"/>
      <c r="L437" s="190"/>
      <c r="M437" s="190"/>
      <c r="N437" s="190"/>
      <c r="O437" s="190"/>
      <c r="P437" s="190"/>
      <c r="Q437" s="190"/>
      <c r="R437" s="190"/>
      <c r="S437" s="190"/>
      <c r="T437" s="190"/>
      <c r="U437" s="190"/>
      <c r="V437" s="190"/>
      <c r="W437" s="190"/>
      <c r="X437" s="190"/>
      <c r="Y437" s="190"/>
      <c r="Z437" s="190"/>
      <c r="AA437" s="190"/>
      <c r="AB437" s="190"/>
      <c r="AC437" s="1"/>
      <c r="AD437" s="1"/>
      <c r="AE437" s="1"/>
      <c r="AF437" s="1"/>
      <c r="AG437" s="1"/>
    </row>
    <row r="438" spans="1:33" ht="15">
      <c r="A438" s="190"/>
      <c r="B438" s="190"/>
      <c r="C438" s="190"/>
      <c r="D438" s="190"/>
      <c r="E438" s="190"/>
      <c r="F438" s="190"/>
      <c r="G438" s="190"/>
      <c r="H438" s="190"/>
      <c r="I438" s="190"/>
      <c r="J438" s="190"/>
      <c r="K438" s="190"/>
      <c r="L438" s="190"/>
      <c r="M438" s="190"/>
      <c r="N438" s="190"/>
      <c r="O438" s="190"/>
      <c r="P438" s="190"/>
      <c r="Q438" s="190"/>
      <c r="R438" s="190"/>
      <c r="S438" s="190"/>
      <c r="T438" s="190"/>
      <c r="U438" s="190"/>
      <c r="V438" s="190"/>
      <c r="W438" s="190"/>
      <c r="X438" s="190"/>
      <c r="Y438" s="190"/>
      <c r="Z438" s="190"/>
      <c r="AA438" s="190"/>
      <c r="AB438" s="190"/>
      <c r="AC438" s="1"/>
      <c r="AD438" s="1"/>
      <c r="AE438" s="1"/>
      <c r="AF438" s="1"/>
      <c r="AG438" s="1"/>
    </row>
    <row r="439" spans="1:33" ht="15">
      <c r="A439" s="190"/>
      <c r="B439" s="190"/>
      <c r="C439" s="190"/>
      <c r="D439" s="190"/>
      <c r="E439" s="190"/>
      <c r="F439" s="190"/>
      <c r="G439" s="190"/>
      <c r="H439" s="190"/>
      <c r="I439" s="190"/>
      <c r="J439" s="190"/>
      <c r="K439" s="190"/>
      <c r="L439" s="190"/>
      <c r="M439" s="190"/>
      <c r="N439" s="190"/>
      <c r="O439" s="190"/>
      <c r="P439" s="190"/>
      <c r="Q439" s="190"/>
      <c r="R439" s="190"/>
      <c r="S439" s="190"/>
      <c r="T439" s="190"/>
      <c r="U439" s="190"/>
      <c r="V439" s="190"/>
      <c r="W439" s="190"/>
      <c r="X439" s="190"/>
      <c r="Y439" s="190"/>
      <c r="Z439" s="190"/>
      <c r="AA439" s="190"/>
      <c r="AB439" s="190"/>
      <c r="AC439" s="1"/>
      <c r="AD439" s="1"/>
      <c r="AE439" s="1"/>
      <c r="AF439" s="1"/>
      <c r="AG439" s="1"/>
    </row>
    <row r="440" spans="1:33" ht="15">
      <c r="A440" s="190"/>
      <c r="B440" s="190"/>
      <c r="C440" s="190"/>
      <c r="D440" s="190"/>
      <c r="E440" s="190"/>
      <c r="F440" s="190"/>
      <c r="G440" s="190"/>
      <c r="H440" s="190"/>
      <c r="I440" s="190"/>
      <c r="J440" s="190"/>
      <c r="K440" s="190"/>
      <c r="L440" s="190"/>
      <c r="M440" s="190"/>
      <c r="N440" s="190"/>
      <c r="O440" s="190"/>
      <c r="P440" s="190"/>
      <c r="Q440" s="190"/>
      <c r="R440" s="190"/>
      <c r="S440" s="190"/>
      <c r="T440" s="190"/>
      <c r="U440" s="190"/>
      <c r="V440" s="190"/>
      <c r="W440" s="190"/>
      <c r="X440" s="190"/>
      <c r="Y440" s="190"/>
      <c r="Z440" s="190"/>
      <c r="AA440" s="190"/>
      <c r="AB440" s="190"/>
      <c r="AC440" s="1"/>
      <c r="AD440" s="1"/>
      <c r="AE440" s="1"/>
      <c r="AF440" s="1"/>
      <c r="AG440" s="1"/>
    </row>
    <row r="441" spans="1:33" ht="15">
      <c r="A441" s="190"/>
      <c r="B441" s="190"/>
      <c r="C441" s="190"/>
      <c r="D441" s="190"/>
      <c r="E441" s="190"/>
      <c r="F441" s="190"/>
      <c r="G441" s="190"/>
      <c r="H441" s="190"/>
      <c r="I441" s="190"/>
      <c r="J441" s="190"/>
      <c r="K441" s="190"/>
      <c r="L441" s="190"/>
      <c r="M441" s="190"/>
      <c r="N441" s="190"/>
      <c r="O441" s="190"/>
      <c r="P441" s="190"/>
      <c r="Q441" s="190"/>
      <c r="R441" s="190"/>
      <c r="S441" s="190"/>
      <c r="T441" s="190"/>
      <c r="U441" s="190"/>
      <c r="V441" s="190"/>
      <c r="W441" s="190"/>
      <c r="X441" s="190"/>
      <c r="Y441" s="190"/>
      <c r="Z441" s="190"/>
      <c r="AA441" s="190"/>
      <c r="AB441" s="190"/>
      <c r="AC441" s="1"/>
      <c r="AD441" s="1"/>
      <c r="AE441" s="1"/>
      <c r="AF441" s="1"/>
      <c r="AG441" s="1"/>
    </row>
    <row r="442" spans="1:33" ht="15">
      <c r="A442" s="190"/>
      <c r="B442" s="190"/>
      <c r="C442" s="190"/>
      <c r="D442" s="190"/>
      <c r="E442" s="190"/>
      <c r="F442" s="190"/>
      <c r="G442" s="190"/>
      <c r="H442" s="190"/>
      <c r="I442" s="190"/>
      <c r="J442" s="190"/>
      <c r="K442" s="190"/>
      <c r="L442" s="190"/>
      <c r="M442" s="190"/>
      <c r="N442" s="190"/>
      <c r="O442" s="190"/>
      <c r="P442" s="190"/>
      <c r="Q442" s="190"/>
      <c r="R442" s="190"/>
      <c r="S442" s="190"/>
      <c r="T442" s="190"/>
      <c r="U442" s="190"/>
      <c r="V442" s="190"/>
      <c r="W442" s="190"/>
      <c r="X442" s="190"/>
      <c r="Y442" s="190"/>
      <c r="Z442" s="190"/>
      <c r="AA442" s="190"/>
      <c r="AB442" s="190"/>
      <c r="AC442" s="1"/>
      <c r="AD442" s="1"/>
      <c r="AE442" s="1"/>
      <c r="AF442" s="1"/>
      <c r="AG442" s="1"/>
    </row>
    <row r="443" spans="1:33" ht="15">
      <c r="A443" s="190"/>
      <c r="B443" s="190"/>
      <c r="C443" s="190"/>
      <c r="D443" s="190"/>
      <c r="E443" s="190"/>
      <c r="F443" s="190"/>
      <c r="G443" s="190"/>
      <c r="H443" s="190"/>
      <c r="I443" s="190"/>
      <c r="J443" s="190"/>
      <c r="K443" s="190"/>
      <c r="L443" s="190"/>
      <c r="M443" s="190"/>
      <c r="N443" s="190"/>
      <c r="O443" s="190"/>
      <c r="P443" s="190"/>
      <c r="Q443" s="190"/>
      <c r="R443" s="190"/>
      <c r="S443" s="190"/>
      <c r="T443" s="190"/>
      <c r="U443" s="190"/>
      <c r="V443" s="190"/>
      <c r="W443" s="190"/>
      <c r="X443" s="190"/>
      <c r="Y443" s="190"/>
      <c r="Z443" s="190"/>
      <c r="AA443" s="190"/>
      <c r="AB443" s="190"/>
      <c r="AC443" s="1"/>
      <c r="AD443" s="1"/>
      <c r="AE443" s="1"/>
      <c r="AF443" s="1"/>
      <c r="AG443" s="1"/>
    </row>
    <row r="444" spans="1:33" ht="15">
      <c r="A444" s="190"/>
      <c r="B444" s="190"/>
      <c r="C444" s="190"/>
      <c r="D444" s="190"/>
      <c r="E444" s="190"/>
      <c r="F444" s="190"/>
      <c r="G444" s="190"/>
      <c r="H444" s="190"/>
      <c r="I444" s="190"/>
      <c r="J444" s="190"/>
      <c r="K444" s="190"/>
      <c r="L444" s="190"/>
      <c r="M444" s="190"/>
      <c r="N444" s="190"/>
      <c r="O444" s="190"/>
      <c r="P444" s="190"/>
      <c r="Q444" s="190"/>
      <c r="R444" s="190"/>
      <c r="S444" s="190"/>
      <c r="T444" s="190"/>
      <c r="U444" s="190"/>
      <c r="V444" s="190"/>
      <c r="W444" s="190"/>
      <c r="X444" s="190"/>
      <c r="Y444" s="190"/>
      <c r="Z444" s="190"/>
      <c r="AA444" s="190"/>
      <c r="AB444" s="190"/>
      <c r="AC444" s="1"/>
      <c r="AD444" s="1"/>
      <c r="AE444" s="1"/>
      <c r="AF444" s="1"/>
      <c r="AG444" s="1"/>
    </row>
    <row r="445" spans="1:33" ht="15">
      <c r="A445" s="190"/>
      <c r="B445" s="190"/>
      <c r="C445" s="190"/>
      <c r="D445" s="190"/>
      <c r="E445" s="190"/>
      <c r="F445" s="190"/>
      <c r="G445" s="190"/>
      <c r="H445" s="190"/>
      <c r="I445" s="190"/>
      <c r="J445" s="190"/>
      <c r="K445" s="190"/>
      <c r="L445" s="190"/>
      <c r="M445" s="190"/>
      <c r="N445" s="190"/>
      <c r="O445" s="190"/>
      <c r="P445" s="190"/>
      <c r="Q445" s="190"/>
      <c r="R445" s="190"/>
      <c r="S445" s="190"/>
      <c r="T445" s="190"/>
      <c r="U445" s="190"/>
      <c r="V445" s="190"/>
      <c r="W445" s="190"/>
      <c r="X445" s="190"/>
      <c r="Y445" s="190"/>
      <c r="Z445" s="190"/>
      <c r="AA445" s="190"/>
      <c r="AB445" s="190"/>
      <c r="AC445" s="1"/>
      <c r="AD445" s="1"/>
      <c r="AE445" s="1"/>
      <c r="AF445" s="1"/>
      <c r="AG445" s="1"/>
    </row>
    <row r="446" spans="1:33" ht="15">
      <c r="A446" s="190"/>
      <c r="B446" s="190"/>
      <c r="C446" s="190"/>
      <c r="D446" s="190"/>
      <c r="E446" s="190"/>
      <c r="F446" s="190"/>
      <c r="G446" s="190"/>
      <c r="H446" s="190"/>
      <c r="I446" s="190"/>
      <c r="J446" s="190"/>
      <c r="K446" s="190"/>
      <c r="L446" s="190"/>
      <c r="M446" s="190"/>
      <c r="N446" s="190"/>
      <c r="O446" s="190"/>
      <c r="P446" s="190"/>
      <c r="Q446" s="190"/>
      <c r="R446" s="190"/>
      <c r="S446" s="190"/>
      <c r="T446" s="190"/>
      <c r="U446" s="190"/>
      <c r="V446" s="190"/>
      <c r="W446" s="190"/>
      <c r="X446" s="190"/>
      <c r="Y446" s="190"/>
      <c r="Z446" s="190"/>
      <c r="AA446" s="190"/>
      <c r="AB446" s="190"/>
      <c r="AC446" s="1"/>
      <c r="AD446" s="1"/>
      <c r="AE446" s="1"/>
      <c r="AF446" s="1"/>
      <c r="AG446" s="1"/>
    </row>
    <row r="447" spans="1:33" ht="15">
      <c r="A447" s="190"/>
      <c r="B447" s="190"/>
      <c r="C447" s="190"/>
      <c r="D447" s="190"/>
      <c r="E447" s="190"/>
      <c r="F447" s="190"/>
      <c r="G447" s="190"/>
      <c r="H447" s="190"/>
      <c r="I447" s="190"/>
      <c r="J447" s="190"/>
      <c r="K447" s="190"/>
      <c r="L447" s="190"/>
      <c r="M447" s="190"/>
      <c r="N447" s="190"/>
      <c r="O447" s="190"/>
      <c r="P447" s="190"/>
      <c r="Q447" s="190"/>
      <c r="R447" s="190"/>
      <c r="S447" s="190"/>
      <c r="T447" s="190"/>
      <c r="U447" s="190"/>
      <c r="V447" s="190"/>
      <c r="W447" s="190"/>
      <c r="X447" s="190"/>
      <c r="Y447" s="190"/>
      <c r="Z447" s="190"/>
      <c r="AA447" s="190"/>
      <c r="AB447" s="190"/>
      <c r="AC447" s="1"/>
      <c r="AD447" s="1"/>
      <c r="AE447" s="1"/>
      <c r="AF447" s="1"/>
      <c r="AG447" s="1"/>
    </row>
    <row r="448" spans="1:33" ht="15">
      <c r="A448" s="190"/>
      <c r="B448" s="190"/>
      <c r="C448" s="190"/>
      <c r="D448" s="190"/>
      <c r="E448" s="190"/>
      <c r="F448" s="190"/>
      <c r="G448" s="190"/>
      <c r="H448" s="190"/>
      <c r="I448" s="190"/>
      <c r="J448" s="190"/>
      <c r="K448" s="190"/>
      <c r="L448" s="190"/>
      <c r="M448" s="190"/>
      <c r="N448" s="190"/>
      <c r="O448" s="190"/>
      <c r="P448" s="190"/>
      <c r="Q448" s="190"/>
      <c r="R448" s="190"/>
      <c r="S448" s="190"/>
      <c r="T448" s="190"/>
      <c r="U448" s="190"/>
      <c r="V448" s="190"/>
      <c r="W448" s="190"/>
      <c r="X448" s="190"/>
      <c r="Y448" s="190"/>
      <c r="Z448" s="190"/>
      <c r="AA448" s="190"/>
      <c r="AB448" s="190"/>
      <c r="AC448" s="1"/>
      <c r="AD448" s="1"/>
      <c r="AE448" s="1"/>
      <c r="AF448" s="1"/>
      <c r="AG448" s="1"/>
    </row>
    <row r="449" spans="1:33" ht="15">
      <c r="A449" s="190"/>
      <c r="B449" s="190"/>
      <c r="C449" s="190"/>
      <c r="D449" s="190"/>
      <c r="E449" s="190"/>
      <c r="F449" s="190"/>
      <c r="G449" s="190"/>
      <c r="H449" s="190"/>
      <c r="I449" s="190"/>
      <c r="J449" s="190"/>
      <c r="K449" s="190"/>
      <c r="L449" s="190"/>
      <c r="M449" s="190"/>
      <c r="N449" s="190"/>
      <c r="O449" s="190"/>
      <c r="P449" s="190"/>
      <c r="Q449" s="190"/>
      <c r="R449" s="190"/>
      <c r="S449" s="190"/>
      <c r="T449" s="190"/>
      <c r="U449" s="190"/>
      <c r="V449" s="190"/>
      <c r="W449" s="190"/>
      <c r="X449" s="190"/>
      <c r="Y449" s="190"/>
      <c r="Z449" s="190"/>
      <c r="AA449" s="190"/>
      <c r="AB449" s="190"/>
      <c r="AC449" s="1"/>
      <c r="AD449" s="1"/>
      <c r="AE449" s="1"/>
      <c r="AF449" s="1"/>
      <c r="AG449" s="1"/>
    </row>
    <row r="450" spans="1:33" ht="15">
      <c r="A450" s="190"/>
      <c r="B450" s="190"/>
      <c r="C450" s="190"/>
      <c r="D450" s="190"/>
      <c r="E450" s="190"/>
      <c r="F450" s="190"/>
      <c r="G450" s="190"/>
      <c r="H450" s="190"/>
      <c r="I450" s="190"/>
      <c r="J450" s="190"/>
      <c r="K450" s="190"/>
      <c r="L450" s="190"/>
      <c r="M450" s="190"/>
      <c r="N450" s="190"/>
      <c r="O450" s="190"/>
      <c r="P450" s="190"/>
      <c r="Q450" s="190"/>
      <c r="R450" s="190"/>
      <c r="S450" s="190"/>
      <c r="T450" s="190"/>
      <c r="U450" s="190"/>
      <c r="V450" s="190"/>
      <c r="W450" s="190"/>
      <c r="X450" s="190"/>
      <c r="Y450" s="190"/>
      <c r="Z450" s="190"/>
      <c r="AA450" s="190"/>
      <c r="AB450" s="190"/>
      <c r="AC450" s="1"/>
      <c r="AD450" s="1"/>
      <c r="AE450" s="1"/>
      <c r="AF450" s="1"/>
      <c r="AG450" s="1"/>
    </row>
    <row r="451" spans="1:33" ht="15">
      <c r="A451" s="190"/>
      <c r="B451" s="190"/>
      <c r="C451" s="190"/>
      <c r="D451" s="190"/>
      <c r="E451" s="190"/>
      <c r="F451" s="190"/>
      <c r="G451" s="190"/>
      <c r="H451" s="190"/>
      <c r="I451" s="190"/>
      <c r="J451" s="190"/>
      <c r="K451" s="190"/>
      <c r="L451" s="190"/>
      <c r="M451" s="190"/>
      <c r="N451" s="190"/>
      <c r="O451" s="190"/>
      <c r="P451" s="190"/>
      <c r="Q451" s="190"/>
      <c r="R451" s="190"/>
      <c r="S451" s="190"/>
      <c r="T451" s="190"/>
      <c r="U451" s="190"/>
      <c r="V451" s="190"/>
      <c r="W451" s="190"/>
      <c r="X451" s="190"/>
      <c r="Y451" s="190"/>
      <c r="Z451" s="190"/>
      <c r="AA451" s="190"/>
      <c r="AB451" s="190"/>
      <c r="AC451" s="1"/>
      <c r="AD451" s="1"/>
      <c r="AE451" s="1"/>
      <c r="AF451" s="1"/>
      <c r="AG451" s="1"/>
    </row>
    <row r="452" spans="1:33" ht="15">
      <c r="A452" s="190"/>
      <c r="B452" s="190"/>
      <c r="C452" s="190"/>
      <c r="D452" s="190"/>
      <c r="E452" s="190"/>
      <c r="F452" s="190"/>
      <c r="G452" s="190"/>
      <c r="H452" s="190"/>
      <c r="I452" s="190"/>
      <c r="J452" s="190"/>
      <c r="K452" s="190"/>
      <c r="L452" s="190"/>
      <c r="M452" s="190"/>
      <c r="N452" s="190"/>
      <c r="O452" s="190"/>
      <c r="P452" s="190"/>
      <c r="Q452" s="190"/>
      <c r="R452" s="190"/>
      <c r="S452" s="190"/>
      <c r="T452" s="190"/>
      <c r="U452" s="190"/>
      <c r="V452" s="190"/>
      <c r="W452" s="190"/>
      <c r="X452" s="190"/>
      <c r="Y452" s="190"/>
      <c r="Z452" s="190"/>
      <c r="AA452" s="190"/>
      <c r="AB452" s="190"/>
      <c r="AC452" s="1"/>
      <c r="AD452" s="1"/>
      <c r="AE452" s="1"/>
      <c r="AF452" s="1"/>
      <c r="AG452" s="1"/>
    </row>
    <row r="453" spans="1:33" ht="15">
      <c r="A453" s="190"/>
      <c r="B453" s="190"/>
      <c r="C453" s="190"/>
      <c r="D453" s="190"/>
      <c r="E453" s="190"/>
      <c r="F453" s="190"/>
      <c r="G453" s="190"/>
      <c r="H453" s="190"/>
      <c r="I453" s="190"/>
      <c r="J453" s="190"/>
      <c r="K453" s="190"/>
      <c r="L453" s="190"/>
      <c r="M453" s="190"/>
      <c r="N453" s="190"/>
      <c r="O453" s="190"/>
      <c r="P453" s="190"/>
      <c r="Q453" s="190"/>
      <c r="R453" s="190"/>
      <c r="S453" s="190"/>
      <c r="T453" s="190"/>
      <c r="U453" s="190"/>
      <c r="V453" s="190"/>
      <c r="W453" s="190"/>
      <c r="X453" s="190"/>
      <c r="Y453" s="190"/>
      <c r="Z453" s="190"/>
      <c r="AA453" s="190"/>
      <c r="AB453" s="190"/>
      <c r="AC453" s="1"/>
      <c r="AD453" s="1"/>
      <c r="AE453" s="1"/>
      <c r="AF453" s="1"/>
      <c r="AG453" s="1"/>
    </row>
    <row r="454" spans="1:33" ht="15">
      <c r="A454" s="190"/>
      <c r="B454" s="190"/>
      <c r="C454" s="190"/>
      <c r="D454" s="190"/>
      <c r="E454" s="190"/>
      <c r="F454" s="190"/>
      <c r="G454" s="190"/>
      <c r="H454" s="190"/>
      <c r="I454" s="190"/>
      <c r="J454" s="190"/>
      <c r="K454" s="190"/>
      <c r="L454" s="190"/>
      <c r="M454" s="190"/>
      <c r="N454" s="190"/>
      <c r="O454" s="190"/>
      <c r="P454" s="190"/>
      <c r="Q454" s="190"/>
      <c r="R454" s="190"/>
      <c r="S454" s="190"/>
      <c r="T454" s="190"/>
      <c r="U454" s="190"/>
      <c r="V454" s="190"/>
      <c r="W454" s="190"/>
      <c r="X454" s="190"/>
      <c r="Y454" s="190"/>
      <c r="Z454" s="190"/>
      <c r="AA454" s="190"/>
      <c r="AB454" s="190"/>
      <c r="AC454" s="1"/>
      <c r="AD454" s="1"/>
      <c r="AE454" s="1"/>
      <c r="AF454" s="1"/>
      <c r="AG454" s="1"/>
    </row>
    <row r="455" spans="1:33" ht="15">
      <c r="A455" s="190"/>
      <c r="B455" s="190"/>
      <c r="C455" s="190"/>
      <c r="D455" s="190"/>
      <c r="E455" s="190"/>
      <c r="F455" s="190"/>
      <c r="G455" s="190"/>
      <c r="H455" s="190"/>
      <c r="I455" s="190"/>
      <c r="J455" s="190"/>
      <c r="K455" s="190"/>
      <c r="L455" s="190"/>
      <c r="M455" s="190"/>
      <c r="N455" s="190"/>
      <c r="O455" s="190"/>
      <c r="P455" s="190"/>
      <c r="Q455" s="190"/>
      <c r="R455" s="190"/>
      <c r="S455" s="190"/>
      <c r="T455" s="190"/>
      <c r="U455" s="190"/>
      <c r="V455" s="190"/>
      <c r="W455" s="190"/>
      <c r="X455" s="190"/>
      <c r="Y455" s="190"/>
      <c r="Z455" s="190"/>
      <c r="AA455" s="190"/>
      <c r="AB455" s="190"/>
      <c r="AC455" s="1"/>
      <c r="AD455" s="1"/>
      <c r="AE455" s="1"/>
      <c r="AF455" s="1"/>
      <c r="AG455" s="1"/>
    </row>
    <row r="456" spans="1:33" ht="15">
      <c r="A456" s="190"/>
      <c r="B456" s="190"/>
      <c r="C456" s="190"/>
      <c r="D456" s="190"/>
      <c r="E456" s="190"/>
      <c r="F456" s="190"/>
      <c r="G456" s="190"/>
      <c r="H456" s="190"/>
      <c r="I456" s="190"/>
      <c r="J456" s="190"/>
      <c r="K456" s="190"/>
      <c r="L456" s="190"/>
      <c r="M456" s="190"/>
      <c r="N456" s="190"/>
      <c r="O456" s="190"/>
      <c r="P456" s="190"/>
      <c r="Q456" s="190"/>
      <c r="R456" s="190"/>
      <c r="S456" s="190"/>
      <c r="T456" s="190"/>
      <c r="U456" s="190"/>
      <c r="V456" s="190"/>
      <c r="W456" s="190"/>
      <c r="X456" s="190"/>
      <c r="Y456" s="190"/>
      <c r="Z456" s="190"/>
      <c r="AA456" s="190"/>
      <c r="AB456" s="190"/>
      <c r="AC456" s="1"/>
      <c r="AD456" s="1"/>
      <c r="AE456" s="1"/>
      <c r="AF456" s="1"/>
      <c r="AG456" s="1"/>
    </row>
    <row r="457" spans="1:33" ht="15">
      <c r="A457" s="190"/>
      <c r="B457" s="190"/>
      <c r="C457" s="190"/>
      <c r="D457" s="190"/>
      <c r="E457" s="190"/>
      <c r="F457" s="190"/>
      <c r="G457" s="190"/>
      <c r="H457" s="190"/>
      <c r="I457" s="190"/>
      <c r="J457" s="190"/>
      <c r="K457" s="190"/>
      <c r="L457" s="190"/>
      <c r="M457" s="190"/>
      <c r="N457" s="190"/>
      <c r="O457" s="190"/>
      <c r="P457" s="190"/>
      <c r="Q457" s="190"/>
      <c r="R457" s="190"/>
      <c r="S457" s="190"/>
      <c r="T457" s="190"/>
      <c r="U457" s="190"/>
      <c r="V457" s="190"/>
      <c r="W457" s="190"/>
      <c r="X457" s="190"/>
      <c r="Y457" s="190"/>
      <c r="Z457" s="190"/>
      <c r="AA457" s="190"/>
      <c r="AB457" s="190"/>
      <c r="AC457" s="1"/>
      <c r="AD457" s="1"/>
      <c r="AE457" s="1"/>
      <c r="AF457" s="1"/>
      <c r="AG457" s="1"/>
    </row>
    <row r="458" spans="1:33" ht="15">
      <c r="A458" s="190"/>
      <c r="B458" s="190"/>
      <c r="C458" s="190"/>
      <c r="D458" s="190"/>
      <c r="E458" s="190"/>
      <c r="F458" s="190"/>
      <c r="G458" s="190"/>
      <c r="H458" s="190"/>
      <c r="I458" s="190"/>
      <c r="J458" s="190"/>
      <c r="K458" s="190"/>
      <c r="L458" s="190"/>
      <c r="M458" s="190"/>
      <c r="N458" s="190"/>
      <c r="O458" s="190"/>
      <c r="P458" s="190"/>
      <c r="Q458" s="190"/>
      <c r="R458" s="190"/>
      <c r="S458" s="190"/>
      <c r="T458" s="190"/>
      <c r="U458" s="190"/>
      <c r="V458" s="190"/>
      <c r="W458" s="190"/>
      <c r="X458" s="190"/>
      <c r="Y458" s="190"/>
      <c r="Z458" s="190"/>
      <c r="AA458" s="190"/>
      <c r="AB458" s="190"/>
      <c r="AC458" s="1"/>
      <c r="AD458" s="1"/>
      <c r="AE458" s="1"/>
      <c r="AF458" s="1"/>
      <c r="AG458" s="1"/>
    </row>
    <row r="459" spans="1:33" ht="15">
      <c r="A459" s="190"/>
      <c r="B459" s="190"/>
      <c r="C459" s="190"/>
      <c r="D459" s="190"/>
      <c r="E459" s="190"/>
      <c r="F459" s="190"/>
      <c r="G459" s="190"/>
      <c r="H459" s="190"/>
      <c r="I459" s="190"/>
      <c r="J459" s="190"/>
      <c r="K459" s="190"/>
      <c r="L459" s="190"/>
      <c r="M459" s="190"/>
      <c r="N459" s="190"/>
      <c r="O459" s="190"/>
      <c r="P459" s="190"/>
      <c r="Q459" s="190"/>
      <c r="R459" s="190"/>
      <c r="S459" s="190"/>
      <c r="T459" s="190"/>
      <c r="U459" s="190"/>
      <c r="V459" s="190"/>
      <c r="W459" s="190"/>
      <c r="X459" s="190"/>
      <c r="Y459" s="190"/>
      <c r="Z459" s="190"/>
      <c r="AA459" s="190"/>
      <c r="AB459" s="190"/>
      <c r="AC459" s="1"/>
      <c r="AD459" s="1"/>
      <c r="AE459" s="1"/>
      <c r="AF459" s="1"/>
      <c r="AG459" s="1"/>
    </row>
    <row r="460" spans="1:33" ht="15">
      <c r="A460" s="190"/>
      <c r="B460" s="190"/>
      <c r="C460" s="190"/>
      <c r="D460" s="190"/>
      <c r="E460" s="190"/>
      <c r="F460" s="190"/>
      <c r="G460" s="190"/>
      <c r="H460" s="190"/>
      <c r="I460" s="190"/>
      <c r="J460" s="190"/>
      <c r="K460" s="190"/>
      <c r="L460" s="190"/>
      <c r="M460" s="190"/>
      <c r="N460" s="190"/>
      <c r="O460" s="190"/>
      <c r="P460" s="190"/>
      <c r="Q460" s="190"/>
      <c r="R460" s="190"/>
      <c r="S460" s="190"/>
      <c r="T460" s="190"/>
      <c r="U460" s="190"/>
      <c r="V460" s="190"/>
      <c r="W460" s="190"/>
      <c r="X460" s="190"/>
      <c r="Y460" s="190"/>
      <c r="Z460" s="190"/>
      <c r="AA460" s="190"/>
      <c r="AB460" s="190"/>
      <c r="AC460" s="1"/>
      <c r="AD460" s="1"/>
      <c r="AE460" s="1"/>
      <c r="AF460" s="1"/>
      <c r="AG460" s="1"/>
    </row>
    <row r="461" spans="1:33" ht="15">
      <c r="A461" s="190"/>
      <c r="B461" s="190"/>
      <c r="C461" s="190"/>
      <c r="D461" s="190"/>
      <c r="E461" s="190"/>
      <c r="F461" s="190"/>
      <c r="G461" s="190"/>
      <c r="H461" s="190"/>
      <c r="I461" s="190"/>
      <c r="J461" s="190"/>
      <c r="K461" s="190"/>
      <c r="L461" s="190"/>
      <c r="M461" s="190"/>
      <c r="N461" s="190"/>
      <c r="O461" s="190"/>
      <c r="P461" s="190"/>
      <c r="Q461" s="190"/>
      <c r="R461" s="190"/>
      <c r="S461" s="190"/>
      <c r="T461" s="190"/>
      <c r="U461" s="190"/>
      <c r="V461" s="190"/>
      <c r="W461" s="190"/>
      <c r="X461" s="190"/>
      <c r="Y461" s="190"/>
      <c r="Z461" s="190"/>
      <c r="AA461" s="190"/>
      <c r="AB461" s="190"/>
      <c r="AC461" s="1"/>
      <c r="AD461" s="1"/>
      <c r="AE461" s="1"/>
      <c r="AF461" s="1"/>
      <c r="AG461" s="1"/>
    </row>
    <row r="462" spans="1:33" ht="15">
      <c r="A462" s="190"/>
      <c r="B462" s="190"/>
      <c r="C462" s="190"/>
      <c r="D462" s="190"/>
      <c r="E462" s="190"/>
      <c r="F462" s="190"/>
      <c r="G462" s="190"/>
      <c r="H462" s="190"/>
      <c r="I462" s="190"/>
      <c r="J462" s="190"/>
      <c r="K462" s="190"/>
      <c r="L462" s="190"/>
      <c r="M462" s="190"/>
      <c r="N462" s="190"/>
      <c r="O462" s="190"/>
      <c r="P462" s="190"/>
      <c r="Q462" s="190"/>
      <c r="R462" s="190"/>
      <c r="S462" s="190"/>
      <c r="T462" s="190"/>
      <c r="U462" s="190"/>
      <c r="V462" s="190"/>
      <c r="W462" s="190"/>
      <c r="X462" s="190"/>
      <c r="Y462" s="190"/>
      <c r="Z462" s="190"/>
      <c r="AA462" s="190"/>
      <c r="AB462" s="190"/>
      <c r="AC462" s="1"/>
      <c r="AD462" s="1"/>
      <c r="AE462" s="1"/>
      <c r="AF462" s="1"/>
      <c r="AG462" s="1"/>
    </row>
    <row r="463" spans="1:33" ht="15">
      <c r="A463" s="190"/>
      <c r="B463" s="190"/>
      <c r="C463" s="190"/>
      <c r="D463" s="190"/>
      <c r="E463" s="190"/>
      <c r="F463" s="190"/>
      <c r="G463" s="190"/>
      <c r="H463" s="190"/>
      <c r="I463" s="190"/>
      <c r="J463" s="190"/>
      <c r="K463" s="190"/>
      <c r="L463" s="190"/>
      <c r="M463" s="190"/>
      <c r="N463" s="190"/>
      <c r="O463" s="190"/>
      <c r="P463" s="190"/>
      <c r="Q463" s="190"/>
      <c r="R463" s="190"/>
      <c r="S463" s="190"/>
      <c r="T463" s="190"/>
      <c r="U463" s="190"/>
      <c r="V463" s="190"/>
      <c r="W463" s="190"/>
      <c r="X463" s="190"/>
      <c r="Y463" s="190"/>
      <c r="Z463" s="190"/>
      <c r="AA463" s="190"/>
      <c r="AB463" s="190"/>
      <c r="AC463" s="1"/>
      <c r="AD463" s="1"/>
      <c r="AE463" s="1"/>
      <c r="AF463" s="1"/>
      <c r="AG463" s="1"/>
    </row>
    <row r="464" spans="1:33" ht="15">
      <c r="A464" s="190"/>
      <c r="B464" s="190"/>
      <c r="C464" s="190"/>
      <c r="D464" s="190"/>
      <c r="E464" s="190"/>
      <c r="F464" s="190"/>
      <c r="G464" s="190"/>
      <c r="H464" s="190"/>
      <c r="I464" s="190"/>
      <c r="J464" s="190"/>
      <c r="K464" s="190"/>
      <c r="L464" s="190"/>
      <c r="M464" s="190"/>
      <c r="N464" s="190"/>
      <c r="O464" s="190"/>
      <c r="P464" s="190"/>
      <c r="Q464" s="190"/>
      <c r="R464" s="190"/>
      <c r="S464" s="190"/>
      <c r="T464" s="190"/>
      <c r="U464" s="190"/>
      <c r="V464" s="190"/>
      <c r="W464" s="190"/>
      <c r="X464" s="190"/>
      <c r="Y464" s="190"/>
      <c r="Z464" s="190"/>
      <c r="AA464" s="190"/>
      <c r="AB464" s="190"/>
      <c r="AC464" s="1"/>
      <c r="AD464" s="1"/>
      <c r="AE464" s="1"/>
      <c r="AF464" s="1"/>
      <c r="AG464" s="1"/>
    </row>
    <row r="465" spans="1:33" ht="15">
      <c r="A465" s="190"/>
      <c r="B465" s="190"/>
      <c r="C465" s="190"/>
      <c r="D465" s="190"/>
      <c r="E465" s="190"/>
      <c r="F465" s="190"/>
      <c r="G465" s="190"/>
      <c r="H465" s="190"/>
      <c r="I465" s="190"/>
      <c r="J465" s="190"/>
      <c r="K465" s="190"/>
      <c r="L465" s="190"/>
      <c r="M465" s="190"/>
      <c r="N465" s="190"/>
      <c r="O465" s="190"/>
      <c r="P465" s="190"/>
      <c r="Q465" s="190"/>
      <c r="R465" s="190"/>
      <c r="S465" s="190"/>
      <c r="T465" s="190"/>
      <c r="U465" s="190"/>
      <c r="V465" s="190"/>
      <c r="W465" s="190"/>
      <c r="X465" s="190"/>
      <c r="Y465" s="190"/>
      <c r="Z465" s="190"/>
      <c r="AA465" s="190"/>
      <c r="AB465" s="190"/>
      <c r="AC465" s="1"/>
      <c r="AD465" s="1"/>
      <c r="AE465" s="1"/>
      <c r="AF465" s="1"/>
      <c r="AG465" s="1"/>
    </row>
    <row r="466" spans="1:33" ht="15">
      <c r="A466" s="190"/>
      <c r="B466" s="190"/>
      <c r="C466" s="190"/>
      <c r="D466" s="190"/>
      <c r="E466" s="190"/>
      <c r="F466" s="190"/>
      <c r="G466" s="190"/>
      <c r="H466" s="190"/>
      <c r="I466" s="190"/>
      <c r="J466" s="190"/>
      <c r="K466" s="190"/>
      <c r="L466" s="190"/>
      <c r="M466" s="190"/>
      <c r="N466" s="190"/>
      <c r="O466" s="190"/>
      <c r="P466" s="190"/>
      <c r="Q466" s="190"/>
      <c r="R466" s="190"/>
      <c r="S466" s="190"/>
      <c r="T466" s="190"/>
      <c r="U466" s="190"/>
      <c r="V466" s="190"/>
      <c r="W466" s="190"/>
      <c r="X466" s="190"/>
      <c r="Y466" s="190"/>
      <c r="Z466" s="190"/>
      <c r="AA466" s="190"/>
      <c r="AB466" s="190"/>
      <c r="AC466" s="1"/>
      <c r="AD466" s="1"/>
      <c r="AE466" s="1"/>
      <c r="AF466" s="1"/>
      <c r="AG466" s="1"/>
    </row>
    <row r="467" spans="1:33" ht="15">
      <c r="A467" s="190"/>
      <c r="B467" s="190"/>
      <c r="C467" s="190"/>
      <c r="D467" s="190"/>
      <c r="E467" s="190"/>
      <c r="F467" s="190"/>
      <c r="G467" s="190"/>
      <c r="H467" s="190"/>
      <c r="I467" s="190"/>
      <c r="J467" s="190"/>
      <c r="K467" s="190"/>
      <c r="L467" s="190"/>
      <c r="M467" s="190"/>
      <c r="N467" s="190"/>
      <c r="O467" s="190"/>
      <c r="P467" s="190"/>
      <c r="Q467" s="190"/>
      <c r="R467" s="190"/>
      <c r="S467" s="190"/>
      <c r="T467" s="190"/>
      <c r="U467" s="190"/>
      <c r="V467" s="190"/>
      <c r="W467" s="190"/>
      <c r="X467" s="190"/>
      <c r="Y467" s="190"/>
      <c r="Z467" s="190"/>
      <c r="AA467" s="190"/>
      <c r="AB467" s="190"/>
      <c r="AC467" s="1"/>
      <c r="AD467" s="1"/>
      <c r="AE467" s="1"/>
      <c r="AF467" s="1"/>
      <c r="AG467" s="1"/>
    </row>
    <row r="468" spans="1:33" ht="15">
      <c r="A468" s="190"/>
      <c r="B468" s="190"/>
      <c r="C468" s="190"/>
      <c r="D468" s="190"/>
      <c r="E468" s="190"/>
      <c r="F468" s="190"/>
      <c r="G468" s="190"/>
      <c r="H468" s="190"/>
      <c r="I468" s="190"/>
      <c r="J468" s="190"/>
      <c r="K468" s="190"/>
      <c r="L468" s="190"/>
      <c r="M468" s="190"/>
      <c r="N468" s="190"/>
      <c r="O468" s="190"/>
      <c r="P468" s="190"/>
      <c r="Q468" s="190"/>
      <c r="R468" s="190"/>
      <c r="S468" s="190"/>
      <c r="T468" s="190"/>
      <c r="U468" s="190"/>
      <c r="V468" s="190"/>
      <c r="W468" s="190"/>
      <c r="X468" s="190"/>
      <c r="Y468" s="190"/>
      <c r="Z468" s="190"/>
      <c r="AA468" s="190"/>
      <c r="AB468" s="190"/>
      <c r="AC468" s="1"/>
      <c r="AD468" s="1"/>
      <c r="AE468" s="1"/>
      <c r="AF468" s="1"/>
      <c r="AG468" s="1"/>
    </row>
    <row r="469" spans="1:33" ht="15">
      <c r="A469" s="190"/>
      <c r="B469" s="190"/>
      <c r="C469" s="190"/>
      <c r="D469" s="190"/>
      <c r="E469" s="190"/>
      <c r="F469" s="190"/>
      <c r="G469" s="190"/>
      <c r="H469" s="190"/>
      <c r="I469" s="190"/>
      <c r="J469" s="190"/>
      <c r="K469" s="190"/>
      <c r="L469" s="190"/>
      <c r="M469" s="190"/>
      <c r="N469" s="190"/>
      <c r="O469" s="190"/>
      <c r="P469" s="190"/>
      <c r="Q469" s="190"/>
      <c r="R469" s="190"/>
      <c r="S469" s="190"/>
      <c r="T469" s="190"/>
      <c r="U469" s="190"/>
      <c r="V469" s="190"/>
      <c r="W469" s="190"/>
      <c r="X469" s="190"/>
      <c r="Y469" s="190"/>
      <c r="Z469" s="190"/>
      <c r="AA469" s="190"/>
      <c r="AB469" s="190"/>
      <c r="AC469" s="1"/>
      <c r="AD469" s="1"/>
      <c r="AE469" s="1"/>
      <c r="AF469" s="1"/>
      <c r="AG469" s="1"/>
    </row>
    <row r="470" spans="1:33" ht="15">
      <c r="A470" s="190"/>
      <c r="B470" s="190"/>
      <c r="C470" s="190"/>
      <c r="D470" s="190"/>
      <c r="E470" s="190"/>
      <c r="F470" s="190"/>
      <c r="G470" s="190"/>
      <c r="H470" s="190"/>
      <c r="I470" s="190"/>
      <c r="J470" s="190"/>
      <c r="K470" s="190"/>
      <c r="L470" s="190"/>
      <c r="M470" s="190"/>
      <c r="N470" s="190"/>
      <c r="O470" s="190"/>
      <c r="P470" s="190"/>
      <c r="Q470" s="190"/>
      <c r="R470" s="190"/>
      <c r="S470" s="190"/>
      <c r="T470" s="190"/>
      <c r="U470" s="190"/>
      <c r="V470" s="190"/>
      <c r="W470" s="190"/>
      <c r="X470" s="190"/>
      <c r="Y470" s="190"/>
      <c r="Z470" s="190"/>
      <c r="AA470" s="190"/>
      <c r="AB470" s="190"/>
      <c r="AC470" s="1"/>
      <c r="AD470" s="1"/>
      <c r="AE470" s="1"/>
      <c r="AF470" s="1"/>
      <c r="AG470" s="1"/>
    </row>
    <row r="471" spans="1:33" ht="15">
      <c r="A471" s="190"/>
      <c r="B471" s="190"/>
      <c r="C471" s="190"/>
      <c r="D471" s="190"/>
      <c r="E471" s="190"/>
      <c r="F471" s="190"/>
      <c r="G471" s="190"/>
      <c r="H471" s="190"/>
      <c r="I471" s="190"/>
      <c r="J471" s="190"/>
      <c r="K471" s="190"/>
      <c r="L471" s="190"/>
      <c r="M471" s="190"/>
      <c r="N471" s="190"/>
      <c r="O471" s="190"/>
      <c r="P471" s="190"/>
      <c r="Q471" s="190"/>
      <c r="R471" s="190"/>
      <c r="S471" s="190"/>
      <c r="T471" s="190"/>
      <c r="U471" s="190"/>
      <c r="V471" s="190"/>
      <c r="W471" s="190"/>
      <c r="X471" s="190"/>
      <c r="Y471" s="190"/>
      <c r="Z471" s="190"/>
      <c r="AA471" s="190"/>
      <c r="AB471" s="190"/>
      <c r="AC471" s="1"/>
      <c r="AD471" s="1"/>
      <c r="AE471" s="1"/>
      <c r="AF471" s="1"/>
      <c r="AG471" s="1"/>
    </row>
    <row r="472" spans="1:33" ht="15">
      <c r="A472" s="190"/>
      <c r="B472" s="190"/>
      <c r="C472" s="190"/>
      <c r="D472" s="190"/>
      <c r="E472" s="190"/>
      <c r="F472" s="190"/>
      <c r="G472" s="190"/>
      <c r="H472" s="190"/>
      <c r="I472" s="190"/>
      <c r="J472" s="190"/>
      <c r="K472" s="190"/>
      <c r="L472" s="190"/>
      <c r="M472" s="190"/>
      <c r="N472" s="190"/>
      <c r="O472" s="190"/>
      <c r="P472" s="190"/>
      <c r="Q472" s="190"/>
      <c r="R472" s="190"/>
      <c r="S472" s="190"/>
      <c r="T472" s="190"/>
      <c r="U472" s="190"/>
      <c r="V472" s="190"/>
      <c r="W472" s="190"/>
      <c r="X472" s="190"/>
      <c r="Y472" s="190"/>
      <c r="Z472" s="190"/>
      <c r="AA472" s="190"/>
      <c r="AB472" s="190"/>
      <c r="AC472" s="1"/>
      <c r="AD472" s="1"/>
      <c r="AE472" s="1"/>
      <c r="AF472" s="1"/>
      <c r="AG472" s="1"/>
    </row>
    <row r="473" spans="1:33" ht="15">
      <c r="A473" s="190"/>
      <c r="B473" s="190"/>
      <c r="C473" s="190"/>
      <c r="D473" s="190"/>
      <c r="E473" s="190"/>
      <c r="F473" s="190"/>
      <c r="G473" s="190"/>
      <c r="H473" s="190"/>
      <c r="I473" s="190"/>
      <c r="J473" s="190"/>
      <c r="K473" s="190"/>
      <c r="L473" s="190"/>
      <c r="M473" s="190"/>
      <c r="N473" s="190"/>
      <c r="O473" s="190"/>
      <c r="P473" s="190"/>
      <c r="Q473" s="190"/>
      <c r="R473" s="190"/>
      <c r="S473" s="190"/>
      <c r="T473" s="190"/>
      <c r="U473" s="190"/>
      <c r="V473" s="190"/>
      <c r="W473" s="190"/>
      <c r="X473" s="190"/>
      <c r="Y473" s="190"/>
      <c r="Z473" s="190"/>
      <c r="AA473" s="190"/>
      <c r="AB473" s="190"/>
      <c r="AC473" s="1"/>
      <c r="AD473" s="1"/>
      <c r="AE473" s="1"/>
      <c r="AF473" s="1"/>
      <c r="AG473" s="1"/>
    </row>
    <row r="474" spans="1:33" ht="15">
      <c r="A474" s="190"/>
      <c r="B474" s="190"/>
      <c r="C474" s="190"/>
      <c r="D474" s="190"/>
      <c r="E474" s="190"/>
      <c r="F474" s="190"/>
      <c r="G474" s="190"/>
      <c r="H474" s="190"/>
      <c r="I474" s="190"/>
      <c r="J474" s="190"/>
      <c r="K474" s="190"/>
      <c r="L474" s="190"/>
      <c r="M474" s="190"/>
      <c r="N474" s="190"/>
      <c r="O474" s="190"/>
      <c r="P474" s="190"/>
      <c r="Q474" s="190"/>
      <c r="R474" s="190"/>
      <c r="S474" s="190"/>
      <c r="T474" s="190"/>
      <c r="U474" s="190"/>
      <c r="V474" s="190"/>
      <c r="W474" s="190"/>
      <c r="X474" s="190"/>
      <c r="Y474" s="190"/>
      <c r="Z474" s="190"/>
      <c r="AA474" s="190"/>
      <c r="AB474" s="190"/>
      <c r="AC474" s="1"/>
      <c r="AD474" s="1"/>
      <c r="AE474" s="1"/>
      <c r="AF474" s="1"/>
      <c r="AG474" s="1"/>
    </row>
    <row r="475" spans="1:33" ht="15">
      <c r="A475" s="190"/>
      <c r="B475" s="190"/>
      <c r="C475" s="190"/>
      <c r="D475" s="190"/>
      <c r="E475" s="190"/>
      <c r="F475" s="190"/>
      <c r="G475" s="190"/>
      <c r="H475" s="190"/>
      <c r="I475" s="190"/>
      <c r="J475" s="190"/>
      <c r="K475" s="190"/>
      <c r="L475" s="190"/>
      <c r="M475" s="190"/>
      <c r="N475" s="190"/>
      <c r="O475" s="190"/>
      <c r="P475" s="190"/>
      <c r="Q475" s="190"/>
      <c r="R475" s="190"/>
      <c r="S475" s="190"/>
      <c r="T475" s="190"/>
      <c r="U475" s="190"/>
      <c r="V475" s="190"/>
      <c r="W475" s="190"/>
      <c r="X475" s="190"/>
      <c r="Y475" s="190"/>
      <c r="Z475" s="190"/>
      <c r="AA475" s="190"/>
      <c r="AB475" s="190"/>
      <c r="AC475" s="1"/>
      <c r="AD475" s="1"/>
      <c r="AE475" s="1"/>
      <c r="AF475" s="1"/>
      <c r="AG475" s="1"/>
    </row>
    <row r="476" spans="1:33" ht="15">
      <c r="A476" s="190"/>
      <c r="B476" s="190"/>
      <c r="C476" s="190"/>
      <c r="D476" s="190"/>
      <c r="E476" s="190"/>
      <c r="F476" s="190"/>
      <c r="G476" s="190"/>
      <c r="H476" s="190"/>
      <c r="I476" s="190"/>
      <c r="J476" s="190"/>
      <c r="K476" s="190"/>
      <c r="L476" s="190"/>
      <c r="M476" s="190"/>
      <c r="N476" s="190"/>
      <c r="O476" s="190"/>
      <c r="P476" s="190"/>
      <c r="Q476" s="190"/>
      <c r="R476" s="190"/>
      <c r="S476" s="190"/>
      <c r="T476" s="190"/>
      <c r="U476" s="190"/>
      <c r="V476" s="190"/>
      <c r="W476" s="190"/>
      <c r="X476" s="190"/>
      <c r="Y476" s="190"/>
      <c r="Z476" s="190"/>
      <c r="AA476" s="190"/>
      <c r="AB476" s="190"/>
      <c r="AC476" s="1"/>
      <c r="AD476" s="1"/>
      <c r="AE476" s="1"/>
      <c r="AF476" s="1"/>
      <c r="AG476" s="1"/>
    </row>
    <row r="477" spans="1:33" ht="15">
      <c r="A477" s="190"/>
      <c r="B477" s="190"/>
      <c r="C477" s="190"/>
      <c r="D477" s="190"/>
      <c r="E477" s="190"/>
      <c r="F477" s="190"/>
      <c r="G477" s="190"/>
      <c r="H477" s="190"/>
      <c r="I477" s="190"/>
      <c r="J477" s="190"/>
      <c r="K477" s="190"/>
      <c r="L477" s="190"/>
      <c r="M477" s="190"/>
      <c r="N477" s="190"/>
      <c r="O477" s="190"/>
      <c r="P477" s="190"/>
      <c r="Q477" s="190"/>
      <c r="R477" s="190"/>
      <c r="S477" s="190"/>
      <c r="T477" s="190"/>
      <c r="U477" s="190"/>
      <c r="V477" s="190"/>
      <c r="W477" s="190"/>
      <c r="X477" s="190"/>
      <c r="Y477" s="190"/>
      <c r="Z477" s="190"/>
      <c r="AA477" s="190"/>
      <c r="AB477" s="190"/>
      <c r="AC477" s="1"/>
      <c r="AD477" s="1"/>
      <c r="AE477" s="1"/>
      <c r="AF477" s="1"/>
      <c r="AG477" s="1"/>
    </row>
    <row r="478" spans="1:33" ht="15">
      <c r="A478" s="190"/>
      <c r="B478" s="190"/>
      <c r="C478" s="190"/>
      <c r="D478" s="190"/>
      <c r="E478" s="190"/>
      <c r="F478" s="190"/>
      <c r="G478" s="190"/>
      <c r="H478" s="190"/>
      <c r="I478" s="190"/>
      <c r="J478" s="190"/>
      <c r="K478" s="190"/>
      <c r="L478" s="190"/>
      <c r="M478" s="190"/>
      <c r="N478" s="190"/>
      <c r="O478" s="190"/>
      <c r="P478" s="190"/>
      <c r="Q478" s="190"/>
      <c r="R478" s="190"/>
      <c r="S478" s="190"/>
      <c r="T478" s="190"/>
      <c r="U478" s="190"/>
      <c r="V478" s="190"/>
      <c r="W478" s="190"/>
      <c r="X478" s="190"/>
      <c r="Y478" s="190"/>
      <c r="Z478" s="190"/>
      <c r="AA478" s="190"/>
      <c r="AB478" s="190"/>
      <c r="AC478" s="1"/>
      <c r="AD478" s="1"/>
      <c r="AE478" s="1"/>
      <c r="AF478" s="1"/>
      <c r="AG478" s="1"/>
    </row>
    <row r="479" spans="1:33" ht="15">
      <c r="A479" s="190"/>
      <c r="B479" s="190"/>
      <c r="C479" s="190"/>
      <c r="D479" s="190"/>
      <c r="E479" s="190"/>
      <c r="F479" s="190"/>
      <c r="G479" s="190"/>
      <c r="H479" s="190"/>
      <c r="I479" s="190"/>
      <c r="J479" s="190"/>
      <c r="K479" s="190"/>
      <c r="L479" s="190"/>
      <c r="M479" s="190"/>
      <c r="N479" s="190"/>
      <c r="O479" s="190"/>
      <c r="P479" s="190"/>
      <c r="Q479" s="190"/>
      <c r="R479" s="190"/>
      <c r="S479" s="190"/>
      <c r="T479" s="190"/>
      <c r="U479" s="190"/>
      <c r="V479" s="190"/>
      <c r="W479" s="190"/>
      <c r="X479" s="190"/>
      <c r="Y479" s="190"/>
      <c r="Z479" s="190"/>
      <c r="AA479" s="190"/>
      <c r="AB479" s="190"/>
      <c r="AC479" s="1"/>
      <c r="AD479" s="1"/>
      <c r="AE479" s="1"/>
      <c r="AF479" s="1"/>
      <c r="AG479" s="1"/>
    </row>
    <row r="480" spans="1:33" ht="15">
      <c r="A480" s="190"/>
      <c r="B480" s="190"/>
      <c r="C480" s="190"/>
      <c r="D480" s="190"/>
      <c r="E480" s="190"/>
      <c r="F480" s="190"/>
      <c r="G480" s="190"/>
      <c r="H480" s="190"/>
      <c r="I480" s="190"/>
      <c r="J480" s="190"/>
      <c r="K480" s="190"/>
      <c r="L480" s="190"/>
      <c r="M480" s="190"/>
      <c r="N480" s="190"/>
      <c r="O480" s="190"/>
      <c r="P480" s="190"/>
      <c r="Q480" s="190"/>
      <c r="R480" s="190"/>
      <c r="S480" s="190"/>
      <c r="T480" s="190"/>
      <c r="U480" s="190"/>
      <c r="V480" s="190"/>
      <c r="W480" s="190"/>
      <c r="X480" s="190"/>
      <c r="Y480" s="190"/>
      <c r="Z480" s="190"/>
      <c r="AA480" s="190"/>
      <c r="AB480" s="190"/>
      <c r="AC480" s="1"/>
      <c r="AD480" s="1"/>
      <c r="AE480" s="1"/>
      <c r="AF480" s="1"/>
      <c r="AG480" s="1"/>
    </row>
    <row r="481" spans="1:33" ht="15">
      <c r="A481" s="190"/>
      <c r="B481" s="190"/>
      <c r="C481" s="190"/>
      <c r="D481" s="190"/>
      <c r="E481" s="190"/>
      <c r="F481" s="190"/>
      <c r="G481" s="190"/>
      <c r="H481" s="190"/>
      <c r="I481" s="190"/>
      <c r="J481" s="190"/>
      <c r="K481" s="190"/>
      <c r="L481" s="190"/>
      <c r="M481" s="190"/>
      <c r="N481" s="190"/>
      <c r="O481" s="190"/>
      <c r="P481" s="190"/>
      <c r="Q481" s="190"/>
      <c r="R481" s="190"/>
      <c r="S481" s="190"/>
      <c r="T481" s="190"/>
      <c r="U481" s="190"/>
      <c r="V481" s="190"/>
      <c r="W481" s="190"/>
      <c r="X481" s="190"/>
      <c r="Y481" s="190"/>
      <c r="Z481" s="190"/>
      <c r="AA481" s="190"/>
      <c r="AB481" s="190"/>
      <c r="AC481" s="1"/>
      <c r="AD481" s="1"/>
      <c r="AE481" s="1"/>
      <c r="AF481" s="1"/>
      <c r="AG481" s="1"/>
    </row>
    <row r="482" spans="1:33" ht="15">
      <c r="A482" s="190"/>
      <c r="B482" s="190"/>
      <c r="C482" s="190"/>
      <c r="D482" s="190"/>
      <c r="E482" s="190"/>
      <c r="F482" s="190"/>
      <c r="G482" s="190"/>
      <c r="H482" s="190"/>
      <c r="I482" s="190"/>
      <c r="J482" s="190"/>
      <c r="K482" s="190"/>
      <c r="L482" s="190"/>
      <c r="M482" s="190"/>
      <c r="N482" s="190"/>
      <c r="O482" s="190"/>
      <c r="P482" s="190"/>
      <c r="Q482" s="190"/>
      <c r="R482" s="190"/>
      <c r="S482" s="190"/>
      <c r="T482" s="190"/>
      <c r="U482" s="190"/>
      <c r="V482" s="190"/>
      <c r="W482" s="190"/>
      <c r="X482" s="190"/>
      <c r="Y482" s="190"/>
      <c r="Z482" s="190"/>
      <c r="AA482" s="190"/>
      <c r="AB482" s="190"/>
      <c r="AC482" s="1"/>
      <c r="AD482" s="1"/>
      <c r="AE482" s="1"/>
      <c r="AF482" s="1"/>
      <c r="AG482" s="1"/>
    </row>
    <row r="483" spans="1:33" ht="15">
      <c r="A483" s="190"/>
      <c r="B483" s="190"/>
      <c r="C483" s="190"/>
      <c r="D483" s="190"/>
      <c r="E483" s="190"/>
      <c r="F483" s="190"/>
      <c r="G483" s="190"/>
      <c r="H483" s="190"/>
      <c r="I483" s="190"/>
      <c r="J483" s="190"/>
      <c r="K483" s="190"/>
      <c r="L483" s="190"/>
      <c r="M483" s="190"/>
      <c r="N483" s="190"/>
      <c r="O483" s="190"/>
      <c r="P483" s="190"/>
      <c r="Q483" s="190"/>
      <c r="R483" s="190"/>
      <c r="S483" s="190"/>
      <c r="T483" s="190"/>
      <c r="U483" s="190"/>
      <c r="V483" s="190"/>
      <c r="W483" s="190"/>
      <c r="X483" s="190"/>
      <c r="Y483" s="190"/>
      <c r="Z483" s="190"/>
      <c r="AA483" s="190"/>
      <c r="AB483" s="190"/>
      <c r="AC483" s="1"/>
      <c r="AD483" s="1"/>
      <c r="AE483" s="1"/>
      <c r="AF483" s="1"/>
      <c r="AG483" s="1"/>
    </row>
    <row r="484" spans="1:33" ht="15">
      <c r="A484" s="190"/>
      <c r="B484" s="190"/>
      <c r="C484" s="190"/>
      <c r="D484" s="190"/>
      <c r="E484" s="190"/>
      <c r="F484" s="190"/>
      <c r="G484" s="190"/>
      <c r="H484" s="190"/>
      <c r="I484" s="190"/>
      <c r="J484" s="190"/>
      <c r="K484" s="190"/>
      <c r="L484" s="190"/>
      <c r="M484" s="190"/>
      <c r="N484" s="190"/>
      <c r="O484" s="190"/>
      <c r="P484" s="190"/>
      <c r="Q484" s="190"/>
      <c r="R484" s="190"/>
      <c r="S484" s="190"/>
      <c r="T484" s="190"/>
      <c r="U484" s="190"/>
      <c r="V484" s="190"/>
      <c r="W484" s="190"/>
      <c r="X484" s="190"/>
      <c r="Y484" s="190"/>
      <c r="Z484" s="190"/>
      <c r="AA484" s="190"/>
      <c r="AB484" s="190"/>
      <c r="AC484" s="1"/>
      <c r="AD484" s="1"/>
      <c r="AE484" s="1"/>
      <c r="AF484" s="1"/>
      <c r="AG484" s="1"/>
    </row>
    <row r="485" spans="1:33" ht="15">
      <c r="A485" s="190"/>
      <c r="B485" s="190"/>
      <c r="C485" s="190"/>
      <c r="D485" s="190"/>
      <c r="E485" s="190"/>
      <c r="F485" s="190"/>
      <c r="G485" s="190"/>
      <c r="H485" s="190"/>
      <c r="I485" s="190"/>
      <c r="J485" s="190"/>
      <c r="K485" s="190"/>
      <c r="L485" s="190"/>
      <c r="M485" s="190"/>
      <c r="N485" s="190"/>
      <c r="O485" s="190"/>
      <c r="P485" s="190"/>
      <c r="Q485" s="190"/>
      <c r="R485" s="190"/>
      <c r="S485" s="190"/>
      <c r="T485" s="190"/>
      <c r="U485" s="190"/>
      <c r="V485" s="190"/>
      <c r="W485" s="190"/>
      <c r="X485" s="190"/>
      <c r="Y485" s="190"/>
      <c r="Z485" s="190"/>
      <c r="AA485" s="190"/>
      <c r="AB485" s="190"/>
      <c r="AC485" s="1"/>
      <c r="AD485" s="1"/>
      <c r="AE485" s="1"/>
      <c r="AF485" s="1"/>
      <c r="AG485" s="1"/>
    </row>
    <row r="486" spans="1:33" ht="15">
      <c r="A486" s="190"/>
      <c r="B486" s="190"/>
      <c r="C486" s="190"/>
      <c r="D486" s="190"/>
      <c r="E486" s="190"/>
      <c r="F486" s="190"/>
      <c r="G486" s="190"/>
      <c r="H486" s="190"/>
      <c r="I486" s="190"/>
      <c r="J486" s="190"/>
      <c r="K486" s="190"/>
      <c r="L486" s="190"/>
      <c r="M486" s="190"/>
      <c r="N486" s="190"/>
      <c r="O486" s="190"/>
      <c r="P486" s="190"/>
      <c r="Q486" s="190"/>
      <c r="R486" s="190"/>
      <c r="S486" s="190"/>
      <c r="T486" s="190"/>
      <c r="U486" s="190"/>
      <c r="V486" s="190"/>
      <c r="W486" s="190"/>
      <c r="X486" s="190"/>
      <c r="Y486" s="190"/>
      <c r="Z486" s="190"/>
      <c r="AA486" s="190"/>
      <c r="AB486" s="190"/>
      <c r="AC486" s="1"/>
      <c r="AD486" s="1"/>
      <c r="AE486" s="1"/>
      <c r="AF486" s="1"/>
      <c r="AG486" s="1"/>
    </row>
    <row r="487" spans="1:33" ht="15">
      <c r="A487" s="190"/>
      <c r="B487" s="190"/>
      <c r="C487" s="190"/>
      <c r="D487" s="190"/>
      <c r="E487" s="190"/>
      <c r="F487" s="190"/>
      <c r="G487" s="190"/>
      <c r="H487" s="190"/>
      <c r="I487" s="190"/>
      <c r="J487" s="190"/>
      <c r="K487" s="190"/>
      <c r="L487" s="190"/>
      <c r="M487" s="190"/>
      <c r="N487" s="190"/>
      <c r="O487" s="190"/>
      <c r="P487" s="190"/>
      <c r="Q487" s="190"/>
      <c r="R487" s="190"/>
      <c r="S487" s="190"/>
      <c r="T487" s="190"/>
      <c r="U487" s="190"/>
      <c r="V487" s="190"/>
      <c r="W487" s="190"/>
      <c r="X487" s="190"/>
      <c r="Y487" s="190"/>
      <c r="Z487" s="190"/>
      <c r="AA487" s="190"/>
      <c r="AB487" s="190"/>
      <c r="AC487" s="1"/>
      <c r="AD487" s="1"/>
      <c r="AE487" s="1"/>
      <c r="AF487" s="1"/>
      <c r="AG487" s="1"/>
    </row>
    <row r="488" spans="1:33" ht="15">
      <c r="A488" s="190"/>
      <c r="B488" s="190"/>
      <c r="C488" s="190"/>
      <c r="D488" s="190"/>
      <c r="E488" s="190"/>
      <c r="F488" s="190"/>
      <c r="G488" s="190"/>
      <c r="H488" s="190"/>
      <c r="I488" s="190"/>
      <c r="J488" s="190"/>
      <c r="K488" s="190"/>
      <c r="L488" s="190"/>
      <c r="M488" s="190"/>
      <c r="N488" s="190"/>
      <c r="O488" s="190"/>
      <c r="P488" s="190"/>
      <c r="Q488" s="190"/>
      <c r="R488" s="190"/>
      <c r="S488" s="190"/>
      <c r="T488" s="190"/>
      <c r="U488" s="190"/>
      <c r="V488" s="190"/>
      <c r="W488" s="190"/>
      <c r="X488" s="190"/>
      <c r="Y488" s="190"/>
      <c r="Z488" s="190"/>
      <c r="AA488" s="190"/>
      <c r="AB488" s="190"/>
      <c r="AC488" s="1"/>
      <c r="AD488" s="1"/>
      <c r="AE488" s="1"/>
      <c r="AF488" s="1"/>
      <c r="AG488" s="1"/>
    </row>
    <row r="489" spans="1:33" ht="15">
      <c r="A489" s="190"/>
      <c r="B489" s="190"/>
      <c r="C489" s="190"/>
      <c r="D489" s="190"/>
      <c r="E489" s="190"/>
      <c r="F489" s="190"/>
      <c r="G489" s="190"/>
      <c r="H489" s="190"/>
      <c r="I489" s="190"/>
      <c r="J489" s="190"/>
      <c r="K489" s="190"/>
      <c r="L489" s="190"/>
      <c r="M489" s="190"/>
      <c r="N489" s="190"/>
      <c r="O489" s="190"/>
      <c r="P489" s="190"/>
      <c r="Q489" s="190"/>
      <c r="R489" s="190"/>
      <c r="S489" s="190"/>
      <c r="T489" s="190"/>
      <c r="U489" s="190"/>
      <c r="V489" s="190"/>
      <c r="W489" s="190"/>
      <c r="X489" s="190"/>
      <c r="Y489" s="190"/>
      <c r="Z489" s="190"/>
      <c r="AA489" s="190"/>
      <c r="AB489" s="190"/>
      <c r="AC489" s="1"/>
      <c r="AD489" s="1"/>
      <c r="AE489" s="1"/>
      <c r="AF489" s="1"/>
      <c r="AG489" s="1"/>
    </row>
    <row r="490" spans="1:33" ht="15">
      <c r="A490" s="190"/>
      <c r="B490" s="190"/>
      <c r="C490" s="190"/>
      <c r="D490" s="190"/>
      <c r="E490" s="190"/>
      <c r="F490" s="190"/>
      <c r="G490" s="190"/>
      <c r="H490" s="190"/>
      <c r="I490" s="190"/>
      <c r="J490" s="190"/>
      <c r="K490" s="190"/>
      <c r="L490" s="190"/>
      <c r="M490" s="190"/>
      <c r="N490" s="190"/>
      <c r="O490" s="190"/>
      <c r="P490" s="190"/>
      <c r="Q490" s="190"/>
      <c r="R490" s="190"/>
      <c r="S490" s="190"/>
      <c r="T490" s="190"/>
      <c r="U490" s="190"/>
      <c r="V490" s="190"/>
      <c r="W490" s="190"/>
      <c r="X490" s="190"/>
      <c r="Y490" s="190"/>
      <c r="Z490" s="190"/>
      <c r="AA490" s="190"/>
      <c r="AB490" s="190"/>
      <c r="AC490" s="1"/>
      <c r="AD490" s="1"/>
      <c r="AE490" s="1"/>
      <c r="AF490" s="1"/>
      <c r="AG490" s="1"/>
    </row>
    <row r="491" spans="1:33" ht="15">
      <c r="A491" s="190"/>
      <c r="B491" s="190"/>
      <c r="C491" s="190"/>
      <c r="D491" s="190"/>
      <c r="E491" s="190"/>
      <c r="F491" s="190"/>
      <c r="G491" s="190"/>
      <c r="H491" s="190"/>
      <c r="I491" s="190"/>
      <c r="J491" s="190"/>
      <c r="K491" s="190"/>
      <c r="L491" s="190"/>
      <c r="M491" s="190"/>
      <c r="N491" s="190"/>
      <c r="O491" s="190"/>
      <c r="P491" s="190"/>
      <c r="Q491" s="190"/>
      <c r="R491" s="190"/>
      <c r="S491" s="190"/>
      <c r="T491" s="190"/>
      <c r="U491" s="190"/>
      <c r="V491" s="190"/>
      <c r="W491" s="190"/>
      <c r="X491" s="190"/>
      <c r="Y491" s="190"/>
      <c r="Z491" s="190"/>
      <c r="AA491" s="190"/>
      <c r="AB491" s="190"/>
      <c r="AC491" s="1"/>
      <c r="AD491" s="1"/>
      <c r="AE491" s="1"/>
      <c r="AF491" s="1"/>
      <c r="AG491" s="1"/>
    </row>
    <row r="492" spans="1:33" ht="15">
      <c r="A492" s="190"/>
      <c r="B492" s="190"/>
      <c r="C492" s="190"/>
      <c r="D492" s="190"/>
      <c r="E492" s="190"/>
      <c r="F492" s="190"/>
      <c r="G492" s="190"/>
      <c r="H492" s="190"/>
      <c r="I492" s="190"/>
      <c r="J492" s="190"/>
      <c r="K492" s="190"/>
      <c r="L492" s="190"/>
      <c r="M492" s="190"/>
      <c r="N492" s="190"/>
      <c r="O492" s="190"/>
      <c r="P492" s="190"/>
      <c r="Q492" s="190"/>
      <c r="R492" s="190"/>
      <c r="S492" s="190"/>
      <c r="T492" s="190"/>
      <c r="U492" s="190"/>
      <c r="V492" s="190"/>
      <c r="W492" s="190"/>
      <c r="X492" s="190"/>
      <c r="Y492" s="190"/>
      <c r="Z492" s="190"/>
      <c r="AA492" s="190"/>
      <c r="AB492" s="190"/>
      <c r="AC492" s="1"/>
      <c r="AD492" s="1"/>
      <c r="AE492" s="1"/>
      <c r="AF492" s="1"/>
      <c r="AG492" s="1"/>
    </row>
    <row r="493" spans="1:33" ht="15">
      <c r="A493" s="190"/>
      <c r="B493" s="190"/>
      <c r="C493" s="190"/>
      <c r="D493" s="190"/>
      <c r="E493" s="190"/>
      <c r="F493" s="190"/>
      <c r="G493" s="190"/>
      <c r="H493" s="190"/>
      <c r="I493" s="190"/>
      <c r="J493" s="190"/>
      <c r="K493" s="190"/>
      <c r="L493" s="190"/>
      <c r="M493" s="190"/>
      <c r="N493" s="190"/>
      <c r="O493" s="190"/>
      <c r="P493" s="190"/>
      <c r="Q493" s="190"/>
      <c r="R493" s="190"/>
      <c r="S493" s="190"/>
      <c r="T493" s="190"/>
      <c r="U493" s="190"/>
      <c r="V493" s="190"/>
      <c r="W493" s="190"/>
      <c r="X493" s="190"/>
      <c r="Y493" s="190"/>
      <c r="Z493" s="190"/>
      <c r="AA493" s="190"/>
      <c r="AB493" s="190"/>
      <c r="AC493" s="1"/>
      <c r="AD493" s="1"/>
      <c r="AE493" s="1"/>
      <c r="AF493" s="1"/>
      <c r="AG493" s="1"/>
    </row>
    <row r="494" spans="1:33" ht="15">
      <c r="A494" s="190"/>
      <c r="B494" s="190"/>
      <c r="C494" s="190"/>
      <c r="D494" s="190"/>
      <c r="E494" s="190"/>
      <c r="F494" s="190"/>
      <c r="G494" s="190"/>
      <c r="H494" s="190"/>
      <c r="I494" s="190"/>
      <c r="J494" s="190"/>
      <c r="K494" s="190"/>
      <c r="L494" s="190"/>
      <c r="M494" s="190"/>
      <c r="N494" s="190"/>
      <c r="O494" s="190"/>
      <c r="P494" s="190"/>
      <c r="Q494" s="190"/>
      <c r="R494" s="190"/>
      <c r="S494" s="190"/>
      <c r="T494" s="190"/>
      <c r="U494" s="190"/>
      <c r="V494" s="190"/>
      <c r="W494" s="190"/>
      <c r="X494" s="190"/>
      <c r="Y494" s="190"/>
      <c r="Z494" s="190"/>
      <c r="AA494" s="190"/>
      <c r="AB494" s="190"/>
      <c r="AC494" s="1"/>
      <c r="AD494" s="1"/>
      <c r="AE494" s="1"/>
      <c r="AF494" s="1"/>
      <c r="AG494" s="1"/>
    </row>
    <row r="495" spans="1:33" ht="15">
      <c r="A495" s="190"/>
      <c r="B495" s="190"/>
      <c r="C495" s="190"/>
      <c r="D495" s="190"/>
      <c r="E495" s="190"/>
      <c r="F495" s="190"/>
      <c r="G495" s="190"/>
      <c r="H495" s="190"/>
      <c r="I495" s="190"/>
      <c r="J495" s="190"/>
      <c r="K495" s="190"/>
      <c r="L495" s="190"/>
      <c r="M495" s="190"/>
      <c r="N495" s="190"/>
      <c r="O495" s="190"/>
      <c r="P495" s="190"/>
      <c r="Q495" s="190"/>
      <c r="R495" s="190"/>
      <c r="S495" s="190"/>
      <c r="T495" s="190"/>
      <c r="U495" s="190"/>
      <c r="V495" s="190"/>
      <c r="W495" s="190"/>
      <c r="X495" s="190"/>
      <c r="Y495" s="190"/>
      <c r="Z495" s="190"/>
      <c r="AA495" s="190"/>
      <c r="AB495" s="190"/>
      <c r="AC495" s="1"/>
      <c r="AD495" s="1"/>
      <c r="AE495" s="1"/>
      <c r="AF495" s="1"/>
      <c r="AG495" s="1"/>
    </row>
    <row r="496" spans="1:33" ht="15">
      <c r="A496" s="190"/>
      <c r="B496" s="190"/>
      <c r="C496" s="190"/>
      <c r="D496" s="190"/>
      <c r="E496" s="190"/>
      <c r="F496" s="190"/>
      <c r="G496" s="190"/>
      <c r="H496" s="190"/>
      <c r="I496" s="190"/>
      <c r="J496" s="190"/>
      <c r="K496" s="190"/>
      <c r="L496" s="190"/>
      <c r="M496" s="190"/>
      <c r="N496" s="190"/>
      <c r="O496" s="190"/>
      <c r="P496" s="190"/>
      <c r="Q496" s="190"/>
      <c r="R496" s="190"/>
      <c r="S496" s="190"/>
      <c r="T496" s="190"/>
      <c r="U496" s="190"/>
      <c r="V496" s="190"/>
      <c r="W496" s="190"/>
      <c r="X496" s="190"/>
      <c r="Y496" s="190"/>
      <c r="Z496" s="190"/>
      <c r="AA496" s="190"/>
      <c r="AB496" s="190"/>
      <c r="AC496" s="1"/>
      <c r="AD496" s="1"/>
      <c r="AE496" s="1"/>
      <c r="AF496" s="1"/>
      <c r="AG496" s="1"/>
    </row>
    <row r="497" spans="1:33" ht="15">
      <c r="A497" s="190"/>
      <c r="B497" s="190"/>
      <c r="C497" s="190"/>
      <c r="D497" s="190"/>
      <c r="E497" s="190"/>
      <c r="F497" s="190"/>
      <c r="G497" s="190"/>
      <c r="H497" s="190"/>
      <c r="I497" s="190"/>
      <c r="J497" s="190"/>
      <c r="K497" s="190"/>
      <c r="L497" s="190"/>
      <c r="M497" s="190"/>
      <c r="N497" s="190"/>
      <c r="O497" s="190"/>
      <c r="P497" s="190"/>
      <c r="Q497" s="190"/>
      <c r="R497" s="190"/>
      <c r="S497" s="190"/>
      <c r="T497" s="190"/>
      <c r="U497" s="190"/>
      <c r="V497" s="190"/>
      <c r="W497" s="190"/>
      <c r="X497" s="190"/>
      <c r="Y497" s="190"/>
      <c r="Z497" s="190"/>
      <c r="AA497" s="190"/>
      <c r="AB497" s="190"/>
      <c r="AC497" s="1"/>
      <c r="AD497" s="1"/>
      <c r="AE497" s="1"/>
      <c r="AF497" s="1"/>
      <c r="AG497" s="1"/>
    </row>
    <row r="498" spans="1:33" ht="15">
      <c r="A498" s="190"/>
      <c r="B498" s="190"/>
      <c r="C498" s="190"/>
      <c r="D498" s="190"/>
      <c r="E498" s="190"/>
      <c r="F498" s="190"/>
      <c r="G498" s="190"/>
      <c r="H498" s="190"/>
      <c r="I498" s="190"/>
      <c r="J498" s="190"/>
      <c r="K498" s="190"/>
      <c r="L498" s="190"/>
      <c r="M498" s="190"/>
      <c r="N498" s="190"/>
      <c r="O498" s="190"/>
      <c r="P498" s="190"/>
      <c r="Q498" s="190"/>
      <c r="R498" s="190"/>
      <c r="S498" s="190"/>
      <c r="T498" s="190"/>
      <c r="U498" s="190"/>
      <c r="V498" s="190"/>
      <c r="W498" s="190"/>
      <c r="X498" s="190"/>
      <c r="Y498" s="190"/>
      <c r="Z498" s="190"/>
      <c r="AA498" s="190"/>
      <c r="AB498" s="190"/>
      <c r="AC498" s="1"/>
      <c r="AD498" s="1"/>
      <c r="AE498" s="1"/>
      <c r="AF498" s="1"/>
      <c r="AG498" s="1"/>
    </row>
    <row r="499" spans="1:33" ht="15">
      <c r="A499" s="190"/>
      <c r="B499" s="190"/>
      <c r="C499" s="190"/>
      <c r="D499" s="190"/>
      <c r="E499" s="190"/>
      <c r="F499" s="190"/>
      <c r="G499" s="190"/>
      <c r="H499" s="190"/>
      <c r="I499" s="190"/>
      <c r="J499" s="190"/>
      <c r="K499" s="190"/>
      <c r="L499" s="190"/>
      <c r="M499" s="190"/>
      <c r="N499" s="190"/>
      <c r="O499" s="190"/>
      <c r="P499" s="190"/>
      <c r="Q499" s="190"/>
      <c r="R499" s="190"/>
      <c r="S499" s="190"/>
      <c r="T499" s="190"/>
      <c r="U499" s="190"/>
      <c r="V499" s="190"/>
      <c r="W499" s="190"/>
      <c r="X499" s="190"/>
      <c r="Y499" s="190"/>
      <c r="Z499" s="190"/>
      <c r="AA499" s="190"/>
      <c r="AB499" s="190"/>
      <c r="AC499" s="1"/>
      <c r="AD499" s="1"/>
      <c r="AE499" s="1"/>
      <c r="AF499" s="1"/>
      <c r="AG499" s="1"/>
    </row>
    <row r="500" spans="1:33" ht="15">
      <c r="A500" s="190"/>
      <c r="B500" s="190"/>
      <c r="C500" s="190"/>
      <c r="D500" s="190"/>
      <c r="E500" s="190"/>
      <c r="F500" s="190"/>
      <c r="G500" s="190"/>
      <c r="H500" s="190"/>
      <c r="I500" s="190"/>
      <c r="J500" s="190"/>
      <c r="K500" s="190"/>
      <c r="L500" s="190"/>
      <c r="M500" s="190"/>
      <c r="N500" s="190"/>
      <c r="O500" s="190"/>
      <c r="P500" s="190"/>
      <c r="Q500" s="190"/>
      <c r="R500" s="190"/>
      <c r="S500" s="190"/>
      <c r="T500" s="190"/>
      <c r="U500" s="190"/>
      <c r="V500" s="190"/>
      <c r="W500" s="190"/>
      <c r="X500" s="190"/>
      <c r="Y500" s="190"/>
      <c r="Z500" s="190"/>
      <c r="AA500" s="190"/>
      <c r="AB500" s="190"/>
      <c r="AC500" s="1"/>
      <c r="AD500" s="1"/>
      <c r="AE500" s="1"/>
      <c r="AF500" s="1"/>
      <c r="AG500" s="1"/>
    </row>
    <row r="501" spans="1:33" ht="15">
      <c r="A501" s="190"/>
      <c r="B501" s="190"/>
      <c r="C501" s="190"/>
      <c r="D501" s="190"/>
      <c r="E501" s="190"/>
      <c r="F501" s="190"/>
      <c r="G501" s="190"/>
      <c r="H501" s="190"/>
      <c r="I501" s="190"/>
      <c r="J501" s="190"/>
      <c r="K501" s="190"/>
      <c r="L501" s="190"/>
      <c r="M501" s="190"/>
      <c r="N501" s="190"/>
      <c r="O501" s="190"/>
      <c r="P501" s="190"/>
      <c r="Q501" s="190"/>
      <c r="R501" s="190"/>
      <c r="S501" s="190"/>
      <c r="T501" s="190"/>
      <c r="U501" s="190"/>
      <c r="V501" s="190"/>
      <c r="W501" s="190"/>
      <c r="X501" s="190"/>
      <c r="Y501" s="190"/>
      <c r="Z501" s="190"/>
      <c r="AA501" s="190"/>
      <c r="AB501" s="190"/>
      <c r="AC501" s="1"/>
      <c r="AD501" s="1"/>
      <c r="AE501" s="1"/>
      <c r="AF501" s="1"/>
      <c r="AG501" s="1"/>
    </row>
    <row r="502" spans="1:33" ht="15">
      <c r="A502" s="190"/>
      <c r="B502" s="190"/>
      <c r="C502" s="190"/>
      <c r="D502" s="190"/>
      <c r="E502" s="190"/>
      <c r="F502" s="190"/>
      <c r="G502" s="190"/>
      <c r="H502" s="190"/>
      <c r="I502" s="190"/>
      <c r="J502" s="190"/>
      <c r="K502" s="190"/>
      <c r="L502" s="190"/>
      <c r="M502" s="190"/>
      <c r="N502" s="190"/>
      <c r="O502" s="190"/>
      <c r="P502" s="190"/>
      <c r="Q502" s="190"/>
      <c r="R502" s="190"/>
      <c r="S502" s="190"/>
      <c r="T502" s="190"/>
      <c r="U502" s="190"/>
      <c r="V502" s="190"/>
      <c r="W502" s="190"/>
      <c r="X502" s="190"/>
      <c r="Y502" s="190"/>
      <c r="Z502" s="190"/>
      <c r="AA502" s="190"/>
      <c r="AB502" s="190"/>
      <c r="AC502" s="1"/>
      <c r="AD502" s="1"/>
      <c r="AE502" s="1"/>
      <c r="AF502" s="1"/>
      <c r="AG502" s="1"/>
    </row>
    <row r="503" spans="1:33" ht="15">
      <c r="A503" s="190"/>
      <c r="B503" s="190"/>
      <c r="C503" s="190"/>
      <c r="D503" s="190"/>
      <c r="E503" s="190"/>
      <c r="F503" s="190"/>
      <c r="G503" s="190"/>
      <c r="H503" s="190"/>
      <c r="I503" s="190"/>
      <c r="J503" s="190"/>
      <c r="K503" s="190"/>
      <c r="L503" s="190"/>
      <c r="M503" s="190"/>
      <c r="N503" s="190"/>
      <c r="O503" s="190"/>
      <c r="P503" s="190"/>
      <c r="Q503" s="190"/>
      <c r="R503" s="190"/>
      <c r="S503" s="190"/>
      <c r="T503" s="190"/>
      <c r="U503" s="190"/>
      <c r="V503" s="190"/>
      <c r="W503" s="190"/>
      <c r="X503" s="190"/>
      <c r="Y503" s="190"/>
      <c r="Z503" s="190"/>
      <c r="AA503" s="190"/>
      <c r="AB503" s="190"/>
      <c r="AC503" s="1"/>
      <c r="AD503" s="1"/>
      <c r="AE503" s="1"/>
      <c r="AF503" s="1"/>
      <c r="AG503" s="1"/>
    </row>
    <row r="504" spans="1:33" ht="15">
      <c r="A504" s="190"/>
      <c r="B504" s="190"/>
      <c r="C504" s="190"/>
      <c r="D504" s="190"/>
      <c r="E504" s="190"/>
      <c r="F504" s="190"/>
      <c r="G504" s="190"/>
      <c r="H504" s="190"/>
      <c r="I504" s="190"/>
      <c r="J504" s="190"/>
      <c r="K504" s="190"/>
      <c r="L504" s="190"/>
      <c r="M504" s="190"/>
      <c r="N504" s="190"/>
      <c r="O504" s="190"/>
      <c r="P504" s="190"/>
      <c r="Q504" s="190"/>
      <c r="R504" s="190"/>
      <c r="S504" s="190"/>
      <c r="T504" s="190"/>
      <c r="U504" s="190"/>
      <c r="V504" s="190"/>
      <c r="W504" s="190"/>
      <c r="X504" s="190"/>
      <c r="Y504" s="190"/>
      <c r="Z504" s="190"/>
      <c r="AA504" s="190"/>
      <c r="AB504" s="190"/>
      <c r="AC504" s="1"/>
      <c r="AD504" s="1"/>
      <c r="AE504" s="1"/>
      <c r="AF504" s="1"/>
      <c r="AG504" s="1"/>
    </row>
    <row r="505" spans="1:33" ht="15">
      <c r="A505" s="190"/>
      <c r="B505" s="190"/>
      <c r="C505" s="190"/>
      <c r="D505" s="190"/>
      <c r="E505" s="190"/>
      <c r="F505" s="190"/>
      <c r="G505" s="190"/>
      <c r="H505" s="190"/>
      <c r="I505" s="190"/>
      <c r="J505" s="190"/>
      <c r="K505" s="190"/>
      <c r="L505" s="190"/>
      <c r="M505" s="190"/>
      <c r="N505" s="190"/>
      <c r="O505" s="190"/>
      <c r="P505" s="190"/>
      <c r="Q505" s="190"/>
      <c r="R505" s="190"/>
      <c r="S505" s="190"/>
      <c r="T505" s="190"/>
      <c r="U505" s="190"/>
      <c r="V505" s="190"/>
      <c r="W505" s="190"/>
      <c r="X505" s="190"/>
      <c r="Y505" s="190"/>
      <c r="Z505" s="190"/>
      <c r="AA505" s="190"/>
      <c r="AB505" s="190"/>
      <c r="AC505" s="1"/>
      <c r="AD505" s="1"/>
      <c r="AE505" s="1"/>
      <c r="AF505" s="1"/>
      <c r="AG505" s="1"/>
    </row>
    <row r="506" spans="1:33" ht="15">
      <c r="A506" s="190"/>
      <c r="B506" s="190"/>
      <c r="C506" s="190"/>
      <c r="D506" s="190"/>
      <c r="E506" s="190"/>
      <c r="F506" s="190"/>
      <c r="G506" s="190"/>
      <c r="H506" s="190"/>
      <c r="I506" s="190"/>
      <c r="J506" s="190"/>
      <c r="K506" s="190"/>
      <c r="L506" s="190"/>
      <c r="M506" s="190"/>
      <c r="N506" s="190"/>
      <c r="O506" s="190"/>
      <c r="P506" s="190"/>
      <c r="Q506" s="190"/>
      <c r="R506" s="190"/>
      <c r="S506" s="190"/>
      <c r="T506" s="190"/>
      <c r="U506" s="190"/>
      <c r="V506" s="190"/>
      <c r="W506" s="190"/>
      <c r="X506" s="190"/>
      <c r="Y506" s="190"/>
      <c r="Z506" s="190"/>
      <c r="AA506" s="190"/>
      <c r="AB506" s="190"/>
      <c r="AC506" s="1"/>
      <c r="AD506" s="1"/>
      <c r="AE506" s="1"/>
      <c r="AF506" s="1"/>
      <c r="AG506" s="1"/>
    </row>
    <row r="507" spans="1:33" ht="15">
      <c r="A507" s="190"/>
      <c r="B507" s="190"/>
      <c r="C507" s="190"/>
      <c r="D507" s="190"/>
      <c r="E507" s="190"/>
      <c r="F507" s="190"/>
      <c r="G507" s="190"/>
      <c r="H507" s="190"/>
      <c r="I507" s="190"/>
      <c r="J507" s="190"/>
      <c r="K507" s="190"/>
      <c r="L507" s="190"/>
      <c r="M507" s="190"/>
      <c r="N507" s="190"/>
      <c r="O507" s="190"/>
      <c r="P507" s="190"/>
      <c r="Q507" s="190"/>
      <c r="R507" s="190"/>
      <c r="S507" s="190"/>
      <c r="T507" s="190"/>
      <c r="U507" s="190"/>
      <c r="V507" s="190"/>
      <c r="W507" s="190"/>
      <c r="X507" s="190"/>
      <c r="Y507" s="190"/>
      <c r="Z507" s="190"/>
      <c r="AA507" s="190"/>
      <c r="AB507" s="190"/>
      <c r="AC507" s="1"/>
      <c r="AD507" s="1"/>
      <c r="AE507" s="1"/>
      <c r="AF507" s="1"/>
      <c r="AG507" s="1"/>
    </row>
    <row r="508" spans="1:33" ht="15">
      <c r="A508" s="190"/>
      <c r="B508" s="190"/>
      <c r="C508" s="190"/>
      <c r="D508" s="190"/>
      <c r="E508" s="190"/>
      <c r="F508" s="190"/>
      <c r="G508" s="190"/>
      <c r="H508" s="190"/>
      <c r="I508" s="190"/>
      <c r="J508" s="190"/>
      <c r="K508" s="190"/>
      <c r="L508" s="190"/>
      <c r="M508" s="190"/>
      <c r="N508" s="190"/>
      <c r="O508" s="190"/>
      <c r="P508" s="190"/>
      <c r="Q508" s="190"/>
      <c r="R508" s="190"/>
      <c r="S508" s="190"/>
      <c r="T508" s="190"/>
      <c r="U508" s="190"/>
      <c r="V508" s="190"/>
      <c r="W508" s="190"/>
      <c r="X508" s="190"/>
      <c r="Y508" s="190"/>
      <c r="Z508" s="190"/>
      <c r="AA508" s="190"/>
      <c r="AB508" s="190"/>
      <c r="AC508" s="1"/>
      <c r="AD508" s="1"/>
      <c r="AE508" s="1"/>
      <c r="AF508" s="1"/>
      <c r="AG508" s="1"/>
    </row>
    <row r="509" spans="1:33" ht="15">
      <c r="A509" s="190"/>
      <c r="B509" s="190"/>
      <c r="C509" s="190"/>
      <c r="D509" s="190"/>
      <c r="E509" s="190"/>
      <c r="F509" s="190"/>
      <c r="G509" s="190"/>
      <c r="H509" s="190"/>
      <c r="I509" s="190"/>
      <c r="J509" s="190"/>
      <c r="K509" s="190"/>
      <c r="L509" s="190"/>
      <c r="M509" s="190"/>
      <c r="N509" s="190"/>
      <c r="O509" s="190"/>
      <c r="P509" s="190"/>
      <c r="Q509" s="190"/>
      <c r="R509" s="190"/>
      <c r="S509" s="190"/>
      <c r="T509" s="190"/>
      <c r="U509" s="190"/>
      <c r="V509" s="190"/>
      <c r="W509" s="190"/>
      <c r="X509" s="190"/>
      <c r="Y509" s="190"/>
      <c r="Z509" s="190"/>
      <c r="AA509" s="190"/>
      <c r="AB509" s="190"/>
      <c r="AC509" s="1"/>
      <c r="AD509" s="1"/>
      <c r="AE509" s="1"/>
      <c r="AF509" s="1"/>
      <c r="AG509" s="1"/>
    </row>
    <row r="510" spans="1:33" ht="15">
      <c r="A510" s="190"/>
      <c r="B510" s="190"/>
      <c r="C510" s="190"/>
      <c r="D510" s="190"/>
      <c r="E510" s="190"/>
      <c r="F510" s="190"/>
      <c r="G510" s="190"/>
      <c r="H510" s="190"/>
      <c r="I510" s="190"/>
      <c r="J510" s="190"/>
      <c r="K510" s="190"/>
      <c r="L510" s="190"/>
      <c r="M510" s="190"/>
      <c r="N510" s="190"/>
      <c r="O510" s="190"/>
      <c r="P510" s="190"/>
      <c r="Q510" s="190"/>
      <c r="R510" s="190"/>
      <c r="S510" s="190"/>
      <c r="T510" s="190"/>
      <c r="U510" s="190"/>
      <c r="V510" s="190"/>
      <c r="W510" s="190"/>
      <c r="X510" s="190"/>
      <c r="Y510" s="190"/>
      <c r="Z510" s="190"/>
      <c r="AA510" s="190"/>
      <c r="AB510" s="190"/>
      <c r="AC510" s="1"/>
      <c r="AD510" s="1"/>
      <c r="AE510" s="1"/>
      <c r="AF510" s="1"/>
      <c r="AG510" s="1"/>
    </row>
    <row r="511" spans="1:33" ht="15">
      <c r="A511" s="190"/>
      <c r="B511" s="190"/>
      <c r="C511" s="190"/>
      <c r="D511" s="190"/>
      <c r="E511" s="190"/>
      <c r="F511" s="190"/>
      <c r="G511" s="190"/>
      <c r="H511" s="190"/>
      <c r="I511" s="190"/>
      <c r="J511" s="190"/>
      <c r="K511" s="190"/>
      <c r="L511" s="190"/>
      <c r="M511" s="190"/>
      <c r="N511" s="190"/>
      <c r="O511" s="190"/>
      <c r="P511" s="190"/>
      <c r="Q511" s="190"/>
      <c r="R511" s="190"/>
      <c r="S511" s="190"/>
      <c r="T511" s="190"/>
      <c r="U511" s="190"/>
      <c r="V511" s="190"/>
      <c r="W511" s="190"/>
      <c r="X511" s="190"/>
      <c r="Y511" s="190"/>
      <c r="Z511" s="190"/>
      <c r="AA511" s="190"/>
      <c r="AB511" s="190"/>
      <c r="AC511" s="1"/>
      <c r="AD511" s="1"/>
      <c r="AE511" s="1"/>
      <c r="AF511" s="1"/>
      <c r="AG511" s="1"/>
    </row>
    <row r="512" spans="1:33" ht="15">
      <c r="A512" s="190"/>
      <c r="B512" s="190"/>
      <c r="C512" s="190"/>
      <c r="D512" s="190"/>
      <c r="E512" s="190"/>
      <c r="F512" s="190"/>
      <c r="G512" s="190"/>
      <c r="H512" s="190"/>
      <c r="I512" s="190"/>
      <c r="J512" s="190"/>
      <c r="K512" s="190"/>
      <c r="L512" s="190"/>
      <c r="M512" s="190"/>
      <c r="N512" s="190"/>
      <c r="O512" s="190"/>
      <c r="P512" s="190"/>
      <c r="Q512" s="190"/>
      <c r="R512" s="190"/>
      <c r="S512" s="190"/>
      <c r="T512" s="190"/>
      <c r="U512" s="190"/>
      <c r="V512" s="190"/>
      <c r="W512" s="190"/>
      <c r="X512" s="190"/>
      <c r="Y512" s="190"/>
      <c r="Z512" s="190"/>
      <c r="AA512" s="190"/>
      <c r="AB512" s="190"/>
      <c r="AC512" s="1"/>
      <c r="AD512" s="1"/>
      <c r="AE512" s="1"/>
      <c r="AF512" s="1"/>
      <c r="AG512" s="1"/>
    </row>
    <row r="513" spans="1:33" ht="15">
      <c r="A513" s="190"/>
      <c r="B513" s="190"/>
      <c r="C513" s="190"/>
      <c r="D513" s="190"/>
      <c r="E513" s="190"/>
      <c r="F513" s="190"/>
      <c r="G513" s="190"/>
      <c r="H513" s="190"/>
      <c r="I513" s="190"/>
      <c r="J513" s="190"/>
      <c r="K513" s="190"/>
      <c r="L513" s="190"/>
      <c r="M513" s="190"/>
      <c r="N513" s="190"/>
      <c r="O513" s="190"/>
      <c r="P513" s="190"/>
      <c r="Q513" s="190"/>
      <c r="R513" s="190"/>
      <c r="S513" s="190"/>
      <c r="T513" s="190"/>
      <c r="U513" s="190"/>
      <c r="V513" s="190"/>
      <c r="W513" s="190"/>
      <c r="X513" s="190"/>
      <c r="Y513" s="190"/>
      <c r="Z513" s="190"/>
      <c r="AA513" s="190"/>
      <c r="AB513" s="190"/>
      <c r="AC513" s="1"/>
      <c r="AD513" s="1"/>
      <c r="AE513" s="1"/>
      <c r="AF513" s="1"/>
      <c r="AG513" s="1"/>
    </row>
    <row r="514" spans="1:33" ht="15">
      <c r="A514" s="190"/>
      <c r="B514" s="190"/>
      <c r="C514" s="190"/>
      <c r="D514" s="190"/>
      <c r="E514" s="190"/>
      <c r="F514" s="190"/>
      <c r="G514" s="190"/>
      <c r="H514" s="190"/>
      <c r="I514" s="190"/>
      <c r="J514" s="190"/>
      <c r="K514" s="190"/>
      <c r="L514" s="190"/>
      <c r="M514" s="190"/>
      <c r="N514" s="190"/>
      <c r="O514" s="190"/>
      <c r="P514" s="190"/>
      <c r="Q514" s="190"/>
      <c r="R514" s="190"/>
      <c r="S514" s="190"/>
      <c r="T514" s="190"/>
      <c r="U514" s="190"/>
      <c r="V514" s="190"/>
      <c r="W514" s="190"/>
      <c r="X514" s="190"/>
      <c r="Y514" s="190"/>
      <c r="Z514" s="190"/>
      <c r="AA514" s="190"/>
      <c r="AB514" s="190"/>
      <c r="AC514" s="1"/>
      <c r="AD514" s="1"/>
      <c r="AE514" s="1"/>
      <c r="AF514" s="1"/>
      <c r="AG514" s="1"/>
    </row>
    <row r="515" spans="1:33" ht="15">
      <c r="A515" s="190"/>
      <c r="B515" s="190"/>
      <c r="C515" s="190"/>
      <c r="D515" s="190"/>
      <c r="E515" s="190"/>
      <c r="F515" s="190"/>
      <c r="G515" s="190"/>
      <c r="H515" s="190"/>
      <c r="I515" s="190"/>
      <c r="J515" s="190"/>
      <c r="K515" s="190"/>
      <c r="L515" s="190"/>
      <c r="M515" s="190"/>
      <c r="N515" s="190"/>
      <c r="O515" s="190"/>
      <c r="P515" s="190"/>
      <c r="Q515" s="190"/>
      <c r="R515" s="190"/>
      <c r="S515" s="190"/>
      <c r="T515" s="190"/>
      <c r="U515" s="190"/>
      <c r="V515" s="190"/>
      <c r="W515" s="190"/>
      <c r="X515" s="190"/>
      <c r="Y515" s="190"/>
      <c r="Z515" s="190"/>
      <c r="AA515" s="190"/>
      <c r="AB515" s="190"/>
      <c r="AC515" s="1"/>
      <c r="AD515" s="1"/>
      <c r="AE515" s="1"/>
      <c r="AF515" s="1"/>
      <c r="AG515" s="1"/>
    </row>
    <row r="516" spans="1:33" ht="15">
      <c r="A516" s="190"/>
      <c r="B516" s="190"/>
      <c r="C516" s="190"/>
      <c r="D516" s="190"/>
      <c r="E516" s="190"/>
      <c r="F516" s="190"/>
      <c r="G516" s="190"/>
      <c r="H516" s="190"/>
      <c r="I516" s="190"/>
      <c r="J516" s="190"/>
      <c r="K516" s="190"/>
      <c r="L516" s="190"/>
      <c r="M516" s="190"/>
      <c r="N516" s="190"/>
      <c r="O516" s="190"/>
      <c r="P516" s="190"/>
      <c r="Q516" s="190"/>
      <c r="R516" s="190"/>
      <c r="S516" s="190"/>
      <c r="T516" s="190"/>
      <c r="U516" s="190"/>
      <c r="V516" s="190"/>
      <c r="W516" s="190"/>
      <c r="X516" s="190"/>
      <c r="Y516" s="190"/>
      <c r="Z516" s="190"/>
      <c r="AA516" s="190"/>
      <c r="AB516" s="190"/>
      <c r="AC516" s="1"/>
      <c r="AD516" s="1"/>
      <c r="AE516" s="1"/>
      <c r="AF516" s="1"/>
      <c r="AG516" s="1"/>
    </row>
    <row r="517" spans="1:33" ht="15">
      <c r="A517" s="190"/>
      <c r="B517" s="190"/>
      <c r="C517" s="190"/>
      <c r="D517" s="190"/>
      <c r="E517" s="190"/>
      <c r="F517" s="190"/>
      <c r="G517" s="190"/>
      <c r="H517" s="190"/>
      <c r="I517" s="190"/>
      <c r="J517" s="190"/>
      <c r="K517" s="190"/>
      <c r="L517" s="190"/>
      <c r="M517" s="190"/>
      <c r="N517" s="190"/>
      <c r="O517" s="190"/>
      <c r="P517" s="190"/>
      <c r="Q517" s="190"/>
      <c r="R517" s="190"/>
      <c r="S517" s="190"/>
      <c r="T517" s="190"/>
      <c r="U517" s="190"/>
      <c r="V517" s="190"/>
      <c r="W517" s="190"/>
      <c r="X517" s="190"/>
      <c r="Y517" s="190"/>
      <c r="Z517" s="190"/>
      <c r="AA517" s="190"/>
      <c r="AB517" s="190"/>
      <c r="AC517" s="1"/>
      <c r="AD517" s="1"/>
      <c r="AE517" s="1"/>
      <c r="AF517" s="1"/>
      <c r="AG517" s="1"/>
    </row>
    <row r="518" spans="1:33" ht="15">
      <c r="A518" s="190"/>
      <c r="B518" s="190"/>
      <c r="C518" s="190"/>
      <c r="D518" s="190"/>
      <c r="E518" s="190"/>
      <c r="F518" s="190"/>
      <c r="G518" s="190"/>
      <c r="H518" s="190"/>
      <c r="I518" s="190"/>
      <c r="J518" s="190"/>
      <c r="K518" s="190"/>
      <c r="L518" s="190"/>
      <c r="M518" s="190"/>
      <c r="N518" s="190"/>
      <c r="O518" s="190"/>
      <c r="P518" s="190"/>
      <c r="Q518" s="190"/>
      <c r="R518" s="190"/>
      <c r="S518" s="190"/>
      <c r="T518" s="190"/>
      <c r="U518" s="190"/>
      <c r="V518" s="190"/>
      <c r="W518" s="190"/>
      <c r="X518" s="190"/>
      <c r="Y518" s="190"/>
      <c r="Z518" s="190"/>
      <c r="AA518" s="190"/>
      <c r="AB518" s="190"/>
      <c r="AC518" s="1"/>
      <c r="AD518" s="1"/>
      <c r="AE518" s="1"/>
      <c r="AF518" s="1"/>
      <c r="AG518" s="1"/>
    </row>
    <row r="519" spans="1:33" ht="15">
      <c r="A519" s="190"/>
      <c r="B519" s="190"/>
      <c r="C519" s="190"/>
      <c r="D519" s="190"/>
      <c r="E519" s="190"/>
      <c r="F519" s="190"/>
      <c r="G519" s="190"/>
      <c r="H519" s="190"/>
      <c r="I519" s="190"/>
      <c r="J519" s="190"/>
      <c r="K519" s="190"/>
      <c r="L519" s="190"/>
      <c r="M519" s="190"/>
      <c r="N519" s="190"/>
      <c r="O519" s="190"/>
      <c r="P519" s="190"/>
      <c r="Q519" s="190"/>
      <c r="R519" s="190"/>
      <c r="S519" s="190"/>
      <c r="T519" s="190"/>
      <c r="U519" s="190"/>
      <c r="V519" s="190"/>
      <c r="W519" s="190"/>
      <c r="X519" s="190"/>
      <c r="Y519" s="190"/>
      <c r="Z519" s="190"/>
      <c r="AA519" s="190"/>
      <c r="AB519" s="190"/>
      <c r="AC519" s="1"/>
      <c r="AD519" s="1"/>
      <c r="AE519" s="1"/>
      <c r="AF519" s="1"/>
      <c r="AG519" s="1"/>
    </row>
    <row r="520" spans="1:33" ht="15">
      <c r="A520" s="190"/>
      <c r="B520" s="190"/>
      <c r="C520" s="190"/>
      <c r="D520" s="190"/>
      <c r="E520" s="190"/>
      <c r="F520" s="190"/>
      <c r="G520" s="190"/>
      <c r="H520" s="190"/>
      <c r="I520" s="190"/>
      <c r="J520" s="190"/>
      <c r="K520" s="190"/>
      <c r="L520" s="190"/>
      <c r="M520" s="190"/>
      <c r="N520" s="190"/>
      <c r="O520" s="190"/>
      <c r="P520" s="190"/>
      <c r="Q520" s="190"/>
      <c r="R520" s="190"/>
      <c r="S520" s="190"/>
      <c r="T520" s="190"/>
      <c r="U520" s="190"/>
      <c r="V520" s="190"/>
      <c r="W520" s="190"/>
      <c r="X520" s="190"/>
      <c r="Y520" s="190"/>
      <c r="Z520" s="190"/>
      <c r="AA520" s="190"/>
      <c r="AB520" s="190"/>
      <c r="AC520" s="1"/>
      <c r="AD520" s="1"/>
      <c r="AE520" s="1"/>
      <c r="AF520" s="1"/>
      <c r="AG520" s="1"/>
    </row>
    <row r="521" spans="1:33" ht="15">
      <c r="A521" s="190"/>
      <c r="B521" s="190"/>
      <c r="C521" s="190"/>
      <c r="D521" s="190"/>
      <c r="E521" s="190"/>
      <c r="F521" s="190"/>
      <c r="G521" s="190"/>
      <c r="H521" s="190"/>
      <c r="I521" s="190"/>
      <c r="J521" s="190"/>
      <c r="K521" s="190"/>
      <c r="L521" s="190"/>
      <c r="M521" s="190"/>
      <c r="N521" s="190"/>
      <c r="O521" s="190"/>
      <c r="P521" s="190"/>
      <c r="Q521" s="190"/>
      <c r="R521" s="190"/>
      <c r="S521" s="190"/>
      <c r="T521" s="190"/>
      <c r="U521" s="190"/>
      <c r="V521" s="190"/>
      <c r="W521" s="190"/>
      <c r="X521" s="190"/>
      <c r="Y521" s="190"/>
      <c r="Z521" s="190"/>
      <c r="AA521" s="190"/>
      <c r="AB521" s="190"/>
      <c r="AC521" s="1"/>
      <c r="AD521" s="1"/>
      <c r="AE521" s="1"/>
      <c r="AF521" s="1"/>
      <c r="AG521" s="1"/>
    </row>
    <row r="522" spans="1:33" ht="15">
      <c r="A522" s="190"/>
      <c r="B522" s="190"/>
      <c r="C522" s="190"/>
      <c r="D522" s="190"/>
      <c r="E522" s="190"/>
      <c r="F522" s="190"/>
      <c r="G522" s="190"/>
      <c r="H522" s="190"/>
      <c r="I522" s="190"/>
      <c r="J522" s="190"/>
      <c r="K522" s="190"/>
      <c r="L522" s="190"/>
      <c r="M522" s="190"/>
      <c r="N522" s="190"/>
      <c r="O522" s="190"/>
      <c r="P522" s="190"/>
      <c r="Q522" s="190"/>
      <c r="R522" s="190"/>
      <c r="S522" s="190"/>
      <c r="T522" s="190"/>
      <c r="U522" s="190"/>
      <c r="V522" s="190"/>
      <c r="W522" s="190"/>
      <c r="X522" s="190"/>
      <c r="Y522" s="190"/>
      <c r="Z522" s="190"/>
      <c r="AA522" s="190"/>
      <c r="AB522" s="190"/>
      <c r="AC522" s="1"/>
      <c r="AD522" s="1"/>
      <c r="AE522" s="1"/>
      <c r="AF522" s="1"/>
      <c r="AG522" s="1"/>
    </row>
    <row r="523" spans="1:33" ht="15">
      <c r="A523" s="190"/>
      <c r="B523" s="190"/>
      <c r="C523" s="190"/>
      <c r="D523" s="190"/>
      <c r="E523" s="190"/>
      <c r="F523" s="190"/>
      <c r="G523" s="190"/>
      <c r="H523" s="190"/>
      <c r="I523" s="190"/>
      <c r="J523" s="190"/>
      <c r="K523" s="190"/>
      <c r="L523" s="190"/>
      <c r="M523" s="190"/>
      <c r="N523" s="190"/>
      <c r="O523" s="190"/>
      <c r="P523" s="190"/>
      <c r="Q523" s="190"/>
      <c r="R523" s="190"/>
      <c r="S523" s="190"/>
      <c r="T523" s="190"/>
      <c r="U523" s="190"/>
      <c r="V523" s="190"/>
      <c r="W523" s="190"/>
      <c r="X523" s="190"/>
      <c r="Y523" s="190"/>
      <c r="Z523" s="190"/>
      <c r="AA523" s="190"/>
      <c r="AB523" s="190"/>
      <c r="AC523" s="1"/>
      <c r="AD523" s="1"/>
      <c r="AE523" s="1"/>
      <c r="AF523" s="1"/>
      <c r="AG523" s="1"/>
    </row>
    <row r="524" spans="1:33" ht="15">
      <c r="A524" s="190"/>
      <c r="B524" s="190"/>
      <c r="C524" s="190"/>
      <c r="D524" s="190"/>
      <c r="E524" s="190"/>
      <c r="F524" s="190"/>
      <c r="G524" s="190"/>
      <c r="H524" s="190"/>
      <c r="I524" s="190"/>
      <c r="J524" s="190"/>
      <c r="K524" s="190"/>
      <c r="L524" s="190"/>
      <c r="M524" s="190"/>
      <c r="N524" s="190"/>
      <c r="O524" s="190"/>
      <c r="P524" s="190"/>
      <c r="Q524" s="190"/>
      <c r="R524" s="190"/>
      <c r="S524" s="190"/>
      <c r="T524" s="190"/>
      <c r="U524" s="190"/>
      <c r="V524" s="190"/>
      <c r="W524" s="190"/>
      <c r="X524" s="190"/>
      <c r="Y524" s="190"/>
      <c r="Z524" s="190"/>
      <c r="AA524" s="190"/>
      <c r="AB524" s="190"/>
      <c r="AC524" s="1"/>
      <c r="AD524" s="1"/>
      <c r="AE524" s="1"/>
      <c r="AF524" s="1"/>
      <c r="AG524" s="1"/>
    </row>
    <row r="525" spans="1:33" ht="15">
      <c r="A525" s="190"/>
      <c r="B525" s="190"/>
      <c r="C525" s="190"/>
      <c r="D525" s="190"/>
      <c r="E525" s="190"/>
      <c r="F525" s="190"/>
      <c r="G525" s="190"/>
      <c r="H525" s="190"/>
      <c r="I525" s="190"/>
      <c r="J525" s="190"/>
      <c r="K525" s="190"/>
      <c r="L525" s="190"/>
      <c r="M525" s="190"/>
      <c r="N525" s="190"/>
      <c r="O525" s="190"/>
      <c r="P525" s="190"/>
      <c r="Q525" s="190"/>
      <c r="R525" s="190"/>
      <c r="S525" s="190"/>
      <c r="T525" s="190"/>
      <c r="U525" s="190"/>
      <c r="V525" s="190"/>
      <c r="W525" s="190"/>
      <c r="X525" s="190"/>
      <c r="Y525" s="190"/>
      <c r="Z525" s="190"/>
      <c r="AA525" s="190"/>
      <c r="AB525" s="190"/>
      <c r="AC525" s="1"/>
      <c r="AD525" s="1"/>
      <c r="AE525" s="1"/>
      <c r="AF525" s="1"/>
      <c r="AG525" s="1"/>
    </row>
    <row r="526" spans="1:33" ht="15">
      <c r="A526" s="190"/>
      <c r="B526" s="190"/>
      <c r="C526" s="190"/>
      <c r="D526" s="190"/>
      <c r="E526" s="190"/>
      <c r="F526" s="190"/>
      <c r="G526" s="190"/>
      <c r="H526" s="190"/>
      <c r="I526" s="190"/>
      <c r="J526" s="190"/>
      <c r="K526" s="190"/>
      <c r="L526" s="190"/>
      <c r="M526" s="190"/>
      <c r="N526" s="190"/>
      <c r="O526" s="190"/>
      <c r="P526" s="190"/>
      <c r="Q526" s="190"/>
      <c r="R526" s="190"/>
      <c r="S526" s="190"/>
      <c r="T526" s="190"/>
      <c r="U526" s="190"/>
      <c r="V526" s="190"/>
      <c r="W526" s="190"/>
      <c r="X526" s="190"/>
      <c r="Y526" s="190"/>
      <c r="Z526" s="190"/>
      <c r="AA526" s="190"/>
      <c r="AB526" s="190"/>
      <c r="AC526" s="1"/>
      <c r="AD526" s="1"/>
      <c r="AE526" s="1"/>
      <c r="AF526" s="1"/>
      <c r="AG526" s="1"/>
    </row>
    <row r="527" spans="1:33" ht="15">
      <c r="A527" s="190"/>
      <c r="B527" s="190"/>
      <c r="C527" s="190"/>
      <c r="D527" s="190"/>
      <c r="E527" s="190"/>
      <c r="F527" s="190"/>
      <c r="G527" s="190"/>
      <c r="H527" s="190"/>
      <c r="I527" s="190"/>
      <c r="J527" s="190"/>
      <c r="K527" s="190"/>
      <c r="L527" s="190"/>
      <c r="M527" s="190"/>
      <c r="N527" s="190"/>
      <c r="O527" s="190"/>
      <c r="P527" s="190"/>
      <c r="Q527" s="190"/>
      <c r="R527" s="190"/>
      <c r="S527" s="190"/>
      <c r="T527" s="190"/>
      <c r="U527" s="190"/>
      <c r="V527" s="190"/>
      <c r="W527" s="190"/>
      <c r="X527" s="190"/>
      <c r="Y527" s="190"/>
      <c r="Z527" s="190"/>
      <c r="AA527" s="190"/>
      <c r="AB527" s="190"/>
      <c r="AC527" s="1"/>
      <c r="AD527" s="1"/>
      <c r="AE527" s="1"/>
      <c r="AF527" s="1"/>
      <c r="AG527" s="1"/>
    </row>
    <row r="528" spans="1:33" ht="15">
      <c r="A528" s="190"/>
      <c r="B528" s="190"/>
      <c r="C528" s="190"/>
      <c r="D528" s="190"/>
      <c r="E528" s="190"/>
      <c r="F528" s="190"/>
      <c r="G528" s="190"/>
      <c r="H528" s="190"/>
      <c r="I528" s="190"/>
      <c r="J528" s="190"/>
      <c r="K528" s="190"/>
      <c r="L528" s="190"/>
      <c r="M528" s="190"/>
      <c r="N528" s="190"/>
      <c r="O528" s="190"/>
      <c r="P528" s="190"/>
      <c r="Q528" s="190"/>
      <c r="R528" s="190"/>
      <c r="S528" s="190"/>
      <c r="T528" s="190"/>
      <c r="U528" s="190"/>
      <c r="V528" s="190"/>
      <c r="W528" s="190"/>
      <c r="X528" s="190"/>
      <c r="Y528" s="190"/>
      <c r="Z528" s="190"/>
      <c r="AA528" s="190"/>
      <c r="AB528" s="190"/>
      <c r="AC528" s="1"/>
      <c r="AD528" s="1"/>
      <c r="AE528" s="1"/>
      <c r="AF528" s="1"/>
      <c r="AG528" s="1"/>
    </row>
    <row r="529" spans="1:33" ht="15">
      <c r="A529" s="190"/>
      <c r="B529" s="190"/>
      <c r="C529" s="190"/>
      <c r="D529" s="190"/>
      <c r="E529" s="190"/>
      <c r="F529" s="190"/>
      <c r="G529" s="190"/>
      <c r="H529" s="190"/>
      <c r="I529" s="190"/>
      <c r="J529" s="190"/>
      <c r="K529" s="190"/>
      <c r="L529" s="190"/>
      <c r="M529" s="190"/>
      <c r="N529" s="190"/>
      <c r="O529" s="190"/>
      <c r="P529" s="190"/>
      <c r="Q529" s="190"/>
      <c r="R529" s="190"/>
      <c r="S529" s="190"/>
      <c r="T529" s="190"/>
      <c r="U529" s="190"/>
      <c r="V529" s="190"/>
      <c r="W529" s="190"/>
      <c r="X529" s="190"/>
      <c r="Y529" s="190"/>
      <c r="Z529" s="190"/>
      <c r="AA529" s="190"/>
      <c r="AB529" s="190"/>
      <c r="AC529" s="1"/>
      <c r="AD529" s="1"/>
      <c r="AE529" s="1"/>
      <c r="AF529" s="1"/>
      <c r="AG529" s="1"/>
    </row>
    <row r="530" spans="1:33" ht="15">
      <c r="A530" s="190"/>
      <c r="B530" s="190"/>
      <c r="C530" s="190"/>
      <c r="D530" s="190"/>
      <c r="E530" s="190"/>
      <c r="F530" s="190"/>
      <c r="G530" s="190"/>
      <c r="H530" s="190"/>
      <c r="I530" s="190"/>
      <c r="J530" s="190"/>
      <c r="K530" s="190"/>
      <c r="L530" s="190"/>
      <c r="M530" s="190"/>
      <c r="N530" s="190"/>
      <c r="O530" s="190"/>
      <c r="P530" s="190"/>
      <c r="Q530" s="190"/>
      <c r="R530" s="190"/>
      <c r="S530" s="190"/>
      <c r="T530" s="190"/>
      <c r="U530" s="190"/>
      <c r="V530" s="190"/>
      <c r="W530" s="190"/>
      <c r="X530" s="190"/>
      <c r="Y530" s="190"/>
      <c r="Z530" s="190"/>
      <c r="AA530" s="190"/>
      <c r="AB530" s="190"/>
      <c r="AC530" s="1"/>
      <c r="AD530" s="1"/>
      <c r="AE530" s="1"/>
      <c r="AF530" s="1"/>
      <c r="AG530" s="1"/>
    </row>
    <row r="531" spans="1:33" ht="15">
      <c r="A531" s="190"/>
      <c r="B531" s="190"/>
      <c r="C531" s="190"/>
      <c r="D531" s="190"/>
      <c r="E531" s="190"/>
      <c r="F531" s="190"/>
      <c r="G531" s="190"/>
      <c r="H531" s="190"/>
      <c r="I531" s="190"/>
      <c r="J531" s="190"/>
      <c r="K531" s="190"/>
      <c r="L531" s="190"/>
      <c r="M531" s="190"/>
      <c r="N531" s="190"/>
      <c r="O531" s="190"/>
      <c r="P531" s="190"/>
      <c r="Q531" s="190"/>
      <c r="R531" s="190"/>
      <c r="S531" s="190"/>
      <c r="T531" s="190"/>
      <c r="U531" s="190"/>
      <c r="V531" s="190"/>
      <c r="W531" s="190"/>
      <c r="X531" s="190"/>
      <c r="Y531" s="190"/>
      <c r="Z531" s="190"/>
      <c r="AA531" s="190"/>
      <c r="AB531" s="190"/>
      <c r="AC531" s="1"/>
      <c r="AD531" s="1"/>
      <c r="AE531" s="1"/>
      <c r="AF531" s="1"/>
      <c r="AG531" s="1"/>
    </row>
    <row r="532" spans="1:33" ht="15">
      <c r="A532" s="190"/>
      <c r="B532" s="190"/>
      <c r="C532" s="190"/>
      <c r="D532" s="190"/>
      <c r="E532" s="190"/>
      <c r="F532" s="190"/>
      <c r="G532" s="190"/>
      <c r="H532" s="190"/>
      <c r="I532" s="190"/>
      <c r="J532" s="190"/>
      <c r="K532" s="190"/>
      <c r="L532" s="190"/>
      <c r="M532" s="190"/>
      <c r="N532" s="190"/>
      <c r="O532" s="190"/>
      <c r="P532" s="190"/>
      <c r="Q532" s="190"/>
      <c r="R532" s="190"/>
      <c r="S532" s="190"/>
      <c r="T532" s="190"/>
      <c r="U532" s="190"/>
      <c r="V532" s="190"/>
      <c r="W532" s="190"/>
      <c r="X532" s="190"/>
      <c r="Y532" s="190"/>
      <c r="Z532" s="190"/>
      <c r="AA532" s="190"/>
      <c r="AB532" s="190"/>
      <c r="AC532" s="1"/>
      <c r="AD532" s="1"/>
      <c r="AE532" s="1"/>
      <c r="AF532" s="1"/>
      <c r="AG532" s="1"/>
    </row>
    <row r="533" spans="1:33" ht="15">
      <c r="A533" s="190"/>
      <c r="B533" s="190"/>
      <c r="C533" s="190"/>
      <c r="D533" s="190"/>
      <c r="E533" s="190"/>
      <c r="F533" s="190"/>
      <c r="G533" s="190"/>
      <c r="H533" s="190"/>
      <c r="I533" s="190"/>
      <c r="J533" s="190"/>
      <c r="K533" s="190"/>
      <c r="L533" s="190"/>
      <c r="M533" s="190"/>
      <c r="N533" s="190"/>
      <c r="O533" s="190"/>
      <c r="P533" s="190"/>
      <c r="Q533" s="190"/>
      <c r="R533" s="190"/>
      <c r="S533" s="190"/>
      <c r="T533" s="190"/>
      <c r="U533" s="190"/>
      <c r="V533" s="190"/>
      <c r="W533" s="190"/>
      <c r="X533" s="190"/>
      <c r="Y533" s="190"/>
      <c r="Z533" s="190"/>
      <c r="AA533" s="190"/>
      <c r="AB533" s="190"/>
      <c r="AC533" s="1"/>
      <c r="AD533" s="1"/>
      <c r="AE533" s="1"/>
      <c r="AF533" s="1"/>
      <c r="AG533" s="1"/>
    </row>
    <row r="534" spans="1:33" ht="15">
      <c r="A534" s="190"/>
      <c r="B534" s="190"/>
      <c r="C534" s="190"/>
      <c r="D534" s="190"/>
      <c r="E534" s="190"/>
      <c r="F534" s="190"/>
      <c r="G534" s="190"/>
      <c r="H534" s="190"/>
      <c r="I534" s="190"/>
      <c r="J534" s="190"/>
      <c r="K534" s="190"/>
      <c r="L534" s="190"/>
      <c r="M534" s="190"/>
      <c r="N534" s="190"/>
      <c r="O534" s="190"/>
      <c r="P534" s="190"/>
      <c r="Q534" s="190"/>
      <c r="R534" s="190"/>
      <c r="S534" s="190"/>
      <c r="T534" s="190"/>
      <c r="U534" s="190"/>
      <c r="V534" s="190"/>
      <c r="W534" s="190"/>
      <c r="X534" s="190"/>
      <c r="Y534" s="190"/>
      <c r="Z534" s="190"/>
      <c r="AA534" s="190"/>
      <c r="AB534" s="190"/>
      <c r="AC534" s="1"/>
      <c r="AD534" s="1"/>
      <c r="AE534" s="1"/>
      <c r="AF534" s="1"/>
      <c r="AG534" s="1"/>
    </row>
    <row r="535" spans="1:33" ht="15">
      <c r="A535" s="190"/>
      <c r="B535" s="190"/>
      <c r="C535" s="190"/>
      <c r="D535" s="190"/>
      <c r="E535" s="190"/>
      <c r="F535" s="190"/>
      <c r="G535" s="190"/>
      <c r="H535" s="190"/>
      <c r="I535" s="190"/>
      <c r="J535" s="190"/>
      <c r="K535" s="190"/>
      <c r="L535" s="190"/>
      <c r="M535" s="190"/>
      <c r="N535" s="190"/>
      <c r="O535" s="190"/>
      <c r="P535" s="190"/>
      <c r="Q535" s="190"/>
      <c r="R535" s="190"/>
      <c r="S535" s="190"/>
      <c r="T535" s="190"/>
      <c r="U535" s="190"/>
      <c r="V535" s="190"/>
      <c r="W535" s="190"/>
      <c r="X535" s="190"/>
      <c r="Y535" s="190"/>
      <c r="Z535" s="190"/>
      <c r="AA535" s="190"/>
      <c r="AB535" s="190"/>
      <c r="AC535" s="1"/>
      <c r="AD535" s="1"/>
      <c r="AE535" s="1"/>
      <c r="AF535" s="1"/>
      <c r="AG535" s="1"/>
    </row>
    <row r="536" spans="1:33" ht="15">
      <c r="A536" s="190"/>
      <c r="B536" s="190"/>
      <c r="C536" s="190"/>
      <c r="D536" s="190"/>
      <c r="E536" s="190"/>
      <c r="F536" s="190"/>
      <c r="G536" s="190"/>
      <c r="H536" s="190"/>
      <c r="I536" s="190"/>
      <c r="J536" s="190"/>
      <c r="K536" s="190"/>
      <c r="L536" s="190"/>
      <c r="M536" s="190"/>
      <c r="N536" s="190"/>
      <c r="O536" s="190"/>
      <c r="P536" s="190"/>
      <c r="Q536" s="190"/>
      <c r="R536" s="190"/>
      <c r="S536" s="190"/>
      <c r="T536" s="190"/>
      <c r="U536" s="190"/>
      <c r="V536" s="190"/>
      <c r="W536" s="190"/>
      <c r="X536" s="190"/>
      <c r="Y536" s="190"/>
      <c r="Z536" s="190"/>
      <c r="AA536" s="190"/>
      <c r="AB536" s="190"/>
      <c r="AC536" s="1"/>
      <c r="AD536" s="1"/>
      <c r="AE536" s="1"/>
      <c r="AF536" s="1"/>
      <c r="AG536" s="1"/>
    </row>
    <row r="537" spans="1:33" ht="15">
      <c r="A537" s="190"/>
      <c r="B537" s="190"/>
      <c r="C537" s="190"/>
      <c r="D537" s="190"/>
      <c r="E537" s="190"/>
      <c r="F537" s="190"/>
      <c r="G537" s="190"/>
      <c r="H537" s="190"/>
      <c r="I537" s="190"/>
      <c r="J537" s="190"/>
      <c r="K537" s="190"/>
      <c r="L537" s="190"/>
      <c r="M537" s="190"/>
      <c r="N537" s="190"/>
      <c r="O537" s="190"/>
      <c r="P537" s="190"/>
      <c r="Q537" s="190"/>
      <c r="R537" s="190"/>
      <c r="S537" s="190"/>
      <c r="T537" s="190"/>
      <c r="U537" s="190"/>
      <c r="V537" s="190"/>
      <c r="W537" s="190"/>
      <c r="X537" s="190"/>
      <c r="Y537" s="190"/>
      <c r="Z537" s="190"/>
      <c r="AA537" s="190"/>
      <c r="AB537" s="190"/>
      <c r="AC537" s="1"/>
      <c r="AD537" s="1"/>
      <c r="AE537" s="1"/>
      <c r="AF537" s="1"/>
      <c r="AG537" s="1"/>
    </row>
    <row r="538" spans="1:33" ht="15">
      <c r="A538" s="190"/>
      <c r="B538" s="190"/>
      <c r="C538" s="190"/>
      <c r="D538" s="190"/>
      <c r="E538" s="190"/>
      <c r="F538" s="190"/>
      <c r="G538" s="190"/>
      <c r="H538" s="190"/>
      <c r="I538" s="190"/>
      <c r="J538" s="190"/>
      <c r="K538" s="190"/>
      <c r="L538" s="190"/>
      <c r="M538" s="190"/>
      <c r="N538" s="190"/>
      <c r="O538" s="190"/>
      <c r="P538" s="190"/>
      <c r="Q538" s="190"/>
      <c r="R538" s="190"/>
      <c r="S538" s="190"/>
      <c r="T538" s="190"/>
      <c r="U538" s="190"/>
      <c r="V538" s="190"/>
      <c r="W538" s="190"/>
      <c r="X538" s="190"/>
      <c r="Y538" s="190"/>
      <c r="Z538" s="190"/>
      <c r="AA538" s="190"/>
      <c r="AB538" s="190"/>
      <c r="AC538" s="1"/>
      <c r="AD538" s="1"/>
      <c r="AE538" s="1"/>
      <c r="AF538" s="1"/>
      <c r="AG538" s="1"/>
    </row>
    <row r="539" spans="1:33" ht="15">
      <c r="A539" s="190"/>
      <c r="B539" s="190"/>
      <c r="C539" s="190"/>
      <c r="D539" s="190"/>
      <c r="E539" s="190"/>
      <c r="F539" s="190"/>
      <c r="G539" s="190"/>
      <c r="H539" s="190"/>
      <c r="I539" s="190"/>
      <c r="J539" s="190"/>
      <c r="K539" s="190"/>
      <c r="L539" s="190"/>
      <c r="M539" s="190"/>
      <c r="N539" s="190"/>
      <c r="O539" s="190"/>
      <c r="P539" s="190"/>
      <c r="Q539" s="190"/>
      <c r="R539" s="190"/>
      <c r="S539" s="190"/>
      <c r="T539" s="190"/>
      <c r="U539" s="190"/>
      <c r="V539" s="190"/>
      <c r="W539" s="190"/>
      <c r="X539" s="190"/>
      <c r="Y539" s="190"/>
      <c r="Z539" s="190"/>
      <c r="AA539" s="190"/>
      <c r="AB539" s="190"/>
      <c r="AC539" s="1"/>
      <c r="AD539" s="1"/>
      <c r="AE539" s="1"/>
      <c r="AF539" s="1"/>
      <c r="AG539" s="1"/>
    </row>
    <row r="540" spans="1:33" ht="15">
      <c r="A540" s="190"/>
      <c r="B540" s="190"/>
      <c r="C540" s="190"/>
      <c r="D540" s="190"/>
      <c r="E540" s="190"/>
      <c r="F540" s="190"/>
      <c r="G540" s="190"/>
      <c r="H540" s="190"/>
      <c r="I540" s="190"/>
      <c r="J540" s="190"/>
      <c r="K540" s="190"/>
      <c r="L540" s="190"/>
      <c r="M540" s="190"/>
      <c r="N540" s="190"/>
      <c r="O540" s="190"/>
      <c r="P540" s="190"/>
      <c r="Q540" s="190"/>
      <c r="R540" s="190"/>
      <c r="S540" s="190"/>
      <c r="T540" s="190"/>
      <c r="U540" s="190"/>
      <c r="V540" s="190"/>
      <c r="W540" s="190"/>
      <c r="X540" s="190"/>
      <c r="Y540" s="190"/>
      <c r="Z540" s="190"/>
      <c r="AA540" s="190"/>
      <c r="AB540" s="190"/>
      <c r="AC540" s="1"/>
      <c r="AD540" s="1"/>
      <c r="AE540" s="1"/>
      <c r="AF540" s="1"/>
      <c r="AG540" s="1"/>
    </row>
    <row r="541" spans="1:33" ht="15">
      <c r="A541" s="190"/>
      <c r="B541" s="190"/>
      <c r="C541" s="190"/>
      <c r="D541" s="190"/>
      <c r="E541" s="190"/>
      <c r="F541" s="190"/>
      <c r="G541" s="190"/>
      <c r="H541" s="190"/>
      <c r="I541" s="190"/>
      <c r="J541" s="190"/>
      <c r="K541" s="190"/>
      <c r="L541" s="190"/>
      <c r="M541" s="190"/>
      <c r="N541" s="190"/>
      <c r="O541" s="190"/>
      <c r="P541" s="190"/>
      <c r="Q541" s="190"/>
      <c r="R541" s="190"/>
      <c r="S541" s="190"/>
      <c r="T541" s="190"/>
      <c r="U541" s="190"/>
      <c r="V541" s="190"/>
      <c r="W541" s="190"/>
      <c r="X541" s="190"/>
      <c r="Y541" s="190"/>
      <c r="Z541" s="190"/>
      <c r="AA541" s="190"/>
      <c r="AB541" s="190"/>
      <c r="AC541" s="1"/>
      <c r="AD541" s="1"/>
      <c r="AE541" s="1"/>
      <c r="AF541" s="1"/>
      <c r="AG541" s="1"/>
    </row>
    <row r="542" spans="1:33" ht="15">
      <c r="A542" s="190"/>
      <c r="B542" s="190"/>
      <c r="C542" s="190"/>
      <c r="D542" s="190"/>
      <c r="E542" s="190"/>
      <c r="F542" s="190"/>
      <c r="G542" s="190"/>
      <c r="H542" s="190"/>
      <c r="I542" s="190"/>
      <c r="J542" s="190"/>
      <c r="K542" s="190"/>
      <c r="L542" s="190"/>
      <c r="M542" s="190"/>
      <c r="N542" s="190"/>
      <c r="O542" s="190"/>
      <c r="P542" s="190"/>
      <c r="Q542" s="190"/>
      <c r="R542" s="190"/>
      <c r="S542" s="190"/>
      <c r="T542" s="190"/>
      <c r="U542" s="190"/>
      <c r="V542" s="190"/>
      <c r="W542" s="190"/>
      <c r="X542" s="190"/>
      <c r="Y542" s="190"/>
      <c r="Z542" s="190"/>
      <c r="AA542" s="190"/>
      <c r="AB542" s="190"/>
      <c r="AC542" s="1"/>
      <c r="AD542" s="1"/>
      <c r="AE542" s="1"/>
      <c r="AF542" s="1"/>
      <c r="AG542" s="1"/>
    </row>
    <row r="543" spans="1:33" ht="15">
      <c r="A543" s="190"/>
      <c r="B543" s="190"/>
      <c r="C543" s="190"/>
      <c r="D543" s="190"/>
      <c r="E543" s="190"/>
      <c r="F543" s="190"/>
      <c r="G543" s="190"/>
      <c r="H543" s="190"/>
      <c r="I543" s="190"/>
      <c r="J543" s="190"/>
      <c r="K543" s="190"/>
      <c r="L543" s="190"/>
      <c r="M543" s="190"/>
      <c r="N543" s="190"/>
      <c r="O543" s="190"/>
      <c r="P543" s="190"/>
      <c r="Q543" s="190"/>
      <c r="R543" s="190"/>
      <c r="S543" s="190"/>
      <c r="T543" s="190"/>
      <c r="U543" s="190"/>
      <c r="V543" s="190"/>
      <c r="W543" s="190"/>
      <c r="X543" s="190"/>
      <c r="Y543" s="190"/>
      <c r="Z543" s="190"/>
      <c r="AA543" s="190"/>
      <c r="AB543" s="190"/>
      <c r="AC543" s="1"/>
      <c r="AD543" s="1"/>
      <c r="AE543" s="1"/>
      <c r="AF543" s="1"/>
      <c r="AG543" s="1"/>
    </row>
    <row r="544" spans="1:33" ht="15">
      <c r="A544" s="190"/>
      <c r="B544" s="190"/>
      <c r="C544" s="190"/>
      <c r="D544" s="190"/>
      <c r="E544" s="190"/>
      <c r="F544" s="190"/>
      <c r="G544" s="190"/>
      <c r="H544" s="190"/>
      <c r="I544" s="190"/>
      <c r="J544" s="190"/>
      <c r="K544" s="190"/>
      <c r="L544" s="190"/>
      <c r="M544" s="190"/>
      <c r="N544" s="190"/>
      <c r="O544" s="190"/>
      <c r="P544" s="190"/>
      <c r="Q544" s="190"/>
      <c r="R544" s="190"/>
      <c r="S544" s="190"/>
      <c r="T544" s="190"/>
      <c r="U544" s="190"/>
      <c r="V544" s="190"/>
      <c r="W544" s="190"/>
      <c r="X544" s="190"/>
      <c r="Y544" s="190"/>
      <c r="Z544" s="190"/>
      <c r="AA544" s="190"/>
      <c r="AB544" s="190"/>
      <c r="AC544" s="1"/>
      <c r="AD544" s="1"/>
      <c r="AE544" s="1"/>
      <c r="AF544" s="1"/>
      <c r="AG544" s="1"/>
    </row>
    <row r="545" spans="1:33" ht="15">
      <c r="A545" s="190"/>
      <c r="B545" s="190"/>
      <c r="C545" s="190"/>
      <c r="D545" s="190"/>
      <c r="E545" s="190"/>
      <c r="F545" s="190"/>
      <c r="G545" s="190"/>
      <c r="H545" s="190"/>
      <c r="I545" s="190"/>
      <c r="J545" s="190"/>
      <c r="K545" s="190"/>
      <c r="L545" s="190"/>
      <c r="M545" s="190"/>
      <c r="N545" s="190"/>
      <c r="O545" s="190"/>
      <c r="P545" s="190"/>
      <c r="Q545" s="190"/>
      <c r="R545" s="190"/>
      <c r="S545" s="190"/>
      <c r="T545" s="190"/>
      <c r="U545" s="190"/>
      <c r="V545" s="190"/>
      <c r="W545" s="190"/>
      <c r="X545" s="190"/>
      <c r="Y545" s="190"/>
      <c r="Z545" s="190"/>
      <c r="AA545" s="190"/>
      <c r="AB545" s="190"/>
      <c r="AC545" s="1"/>
      <c r="AD545" s="1"/>
      <c r="AE545" s="1"/>
      <c r="AF545" s="1"/>
      <c r="AG545" s="1"/>
    </row>
    <row r="546" spans="1:33" ht="15">
      <c r="A546" s="190"/>
      <c r="B546" s="190"/>
      <c r="C546" s="190"/>
      <c r="D546" s="190"/>
      <c r="E546" s="190"/>
      <c r="F546" s="190"/>
      <c r="G546" s="190"/>
      <c r="H546" s="190"/>
      <c r="I546" s="190"/>
      <c r="J546" s="190"/>
      <c r="K546" s="190"/>
      <c r="L546" s="190"/>
      <c r="M546" s="190"/>
      <c r="N546" s="190"/>
      <c r="O546" s="190"/>
      <c r="P546" s="190"/>
      <c r="Q546" s="190"/>
      <c r="R546" s="190"/>
      <c r="S546" s="190"/>
      <c r="T546" s="190"/>
      <c r="U546" s="190"/>
      <c r="V546" s="190"/>
      <c r="W546" s="190"/>
      <c r="X546" s="190"/>
      <c r="Y546" s="190"/>
      <c r="Z546" s="190"/>
      <c r="AA546" s="190"/>
      <c r="AB546" s="190"/>
      <c r="AC546" s="1"/>
      <c r="AD546" s="1"/>
      <c r="AE546" s="1"/>
      <c r="AF546" s="1"/>
      <c r="AG546" s="1"/>
    </row>
    <row r="547" spans="1:33" ht="15">
      <c r="A547" s="190"/>
      <c r="B547" s="190"/>
      <c r="C547" s="190"/>
      <c r="D547" s="190"/>
      <c r="E547" s="190"/>
      <c r="F547" s="190"/>
      <c r="G547" s="190"/>
      <c r="H547" s="190"/>
      <c r="I547" s="190"/>
      <c r="J547" s="190"/>
      <c r="K547" s="190"/>
      <c r="L547" s="190"/>
      <c r="M547" s="190"/>
      <c r="N547" s="190"/>
      <c r="O547" s="190"/>
      <c r="P547" s="190"/>
      <c r="Q547" s="190"/>
      <c r="R547" s="190"/>
      <c r="S547" s="190"/>
      <c r="T547" s="190"/>
      <c r="U547" s="190"/>
      <c r="V547" s="190"/>
      <c r="W547" s="190"/>
      <c r="X547" s="190"/>
      <c r="Y547" s="190"/>
      <c r="Z547" s="190"/>
      <c r="AA547" s="190"/>
      <c r="AB547" s="190"/>
      <c r="AC547" s="1"/>
      <c r="AD547" s="1"/>
      <c r="AE547" s="1"/>
      <c r="AF547" s="1"/>
      <c r="AG547" s="1"/>
    </row>
    <row r="548" spans="1:33" ht="15">
      <c r="A548" s="190"/>
      <c r="B548" s="190"/>
      <c r="C548" s="190"/>
      <c r="D548" s="190"/>
      <c r="E548" s="190"/>
      <c r="F548" s="190"/>
      <c r="G548" s="190"/>
      <c r="H548" s="190"/>
      <c r="I548" s="190"/>
      <c r="J548" s="190"/>
      <c r="K548" s="190"/>
      <c r="L548" s="190"/>
      <c r="M548" s="190"/>
      <c r="N548" s="190"/>
      <c r="O548" s="190"/>
      <c r="P548" s="190"/>
      <c r="Q548" s="190"/>
      <c r="R548" s="190"/>
      <c r="S548" s="190"/>
      <c r="T548" s="190"/>
      <c r="U548" s="190"/>
      <c r="V548" s="190"/>
      <c r="W548" s="190"/>
      <c r="X548" s="190"/>
      <c r="Y548" s="190"/>
      <c r="Z548" s="190"/>
      <c r="AA548" s="190"/>
      <c r="AB548" s="190"/>
      <c r="AC548" s="1"/>
      <c r="AD548" s="1"/>
      <c r="AE548" s="1"/>
      <c r="AF548" s="1"/>
      <c r="AG548" s="1"/>
    </row>
    <row r="549" spans="1:33" ht="15">
      <c r="A549" s="190"/>
      <c r="B549" s="190"/>
      <c r="C549" s="190"/>
      <c r="D549" s="190"/>
      <c r="E549" s="190"/>
      <c r="F549" s="190"/>
      <c r="G549" s="190"/>
      <c r="H549" s="190"/>
      <c r="I549" s="190"/>
      <c r="J549" s="190"/>
      <c r="K549" s="190"/>
      <c r="L549" s="190"/>
      <c r="M549" s="190"/>
      <c r="N549" s="190"/>
      <c r="O549" s="190"/>
      <c r="P549" s="190"/>
      <c r="Q549" s="190"/>
      <c r="R549" s="190"/>
      <c r="S549" s="190"/>
      <c r="T549" s="190"/>
      <c r="U549" s="190"/>
      <c r="V549" s="190"/>
      <c r="W549" s="190"/>
      <c r="X549" s="190"/>
      <c r="Y549" s="190"/>
      <c r="Z549" s="190"/>
      <c r="AA549" s="190"/>
      <c r="AB549" s="190"/>
      <c r="AC549" s="1"/>
      <c r="AD549" s="1"/>
      <c r="AE549" s="1"/>
      <c r="AF549" s="1"/>
      <c r="AG549" s="1"/>
    </row>
    <row r="550" spans="1:33" ht="15">
      <c r="A550" s="190"/>
      <c r="B550" s="190"/>
      <c r="C550" s="190"/>
      <c r="D550" s="190"/>
      <c r="E550" s="190"/>
      <c r="F550" s="190"/>
      <c r="G550" s="190"/>
      <c r="H550" s="190"/>
      <c r="I550" s="190"/>
      <c r="J550" s="190"/>
      <c r="K550" s="190"/>
      <c r="L550" s="190"/>
      <c r="M550" s="190"/>
      <c r="N550" s="190"/>
      <c r="O550" s="190"/>
      <c r="P550" s="190"/>
      <c r="Q550" s="190"/>
      <c r="R550" s="190"/>
      <c r="S550" s="190"/>
      <c r="T550" s="190"/>
      <c r="U550" s="190"/>
      <c r="V550" s="190"/>
      <c r="W550" s="190"/>
      <c r="X550" s="190"/>
      <c r="Y550" s="190"/>
      <c r="Z550" s="190"/>
      <c r="AA550" s="190"/>
      <c r="AB550" s="190"/>
      <c r="AC550" s="1"/>
      <c r="AD550" s="1"/>
      <c r="AE550" s="1"/>
      <c r="AF550" s="1"/>
      <c r="AG550" s="1"/>
    </row>
    <row r="551" spans="1:33" ht="15">
      <c r="A551" s="190"/>
      <c r="B551" s="190"/>
      <c r="C551" s="190"/>
      <c r="D551" s="190"/>
      <c r="E551" s="190"/>
      <c r="F551" s="190"/>
      <c r="G551" s="190"/>
      <c r="H551" s="190"/>
      <c r="I551" s="190"/>
      <c r="J551" s="190"/>
      <c r="K551" s="190"/>
      <c r="L551" s="190"/>
      <c r="M551" s="190"/>
      <c r="N551" s="190"/>
      <c r="O551" s="190"/>
      <c r="P551" s="190"/>
      <c r="Q551" s="190"/>
      <c r="R551" s="190"/>
      <c r="S551" s="190"/>
      <c r="T551" s="190"/>
      <c r="U551" s="190"/>
      <c r="V551" s="190"/>
      <c r="W551" s="190"/>
      <c r="X551" s="190"/>
      <c r="Y551" s="190"/>
      <c r="Z551" s="190"/>
      <c r="AA551" s="190"/>
      <c r="AB551" s="190"/>
      <c r="AC551" s="1"/>
      <c r="AD551" s="1"/>
      <c r="AE551" s="1"/>
      <c r="AF551" s="1"/>
      <c r="AG551" s="1"/>
    </row>
    <row r="552" spans="1:33" ht="15">
      <c r="A552" s="190"/>
      <c r="B552" s="190"/>
      <c r="C552" s="190"/>
      <c r="D552" s="190"/>
      <c r="E552" s="190"/>
      <c r="F552" s="190"/>
      <c r="G552" s="190"/>
      <c r="H552" s="190"/>
      <c r="I552" s="190"/>
      <c r="J552" s="190"/>
      <c r="K552" s="190"/>
      <c r="L552" s="190"/>
      <c r="M552" s="190"/>
      <c r="N552" s="190"/>
      <c r="O552" s="190"/>
      <c r="P552" s="190"/>
      <c r="Q552" s="190"/>
      <c r="R552" s="190"/>
      <c r="S552" s="190"/>
      <c r="T552" s="190"/>
      <c r="U552" s="190"/>
      <c r="V552" s="190"/>
      <c r="W552" s="190"/>
      <c r="X552" s="190"/>
      <c r="Y552" s="190"/>
      <c r="Z552" s="190"/>
      <c r="AA552" s="190"/>
      <c r="AB552" s="190"/>
      <c r="AC552" s="1"/>
      <c r="AD552" s="1"/>
      <c r="AE552" s="1"/>
      <c r="AF552" s="1"/>
      <c r="AG552" s="1"/>
    </row>
    <row r="553" spans="1:33" ht="15">
      <c r="A553" s="190"/>
      <c r="B553" s="190"/>
      <c r="C553" s="190"/>
      <c r="D553" s="190"/>
      <c r="E553" s="190"/>
      <c r="F553" s="190"/>
      <c r="G553" s="190"/>
      <c r="H553" s="190"/>
      <c r="I553" s="190"/>
      <c r="J553" s="190"/>
      <c r="K553" s="190"/>
      <c r="L553" s="190"/>
      <c r="M553" s="190"/>
      <c r="N553" s="190"/>
      <c r="O553" s="190"/>
      <c r="P553" s="190"/>
      <c r="Q553" s="190"/>
      <c r="R553" s="190"/>
      <c r="S553" s="190"/>
      <c r="T553" s="190"/>
      <c r="U553" s="190"/>
      <c r="V553" s="190"/>
      <c r="W553" s="190"/>
      <c r="X553" s="190"/>
      <c r="Y553" s="190"/>
      <c r="Z553" s="190"/>
      <c r="AA553" s="190"/>
      <c r="AB553" s="190"/>
      <c r="AC553" s="1"/>
      <c r="AD553" s="1"/>
      <c r="AE553" s="1"/>
      <c r="AF553" s="1"/>
      <c r="AG553" s="1"/>
    </row>
    <row r="554" spans="1:33" ht="15">
      <c r="A554" s="190"/>
      <c r="B554" s="190"/>
      <c r="C554" s="190"/>
      <c r="D554" s="190"/>
      <c r="E554" s="190"/>
      <c r="F554" s="190"/>
      <c r="G554" s="190"/>
      <c r="H554" s="190"/>
      <c r="I554" s="190"/>
      <c r="J554" s="190"/>
      <c r="K554" s="190"/>
      <c r="L554" s="190"/>
      <c r="M554" s="190"/>
      <c r="N554" s="190"/>
      <c r="O554" s="190"/>
      <c r="P554" s="190"/>
      <c r="Q554" s="190"/>
      <c r="R554" s="190"/>
      <c r="S554" s="190"/>
      <c r="T554" s="190"/>
      <c r="U554" s="190"/>
      <c r="V554" s="190"/>
      <c r="W554" s="190"/>
      <c r="X554" s="190"/>
      <c r="Y554" s="190"/>
      <c r="Z554" s="190"/>
      <c r="AA554" s="190"/>
      <c r="AB554" s="190"/>
      <c r="AC554" s="1"/>
      <c r="AD554" s="1"/>
      <c r="AE554" s="1"/>
      <c r="AF554" s="1"/>
      <c r="AG554" s="1"/>
    </row>
    <row r="555" spans="1:33" ht="15">
      <c r="A555" s="190"/>
      <c r="B555" s="190"/>
      <c r="C555" s="190"/>
      <c r="D555" s="190"/>
      <c r="E555" s="190"/>
      <c r="F555" s="190"/>
      <c r="G555" s="190"/>
      <c r="H555" s="190"/>
      <c r="I555" s="190"/>
      <c r="J555" s="190"/>
      <c r="K555" s="190"/>
      <c r="L555" s="190"/>
      <c r="M555" s="190"/>
      <c r="N555" s="190"/>
      <c r="O555" s="190"/>
      <c r="P555" s="190"/>
      <c r="Q555" s="190"/>
      <c r="R555" s="190"/>
      <c r="S555" s="190"/>
      <c r="T555" s="190"/>
      <c r="U555" s="190"/>
      <c r="V555" s="190"/>
      <c r="W555" s="190"/>
      <c r="X555" s="190"/>
      <c r="Y555" s="190"/>
      <c r="Z555" s="190"/>
      <c r="AA555" s="190"/>
      <c r="AB555" s="190"/>
      <c r="AC555" s="1"/>
      <c r="AD555" s="1"/>
      <c r="AE555" s="1"/>
      <c r="AF555" s="1"/>
      <c r="AG555" s="1"/>
    </row>
    <row r="556" spans="1:33" ht="15">
      <c r="A556" s="190"/>
      <c r="B556" s="190"/>
      <c r="C556" s="190"/>
      <c r="D556" s="190"/>
      <c r="E556" s="190"/>
      <c r="F556" s="190"/>
      <c r="G556" s="190"/>
      <c r="H556" s="190"/>
      <c r="I556" s="190"/>
      <c r="J556" s="190"/>
      <c r="K556" s="190"/>
      <c r="L556" s="190"/>
      <c r="M556" s="190"/>
      <c r="N556" s="190"/>
      <c r="O556" s="190"/>
      <c r="P556" s="190"/>
      <c r="Q556" s="190"/>
      <c r="R556" s="190"/>
      <c r="S556" s="190"/>
      <c r="T556" s="190"/>
      <c r="U556" s="190"/>
      <c r="V556" s="190"/>
      <c r="W556" s="190"/>
      <c r="X556" s="190"/>
      <c r="Y556" s="190"/>
      <c r="Z556" s="190"/>
      <c r="AA556" s="190"/>
      <c r="AB556" s="190"/>
      <c r="AC556" s="1"/>
      <c r="AD556" s="1"/>
      <c r="AE556" s="1"/>
      <c r="AF556" s="1"/>
      <c r="AG556" s="1"/>
    </row>
    <row r="557" spans="1:33" ht="15">
      <c r="A557" s="190"/>
      <c r="B557" s="190"/>
      <c r="C557" s="190"/>
      <c r="D557" s="190"/>
      <c r="E557" s="190"/>
      <c r="F557" s="190"/>
      <c r="G557" s="190"/>
      <c r="H557" s="190"/>
      <c r="I557" s="190"/>
      <c r="J557" s="190"/>
      <c r="K557" s="190"/>
      <c r="L557" s="190"/>
      <c r="M557" s="190"/>
      <c r="N557" s="190"/>
      <c r="O557" s="190"/>
      <c r="P557" s="190"/>
      <c r="Q557" s="190"/>
      <c r="R557" s="190"/>
      <c r="S557" s="190"/>
      <c r="T557" s="190"/>
      <c r="U557" s="190"/>
      <c r="V557" s="190"/>
      <c r="W557" s="190"/>
      <c r="X557" s="190"/>
      <c r="Y557" s="190"/>
      <c r="Z557" s="190"/>
      <c r="AA557" s="190"/>
      <c r="AB557" s="190"/>
      <c r="AC557" s="1"/>
      <c r="AD557" s="1"/>
      <c r="AE557" s="1"/>
      <c r="AF557" s="1"/>
      <c r="AG557" s="1"/>
    </row>
    <row r="558" spans="1:33" ht="15">
      <c r="A558" s="190"/>
      <c r="B558" s="190"/>
      <c r="C558" s="190"/>
      <c r="D558" s="190"/>
      <c r="E558" s="190"/>
      <c r="F558" s="190"/>
      <c r="G558" s="190"/>
      <c r="H558" s="190"/>
      <c r="I558" s="190"/>
      <c r="J558" s="190"/>
      <c r="K558" s="190"/>
      <c r="L558" s="190"/>
      <c r="M558" s="190"/>
      <c r="N558" s="190"/>
      <c r="O558" s="190"/>
      <c r="P558" s="190"/>
      <c r="Q558" s="190"/>
      <c r="R558" s="190"/>
      <c r="S558" s="190"/>
      <c r="T558" s="190"/>
      <c r="U558" s="190"/>
      <c r="V558" s="190"/>
      <c r="W558" s="190"/>
      <c r="X558" s="190"/>
      <c r="Y558" s="190"/>
      <c r="Z558" s="190"/>
      <c r="AA558" s="190"/>
      <c r="AB558" s="190"/>
      <c r="AC558" s="1"/>
      <c r="AD558" s="1"/>
      <c r="AE558" s="1"/>
      <c r="AF558" s="1"/>
      <c r="AG558" s="1"/>
    </row>
    <row r="559" spans="1:33" ht="15">
      <c r="A559" s="190"/>
      <c r="B559" s="190"/>
      <c r="C559" s="190"/>
      <c r="D559" s="190"/>
      <c r="E559" s="190"/>
      <c r="F559" s="190"/>
      <c r="G559" s="190"/>
      <c r="H559" s="190"/>
      <c r="I559" s="190"/>
      <c r="J559" s="190"/>
      <c r="K559" s="190"/>
      <c r="L559" s="190"/>
      <c r="M559" s="190"/>
      <c r="N559" s="190"/>
      <c r="O559" s="190"/>
      <c r="P559" s="190"/>
      <c r="Q559" s="190"/>
      <c r="R559" s="190"/>
      <c r="S559" s="190"/>
      <c r="T559" s="190"/>
      <c r="U559" s="190"/>
      <c r="V559" s="190"/>
      <c r="W559" s="190"/>
      <c r="X559" s="190"/>
      <c r="Y559" s="190"/>
      <c r="Z559" s="190"/>
      <c r="AA559" s="190"/>
      <c r="AB559" s="190"/>
      <c r="AC559" s="1"/>
      <c r="AD559" s="1"/>
      <c r="AE559" s="1"/>
      <c r="AF559" s="1"/>
      <c r="AG559" s="1"/>
    </row>
    <row r="560" spans="1:33" ht="15">
      <c r="A560" s="190"/>
      <c r="B560" s="190"/>
      <c r="C560" s="190"/>
      <c r="D560" s="190"/>
      <c r="E560" s="190"/>
      <c r="F560" s="190"/>
      <c r="G560" s="190"/>
      <c r="H560" s="190"/>
      <c r="I560" s="190"/>
      <c r="J560" s="190"/>
      <c r="K560" s="190"/>
      <c r="L560" s="190"/>
      <c r="M560" s="190"/>
      <c r="N560" s="190"/>
      <c r="O560" s="190"/>
      <c r="P560" s="190"/>
      <c r="Q560" s="190"/>
      <c r="R560" s="190"/>
      <c r="S560" s="190"/>
      <c r="T560" s="190"/>
      <c r="U560" s="190"/>
      <c r="V560" s="190"/>
      <c r="W560" s="190"/>
      <c r="X560" s="190"/>
      <c r="Y560" s="190"/>
      <c r="Z560" s="190"/>
      <c r="AA560" s="190"/>
      <c r="AB560" s="190"/>
      <c r="AC560" s="1"/>
      <c r="AD560" s="1"/>
      <c r="AE560" s="1"/>
      <c r="AF560" s="1"/>
      <c r="AG560" s="1"/>
    </row>
    <row r="561" spans="1:33" ht="15">
      <c r="A561" s="190"/>
      <c r="B561" s="190"/>
      <c r="C561" s="190"/>
      <c r="D561" s="190"/>
      <c r="E561" s="190"/>
      <c r="F561" s="190"/>
      <c r="G561" s="190"/>
      <c r="H561" s="190"/>
      <c r="I561" s="190"/>
      <c r="J561" s="190"/>
      <c r="K561" s="190"/>
      <c r="L561" s="190"/>
      <c r="M561" s="190"/>
      <c r="N561" s="190"/>
      <c r="O561" s="190"/>
      <c r="P561" s="190"/>
      <c r="Q561" s="190"/>
      <c r="R561" s="190"/>
      <c r="S561" s="190"/>
      <c r="T561" s="190"/>
      <c r="U561" s="190"/>
      <c r="V561" s="190"/>
      <c r="W561" s="190"/>
      <c r="X561" s="190"/>
      <c r="Y561" s="190"/>
      <c r="Z561" s="190"/>
      <c r="AA561" s="190"/>
      <c r="AB561" s="190"/>
      <c r="AC561" s="1"/>
      <c r="AD561" s="1"/>
      <c r="AE561" s="1"/>
      <c r="AF561" s="1"/>
      <c r="AG561" s="1"/>
    </row>
    <row r="562" spans="1:33" ht="15">
      <c r="A562" s="190"/>
      <c r="B562" s="190"/>
      <c r="C562" s="190"/>
      <c r="D562" s="190"/>
      <c r="E562" s="190"/>
      <c r="F562" s="190"/>
      <c r="G562" s="190"/>
      <c r="H562" s="190"/>
      <c r="I562" s="190"/>
      <c r="J562" s="190"/>
      <c r="K562" s="190"/>
      <c r="L562" s="190"/>
      <c r="M562" s="190"/>
      <c r="N562" s="190"/>
      <c r="O562" s="190"/>
      <c r="P562" s="190"/>
      <c r="Q562" s="190"/>
      <c r="R562" s="190"/>
      <c r="S562" s="190"/>
      <c r="T562" s="190"/>
      <c r="U562" s="190"/>
      <c r="V562" s="190"/>
      <c r="W562" s="190"/>
      <c r="X562" s="190"/>
      <c r="Y562" s="190"/>
      <c r="Z562" s="190"/>
      <c r="AA562" s="190"/>
      <c r="AB562" s="190"/>
      <c r="AC562" s="1"/>
      <c r="AD562" s="1"/>
      <c r="AE562" s="1"/>
      <c r="AF562" s="1"/>
      <c r="AG562" s="1"/>
    </row>
    <row r="563" spans="1:33" ht="15">
      <c r="A563" s="190"/>
      <c r="B563" s="190"/>
      <c r="C563" s="190"/>
      <c r="D563" s="190"/>
      <c r="E563" s="190"/>
      <c r="F563" s="190"/>
      <c r="G563" s="190"/>
      <c r="H563" s="190"/>
      <c r="I563" s="190"/>
      <c r="J563" s="190"/>
      <c r="K563" s="190"/>
      <c r="L563" s="190"/>
      <c r="M563" s="190"/>
      <c r="N563" s="190"/>
      <c r="O563" s="190"/>
      <c r="P563" s="190"/>
      <c r="Q563" s="190"/>
      <c r="R563" s="190"/>
      <c r="S563" s="190"/>
      <c r="T563" s="190"/>
      <c r="U563" s="190"/>
      <c r="V563" s="190"/>
      <c r="W563" s="190"/>
      <c r="X563" s="190"/>
      <c r="Y563" s="190"/>
      <c r="Z563" s="190"/>
      <c r="AA563" s="190"/>
      <c r="AB563" s="190"/>
      <c r="AC563" s="1"/>
      <c r="AD563" s="1"/>
      <c r="AE563" s="1"/>
      <c r="AF563" s="1"/>
      <c r="AG563" s="1"/>
    </row>
    <row r="564" spans="1:33" ht="15">
      <c r="A564" s="190"/>
      <c r="B564" s="190"/>
      <c r="C564" s="190"/>
      <c r="D564" s="190"/>
      <c r="E564" s="190"/>
      <c r="F564" s="190"/>
      <c r="G564" s="190"/>
      <c r="H564" s="190"/>
      <c r="I564" s="190"/>
      <c r="J564" s="190"/>
      <c r="K564" s="190"/>
      <c r="L564" s="190"/>
      <c r="M564" s="190"/>
      <c r="N564" s="190"/>
      <c r="O564" s="190"/>
      <c r="P564" s="190"/>
      <c r="Q564" s="190"/>
      <c r="R564" s="190"/>
      <c r="S564" s="190"/>
      <c r="T564" s="190"/>
      <c r="U564" s="190"/>
      <c r="V564" s="190"/>
      <c r="W564" s="190"/>
      <c r="X564" s="190"/>
      <c r="Y564" s="190"/>
      <c r="Z564" s="190"/>
      <c r="AA564" s="190"/>
      <c r="AB564" s="190"/>
      <c r="AC564" s="1"/>
      <c r="AD564" s="1"/>
      <c r="AE564" s="1"/>
      <c r="AF564" s="1"/>
      <c r="AG564" s="1"/>
    </row>
    <row r="565" spans="1:33" ht="15">
      <c r="A565" s="190"/>
      <c r="B565" s="190"/>
      <c r="C565" s="190"/>
      <c r="D565" s="190"/>
      <c r="E565" s="190"/>
      <c r="F565" s="190"/>
      <c r="G565" s="190"/>
      <c r="H565" s="190"/>
      <c r="I565" s="190"/>
      <c r="J565" s="190"/>
      <c r="K565" s="190"/>
      <c r="L565" s="190"/>
      <c r="M565" s="190"/>
      <c r="N565" s="190"/>
      <c r="O565" s="190"/>
      <c r="P565" s="190"/>
      <c r="Q565" s="190"/>
      <c r="R565" s="190"/>
      <c r="S565" s="190"/>
      <c r="T565" s="190"/>
      <c r="U565" s="190"/>
      <c r="V565" s="190"/>
      <c r="W565" s="190"/>
      <c r="X565" s="190"/>
      <c r="Y565" s="190"/>
      <c r="Z565" s="190"/>
      <c r="AA565" s="190"/>
      <c r="AB565" s="190"/>
      <c r="AC565" s="1"/>
      <c r="AD565" s="1"/>
      <c r="AE565" s="1"/>
      <c r="AF565" s="1"/>
      <c r="AG565" s="1"/>
    </row>
    <row r="566" spans="1:33" ht="15">
      <c r="A566" s="190"/>
      <c r="B566" s="190"/>
      <c r="C566" s="190"/>
      <c r="D566" s="190"/>
      <c r="E566" s="190"/>
      <c r="F566" s="190"/>
      <c r="G566" s="190"/>
      <c r="H566" s="190"/>
      <c r="I566" s="190"/>
      <c r="J566" s="190"/>
      <c r="K566" s="190"/>
      <c r="L566" s="190"/>
      <c r="M566" s="190"/>
      <c r="N566" s="190"/>
      <c r="O566" s="190"/>
      <c r="P566" s="190"/>
      <c r="Q566" s="190"/>
      <c r="R566" s="190"/>
      <c r="S566" s="190"/>
      <c r="T566" s="190"/>
      <c r="U566" s="190"/>
      <c r="V566" s="190"/>
      <c r="W566" s="190"/>
      <c r="X566" s="190"/>
      <c r="Y566" s="190"/>
      <c r="Z566" s="190"/>
      <c r="AA566" s="190"/>
      <c r="AB566" s="190"/>
      <c r="AC566" s="1"/>
      <c r="AD566" s="1"/>
      <c r="AE566" s="1"/>
      <c r="AF566" s="1"/>
      <c r="AG566" s="1"/>
    </row>
    <row r="567" spans="1:33" ht="15">
      <c r="A567" s="190"/>
      <c r="B567" s="190"/>
      <c r="C567" s="190"/>
      <c r="D567" s="190"/>
      <c r="E567" s="190"/>
      <c r="F567" s="190"/>
      <c r="G567" s="190"/>
      <c r="H567" s="190"/>
      <c r="I567" s="190"/>
      <c r="J567" s="190"/>
      <c r="K567" s="190"/>
      <c r="L567" s="190"/>
      <c r="M567" s="190"/>
      <c r="N567" s="190"/>
      <c r="O567" s="190"/>
      <c r="P567" s="190"/>
      <c r="Q567" s="190"/>
      <c r="R567" s="190"/>
      <c r="S567" s="190"/>
      <c r="T567" s="190"/>
      <c r="U567" s="190"/>
      <c r="V567" s="190"/>
      <c r="W567" s="190"/>
      <c r="X567" s="190"/>
      <c r="Y567" s="190"/>
      <c r="Z567" s="190"/>
      <c r="AA567" s="190"/>
      <c r="AB567" s="190"/>
      <c r="AC567" s="1"/>
      <c r="AD567" s="1"/>
      <c r="AE567" s="1"/>
      <c r="AF567" s="1"/>
      <c r="AG567" s="1"/>
    </row>
    <row r="568" spans="1:33" ht="15">
      <c r="A568" s="190"/>
      <c r="B568" s="190"/>
      <c r="C568" s="190"/>
      <c r="D568" s="190"/>
      <c r="E568" s="190"/>
      <c r="F568" s="190"/>
      <c r="G568" s="190"/>
      <c r="H568" s="190"/>
      <c r="I568" s="190"/>
      <c r="J568" s="190"/>
      <c r="K568" s="190"/>
      <c r="L568" s="190"/>
      <c r="M568" s="190"/>
      <c r="N568" s="190"/>
      <c r="O568" s="190"/>
      <c r="P568" s="190"/>
      <c r="Q568" s="190"/>
      <c r="R568" s="190"/>
      <c r="S568" s="190"/>
      <c r="T568" s="190"/>
      <c r="U568" s="190"/>
      <c r="V568" s="190"/>
      <c r="W568" s="190"/>
      <c r="X568" s="190"/>
      <c r="Y568" s="190"/>
      <c r="Z568" s="190"/>
      <c r="AA568" s="190"/>
      <c r="AB568" s="190"/>
      <c r="AC568" s="1"/>
      <c r="AD568" s="1"/>
      <c r="AE568" s="1"/>
      <c r="AF568" s="1"/>
      <c r="AG568" s="1"/>
    </row>
    <row r="569" spans="1:33" ht="15">
      <c r="A569" s="190"/>
      <c r="B569" s="190"/>
      <c r="C569" s="190"/>
      <c r="D569" s="190"/>
      <c r="E569" s="190"/>
      <c r="F569" s="190"/>
      <c r="G569" s="190"/>
      <c r="H569" s="190"/>
      <c r="I569" s="190"/>
      <c r="J569" s="190"/>
      <c r="K569" s="190"/>
      <c r="L569" s="190"/>
      <c r="M569" s="190"/>
      <c r="N569" s="190"/>
      <c r="O569" s="190"/>
      <c r="P569" s="190"/>
      <c r="Q569" s="190"/>
      <c r="R569" s="190"/>
      <c r="S569" s="190"/>
      <c r="T569" s="190"/>
      <c r="U569" s="190"/>
      <c r="V569" s="190"/>
      <c r="W569" s="190"/>
      <c r="X569" s="190"/>
      <c r="Y569" s="190"/>
      <c r="Z569" s="190"/>
      <c r="AA569" s="190"/>
      <c r="AB569" s="190"/>
      <c r="AC569" s="1"/>
      <c r="AD569" s="1"/>
      <c r="AE569" s="1"/>
      <c r="AF569" s="1"/>
      <c r="AG569" s="1"/>
    </row>
    <row r="570" spans="1:33" ht="15">
      <c r="A570" s="190"/>
      <c r="B570" s="190"/>
      <c r="C570" s="190"/>
      <c r="D570" s="190"/>
      <c r="E570" s="190"/>
      <c r="F570" s="190"/>
      <c r="G570" s="190"/>
      <c r="H570" s="190"/>
      <c r="I570" s="190"/>
      <c r="J570" s="190"/>
      <c r="K570" s="190"/>
      <c r="L570" s="190"/>
      <c r="M570" s="190"/>
      <c r="N570" s="190"/>
      <c r="O570" s="190"/>
      <c r="P570" s="190"/>
      <c r="Q570" s="190"/>
      <c r="R570" s="190"/>
      <c r="S570" s="190"/>
      <c r="T570" s="190"/>
      <c r="U570" s="190"/>
      <c r="V570" s="190"/>
      <c r="W570" s="190"/>
      <c r="X570" s="190"/>
      <c r="Y570" s="190"/>
      <c r="Z570" s="190"/>
      <c r="AA570" s="190"/>
      <c r="AB570" s="190"/>
      <c r="AC570" s="1"/>
      <c r="AD570" s="1"/>
      <c r="AE570" s="1"/>
      <c r="AF570" s="1"/>
      <c r="AG570" s="1"/>
    </row>
    <row r="571" spans="1:33" ht="15">
      <c r="A571" s="190"/>
      <c r="B571" s="190"/>
      <c r="C571" s="190"/>
      <c r="D571" s="190"/>
      <c r="E571" s="190"/>
      <c r="F571" s="190"/>
      <c r="G571" s="190"/>
      <c r="H571" s="190"/>
      <c r="I571" s="190"/>
      <c r="J571" s="190"/>
      <c r="K571" s="190"/>
      <c r="L571" s="190"/>
      <c r="M571" s="190"/>
      <c r="N571" s="190"/>
      <c r="O571" s="190"/>
      <c r="P571" s="190"/>
      <c r="Q571" s="190"/>
      <c r="R571" s="190"/>
      <c r="S571" s="190"/>
      <c r="T571" s="190"/>
      <c r="U571" s="190"/>
      <c r="V571" s="190"/>
      <c r="W571" s="190"/>
      <c r="X571" s="190"/>
      <c r="Y571" s="190"/>
      <c r="Z571" s="190"/>
      <c r="AA571" s="190"/>
      <c r="AB571" s="190"/>
      <c r="AC571" s="1"/>
      <c r="AD571" s="1"/>
      <c r="AE571" s="1"/>
      <c r="AF571" s="1"/>
      <c r="AG571" s="1"/>
    </row>
    <row r="572" spans="1:33" ht="15">
      <c r="A572" s="190"/>
      <c r="B572" s="190"/>
      <c r="C572" s="190"/>
      <c r="D572" s="190"/>
      <c r="E572" s="190"/>
      <c r="F572" s="190"/>
      <c r="G572" s="190"/>
      <c r="H572" s="190"/>
      <c r="I572" s="190"/>
      <c r="J572" s="190"/>
      <c r="K572" s="190"/>
      <c r="L572" s="190"/>
      <c r="M572" s="190"/>
      <c r="N572" s="190"/>
      <c r="O572" s="190"/>
      <c r="P572" s="190"/>
      <c r="Q572" s="190"/>
      <c r="R572" s="190"/>
      <c r="S572" s="190"/>
      <c r="T572" s="190"/>
      <c r="U572" s="190"/>
      <c r="V572" s="190"/>
      <c r="W572" s="190"/>
      <c r="X572" s="190"/>
      <c r="Y572" s="190"/>
      <c r="Z572" s="190"/>
      <c r="AA572" s="190"/>
      <c r="AB572" s="190"/>
      <c r="AC572" s="1"/>
      <c r="AD572" s="1"/>
      <c r="AE572" s="1"/>
      <c r="AF572" s="1"/>
      <c r="AG572" s="1"/>
    </row>
    <row r="573" spans="1:33" ht="15">
      <c r="A573" s="190"/>
      <c r="B573" s="190"/>
      <c r="C573" s="190"/>
      <c r="D573" s="190"/>
      <c r="E573" s="190"/>
      <c r="F573" s="190"/>
      <c r="G573" s="190"/>
      <c r="H573" s="190"/>
      <c r="I573" s="190"/>
      <c r="J573" s="190"/>
      <c r="K573" s="190"/>
      <c r="L573" s="190"/>
      <c r="M573" s="190"/>
      <c r="N573" s="190"/>
      <c r="O573" s="190"/>
      <c r="P573" s="190"/>
      <c r="Q573" s="190"/>
      <c r="R573" s="190"/>
      <c r="S573" s="190"/>
      <c r="T573" s="190"/>
      <c r="U573" s="190"/>
      <c r="V573" s="190"/>
      <c r="W573" s="190"/>
      <c r="X573" s="190"/>
      <c r="Y573" s="190"/>
      <c r="Z573" s="190"/>
      <c r="AA573" s="190"/>
      <c r="AB573" s="190"/>
      <c r="AC573" s="1"/>
      <c r="AD573" s="1"/>
      <c r="AE573" s="1"/>
      <c r="AF573" s="1"/>
      <c r="AG573" s="1"/>
    </row>
    <row r="574" spans="1:33" ht="15">
      <c r="A574" s="190"/>
      <c r="B574" s="190"/>
      <c r="C574" s="190"/>
      <c r="D574" s="190"/>
      <c r="E574" s="190"/>
      <c r="F574" s="190"/>
      <c r="G574" s="190"/>
      <c r="H574" s="190"/>
      <c r="I574" s="190"/>
      <c r="J574" s="190"/>
      <c r="K574" s="190"/>
      <c r="L574" s="190"/>
      <c r="M574" s="190"/>
      <c r="N574" s="190"/>
      <c r="O574" s="190"/>
      <c r="P574" s="190"/>
      <c r="Q574" s="190"/>
      <c r="R574" s="190"/>
      <c r="S574" s="190"/>
      <c r="T574" s="190"/>
      <c r="U574" s="190"/>
      <c r="V574" s="190"/>
      <c r="W574" s="190"/>
      <c r="X574" s="190"/>
      <c r="Y574" s="190"/>
      <c r="Z574" s="190"/>
      <c r="AA574" s="190"/>
      <c r="AB574" s="190"/>
      <c r="AC574" s="1"/>
      <c r="AD574" s="1"/>
      <c r="AE574" s="1"/>
      <c r="AF574" s="1"/>
      <c r="AG574" s="1"/>
    </row>
    <row r="575" spans="1:33" ht="15">
      <c r="A575" s="190"/>
      <c r="B575" s="190"/>
      <c r="C575" s="190"/>
      <c r="D575" s="190"/>
      <c r="E575" s="190"/>
      <c r="F575" s="190"/>
      <c r="G575" s="190"/>
      <c r="H575" s="190"/>
      <c r="I575" s="190"/>
      <c r="J575" s="190"/>
      <c r="K575" s="190"/>
      <c r="L575" s="190"/>
      <c r="M575" s="190"/>
      <c r="N575" s="190"/>
      <c r="O575" s="190"/>
      <c r="P575" s="190"/>
      <c r="Q575" s="190"/>
      <c r="R575" s="190"/>
      <c r="S575" s="190"/>
      <c r="T575" s="190"/>
      <c r="U575" s="190"/>
      <c r="V575" s="190"/>
      <c r="W575" s="190"/>
      <c r="X575" s="190"/>
      <c r="Y575" s="190"/>
      <c r="Z575" s="190"/>
      <c r="AA575" s="190"/>
      <c r="AB575" s="190"/>
      <c r="AC575" s="1"/>
      <c r="AD575" s="1"/>
      <c r="AE575" s="1"/>
      <c r="AF575" s="1"/>
      <c r="AG575" s="1"/>
    </row>
    <row r="576" spans="1:33" ht="15">
      <c r="A576" s="190"/>
      <c r="B576" s="190"/>
      <c r="C576" s="190"/>
      <c r="D576" s="190"/>
      <c r="E576" s="190"/>
      <c r="F576" s="190"/>
      <c r="G576" s="190"/>
      <c r="H576" s="190"/>
      <c r="I576" s="190"/>
      <c r="J576" s="190"/>
      <c r="K576" s="190"/>
      <c r="L576" s="190"/>
      <c r="M576" s="190"/>
      <c r="N576" s="190"/>
      <c r="O576" s="190"/>
      <c r="P576" s="190"/>
      <c r="Q576" s="190"/>
      <c r="R576" s="190"/>
      <c r="S576" s="190"/>
      <c r="T576" s="190"/>
      <c r="U576" s="190"/>
      <c r="V576" s="190"/>
      <c r="W576" s="190"/>
      <c r="X576" s="190"/>
      <c r="Y576" s="190"/>
      <c r="Z576" s="190"/>
      <c r="AA576" s="190"/>
      <c r="AB576" s="190"/>
      <c r="AC576" s="1"/>
      <c r="AD576" s="1"/>
      <c r="AE576" s="1"/>
      <c r="AF576" s="1"/>
      <c r="AG576" s="1"/>
    </row>
    <row r="577" spans="1:33" ht="15">
      <c r="A577" s="190"/>
      <c r="B577" s="190"/>
      <c r="C577" s="190"/>
      <c r="D577" s="190"/>
      <c r="E577" s="190"/>
      <c r="F577" s="190"/>
      <c r="G577" s="190"/>
      <c r="H577" s="190"/>
      <c r="I577" s="190"/>
      <c r="J577" s="190"/>
      <c r="K577" s="190"/>
      <c r="L577" s="190"/>
      <c r="M577" s="190"/>
      <c r="N577" s="190"/>
      <c r="O577" s="190"/>
      <c r="P577" s="190"/>
      <c r="Q577" s="190"/>
      <c r="R577" s="190"/>
      <c r="S577" s="190"/>
      <c r="T577" s="190"/>
      <c r="U577" s="190"/>
      <c r="V577" s="190"/>
      <c r="W577" s="190"/>
      <c r="X577" s="190"/>
      <c r="Y577" s="190"/>
      <c r="Z577" s="190"/>
      <c r="AA577" s="190"/>
      <c r="AB577" s="190"/>
      <c r="AC577" s="1"/>
      <c r="AD577" s="1"/>
      <c r="AE577" s="1"/>
      <c r="AF577" s="1"/>
      <c r="AG577" s="1"/>
    </row>
    <row r="578" spans="1:33" ht="15">
      <c r="A578" s="190"/>
      <c r="B578" s="190"/>
      <c r="C578" s="190"/>
      <c r="D578" s="190"/>
      <c r="E578" s="190"/>
      <c r="F578" s="190"/>
      <c r="G578" s="190"/>
      <c r="H578" s="190"/>
      <c r="I578" s="190"/>
      <c r="J578" s="190"/>
      <c r="K578" s="190"/>
      <c r="L578" s="190"/>
      <c r="M578" s="190"/>
      <c r="N578" s="190"/>
      <c r="O578" s="190"/>
      <c r="P578" s="190"/>
      <c r="Q578" s="190"/>
      <c r="R578" s="190"/>
      <c r="S578" s="190"/>
      <c r="T578" s="190"/>
      <c r="U578" s="190"/>
      <c r="V578" s="190"/>
      <c r="W578" s="190"/>
      <c r="X578" s="190"/>
      <c r="Y578" s="190"/>
      <c r="Z578" s="190"/>
      <c r="AA578" s="190"/>
      <c r="AB578" s="190"/>
      <c r="AC578" s="1"/>
      <c r="AD578" s="1"/>
      <c r="AE578" s="1"/>
      <c r="AF578" s="1"/>
      <c r="AG578" s="1"/>
    </row>
    <row r="579" spans="1:33" ht="15">
      <c r="A579" s="190"/>
      <c r="B579" s="190"/>
      <c r="C579" s="190"/>
      <c r="D579" s="190"/>
      <c r="E579" s="190"/>
      <c r="F579" s="190"/>
      <c r="G579" s="190"/>
      <c r="H579" s="190"/>
      <c r="I579" s="190"/>
      <c r="J579" s="190"/>
      <c r="K579" s="190"/>
      <c r="L579" s="190"/>
      <c r="M579" s="190"/>
      <c r="N579" s="190"/>
      <c r="O579" s="190"/>
      <c r="P579" s="190"/>
      <c r="Q579" s="190"/>
      <c r="R579" s="190"/>
      <c r="S579" s="190"/>
      <c r="T579" s="190"/>
      <c r="U579" s="190"/>
      <c r="V579" s="190"/>
      <c r="W579" s="190"/>
      <c r="X579" s="190"/>
      <c r="Y579" s="190"/>
      <c r="Z579" s="190"/>
      <c r="AA579" s="190"/>
      <c r="AB579" s="190"/>
      <c r="AC579" s="1"/>
      <c r="AD579" s="1"/>
      <c r="AE579" s="1"/>
      <c r="AF579" s="1"/>
      <c r="AG579" s="1"/>
    </row>
    <row r="580" spans="1:33" ht="15">
      <c r="A580" s="190"/>
      <c r="B580" s="190"/>
      <c r="C580" s="190"/>
      <c r="D580" s="190"/>
      <c r="E580" s="190"/>
      <c r="F580" s="190"/>
      <c r="G580" s="190"/>
      <c r="H580" s="190"/>
      <c r="I580" s="190"/>
      <c r="J580" s="190"/>
      <c r="K580" s="190"/>
      <c r="L580" s="190"/>
      <c r="M580" s="190"/>
      <c r="N580" s="190"/>
      <c r="O580" s="190"/>
      <c r="P580" s="190"/>
      <c r="Q580" s="190"/>
      <c r="R580" s="190"/>
      <c r="S580" s="190"/>
      <c r="T580" s="190"/>
      <c r="U580" s="190"/>
      <c r="V580" s="190"/>
      <c r="W580" s="190"/>
      <c r="X580" s="190"/>
      <c r="Y580" s="190"/>
      <c r="Z580" s="190"/>
      <c r="AA580" s="190"/>
      <c r="AB580" s="190"/>
      <c r="AC580" s="1"/>
      <c r="AD580" s="1"/>
      <c r="AE580" s="1"/>
      <c r="AF580" s="1"/>
      <c r="AG580" s="1"/>
    </row>
    <row r="581" spans="1:33" ht="15">
      <c r="A581" s="190"/>
      <c r="B581" s="190"/>
      <c r="C581" s="190"/>
      <c r="D581" s="190"/>
      <c r="E581" s="190"/>
      <c r="F581" s="190"/>
      <c r="G581" s="190"/>
      <c r="H581" s="190"/>
      <c r="I581" s="190"/>
      <c r="J581" s="190"/>
      <c r="K581" s="190"/>
      <c r="L581" s="190"/>
      <c r="M581" s="190"/>
      <c r="N581" s="190"/>
      <c r="O581" s="190"/>
      <c r="P581" s="190"/>
      <c r="Q581" s="190"/>
      <c r="R581" s="190"/>
      <c r="S581" s="190"/>
      <c r="T581" s="190"/>
      <c r="U581" s="190"/>
      <c r="V581" s="190"/>
      <c r="W581" s="190"/>
      <c r="X581" s="190"/>
      <c r="Y581" s="190"/>
      <c r="Z581" s="190"/>
      <c r="AA581" s="190"/>
      <c r="AB581" s="190"/>
      <c r="AC581" s="1"/>
      <c r="AD581" s="1"/>
      <c r="AE581" s="1"/>
      <c r="AF581" s="1"/>
      <c r="AG581" s="1"/>
    </row>
    <row r="582" spans="1:33" ht="15">
      <c r="A582" s="190"/>
      <c r="B582" s="190"/>
      <c r="C582" s="190"/>
      <c r="D582" s="190"/>
      <c r="E582" s="190"/>
      <c r="F582" s="190"/>
      <c r="G582" s="190"/>
      <c r="H582" s="190"/>
      <c r="I582" s="190"/>
      <c r="J582" s="190"/>
      <c r="K582" s="190"/>
      <c r="L582" s="190"/>
      <c r="M582" s="190"/>
      <c r="N582" s="190"/>
      <c r="O582" s="190"/>
      <c r="P582" s="190"/>
      <c r="Q582" s="190"/>
      <c r="R582" s="190"/>
      <c r="S582" s="190"/>
      <c r="T582" s="190"/>
      <c r="U582" s="190"/>
      <c r="V582" s="190"/>
      <c r="W582" s="190"/>
      <c r="X582" s="190"/>
      <c r="Y582" s="190"/>
      <c r="Z582" s="190"/>
      <c r="AA582" s="190"/>
      <c r="AB582" s="190"/>
      <c r="AC582" s="1"/>
      <c r="AD582" s="1"/>
      <c r="AE582" s="1"/>
      <c r="AF582" s="1"/>
      <c r="AG582" s="1"/>
    </row>
    <row r="583" spans="1:33" ht="15">
      <c r="A583" s="190"/>
      <c r="B583" s="190"/>
      <c r="C583" s="190"/>
      <c r="D583" s="190"/>
      <c r="E583" s="190"/>
      <c r="F583" s="190"/>
      <c r="G583" s="190"/>
      <c r="H583" s="190"/>
      <c r="I583" s="190"/>
      <c r="J583" s="190"/>
      <c r="K583" s="190"/>
      <c r="L583" s="190"/>
      <c r="M583" s="190"/>
      <c r="N583" s="190"/>
      <c r="O583" s="190"/>
      <c r="P583" s="190"/>
      <c r="Q583" s="190"/>
      <c r="R583" s="190"/>
      <c r="S583" s="190"/>
      <c r="T583" s="190"/>
      <c r="U583" s="190"/>
      <c r="V583" s="190"/>
      <c r="W583" s="190"/>
      <c r="X583" s="190"/>
      <c r="Y583" s="190"/>
      <c r="Z583" s="190"/>
      <c r="AA583" s="190"/>
      <c r="AB583" s="190"/>
      <c r="AC583" s="1"/>
      <c r="AD583" s="1"/>
      <c r="AE583" s="1"/>
      <c r="AF583" s="1"/>
      <c r="AG583" s="1"/>
    </row>
    <row r="584" spans="1:33" ht="15">
      <c r="A584" s="190"/>
      <c r="B584" s="190"/>
      <c r="C584" s="190"/>
      <c r="D584" s="190"/>
      <c r="E584" s="190"/>
      <c r="F584" s="190"/>
      <c r="G584" s="190"/>
      <c r="H584" s="190"/>
      <c r="I584" s="190"/>
      <c r="J584" s="190"/>
      <c r="K584" s="190"/>
      <c r="L584" s="190"/>
      <c r="M584" s="190"/>
      <c r="N584" s="190"/>
      <c r="O584" s="190"/>
      <c r="P584" s="190"/>
      <c r="Q584" s="190"/>
      <c r="R584" s="190"/>
      <c r="S584" s="190"/>
      <c r="T584" s="190"/>
      <c r="U584" s="190"/>
      <c r="V584" s="190"/>
      <c r="W584" s="190"/>
      <c r="X584" s="190"/>
      <c r="Y584" s="190"/>
      <c r="Z584" s="190"/>
      <c r="AA584" s="190"/>
      <c r="AB584" s="190"/>
      <c r="AC584" s="1"/>
      <c r="AD584" s="1"/>
      <c r="AE584" s="1"/>
      <c r="AF584" s="1"/>
      <c r="AG584" s="1"/>
    </row>
    <row r="585" spans="1:33" ht="15">
      <c r="A585" s="190"/>
      <c r="B585" s="190"/>
      <c r="C585" s="190"/>
      <c r="D585" s="190"/>
      <c r="E585" s="190"/>
      <c r="F585" s="190"/>
      <c r="G585" s="190"/>
      <c r="H585" s="190"/>
      <c r="I585" s="190"/>
      <c r="J585" s="190"/>
      <c r="K585" s="190"/>
      <c r="L585" s="190"/>
      <c r="M585" s="190"/>
      <c r="N585" s="190"/>
      <c r="O585" s="190"/>
      <c r="P585" s="190"/>
      <c r="Q585" s="190"/>
      <c r="R585" s="190"/>
      <c r="S585" s="190"/>
      <c r="T585" s="190"/>
      <c r="U585" s="190"/>
      <c r="V585" s="190"/>
      <c r="W585" s="190"/>
      <c r="X585" s="190"/>
      <c r="Y585" s="190"/>
      <c r="Z585" s="190"/>
      <c r="AA585" s="190"/>
      <c r="AB585" s="190"/>
      <c r="AC585" s="1"/>
      <c r="AD585" s="1"/>
      <c r="AE585" s="1"/>
      <c r="AF585" s="1"/>
      <c r="AG585" s="1"/>
    </row>
    <row r="586" spans="1:33" ht="15">
      <c r="A586" s="190"/>
      <c r="B586" s="190"/>
      <c r="C586" s="190"/>
      <c r="D586" s="190"/>
      <c r="E586" s="190"/>
      <c r="F586" s="190"/>
      <c r="G586" s="190"/>
      <c r="H586" s="190"/>
      <c r="I586" s="190"/>
      <c r="J586" s="190"/>
      <c r="K586" s="190"/>
      <c r="L586" s="190"/>
      <c r="M586" s="190"/>
      <c r="N586" s="190"/>
      <c r="O586" s="190"/>
      <c r="P586" s="190"/>
      <c r="Q586" s="190"/>
      <c r="R586" s="190"/>
      <c r="S586" s="190"/>
      <c r="T586" s="190"/>
      <c r="U586" s="190"/>
      <c r="V586" s="190"/>
      <c r="W586" s="190"/>
      <c r="X586" s="190"/>
      <c r="Y586" s="190"/>
      <c r="Z586" s="190"/>
      <c r="AA586" s="190"/>
      <c r="AB586" s="190"/>
      <c r="AC586" s="1"/>
      <c r="AD586" s="1"/>
      <c r="AE586" s="1"/>
      <c r="AF586" s="1"/>
      <c r="AG586" s="1"/>
    </row>
    <row r="587" spans="1:33" ht="15">
      <c r="A587" s="190"/>
      <c r="B587" s="190"/>
      <c r="C587" s="190"/>
      <c r="D587" s="190"/>
      <c r="E587" s="190"/>
      <c r="F587" s="190"/>
      <c r="G587" s="190"/>
      <c r="H587" s="190"/>
      <c r="I587" s="190"/>
      <c r="J587" s="190"/>
      <c r="K587" s="190"/>
      <c r="L587" s="190"/>
      <c r="M587" s="190"/>
      <c r="N587" s="190"/>
      <c r="O587" s="190"/>
      <c r="P587" s="190"/>
      <c r="Q587" s="190"/>
      <c r="R587" s="190"/>
      <c r="S587" s="190"/>
      <c r="T587" s="190"/>
      <c r="U587" s="190"/>
      <c r="V587" s="190"/>
      <c r="W587" s="190"/>
      <c r="X587" s="190"/>
      <c r="Y587" s="190"/>
      <c r="Z587" s="190"/>
      <c r="AA587" s="190"/>
      <c r="AB587" s="190"/>
      <c r="AC587" s="1"/>
      <c r="AD587" s="1"/>
      <c r="AE587" s="1"/>
      <c r="AF587" s="1"/>
      <c r="AG587" s="1"/>
    </row>
    <row r="588" spans="1:33" ht="15">
      <c r="A588" s="190"/>
      <c r="B588" s="190"/>
      <c r="C588" s="190"/>
      <c r="D588" s="190"/>
      <c r="E588" s="190"/>
      <c r="F588" s="190"/>
      <c r="G588" s="190"/>
      <c r="H588" s="190"/>
      <c r="I588" s="190"/>
      <c r="J588" s="190"/>
      <c r="K588" s="190"/>
      <c r="L588" s="190"/>
      <c r="M588" s="190"/>
      <c r="N588" s="190"/>
      <c r="O588" s="190"/>
      <c r="P588" s="190"/>
      <c r="Q588" s="190"/>
      <c r="R588" s="190"/>
      <c r="S588" s="190"/>
      <c r="T588" s="190"/>
      <c r="U588" s="190"/>
      <c r="V588" s="190"/>
      <c r="W588" s="190"/>
      <c r="X588" s="190"/>
      <c r="Y588" s="190"/>
      <c r="Z588" s="190"/>
      <c r="AA588" s="190"/>
      <c r="AB588" s="190"/>
      <c r="AC588" s="1"/>
      <c r="AD588" s="1"/>
      <c r="AE588" s="1"/>
      <c r="AF588" s="1"/>
      <c r="AG588" s="1"/>
    </row>
    <row r="589" spans="1:33" ht="15">
      <c r="A589" s="190"/>
      <c r="B589" s="190"/>
      <c r="C589" s="190"/>
      <c r="D589" s="190"/>
      <c r="E589" s="190"/>
      <c r="F589" s="190"/>
      <c r="G589" s="190"/>
      <c r="H589" s="190"/>
      <c r="I589" s="190"/>
      <c r="J589" s="190"/>
      <c r="K589" s="190"/>
      <c r="L589" s="190"/>
      <c r="M589" s="190"/>
      <c r="N589" s="190"/>
      <c r="O589" s="190"/>
      <c r="P589" s="190"/>
      <c r="Q589" s="190"/>
      <c r="R589" s="190"/>
      <c r="S589" s="190"/>
      <c r="T589" s="190"/>
      <c r="U589" s="190"/>
      <c r="V589" s="190"/>
      <c r="W589" s="190"/>
      <c r="X589" s="190"/>
      <c r="Y589" s="190"/>
      <c r="Z589" s="190"/>
      <c r="AA589" s="190"/>
      <c r="AB589" s="190"/>
      <c r="AC589" s="1"/>
      <c r="AD589" s="1"/>
      <c r="AE589" s="1"/>
      <c r="AF589" s="1"/>
      <c r="AG589" s="1"/>
    </row>
    <row r="590" spans="1:33" ht="15">
      <c r="A590" s="190"/>
      <c r="B590" s="190"/>
      <c r="C590" s="190"/>
      <c r="D590" s="190"/>
      <c r="E590" s="190"/>
      <c r="F590" s="190"/>
      <c r="G590" s="190"/>
      <c r="H590" s="190"/>
      <c r="I590" s="190"/>
      <c r="J590" s="190"/>
      <c r="K590" s="190"/>
      <c r="L590" s="190"/>
      <c r="M590" s="190"/>
      <c r="N590" s="190"/>
      <c r="O590" s="190"/>
      <c r="P590" s="190"/>
      <c r="Q590" s="190"/>
      <c r="R590" s="190"/>
      <c r="S590" s="190"/>
      <c r="T590" s="190"/>
      <c r="U590" s="190"/>
      <c r="V590" s="190"/>
      <c r="W590" s="190"/>
      <c r="X590" s="190"/>
      <c r="Y590" s="190"/>
      <c r="Z590" s="190"/>
      <c r="AA590" s="190"/>
      <c r="AB590" s="190"/>
      <c r="AC590" s="1"/>
      <c r="AD590" s="1"/>
      <c r="AE590" s="1"/>
      <c r="AF590" s="1"/>
      <c r="AG590" s="1"/>
    </row>
    <row r="591" spans="1:33" ht="15">
      <c r="A591" s="190"/>
      <c r="B591" s="190"/>
      <c r="C591" s="190"/>
      <c r="D591" s="190"/>
      <c r="E591" s="190"/>
      <c r="F591" s="190"/>
      <c r="G591" s="190"/>
      <c r="H591" s="190"/>
      <c r="I591" s="190"/>
      <c r="J591" s="190"/>
      <c r="K591" s="190"/>
      <c r="L591" s="190"/>
      <c r="M591" s="190"/>
      <c r="N591" s="190"/>
      <c r="O591" s="190"/>
      <c r="P591" s="190"/>
      <c r="Q591" s="190"/>
      <c r="R591" s="190"/>
      <c r="S591" s="190"/>
      <c r="T591" s="190"/>
      <c r="U591" s="190"/>
      <c r="V591" s="190"/>
      <c r="W591" s="190"/>
      <c r="X591" s="190"/>
      <c r="Y591" s="190"/>
      <c r="Z591" s="190"/>
      <c r="AA591" s="190"/>
      <c r="AB591" s="190"/>
      <c r="AC591" s="1"/>
      <c r="AD591" s="1"/>
      <c r="AE591" s="1"/>
      <c r="AF591" s="1"/>
      <c r="AG591" s="1"/>
    </row>
    <row r="592" spans="1:33" ht="15">
      <c r="A592" s="190"/>
      <c r="B592" s="190"/>
      <c r="C592" s="190"/>
      <c r="D592" s="190"/>
      <c r="E592" s="190"/>
      <c r="F592" s="190"/>
      <c r="G592" s="190"/>
      <c r="H592" s="190"/>
      <c r="I592" s="190"/>
      <c r="J592" s="190"/>
      <c r="K592" s="190"/>
      <c r="L592" s="190"/>
      <c r="M592" s="190"/>
      <c r="N592" s="190"/>
      <c r="O592" s="190"/>
      <c r="P592" s="190"/>
      <c r="Q592" s="190"/>
      <c r="R592" s="190"/>
      <c r="S592" s="190"/>
      <c r="T592" s="190"/>
      <c r="U592" s="190"/>
      <c r="V592" s="190"/>
      <c r="W592" s="190"/>
      <c r="X592" s="190"/>
      <c r="Y592" s="190"/>
      <c r="Z592" s="190"/>
      <c r="AA592" s="190"/>
      <c r="AB592" s="190"/>
      <c r="AC592" s="1"/>
      <c r="AD592" s="1"/>
      <c r="AE592" s="1"/>
      <c r="AF592" s="1"/>
      <c r="AG592" s="1"/>
    </row>
    <row r="593" spans="1:33" ht="15">
      <c r="A593" s="190"/>
      <c r="B593" s="190"/>
      <c r="C593" s="190"/>
      <c r="D593" s="190"/>
      <c r="E593" s="190"/>
      <c r="F593" s="190"/>
      <c r="G593" s="190"/>
      <c r="H593" s="190"/>
      <c r="I593" s="190"/>
      <c r="J593" s="190"/>
      <c r="K593" s="190"/>
      <c r="L593" s="190"/>
      <c r="M593" s="190"/>
      <c r="N593" s="190"/>
      <c r="O593" s="190"/>
      <c r="P593" s="190"/>
      <c r="Q593" s="190"/>
      <c r="R593" s="190"/>
      <c r="S593" s="190"/>
      <c r="T593" s="190"/>
      <c r="U593" s="190"/>
      <c r="V593" s="190"/>
      <c r="W593" s="190"/>
      <c r="X593" s="190"/>
      <c r="Y593" s="190"/>
      <c r="Z593" s="190"/>
      <c r="AA593" s="190"/>
      <c r="AB593" s="190"/>
      <c r="AC593" s="1"/>
      <c r="AD593" s="1"/>
      <c r="AE593" s="1"/>
      <c r="AF593" s="1"/>
      <c r="AG593" s="1"/>
    </row>
    <row r="594" spans="1:33" ht="15">
      <c r="A594" s="190"/>
      <c r="B594" s="190"/>
      <c r="C594" s="190"/>
      <c r="D594" s="190"/>
      <c r="E594" s="190"/>
      <c r="F594" s="190"/>
      <c r="G594" s="190"/>
      <c r="H594" s="190"/>
      <c r="I594" s="190"/>
      <c r="J594" s="190"/>
      <c r="K594" s="190"/>
      <c r="L594" s="190"/>
      <c r="M594" s="190"/>
      <c r="N594" s="190"/>
      <c r="O594" s="190"/>
      <c r="P594" s="190"/>
      <c r="Q594" s="190"/>
      <c r="R594" s="190"/>
      <c r="S594" s="190"/>
      <c r="T594" s="190"/>
      <c r="U594" s="190"/>
      <c r="V594" s="190"/>
      <c r="W594" s="190"/>
      <c r="X594" s="190"/>
      <c r="Y594" s="190"/>
      <c r="Z594" s="190"/>
      <c r="AA594" s="190"/>
      <c r="AB594" s="190"/>
      <c r="AC594" s="1"/>
      <c r="AD594" s="1"/>
      <c r="AE594" s="1"/>
      <c r="AF594" s="1"/>
      <c r="AG594" s="1"/>
    </row>
    <row r="595" spans="1:33" ht="15">
      <c r="A595" s="190"/>
      <c r="B595" s="190"/>
      <c r="C595" s="190"/>
      <c r="D595" s="190"/>
      <c r="E595" s="190"/>
      <c r="F595" s="190"/>
      <c r="G595" s="190"/>
      <c r="H595" s="190"/>
      <c r="I595" s="190"/>
      <c r="J595" s="190"/>
      <c r="K595" s="190"/>
      <c r="L595" s="190"/>
      <c r="M595" s="190"/>
      <c r="N595" s="190"/>
      <c r="O595" s="190"/>
      <c r="P595" s="190"/>
      <c r="Q595" s="190"/>
      <c r="R595" s="190"/>
      <c r="S595" s="190"/>
      <c r="T595" s="190"/>
      <c r="U595" s="190"/>
      <c r="V595" s="190"/>
      <c r="W595" s="190"/>
      <c r="X595" s="190"/>
      <c r="Y595" s="190"/>
      <c r="Z595" s="190"/>
      <c r="AA595" s="190"/>
      <c r="AB595" s="190"/>
      <c r="AC595" s="1"/>
      <c r="AD595" s="1"/>
      <c r="AE595" s="1"/>
      <c r="AF595" s="1"/>
      <c r="AG595" s="1"/>
    </row>
    <row r="596" spans="1:33" ht="15">
      <c r="A596" s="190"/>
      <c r="B596" s="190"/>
      <c r="C596" s="190"/>
      <c r="D596" s="190"/>
      <c r="E596" s="190"/>
      <c r="F596" s="190"/>
      <c r="G596" s="190"/>
      <c r="H596" s="190"/>
      <c r="I596" s="190"/>
      <c r="J596" s="190"/>
      <c r="K596" s="190"/>
      <c r="L596" s="190"/>
      <c r="M596" s="190"/>
      <c r="N596" s="190"/>
      <c r="O596" s="190"/>
      <c r="P596" s="190"/>
      <c r="Q596" s="190"/>
      <c r="R596" s="190"/>
      <c r="S596" s="190"/>
      <c r="T596" s="190"/>
      <c r="U596" s="190"/>
      <c r="V596" s="190"/>
      <c r="W596" s="190"/>
      <c r="X596" s="190"/>
      <c r="Y596" s="190"/>
      <c r="Z596" s="190"/>
      <c r="AA596" s="190"/>
      <c r="AB596" s="190"/>
      <c r="AC596" s="1"/>
      <c r="AD596" s="1"/>
      <c r="AE596" s="1"/>
      <c r="AF596" s="1"/>
      <c r="AG596" s="1"/>
    </row>
    <row r="597" spans="1:33" ht="15">
      <c r="A597" s="190"/>
      <c r="B597" s="190"/>
      <c r="C597" s="190"/>
      <c r="D597" s="190"/>
      <c r="E597" s="190"/>
      <c r="F597" s="190"/>
      <c r="G597" s="190"/>
      <c r="H597" s="190"/>
      <c r="I597" s="190"/>
      <c r="J597" s="190"/>
      <c r="K597" s="190"/>
      <c r="L597" s="190"/>
      <c r="M597" s="190"/>
      <c r="N597" s="190"/>
      <c r="O597" s="190"/>
      <c r="P597" s="190"/>
      <c r="Q597" s="190"/>
      <c r="R597" s="190"/>
      <c r="S597" s="190"/>
      <c r="T597" s="190"/>
      <c r="U597" s="190"/>
      <c r="V597" s="190"/>
      <c r="W597" s="190"/>
      <c r="X597" s="190"/>
      <c r="Y597" s="190"/>
      <c r="Z597" s="190"/>
      <c r="AA597" s="190"/>
      <c r="AB597" s="190"/>
      <c r="AC597" s="1"/>
      <c r="AD597" s="1"/>
      <c r="AE597" s="1"/>
      <c r="AF597" s="1"/>
      <c r="AG597" s="1"/>
    </row>
    <row r="598" spans="1:33" ht="15">
      <c r="A598" s="190"/>
      <c r="B598" s="190"/>
      <c r="C598" s="190"/>
      <c r="D598" s="190"/>
      <c r="E598" s="190"/>
      <c r="F598" s="190"/>
      <c r="G598" s="190"/>
      <c r="H598" s="190"/>
      <c r="I598" s="190"/>
      <c r="J598" s="190"/>
      <c r="K598" s="190"/>
      <c r="L598" s="190"/>
      <c r="M598" s="190"/>
      <c r="N598" s="190"/>
      <c r="O598" s="190"/>
      <c r="P598" s="190"/>
      <c r="Q598" s="190"/>
      <c r="R598" s="190"/>
      <c r="S598" s="190"/>
      <c r="T598" s="190"/>
      <c r="U598" s="190"/>
      <c r="V598" s="190"/>
      <c r="W598" s="190"/>
      <c r="X598" s="190"/>
      <c r="Y598" s="190"/>
      <c r="Z598" s="190"/>
      <c r="AA598" s="190"/>
      <c r="AB598" s="190"/>
      <c r="AC598" s="1"/>
      <c r="AD598" s="1"/>
      <c r="AE598" s="1"/>
      <c r="AF598" s="1"/>
      <c r="AG598" s="1"/>
    </row>
    <row r="599" spans="1:33" ht="15">
      <c r="A599" s="190"/>
      <c r="B599" s="190"/>
      <c r="C599" s="190"/>
      <c r="D599" s="190"/>
      <c r="E599" s="190"/>
      <c r="F599" s="190"/>
      <c r="G599" s="190"/>
      <c r="H599" s="190"/>
      <c r="I599" s="190"/>
      <c r="J599" s="190"/>
      <c r="K599" s="190"/>
      <c r="L599" s="190"/>
      <c r="M599" s="190"/>
      <c r="N599" s="190"/>
      <c r="O599" s="190"/>
      <c r="P599" s="190"/>
      <c r="Q599" s="190"/>
      <c r="R599" s="190"/>
      <c r="S599" s="190"/>
      <c r="T599" s="190"/>
      <c r="U599" s="190"/>
      <c r="V599" s="190"/>
      <c r="W599" s="190"/>
      <c r="X599" s="190"/>
      <c r="Y599" s="190"/>
      <c r="Z599" s="190"/>
      <c r="AA599" s="190"/>
      <c r="AB599" s="190"/>
      <c r="AC599" s="1"/>
      <c r="AD599" s="1"/>
      <c r="AE599" s="1"/>
      <c r="AF599" s="1"/>
      <c r="AG599" s="1"/>
    </row>
    <row r="600" spans="1:33" ht="15">
      <c r="A600" s="190"/>
      <c r="B600" s="190"/>
      <c r="C600" s="190"/>
      <c r="D600" s="190"/>
      <c r="E600" s="190"/>
      <c r="F600" s="190"/>
      <c r="G600" s="190"/>
      <c r="H600" s="190"/>
      <c r="I600" s="190"/>
      <c r="J600" s="190"/>
      <c r="K600" s="190"/>
      <c r="L600" s="190"/>
      <c r="M600" s="190"/>
      <c r="N600" s="190"/>
      <c r="O600" s="190"/>
      <c r="P600" s="190"/>
      <c r="Q600" s="190"/>
      <c r="R600" s="190"/>
      <c r="S600" s="190"/>
      <c r="T600" s="190"/>
      <c r="U600" s="190"/>
      <c r="V600" s="190"/>
      <c r="W600" s="190"/>
      <c r="X600" s="190"/>
      <c r="Y600" s="190"/>
      <c r="Z600" s="190"/>
      <c r="AA600" s="190"/>
      <c r="AB600" s="190"/>
      <c r="AC600" s="1"/>
      <c r="AD600" s="1"/>
      <c r="AE600" s="1"/>
      <c r="AF600" s="1"/>
      <c r="AG600" s="1"/>
    </row>
    <row r="601" spans="1:33" ht="15">
      <c r="A601" s="190"/>
      <c r="B601" s="190"/>
      <c r="C601" s="190"/>
      <c r="D601" s="190"/>
      <c r="E601" s="190"/>
      <c r="F601" s="190"/>
      <c r="G601" s="190"/>
      <c r="H601" s="190"/>
      <c r="I601" s="190"/>
      <c r="J601" s="190"/>
      <c r="K601" s="190"/>
      <c r="L601" s="190"/>
      <c r="M601" s="190"/>
      <c r="N601" s="190"/>
      <c r="O601" s="190"/>
      <c r="P601" s="190"/>
      <c r="Q601" s="190"/>
      <c r="R601" s="190"/>
      <c r="S601" s="190"/>
      <c r="T601" s="190"/>
      <c r="U601" s="190"/>
      <c r="V601" s="190"/>
      <c r="W601" s="190"/>
      <c r="X601" s="190"/>
      <c r="Y601" s="190"/>
      <c r="Z601" s="190"/>
      <c r="AA601" s="190"/>
      <c r="AB601" s="190"/>
      <c r="AC601" s="1"/>
      <c r="AD601" s="1"/>
      <c r="AE601" s="1"/>
      <c r="AF601" s="1"/>
      <c r="AG601" s="1"/>
    </row>
    <row r="602" spans="1:33" ht="15">
      <c r="A602" s="190"/>
      <c r="B602" s="190"/>
      <c r="C602" s="190"/>
      <c r="D602" s="190"/>
      <c r="E602" s="190"/>
      <c r="F602" s="190"/>
      <c r="G602" s="190"/>
      <c r="H602" s="190"/>
      <c r="I602" s="190"/>
      <c r="J602" s="190"/>
      <c r="K602" s="190"/>
      <c r="L602" s="190"/>
      <c r="M602" s="190"/>
      <c r="N602" s="190"/>
      <c r="O602" s="190"/>
      <c r="P602" s="190"/>
      <c r="Q602" s="190"/>
      <c r="R602" s="190"/>
      <c r="S602" s="190"/>
      <c r="T602" s="190"/>
      <c r="U602" s="190"/>
      <c r="V602" s="190"/>
      <c r="W602" s="190"/>
      <c r="X602" s="190"/>
      <c r="Y602" s="190"/>
      <c r="Z602" s="190"/>
      <c r="AA602" s="190"/>
      <c r="AB602" s="190"/>
      <c r="AC602" s="1"/>
      <c r="AD602" s="1"/>
      <c r="AE602" s="1"/>
      <c r="AF602" s="1"/>
      <c r="AG602" s="1"/>
    </row>
    <row r="603" spans="1:33" ht="15">
      <c r="A603" s="190"/>
      <c r="B603" s="190"/>
      <c r="C603" s="190"/>
      <c r="D603" s="190"/>
      <c r="E603" s="190"/>
      <c r="F603" s="190"/>
      <c r="G603" s="190"/>
      <c r="H603" s="190"/>
      <c r="I603" s="190"/>
      <c r="J603" s="190"/>
      <c r="K603" s="190"/>
      <c r="L603" s="190"/>
      <c r="M603" s="190"/>
      <c r="N603" s="190"/>
      <c r="O603" s="190"/>
      <c r="P603" s="190"/>
      <c r="Q603" s="190"/>
      <c r="R603" s="190"/>
      <c r="S603" s="190"/>
      <c r="T603" s="190"/>
      <c r="U603" s="190"/>
      <c r="V603" s="190"/>
      <c r="W603" s="190"/>
      <c r="X603" s="190"/>
      <c r="Y603" s="190"/>
      <c r="Z603" s="190"/>
      <c r="AA603" s="190"/>
      <c r="AB603" s="190"/>
      <c r="AC603" s="1"/>
      <c r="AD603" s="1"/>
      <c r="AE603" s="1"/>
      <c r="AF603" s="1"/>
      <c r="AG603" s="1"/>
    </row>
    <row r="604" spans="1:33" ht="15">
      <c r="A604" s="190"/>
      <c r="B604" s="190"/>
      <c r="C604" s="190"/>
      <c r="D604" s="190"/>
      <c r="E604" s="190"/>
      <c r="F604" s="190"/>
      <c r="G604" s="190"/>
      <c r="H604" s="190"/>
      <c r="I604" s="190"/>
      <c r="J604" s="190"/>
      <c r="K604" s="190"/>
      <c r="L604" s="190"/>
      <c r="M604" s="190"/>
      <c r="N604" s="190"/>
      <c r="O604" s="190"/>
      <c r="P604" s="190"/>
      <c r="Q604" s="190"/>
      <c r="R604" s="190"/>
      <c r="S604" s="190"/>
      <c r="T604" s="190"/>
      <c r="U604" s="190"/>
      <c r="V604" s="190"/>
      <c r="W604" s="190"/>
      <c r="X604" s="190"/>
      <c r="Y604" s="190"/>
      <c r="Z604" s="190"/>
      <c r="AA604" s="190"/>
      <c r="AB604" s="190"/>
      <c r="AC604" s="1"/>
      <c r="AD604" s="1"/>
      <c r="AE604" s="1"/>
      <c r="AF604" s="1"/>
      <c r="AG604" s="1"/>
    </row>
    <row r="605" spans="1:33" ht="15">
      <c r="A605" s="190"/>
      <c r="B605" s="190"/>
      <c r="C605" s="190"/>
      <c r="D605" s="190"/>
      <c r="E605" s="190"/>
      <c r="F605" s="190"/>
      <c r="G605" s="190"/>
      <c r="H605" s="190"/>
      <c r="I605" s="190"/>
      <c r="J605" s="190"/>
      <c r="K605" s="190"/>
      <c r="L605" s="190"/>
      <c r="M605" s="190"/>
      <c r="N605" s="190"/>
      <c r="O605" s="190"/>
      <c r="P605" s="190"/>
      <c r="Q605" s="190"/>
      <c r="R605" s="190"/>
      <c r="S605" s="190"/>
      <c r="T605" s="190"/>
      <c r="U605" s="190"/>
      <c r="V605" s="190"/>
      <c r="W605" s="190"/>
      <c r="X605" s="190"/>
      <c r="Y605" s="190"/>
      <c r="Z605" s="190"/>
      <c r="AA605" s="190"/>
      <c r="AB605" s="190"/>
      <c r="AC605" s="1"/>
      <c r="AD605" s="1"/>
      <c r="AE605" s="1"/>
      <c r="AF605" s="1"/>
      <c r="AG605" s="1"/>
    </row>
    <row r="606" spans="1:33" ht="15">
      <c r="A606" s="190"/>
      <c r="B606" s="190"/>
      <c r="C606" s="190"/>
      <c r="D606" s="190"/>
      <c r="E606" s="190"/>
      <c r="F606" s="190"/>
      <c r="G606" s="190"/>
      <c r="H606" s="190"/>
      <c r="I606" s="190"/>
      <c r="J606" s="190"/>
      <c r="K606" s="190"/>
      <c r="L606" s="190"/>
      <c r="M606" s="190"/>
      <c r="N606" s="190"/>
      <c r="O606" s="190"/>
      <c r="P606" s="190"/>
      <c r="Q606" s="190"/>
      <c r="R606" s="190"/>
      <c r="S606" s="190"/>
      <c r="T606" s="190"/>
      <c r="U606" s="190"/>
      <c r="V606" s="190"/>
      <c r="W606" s="190"/>
      <c r="X606" s="190"/>
      <c r="Y606" s="190"/>
      <c r="Z606" s="190"/>
      <c r="AA606" s="190"/>
      <c r="AB606" s="190"/>
      <c r="AC606" s="1"/>
      <c r="AD606" s="1"/>
      <c r="AE606" s="1"/>
      <c r="AF606" s="1"/>
      <c r="AG606" s="1"/>
    </row>
    <row r="607" spans="1:33" ht="15">
      <c r="A607" s="190"/>
      <c r="B607" s="190"/>
      <c r="C607" s="190"/>
      <c r="D607" s="190"/>
      <c r="E607" s="190"/>
      <c r="F607" s="190"/>
      <c r="G607" s="190"/>
      <c r="H607" s="190"/>
      <c r="I607" s="190"/>
      <c r="J607" s="190"/>
      <c r="K607" s="190"/>
      <c r="L607" s="190"/>
      <c r="M607" s="190"/>
      <c r="N607" s="190"/>
      <c r="O607" s="190"/>
      <c r="P607" s="190"/>
      <c r="Q607" s="190"/>
      <c r="R607" s="190"/>
      <c r="S607" s="190"/>
      <c r="T607" s="190"/>
      <c r="U607" s="190"/>
      <c r="V607" s="190"/>
      <c r="W607" s="190"/>
      <c r="X607" s="190"/>
      <c r="Y607" s="190"/>
      <c r="Z607" s="190"/>
      <c r="AA607" s="190"/>
      <c r="AB607" s="190"/>
      <c r="AC607" s="1"/>
      <c r="AD607" s="1"/>
      <c r="AE607" s="1"/>
      <c r="AF607" s="1"/>
      <c r="AG607" s="1"/>
    </row>
    <row r="608" spans="1:33" ht="15">
      <c r="A608" s="190"/>
      <c r="B608" s="190"/>
      <c r="C608" s="190"/>
      <c r="D608" s="190"/>
      <c r="E608" s="190"/>
      <c r="F608" s="190"/>
      <c r="G608" s="190"/>
      <c r="H608" s="190"/>
      <c r="I608" s="190"/>
      <c r="J608" s="190"/>
      <c r="K608" s="190"/>
      <c r="L608" s="190"/>
      <c r="M608" s="190"/>
      <c r="N608" s="190"/>
      <c r="O608" s="190"/>
      <c r="P608" s="190"/>
      <c r="Q608" s="190"/>
      <c r="R608" s="190"/>
      <c r="S608" s="190"/>
      <c r="T608" s="190"/>
      <c r="U608" s="190"/>
      <c r="V608" s="190"/>
      <c r="W608" s="190"/>
      <c r="X608" s="190"/>
      <c r="Y608" s="190"/>
      <c r="Z608" s="190"/>
      <c r="AA608" s="190"/>
      <c r="AB608" s="190"/>
      <c r="AC608" s="1"/>
      <c r="AD608" s="1"/>
      <c r="AE608" s="1"/>
      <c r="AF608" s="1"/>
      <c r="AG608" s="1"/>
    </row>
    <row r="609" spans="1:33" ht="15">
      <c r="A609" s="190"/>
      <c r="B609" s="190"/>
      <c r="C609" s="190"/>
      <c r="D609" s="190"/>
      <c r="E609" s="190"/>
      <c r="F609" s="190"/>
      <c r="G609" s="190"/>
      <c r="H609" s="190"/>
      <c r="I609" s="190"/>
      <c r="J609" s="190"/>
      <c r="K609" s="190"/>
      <c r="L609" s="190"/>
      <c r="M609" s="190"/>
      <c r="N609" s="190"/>
      <c r="O609" s="190"/>
      <c r="P609" s="190"/>
      <c r="Q609" s="190"/>
      <c r="R609" s="190"/>
      <c r="S609" s="190"/>
      <c r="T609" s="190"/>
      <c r="U609" s="190"/>
      <c r="V609" s="190"/>
      <c r="W609" s="190"/>
      <c r="X609" s="190"/>
      <c r="Y609" s="190"/>
      <c r="Z609" s="190"/>
      <c r="AA609" s="190"/>
      <c r="AB609" s="190"/>
      <c r="AC609" s="1"/>
      <c r="AD609" s="1"/>
      <c r="AE609" s="1"/>
      <c r="AF609" s="1"/>
      <c r="AG609" s="1"/>
    </row>
    <row r="610" spans="1:33" ht="15">
      <c r="A610" s="190"/>
      <c r="B610" s="190"/>
      <c r="C610" s="190"/>
      <c r="D610" s="190"/>
      <c r="E610" s="190"/>
      <c r="F610" s="190"/>
      <c r="G610" s="190"/>
      <c r="H610" s="190"/>
      <c r="I610" s="190"/>
      <c r="J610" s="190"/>
      <c r="K610" s="190"/>
      <c r="L610" s="190"/>
      <c r="M610" s="190"/>
      <c r="N610" s="190"/>
      <c r="O610" s="190"/>
      <c r="P610" s="190"/>
      <c r="Q610" s="190"/>
      <c r="R610" s="190"/>
      <c r="S610" s="190"/>
      <c r="T610" s="190"/>
      <c r="U610" s="190"/>
      <c r="V610" s="190"/>
      <c r="W610" s="190"/>
      <c r="X610" s="190"/>
      <c r="Y610" s="190"/>
      <c r="Z610" s="190"/>
      <c r="AA610" s="190"/>
      <c r="AB610" s="190"/>
      <c r="AC610" s="1"/>
      <c r="AD610" s="1"/>
      <c r="AE610" s="1"/>
      <c r="AF610" s="1"/>
      <c r="AG610" s="1"/>
    </row>
    <row r="611" spans="1:33" ht="15">
      <c r="A611" s="190"/>
      <c r="B611" s="190"/>
      <c r="C611" s="190"/>
      <c r="D611" s="190"/>
      <c r="E611" s="190"/>
      <c r="F611" s="190"/>
      <c r="G611" s="190"/>
      <c r="H611" s="190"/>
      <c r="I611" s="190"/>
      <c r="J611" s="190"/>
      <c r="K611" s="190"/>
      <c r="L611" s="190"/>
      <c r="M611" s="190"/>
      <c r="N611" s="190"/>
      <c r="O611" s="190"/>
      <c r="P611" s="190"/>
      <c r="Q611" s="190"/>
      <c r="R611" s="190"/>
      <c r="S611" s="190"/>
      <c r="T611" s="190"/>
      <c r="U611" s="190"/>
      <c r="V611" s="190"/>
      <c r="W611" s="190"/>
      <c r="X611" s="190"/>
      <c r="Y611" s="190"/>
      <c r="Z611" s="190"/>
      <c r="AA611" s="190"/>
      <c r="AB611" s="190"/>
      <c r="AC611" s="1"/>
      <c r="AD611" s="1"/>
      <c r="AE611" s="1"/>
      <c r="AF611" s="1"/>
      <c r="AG611" s="1"/>
    </row>
    <row r="612" spans="1:33" ht="15">
      <c r="A612" s="190"/>
      <c r="B612" s="190"/>
      <c r="C612" s="190"/>
      <c r="D612" s="190"/>
      <c r="E612" s="190"/>
      <c r="F612" s="190"/>
      <c r="G612" s="190"/>
      <c r="H612" s="190"/>
      <c r="I612" s="190"/>
      <c r="J612" s="190"/>
      <c r="K612" s="190"/>
      <c r="L612" s="190"/>
      <c r="M612" s="190"/>
      <c r="N612" s="190"/>
      <c r="O612" s="190"/>
      <c r="P612" s="190"/>
      <c r="Q612" s="190"/>
      <c r="R612" s="190"/>
      <c r="S612" s="190"/>
      <c r="T612" s="190"/>
      <c r="U612" s="190"/>
      <c r="V612" s="190"/>
      <c r="W612" s="190"/>
      <c r="X612" s="190"/>
      <c r="Y612" s="190"/>
      <c r="Z612" s="190"/>
      <c r="AA612" s="190"/>
      <c r="AB612" s="190"/>
      <c r="AC612" s="1"/>
      <c r="AD612" s="1"/>
      <c r="AE612" s="1"/>
      <c r="AF612" s="1"/>
      <c r="AG612" s="1"/>
    </row>
    <row r="613" spans="1:33" ht="15">
      <c r="A613" s="190"/>
      <c r="B613" s="190"/>
      <c r="C613" s="190"/>
      <c r="D613" s="190"/>
      <c r="E613" s="190"/>
      <c r="F613" s="190"/>
      <c r="G613" s="190"/>
      <c r="H613" s="190"/>
      <c r="I613" s="190"/>
      <c r="J613" s="190"/>
      <c r="K613" s="190"/>
      <c r="L613" s="190"/>
      <c r="M613" s="190"/>
      <c r="N613" s="190"/>
      <c r="O613" s="190"/>
      <c r="P613" s="190"/>
      <c r="Q613" s="190"/>
      <c r="R613" s="190"/>
      <c r="S613" s="190"/>
      <c r="T613" s="190"/>
      <c r="U613" s="190"/>
      <c r="V613" s="190"/>
      <c r="W613" s="190"/>
      <c r="X613" s="190"/>
      <c r="Y613" s="190"/>
      <c r="Z613" s="190"/>
      <c r="AA613" s="190"/>
      <c r="AB613" s="190"/>
      <c r="AC613" s="1"/>
      <c r="AD613" s="1"/>
      <c r="AE613" s="1"/>
      <c r="AF613" s="1"/>
      <c r="AG613" s="1"/>
    </row>
    <row r="614" spans="1:33" ht="15">
      <c r="A614" s="190"/>
      <c r="B614" s="190"/>
      <c r="C614" s="190"/>
      <c r="D614" s="190"/>
      <c r="E614" s="190"/>
      <c r="F614" s="190"/>
      <c r="G614" s="190"/>
      <c r="H614" s="190"/>
      <c r="I614" s="190"/>
      <c r="J614" s="190"/>
      <c r="K614" s="190"/>
      <c r="L614" s="190"/>
      <c r="M614" s="190"/>
      <c r="N614" s="190"/>
      <c r="O614" s="190"/>
      <c r="P614" s="190"/>
      <c r="Q614" s="190"/>
      <c r="R614" s="190"/>
      <c r="S614" s="190"/>
      <c r="T614" s="190"/>
      <c r="U614" s="190"/>
      <c r="V614" s="190"/>
      <c r="W614" s="190"/>
      <c r="X614" s="190"/>
      <c r="Y614" s="190"/>
      <c r="Z614" s="190"/>
      <c r="AA614" s="190"/>
      <c r="AB614" s="190"/>
      <c r="AC614" s="1"/>
      <c r="AD614" s="1"/>
      <c r="AE614" s="1"/>
      <c r="AF614" s="1"/>
      <c r="AG614" s="1"/>
    </row>
    <row r="615" spans="1:33" ht="15">
      <c r="A615" s="190"/>
      <c r="B615" s="190"/>
      <c r="C615" s="190"/>
      <c r="D615" s="190"/>
      <c r="E615" s="190"/>
      <c r="F615" s="190"/>
      <c r="G615" s="190"/>
      <c r="H615" s="190"/>
      <c r="I615" s="190"/>
      <c r="J615" s="190"/>
      <c r="K615" s="190"/>
      <c r="L615" s="190"/>
      <c r="M615" s="190"/>
      <c r="N615" s="190"/>
      <c r="O615" s="190"/>
      <c r="P615" s="190"/>
      <c r="Q615" s="190"/>
      <c r="R615" s="190"/>
      <c r="S615" s="190"/>
      <c r="T615" s="190"/>
      <c r="U615" s="190"/>
      <c r="V615" s="190"/>
      <c r="W615" s="190"/>
      <c r="X615" s="190"/>
      <c r="Y615" s="190"/>
      <c r="Z615" s="190"/>
      <c r="AA615" s="190"/>
      <c r="AB615" s="190"/>
      <c r="AC615" s="1"/>
      <c r="AD615" s="1"/>
      <c r="AE615" s="1"/>
      <c r="AF615" s="1"/>
      <c r="AG615" s="1"/>
    </row>
    <row r="616" spans="1:33" ht="15">
      <c r="A616" s="190"/>
      <c r="B616" s="190"/>
      <c r="C616" s="190"/>
      <c r="D616" s="190"/>
      <c r="E616" s="190"/>
      <c r="F616" s="190"/>
      <c r="G616" s="190"/>
      <c r="H616" s="190"/>
      <c r="I616" s="190"/>
      <c r="J616" s="190"/>
      <c r="K616" s="190"/>
      <c r="L616" s="190"/>
      <c r="M616" s="190"/>
      <c r="N616" s="190"/>
      <c r="O616" s="190"/>
      <c r="P616" s="190"/>
      <c r="Q616" s="190"/>
      <c r="R616" s="190"/>
      <c r="S616" s="190"/>
      <c r="T616" s="190"/>
      <c r="U616" s="190"/>
      <c r="V616" s="190"/>
      <c r="W616" s="190"/>
      <c r="X616" s="190"/>
      <c r="Y616" s="190"/>
      <c r="Z616" s="190"/>
      <c r="AA616" s="190"/>
      <c r="AB616" s="190"/>
      <c r="AC616" s="1"/>
      <c r="AD616" s="1"/>
      <c r="AE616" s="1"/>
      <c r="AF616" s="1"/>
      <c r="AG616" s="1"/>
    </row>
    <row r="617" spans="1:33" ht="15">
      <c r="A617" s="190"/>
      <c r="B617" s="190"/>
      <c r="C617" s="190"/>
      <c r="D617" s="190"/>
      <c r="E617" s="190"/>
      <c r="F617" s="190"/>
      <c r="G617" s="190"/>
      <c r="H617" s="190"/>
      <c r="I617" s="190"/>
      <c r="J617" s="190"/>
      <c r="K617" s="190"/>
      <c r="L617" s="190"/>
      <c r="M617" s="190"/>
      <c r="N617" s="190"/>
      <c r="O617" s="190"/>
      <c r="P617" s="190"/>
      <c r="Q617" s="190"/>
      <c r="R617" s="190"/>
      <c r="S617" s="190"/>
      <c r="T617" s="190"/>
      <c r="U617" s="190"/>
      <c r="V617" s="190"/>
      <c r="W617" s="190"/>
      <c r="X617" s="190"/>
      <c r="Y617" s="190"/>
      <c r="Z617" s="190"/>
      <c r="AA617" s="190"/>
      <c r="AB617" s="190"/>
      <c r="AC617" s="1"/>
      <c r="AD617" s="1"/>
      <c r="AE617" s="1"/>
      <c r="AF617" s="1"/>
      <c r="AG617" s="1"/>
    </row>
    <row r="618" spans="1:33" ht="15">
      <c r="A618" s="190"/>
      <c r="B618" s="190"/>
      <c r="C618" s="190"/>
      <c r="D618" s="190"/>
      <c r="E618" s="190"/>
      <c r="F618" s="190"/>
      <c r="G618" s="190"/>
      <c r="H618" s="190"/>
      <c r="I618" s="190"/>
      <c r="J618" s="190"/>
      <c r="K618" s="190"/>
      <c r="L618" s="190"/>
      <c r="M618" s="190"/>
      <c r="N618" s="190"/>
      <c r="O618" s="190"/>
      <c r="P618" s="190"/>
      <c r="Q618" s="190"/>
      <c r="R618" s="190"/>
      <c r="S618" s="190"/>
      <c r="T618" s="190"/>
      <c r="U618" s="190"/>
      <c r="V618" s="190"/>
      <c r="W618" s="190"/>
      <c r="X618" s="190"/>
      <c r="Y618" s="190"/>
      <c r="Z618" s="190"/>
      <c r="AA618" s="190"/>
      <c r="AB618" s="190"/>
      <c r="AC618" s="1"/>
      <c r="AD618" s="1"/>
      <c r="AE618" s="1"/>
      <c r="AF618" s="1"/>
      <c r="AG618" s="1"/>
    </row>
    <row r="619" spans="1:33" ht="15">
      <c r="A619" s="190"/>
      <c r="B619" s="190"/>
      <c r="C619" s="190"/>
      <c r="D619" s="190"/>
      <c r="E619" s="190"/>
      <c r="F619" s="190"/>
      <c r="G619" s="190"/>
      <c r="H619" s="190"/>
      <c r="I619" s="190"/>
      <c r="J619" s="190"/>
      <c r="K619" s="190"/>
      <c r="L619" s="190"/>
      <c r="M619" s="190"/>
      <c r="N619" s="190"/>
      <c r="O619" s="190"/>
      <c r="P619" s="190"/>
      <c r="Q619" s="190"/>
      <c r="R619" s="190"/>
      <c r="S619" s="190"/>
      <c r="T619" s="190"/>
      <c r="U619" s="190"/>
      <c r="V619" s="190"/>
      <c r="W619" s="190"/>
      <c r="X619" s="190"/>
      <c r="Y619" s="190"/>
      <c r="Z619" s="190"/>
      <c r="AA619" s="190"/>
      <c r="AB619" s="190"/>
      <c r="AC619" s="1"/>
      <c r="AD619" s="1"/>
      <c r="AE619" s="1"/>
      <c r="AF619" s="1"/>
      <c r="AG619" s="1"/>
    </row>
    <row r="620" spans="1:33" ht="15">
      <c r="A620" s="190"/>
      <c r="B620" s="190"/>
      <c r="C620" s="190"/>
      <c r="D620" s="190"/>
      <c r="E620" s="190"/>
      <c r="F620" s="190"/>
      <c r="G620" s="190"/>
      <c r="H620" s="190"/>
      <c r="I620" s="190"/>
      <c r="J620" s="190"/>
      <c r="K620" s="190"/>
      <c r="L620" s="190"/>
      <c r="M620" s="190"/>
      <c r="N620" s="190"/>
      <c r="O620" s="190"/>
      <c r="P620" s="190"/>
      <c r="Q620" s="190"/>
      <c r="R620" s="190"/>
      <c r="S620" s="190"/>
      <c r="T620" s="190"/>
      <c r="U620" s="190"/>
      <c r="V620" s="190"/>
      <c r="W620" s="190"/>
      <c r="X620" s="190"/>
      <c r="Y620" s="190"/>
      <c r="Z620" s="190"/>
      <c r="AA620" s="190"/>
      <c r="AB620" s="190"/>
      <c r="AC620" s="1"/>
      <c r="AD620" s="1"/>
      <c r="AE620" s="1"/>
      <c r="AF620" s="1"/>
      <c r="AG620" s="1"/>
    </row>
    <row r="621" spans="1:33" ht="15">
      <c r="A621" s="190"/>
      <c r="B621" s="190"/>
      <c r="C621" s="190"/>
      <c r="D621" s="190"/>
      <c r="E621" s="190"/>
      <c r="F621" s="190"/>
      <c r="G621" s="190"/>
      <c r="H621" s="190"/>
      <c r="I621" s="190"/>
      <c r="J621" s="190"/>
      <c r="K621" s="190"/>
      <c r="L621" s="190"/>
      <c r="M621" s="190"/>
      <c r="N621" s="190"/>
      <c r="O621" s="190"/>
      <c r="P621" s="190"/>
      <c r="Q621" s="190"/>
      <c r="R621" s="190"/>
      <c r="S621" s="190"/>
      <c r="T621" s="190"/>
      <c r="U621" s="190"/>
      <c r="V621" s="190"/>
      <c r="W621" s="190"/>
      <c r="X621" s="190"/>
      <c r="Y621" s="190"/>
      <c r="Z621" s="190"/>
      <c r="AA621" s="190"/>
      <c r="AB621" s="190"/>
      <c r="AC621" s="1"/>
      <c r="AD621" s="1"/>
      <c r="AE621" s="1"/>
      <c r="AF621" s="1"/>
      <c r="AG621" s="1"/>
    </row>
    <row r="622" spans="1:33" ht="15">
      <c r="A622" s="190"/>
      <c r="B622" s="190"/>
      <c r="C622" s="190"/>
      <c r="D622" s="190"/>
      <c r="E622" s="190"/>
      <c r="F622" s="190"/>
      <c r="G622" s="190"/>
      <c r="H622" s="190"/>
      <c r="I622" s="190"/>
      <c r="J622" s="190"/>
      <c r="K622" s="190"/>
      <c r="L622" s="190"/>
      <c r="M622" s="190"/>
      <c r="N622" s="190"/>
      <c r="O622" s="190"/>
      <c r="P622" s="190"/>
      <c r="Q622" s="190"/>
      <c r="R622" s="190"/>
      <c r="S622" s="190"/>
      <c r="T622" s="190"/>
      <c r="U622" s="190"/>
      <c r="V622" s="190"/>
      <c r="W622" s="190"/>
      <c r="X622" s="190"/>
      <c r="Y622" s="190"/>
      <c r="Z622" s="190"/>
      <c r="AA622" s="190"/>
      <c r="AB622" s="190"/>
      <c r="AC622" s="1"/>
      <c r="AD622" s="1"/>
      <c r="AE622" s="1"/>
      <c r="AF622" s="1"/>
      <c r="AG622" s="1"/>
    </row>
    <row r="623" spans="1:33" ht="15">
      <c r="A623" s="190"/>
      <c r="B623" s="190"/>
      <c r="C623" s="190"/>
      <c r="D623" s="190"/>
      <c r="E623" s="190"/>
      <c r="F623" s="190"/>
      <c r="G623" s="190"/>
      <c r="H623" s="190"/>
      <c r="I623" s="190"/>
      <c r="J623" s="190"/>
      <c r="K623" s="190"/>
      <c r="L623" s="190"/>
      <c r="M623" s="190"/>
      <c r="N623" s="190"/>
      <c r="O623" s="190"/>
      <c r="P623" s="190"/>
      <c r="Q623" s="190"/>
      <c r="R623" s="190"/>
      <c r="S623" s="190"/>
      <c r="T623" s="190"/>
      <c r="U623" s="190"/>
      <c r="V623" s="190"/>
      <c r="W623" s="190"/>
      <c r="X623" s="190"/>
      <c r="Y623" s="190"/>
      <c r="Z623" s="190"/>
      <c r="AA623" s="190"/>
      <c r="AB623" s="190"/>
      <c r="AC623" s="1"/>
      <c r="AD623" s="1"/>
      <c r="AE623" s="1"/>
      <c r="AF623" s="1"/>
      <c r="AG623" s="1"/>
    </row>
    <row r="624" spans="1:33" ht="15">
      <c r="A624" s="190"/>
      <c r="B624" s="190"/>
      <c r="C624" s="190"/>
      <c r="D624" s="190"/>
      <c r="E624" s="190"/>
      <c r="F624" s="190"/>
      <c r="G624" s="190"/>
      <c r="H624" s="190"/>
      <c r="I624" s="190"/>
      <c r="J624" s="190"/>
      <c r="K624" s="190"/>
      <c r="L624" s="190"/>
      <c r="M624" s="190"/>
      <c r="N624" s="190"/>
      <c r="O624" s="190"/>
      <c r="P624" s="190"/>
      <c r="Q624" s="190"/>
      <c r="R624" s="190"/>
      <c r="S624" s="190"/>
      <c r="T624" s="190"/>
      <c r="U624" s="190"/>
      <c r="V624" s="190"/>
      <c r="W624" s="190"/>
      <c r="X624" s="190"/>
      <c r="Y624" s="190"/>
      <c r="Z624" s="190"/>
      <c r="AA624" s="190"/>
      <c r="AB624" s="190"/>
      <c r="AC624" s="1"/>
      <c r="AD624" s="1"/>
      <c r="AE624" s="1"/>
      <c r="AF624" s="1"/>
      <c r="AG624" s="1"/>
    </row>
    <row r="625" spans="1:33" ht="15">
      <c r="A625" s="190"/>
      <c r="B625" s="190"/>
      <c r="C625" s="190"/>
      <c r="D625" s="190"/>
      <c r="E625" s="190"/>
      <c r="F625" s="190"/>
      <c r="G625" s="190"/>
      <c r="H625" s="190"/>
      <c r="I625" s="190"/>
      <c r="J625" s="190"/>
      <c r="K625" s="190"/>
      <c r="L625" s="190"/>
      <c r="M625" s="190"/>
      <c r="N625" s="190"/>
      <c r="O625" s="190"/>
      <c r="P625" s="190"/>
      <c r="Q625" s="190"/>
      <c r="R625" s="190"/>
      <c r="S625" s="190"/>
      <c r="T625" s="190"/>
      <c r="U625" s="190"/>
      <c r="V625" s="190"/>
      <c r="W625" s="190"/>
      <c r="X625" s="190"/>
      <c r="Y625" s="190"/>
      <c r="Z625" s="190"/>
      <c r="AA625" s="190"/>
      <c r="AB625" s="190"/>
      <c r="AC625" s="1"/>
      <c r="AD625" s="1"/>
      <c r="AE625" s="1"/>
      <c r="AF625" s="1"/>
      <c r="AG625" s="1"/>
    </row>
    <row r="626" spans="1:33" ht="15">
      <c r="A626" s="190"/>
      <c r="B626" s="190"/>
      <c r="C626" s="190"/>
      <c r="D626" s="190"/>
      <c r="E626" s="190"/>
      <c r="F626" s="190"/>
      <c r="G626" s="190"/>
      <c r="H626" s="190"/>
      <c r="I626" s="190"/>
      <c r="J626" s="190"/>
      <c r="K626" s="190"/>
      <c r="L626" s="190"/>
      <c r="M626" s="190"/>
      <c r="N626" s="190"/>
      <c r="O626" s="190"/>
      <c r="P626" s="190"/>
      <c r="Q626" s="190"/>
      <c r="R626" s="190"/>
      <c r="S626" s="190"/>
      <c r="T626" s="190"/>
      <c r="U626" s="190"/>
      <c r="V626" s="190"/>
      <c r="W626" s="190"/>
      <c r="X626" s="190"/>
      <c r="Y626" s="190"/>
      <c r="Z626" s="190"/>
      <c r="AA626" s="190"/>
      <c r="AB626" s="190"/>
      <c r="AC626" s="1"/>
      <c r="AD626" s="1"/>
      <c r="AE626" s="1"/>
      <c r="AF626" s="1"/>
      <c r="AG626" s="1"/>
    </row>
    <row r="627" spans="1:33" ht="15">
      <c r="A627" s="190"/>
      <c r="B627" s="190"/>
      <c r="C627" s="190"/>
      <c r="D627" s="190"/>
      <c r="E627" s="190"/>
      <c r="F627" s="190"/>
      <c r="G627" s="190"/>
      <c r="H627" s="190"/>
      <c r="I627" s="190"/>
      <c r="J627" s="190"/>
      <c r="K627" s="190"/>
      <c r="L627" s="190"/>
      <c r="M627" s="190"/>
      <c r="N627" s="190"/>
      <c r="O627" s="190"/>
      <c r="P627" s="190"/>
      <c r="Q627" s="190"/>
      <c r="R627" s="190"/>
      <c r="S627" s="190"/>
      <c r="T627" s="190"/>
      <c r="U627" s="190"/>
      <c r="V627" s="190"/>
      <c r="W627" s="190"/>
      <c r="X627" s="190"/>
      <c r="Y627" s="190"/>
      <c r="Z627" s="190"/>
      <c r="AA627" s="190"/>
      <c r="AB627" s="190"/>
      <c r="AC627" s="1"/>
      <c r="AD627" s="1"/>
      <c r="AE627" s="1"/>
      <c r="AF627" s="1"/>
      <c r="AG627" s="1"/>
    </row>
    <row r="628" spans="1:33" ht="15">
      <c r="A628" s="190"/>
      <c r="B628" s="190"/>
      <c r="C628" s="190"/>
      <c r="D628" s="190"/>
      <c r="E628" s="190"/>
      <c r="F628" s="190"/>
      <c r="G628" s="190"/>
      <c r="H628" s="190"/>
      <c r="I628" s="190"/>
      <c r="J628" s="190"/>
      <c r="K628" s="190"/>
      <c r="L628" s="190"/>
      <c r="M628" s="190"/>
      <c r="N628" s="190"/>
      <c r="O628" s="190"/>
      <c r="P628" s="190"/>
      <c r="Q628" s="190"/>
      <c r="R628" s="190"/>
      <c r="S628" s="190"/>
      <c r="T628" s="190"/>
      <c r="U628" s="190"/>
      <c r="V628" s="190"/>
      <c r="W628" s="190"/>
      <c r="X628" s="190"/>
      <c r="Y628" s="190"/>
      <c r="Z628" s="190"/>
      <c r="AA628" s="190"/>
      <c r="AB628" s="190"/>
      <c r="AC628" s="1"/>
      <c r="AD628" s="1"/>
      <c r="AE628" s="1"/>
      <c r="AF628" s="1"/>
      <c r="AG628" s="1"/>
    </row>
    <row r="629" spans="1:33" ht="15">
      <c r="A629" s="190"/>
      <c r="B629" s="190"/>
      <c r="C629" s="190"/>
      <c r="D629" s="190"/>
      <c r="E629" s="190"/>
      <c r="F629" s="190"/>
      <c r="G629" s="190"/>
      <c r="H629" s="190"/>
      <c r="I629" s="190"/>
      <c r="J629" s="190"/>
      <c r="K629" s="190"/>
      <c r="L629" s="190"/>
      <c r="M629" s="190"/>
      <c r="N629" s="190"/>
      <c r="O629" s="190"/>
      <c r="P629" s="190"/>
      <c r="Q629" s="190"/>
      <c r="R629" s="190"/>
      <c r="S629" s="190"/>
      <c r="T629" s="190"/>
      <c r="U629" s="190"/>
      <c r="V629" s="190"/>
      <c r="W629" s="190"/>
      <c r="X629" s="190"/>
      <c r="Y629" s="190"/>
      <c r="Z629" s="190"/>
      <c r="AA629" s="190"/>
      <c r="AB629" s="190"/>
      <c r="AC629" s="1"/>
      <c r="AD629" s="1"/>
      <c r="AE629" s="1"/>
      <c r="AF629" s="1"/>
      <c r="AG629" s="1"/>
    </row>
    <row r="630" spans="1:33" ht="15">
      <c r="A630" s="190"/>
      <c r="B630" s="190"/>
      <c r="C630" s="190"/>
      <c r="D630" s="190"/>
      <c r="E630" s="190"/>
      <c r="F630" s="190"/>
      <c r="G630" s="190"/>
      <c r="H630" s="190"/>
      <c r="I630" s="190"/>
      <c r="J630" s="190"/>
      <c r="K630" s="190"/>
      <c r="L630" s="190"/>
      <c r="M630" s="190"/>
      <c r="N630" s="190"/>
      <c r="O630" s="190"/>
      <c r="P630" s="190"/>
      <c r="Q630" s="190"/>
      <c r="R630" s="190"/>
      <c r="S630" s="190"/>
      <c r="T630" s="190"/>
      <c r="U630" s="190"/>
      <c r="V630" s="190"/>
      <c r="W630" s="190"/>
      <c r="X630" s="190"/>
      <c r="Y630" s="190"/>
      <c r="Z630" s="190"/>
      <c r="AA630" s="190"/>
      <c r="AB630" s="190"/>
      <c r="AC630" s="1"/>
      <c r="AD630" s="1"/>
      <c r="AE630" s="1"/>
      <c r="AF630" s="1"/>
      <c r="AG630" s="1"/>
    </row>
    <row r="631" spans="1:33" ht="15">
      <c r="A631" s="190"/>
      <c r="B631" s="190"/>
      <c r="C631" s="190"/>
      <c r="D631" s="190"/>
      <c r="E631" s="190"/>
      <c r="F631" s="190"/>
      <c r="G631" s="190"/>
      <c r="H631" s="190"/>
      <c r="I631" s="190"/>
      <c r="J631" s="190"/>
      <c r="K631" s="190"/>
      <c r="L631" s="190"/>
      <c r="M631" s="190"/>
      <c r="N631" s="190"/>
      <c r="O631" s="190"/>
      <c r="P631" s="190"/>
      <c r="Q631" s="190"/>
      <c r="R631" s="190"/>
      <c r="S631" s="190"/>
      <c r="T631" s="190"/>
      <c r="U631" s="190"/>
      <c r="V631" s="190"/>
      <c r="W631" s="190"/>
      <c r="X631" s="190"/>
      <c r="Y631" s="190"/>
      <c r="Z631" s="190"/>
      <c r="AA631" s="190"/>
      <c r="AB631" s="190"/>
      <c r="AC631" s="1"/>
      <c r="AD631" s="1"/>
      <c r="AE631" s="1"/>
      <c r="AF631" s="1"/>
      <c r="AG631" s="1"/>
    </row>
    <row r="632" spans="1:33" ht="15">
      <c r="A632" s="190"/>
      <c r="B632" s="190"/>
      <c r="C632" s="190"/>
      <c r="D632" s="190"/>
      <c r="E632" s="190"/>
      <c r="F632" s="190"/>
      <c r="G632" s="190"/>
      <c r="H632" s="190"/>
      <c r="I632" s="190"/>
      <c r="J632" s="190"/>
      <c r="K632" s="190"/>
      <c r="L632" s="190"/>
      <c r="M632" s="190"/>
      <c r="N632" s="190"/>
      <c r="O632" s="190"/>
      <c r="P632" s="190"/>
      <c r="Q632" s="190"/>
      <c r="R632" s="190"/>
      <c r="S632" s="190"/>
      <c r="T632" s="190"/>
      <c r="U632" s="190"/>
      <c r="V632" s="190"/>
      <c r="W632" s="190"/>
      <c r="X632" s="190"/>
      <c r="Y632" s="190"/>
      <c r="Z632" s="190"/>
      <c r="AA632" s="190"/>
      <c r="AB632" s="190"/>
      <c r="AC632" s="1"/>
      <c r="AD632" s="1"/>
      <c r="AE632" s="1"/>
      <c r="AF632" s="1"/>
      <c r="AG632" s="1"/>
    </row>
    <row r="633" spans="1:33" ht="15">
      <c r="A633" s="190"/>
      <c r="B633" s="190"/>
      <c r="C633" s="190"/>
      <c r="D633" s="190"/>
      <c r="E633" s="190"/>
      <c r="F633" s="190"/>
      <c r="G633" s="190"/>
      <c r="H633" s="190"/>
      <c r="I633" s="190"/>
      <c r="J633" s="190"/>
      <c r="K633" s="190"/>
      <c r="L633" s="190"/>
      <c r="M633" s="190"/>
      <c r="N633" s="190"/>
      <c r="O633" s="190"/>
      <c r="P633" s="190"/>
      <c r="Q633" s="190"/>
      <c r="R633" s="190"/>
      <c r="S633" s="190"/>
      <c r="T633" s="190"/>
      <c r="U633" s="190"/>
      <c r="V633" s="190"/>
      <c r="W633" s="190"/>
      <c r="X633" s="190"/>
      <c r="Y633" s="190"/>
      <c r="Z633" s="190"/>
      <c r="AA633" s="190"/>
      <c r="AB633" s="190"/>
      <c r="AC633" s="1"/>
      <c r="AD633" s="1"/>
      <c r="AE633" s="1"/>
      <c r="AF633" s="1"/>
      <c r="AG633" s="1"/>
    </row>
    <row r="634" spans="1:33" ht="15">
      <c r="A634" s="190"/>
      <c r="B634" s="190"/>
      <c r="C634" s="190"/>
      <c r="D634" s="190"/>
      <c r="E634" s="190"/>
      <c r="F634" s="190"/>
      <c r="G634" s="190"/>
      <c r="H634" s="190"/>
      <c r="I634" s="190"/>
      <c r="J634" s="190"/>
      <c r="K634" s="190"/>
      <c r="L634" s="190"/>
      <c r="M634" s="190"/>
      <c r="N634" s="190"/>
      <c r="O634" s="190"/>
      <c r="P634" s="190"/>
      <c r="Q634" s="190"/>
      <c r="R634" s="190"/>
      <c r="S634" s="190"/>
      <c r="T634" s="190"/>
      <c r="U634" s="190"/>
      <c r="V634" s="190"/>
      <c r="W634" s="190"/>
      <c r="X634" s="190"/>
      <c r="Y634" s="190"/>
      <c r="Z634" s="190"/>
      <c r="AA634" s="190"/>
      <c r="AB634" s="190"/>
      <c r="AC634" s="1"/>
      <c r="AD634" s="1"/>
      <c r="AE634" s="1"/>
      <c r="AF634" s="1"/>
      <c r="AG634" s="1"/>
    </row>
    <row r="635" spans="1:33" ht="15">
      <c r="A635" s="190"/>
      <c r="B635" s="190"/>
      <c r="C635" s="190"/>
      <c r="D635" s="190"/>
      <c r="E635" s="190"/>
      <c r="F635" s="190"/>
      <c r="G635" s="190"/>
      <c r="H635" s="190"/>
      <c r="I635" s="190"/>
      <c r="J635" s="190"/>
      <c r="K635" s="190"/>
      <c r="L635" s="190"/>
      <c r="M635" s="190"/>
      <c r="N635" s="190"/>
      <c r="O635" s="190"/>
      <c r="P635" s="190"/>
      <c r="Q635" s="190"/>
      <c r="R635" s="190"/>
      <c r="S635" s="190"/>
      <c r="T635" s="190"/>
      <c r="U635" s="190"/>
      <c r="V635" s="190"/>
      <c r="W635" s="190"/>
      <c r="X635" s="190"/>
      <c r="Y635" s="190"/>
      <c r="Z635" s="190"/>
      <c r="AA635" s="190"/>
      <c r="AB635" s="190"/>
      <c r="AC635" s="1"/>
      <c r="AD635" s="1"/>
      <c r="AE635" s="1"/>
      <c r="AF635" s="1"/>
      <c r="AG635" s="1"/>
    </row>
    <row r="636" spans="1:33" ht="15">
      <c r="A636" s="190"/>
      <c r="B636" s="190"/>
      <c r="C636" s="190"/>
      <c r="D636" s="190"/>
      <c r="E636" s="190"/>
      <c r="F636" s="190"/>
      <c r="G636" s="190"/>
      <c r="H636" s="190"/>
      <c r="I636" s="190"/>
      <c r="J636" s="190"/>
      <c r="K636" s="190"/>
      <c r="L636" s="190"/>
      <c r="M636" s="190"/>
      <c r="N636" s="190"/>
      <c r="O636" s="190"/>
      <c r="P636" s="190"/>
      <c r="Q636" s="190"/>
      <c r="R636" s="190"/>
      <c r="S636" s="190"/>
      <c r="T636" s="190"/>
      <c r="U636" s="190"/>
      <c r="V636" s="190"/>
      <c r="W636" s="190"/>
      <c r="X636" s="190"/>
      <c r="Y636" s="190"/>
      <c r="Z636" s="190"/>
      <c r="AA636" s="190"/>
      <c r="AB636" s="190"/>
      <c r="AC636" s="1"/>
      <c r="AD636" s="1"/>
      <c r="AE636" s="1"/>
      <c r="AF636" s="1"/>
      <c r="AG636" s="1"/>
    </row>
    <row r="637" spans="1:33" ht="15">
      <c r="A637" s="190"/>
      <c r="B637" s="190"/>
      <c r="C637" s="190"/>
      <c r="D637" s="190"/>
      <c r="E637" s="190"/>
      <c r="F637" s="190"/>
      <c r="G637" s="190"/>
      <c r="H637" s="190"/>
      <c r="I637" s="190"/>
      <c r="J637" s="190"/>
      <c r="K637" s="190"/>
      <c r="L637" s="190"/>
      <c r="M637" s="190"/>
      <c r="N637" s="190"/>
      <c r="O637" s="190"/>
      <c r="P637" s="190"/>
      <c r="Q637" s="190"/>
      <c r="R637" s="190"/>
      <c r="S637" s="190"/>
      <c r="T637" s="190"/>
      <c r="U637" s="190"/>
      <c r="V637" s="190"/>
      <c r="W637" s="190"/>
      <c r="X637" s="190"/>
      <c r="Y637" s="190"/>
      <c r="Z637" s="190"/>
      <c r="AA637" s="190"/>
      <c r="AB637" s="190"/>
      <c r="AC637" s="1"/>
      <c r="AD637" s="1"/>
      <c r="AE637" s="1"/>
      <c r="AF637" s="1"/>
      <c r="AG637" s="1"/>
    </row>
    <row r="638" spans="1:33" ht="15">
      <c r="A638" s="190"/>
      <c r="B638" s="190"/>
      <c r="C638" s="190"/>
      <c r="D638" s="190"/>
      <c r="E638" s="190"/>
      <c r="F638" s="190"/>
      <c r="G638" s="190"/>
      <c r="H638" s="190"/>
      <c r="I638" s="190"/>
      <c r="J638" s="190"/>
      <c r="K638" s="190"/>
      <c r="L638" s="190"/>
      <c r="M638" s="190"/>
      <c r="N638" s="190"/>
      <c r="O638" s="190"/>
      <c r="P638" s="190"/>
      <c r="Q638" s="190"/>
      <c r="R638" s="190"/>
      <c r="S638" s="190"/>
      <c r="T638" s="190"/>
      <c r="U638" s="190"/>
      <c r="V638" s="190"/>
      <c r="W638" s="190"/>
      <c r="X638" s="190"/>
      <c r="Y638" s="190"/>
      <c r="Z638" s="190"/>
      <c r="AA638" s="190"/>
      <c r="AB638" s="190"/>
      <c r="AC638" s="1"/>
      <c r="AD638" s="1"/>
      <c r="AE638" s="1"/>
      <c r="AF638" s="1"/>
      <c r="AG638" s="1"/>
    </row>
    <row r="639" spans="1:33" ht="15">
      <c r="A639" s="190"/>
      <c r="B639" s="190"/>
      <c r="C639" s="190"/>
      <c r="D639" s="190"/>
      <c r="E639" s="190"/>
      <c r="F639" s="190"/>
      <c r="G639" s="190"/>
      <c r="H639" s="190"/>
      <c r="I639" s="190"/>
      <c r="J639" s="190"/>
      <c r="K639" s="190"/>
      <c r="L639" s="190"/>
      <c r="M639" s="190"/>
      <c r="N639" s="190"/>
      <c r="O639" s="190"/>
      <c r="P639" s="190"/>
      <c r="Q639" s="190"/>
      <c r="R639" s="190"/>
      <c r="S639" s="190"/>
      <c r="T639" s="190"/>
      <c r="U639" s="190"/>
      <c r="V639" s="190"/>
      <c r="W639" s="190"/>
      <c r="X639" s="190"/>
      <c r="Y639" s="190"/>
      <c r="Z639" s="190"/>
      <c r="AA639" s="190"/>
      <c r="AB639" s="190"/>
      <c r="AC639" s="1"/>
      <c r="AD639" s="1"/>
      <c r="AE639" s="1"/>
      <c r="AF639" s="1"/>
      <c r="AG639" s="1"/>
    </row>
    <row r="640" spans="1:33" ht="15">
      <c r="A640" s="190"/>
      <c r="B640" s="190"/>
      <c r="C640" s="190"/>
      <c r="D640" s="190"/>
      <c r="E640" s="190"/>
      <c r="F640" s="190"/>
      <c r="G640" s="190"/>
      <c r="H640" s="190"/>
      <c r="I640" s="190"/>
      <c r="J640" s="190"/>
      <c r="K640" s="190"/>
      <c r="L640" s="190"/>
      <c r="M640" s="190"/>
      <c r="N640" s="190"/>
      <c r="O640" s="190"/>
      <c r="P640" s="190"/>
      <c r="Q640" s="190"/>
      <c r="R640" s="190"/>
      <c r="S640" s="190"/>
      <c r="T640" s="190"/>
      <c r="U640" s="190"/>
      <c r="V640" s="190"/>
      <c r="W640" s="190"/>
      <c r="X640" s="190"/>
      <c r="Y640" s="190"/>
      <c r="Z640" s="190"/>
      <c r="AA640" s="190"/>
      <c r="AB640" s="190"/>
      <c r="AC640" s="1"/>
      <c r="AD640" s="1"/>
      <c r="AE640" s="1"/>
      <c r="AF640" s="1"/>
      <c r="AG640" s="1"/>
    </row>
    <row r="641" spans="1:33" ht="15">
      <c r="A641" s="190"/>
      <c r="B641" s="190"/>
      <c r="C641" s="190"/>
      <c r="D641" s="190"/>
      <c r="E641" s="190"/>
      <c r="F641" s="190"/>
      <c r="G641" s="190"/>
      <c r="H641" s="190"/>
      <c r="I641" s="190"/>
      <c r="J641" s="190"/>
      <c r="K641" s="190"/>
      <c r="L641" s="190"/>
      <c r="M641" s="190"/>
      <c r="N641" s="190"/>
      <c r="O641" s="190"/>
      <c r="P641" s="190"/>
      <c r="Q641" s="190"/>
      <c r="R641" s="190"/>
      <c r="S641" s="190"/>
      <c r="T641" s="190"/>
      <c r="U641" s="190"/>
      <c r="V641" s="190"/>
      <c r="W641" s="190"/>
      <c r="X641" s="190"/>
      <c r="Y641" s="190"/>
      <c r="Z641" s="190"/>
      <c r="AA641" s="190"/>
      <c r="AB641" s="190"/>
      <c r="AC641" s="1"/>
      <c r="AD641" s="1"/>
      <c r="AE641" s="1"/>
      <c r="AF641" s="1"/>
      <c r="AG641" s="1"/>
    </row>
    <row r="642" spans="1:33" ht="15">
      <c r="A642" s="190"/>
      <c r="B642" s="190"/>
      <c r="C642" s="190"/>
      <c r="D642" s="190"/>
      <c r="E642" s="190"/>
      <c r="F642" s="190"/>
      <c r="G642" s="190"/>
      <c r="H642" s="190"/>
      <c r="I642" s="190"/>
      <c r="J642" s="190"/>
      <c r="K642" s="190"/>
      <c r="L642" s="190"/>
      <c r="M642" s="190"/>
      <c r="N642" s="190"/>
      <c r="O642" s="190"/>
      <c r="P642" s="190"/>
      <c r="Q642" s="190"/>
      <c r="R642" s="190"/>
      <c r="S642" s="190"/>
      <c r="T642" s="190"/>
      <c r="U642" s="190"/>
      <c r="V642" s="190"/>
      <c r="W642" s="190"/>
      <c r="X642" s="190"/>
      <c r="Y642" s="190"/>
      <c r="Z642" s="190"/>
      <c r="AA642" s="190"/>
      <c r="AB642" s="190"/>
      <c r="AC642" s="1"/>
      <c r="AD642" s="1"/>
      <c r="AE642" s="1"/>
      <c r="AF642" s="1"/>
      <c r="AG642" s="1"/>
    </row>
    <row r="643" spans="1:33" ht="15">
      <c r="A643" s="190"/>
      <c r="B643" s="190"/>
      <c r="C643" s="190"/>
      <c r="D643" s="190"/>
      <c r="E643" s="190"/>
      <c r="F643" s="190"/>
      <c r="G643" s="190"/>
      <c r="H643" s="190"/>
      <c r="I643" s="190"/>
      <c r="J643" s="190"/>
      <c r="K643" s="190"/>
      <c r="L643" s="190"/>
      <c r="M643" s="190"/>
      <c r="N643" s="190"/>
      <c r="O643" s="190"/>
      <c r="P643" s="190"/>
      <c r="Q643" s="190"/>
      <c r="R643" s="190"/>
      <c r="S643" s="190"/>
      <c r="T643" s="190"/>
      <c r="U643" s="190"/>
      <c r="V643" s="190"/>
      <c r="W643" s="190"/>
      <c r="X643" s="190"/>
      <c r="Y643" s="190"/>
      <c r="Z643" s="190"/>
      <c r="AA643" s="190"/>
      <c r="AB643" s="190"/>
      <c r="AC643" s="1"/>
      <c r="AD643" s="1"/>
      <c r="AE643" s="1"/>
      <c r="AF643" s="1"/>
      <c r="AG643" s="1"/>
    </row>
    <row r="644" spans="1:33" ht="15">
      <c r="A644" s="190"/>
      <c r="B644" s="190"/>
      <c r="C644" s="190"/>
      <c r="D644" s="190"/>
      <c r="E644" s="190"/>
      <c r="F644" s="190"/>
      <c r="G644" s="190"/>
      <c r="H644" s="190"/>
      <c r="I644" s="190"/>
      <c r="J644" s="190"/>
      <c r="K644" s="190"/>
      <c r="L644" s="190"/>
      <c r="M644" s="190"/>
      <c r="N644" s="190"/>
      <c r="O644" s="190"/>
      <c r="P644" s="190"/>
      <c r="Q644" s="190"/>
      <c r="R644" s="190"/>
      <c r="S644" s="190"/>
      <c r="T644" s="190"/>
      <c r="U644" s="190"/>
      <c r="V644" s="190"/>
      <c r="W644" s="190"/>
      <c r="X644" s="190"/>
      <c r="Y644" s="190"/>
      <c r="Z644" s="190"/>
      <c r="AA644" s="190"/>
      <c r="AB644" s="190"/>
      <c r="AC644" s="1"/>
      <c r="AD644" s="1"/>
      <c r="AE644" s="1"/>
      <c r="AF644" s="1"/>
      <c r="AG644" s="1"/>
    </row>
    <row r="645" spans="1:33" ht="15">
      <c r="A645" s="190"/>
      <c r="B645" s="190"/>
      <c r="C645" s="190"/>
      <c r="D645" s="190"/>
      <c r="E645" s="190"/>
      <c r="F645" s="190"/>
      <c r="G645" s="190"/>
      <c r="H645" s="190"/>
      <c r="I645" s="190"/>
      <c r="J645" s="190"/>
      <c r="K645" s="190"/>
      <c r="L645" s="190"/>
      <c r="M645" s="190"/>
      <c r="N645" s="190"/>
      <c r="O645" s="190"/>
      <c r="P645" s="190"/>
      <c r="Q645" s="190"/>
      <c r="R645" s="190"/>
      <c r="S645" s="190"/>
      <c r="T645" s="190"/>
      <c r="U645" s="190"/>
      <c r="V645" s="190"/>
      <c r="W645" s="190"/>
      <c r="X645" s="190"/>
      <c r="Y645" s="190"/>
      <c r="Z645" s="190"/>
      <c r="AA645" s="190"/>
      <c r="AB645" s="190"/>
      <c r="AC645" s="1"/>
      <c r="AD645" s="1"/>
      <c r="AE645" s="1"/>
      <c r="AF645" s="1"/>
      <c r="AG645" s="1"/>
    </row>
    <row r="646" spans="1:33" ht="15">
      <c r="A646" s="190"/>
      <c r="B646" s="190"/>
      <c r="C646" s="190"/>
      <c r="D646" s="190"/>
      <c r="E646" s="190"/>
      <c r="F646" s="190"/>
      <c r="G646" s="190"/>
      <c r="H646" s="190"/>
      <c r="I646" s="190"/>
      <c r="J646" s="190"/>
      <c r="K646" s="190"/>
      <c r="L646" s="190"/>
      <c r="M646" s="190"/>
      <c r="N646" s="190"/>
      <c r="O646" s="190"/>
      <c r="P646" s="190"/>
      <c r="Q646" s="190"/>
      <c r="R646" s="190"/>
      <c r="S646" s="190"/>
      <c r="T646" s="190"/>
      <c r="U646" s="190"/>
      <c r="V646" s="190"/>
      <c r="W646" s="190"/>
      <c r="X646" s="190"/>
      <c r="Y646" s="190"/>
      <c r="Z646" s="190"/>
      <c r="AA646" s="190"/>
      <c r="AB646" s="190"/>
      <c r="AC646" s="1"/>
      <c r="AD646" s="1"/>
      <c r="AE646" s="1"/>
      <c r="AF646" s="1"/>
      <c r="AG646" s="1"/>
    </row>
    <row r="647" spans="1:33" ht="15">
      <c r="A647" s="190"/>
      <c r="B647" s="190"/>
      <c r="C647" s="190"/>
      <c r="D647" s="190"/>
      <c r="E647" s="190"/>
      <c r="F647" s="190"/>
      <c r="G647" s="190"/>
      <c r="H647" s="190"/>
      <c r="I647" s="190"/>
      <c r="J647" s="190"/>
      <c r="K647" s="190"/>
      <c r="L647" s="190"/>
      <c r="M647" s="190"/>
      <c r="N647" s="190"/>
      <c r="O647" s="190"/>
      <c r="P647" s="190"/>
      <c r="Q647" s="190"/>
      <c r="R647" s="190"/>
      <c r="S647" s="190"/>
      <c r="T647" s="190"/>
      <c r="U647" s="190"/>
      <c r="V647" s="190"/>
      <c r="W647" s="190"/>
      <c r="X647" s="190"/>
      <c r="Y647" s="190"/>
      <c r="Z647" s="190"/>
      <c r="AA647" s="190"/>
      <c r="AB647" s="190"/>
      <c r="AC647" s="1"/>
      <c r="AD647" s="1"/>
      <c r="AE647" s="1"/>
      <c r="AF647" s="1"/>
      <c r="AG647" s="1"/>
    </row>
    <row r="648" spans="1:33" ht="15">
      <c r="A648" s="190"/>
      <c r="B648" s="190"/>
      <c r="C648" s="190"/>
      <c r="D648" s="190"/>
      <c r="E648" s="190"/>
      <c r="F648" s="190"/>
      <c r="G648" s="190"/>
      <c r="H648" s="190"/>
      <c r="I648" s="190"/>
      <c r="J648" s="190"/>
      <c r="K648" s="190"/>
      <c r="L648" s="190"/>
      <c r="M648" s="190"/>
      <c r="N648" s="190"/>
      <c r="O648" s="190"/>
      <c r="P648" s="190"/>
      <c r="Q648" s="190"/>
      <c r="R648" s="190"/>
      <c r="S648" s="190"/>
      <c r="T648" s="190"/>
      <c r="U648" s="190"/>
      <c r="V648" s="190"/>
      <c r="W648" s="190"/>
      <c r="X648" s="190"/>
      <c r="Y648" s="190"/>
      <c r="Z648" s="190"/>
      <c r="AA648" s="190"/>
      <c r="AB648" s="190"/>
      <c r="AC648" s="1"/>
      <c r="AD648" s="1"/>
      <c r="AE648" s="1"/>
      <c r="AF648" s="1"/>
      <c r="AG648" s="1"/>
    </row>
    <row r="649" spans="1:33" ht="15">
      <c r="A649" s="190"/>
      <c r="B649" s="190"/>
      <c r="C649" s="190"/>
      <c r="D649" s="190"/>
      <c r="E649" s="190"/>
      <c r="F649" s="190"/>
      <c r="G649" s="190"/>
      <c r="H649" s="190"/>
      <c r="I649" s="190"/>
      <c r="J649" s="190"/>
      <c r="K649" s="190"/>
      <c r="L649" s="190"/>
      <c r="M649" s="190"/>
      <c r="N649" s="190"/>
      <c r="O649" s="190"/>
      <c r="P649" s="190"/>
      <c r="Q649" s="190"/>
      <c r="R649" s="190"/>
      <c r="S649" s="190"/>
      <c r="T649" s="190"/>
      <c r="U649" s="190"/>
      <c r="V649" s="190"/>
      <c r="W649" s="190"/>
      <c r="X649" s="190"/>
      <c r="Y649" s="190"/>
      <c r="Z649" s="190"/>
      <c r="AA649" s="190"/>
      <c r="AB649" s="190"/>
      <c r="AC649" s="1"/>
      <c r="AD649" s="1"/>
      <c r="AE649" s="1"/>
      <c r="AF649" s="1"/>
      <c r="AG649" s="1"/>
    </row>
    <row r="650" spans="1:33" ht="15">
      <c r="A650" s="190"/>
      <c r="B650" s="190"/>
      <c r="C650" s="190"/>
      <c r="D650" s="190"/>
      <c r="E650" s="190"/>
      <c r="F650" s="190"/>
      <c r="G650" s="190"/>
      <c r="H650" s="190"/>
      <c r="I650" s="190"/>
      <c r="J650" s="190"/>
      <c r="K650" s="190"/>
      <c r="L650" s="190"/>
      <c r="M650" s="190"/>
      <c r="N650" s="190"/>
      <c r="O650" s="190"/>
      <c r="P650" s="190"/>
      <c r="Q650" s="190"/>
      <c r="R650" s="190"/>
      <c r="S650" s="190"/>
      <c r="T650" s="190"/>
      <c r="U650" s="190"/>
      <c r="V650" s="190"/>
      <c r="W650" s="190"/>
      <c r="X650" s="190"/>
      <c r="Y650" s="190"/>
      <c r="Z650" s="190"/>
      <c r="AA650" s="190"/>
      <c r="AB650" s="190"/>
      <c r="AC650" s="1"/>
      <c r="AD650" s="1"/>
      <c r="AE650" s="1"/>
      <c r="AF650" s="1"/>
      <c r="AG650" s="1"/>
    </row>
    <row r="651" spans="1:33" ht="15">
      <c r="A651" s="190"/>
      <c r="B651" s="190"/>
      <c r="C651" s="190"/>
      <c r="D651" s="190"/>
      <c r="E651" s="190"/>
      <c r="F651" s="190"/>
      <c r="G651" s="190"/>
      <c r="H651" s="190"/>
      <c r="I651" s="190"/>
      <c r="J651" s="190"/>
      <c r="K651" s="190"/>
      <c r="L651" s="190"/>
      <c r="M651" s="190"/>
      <c r="N651" s="190"/>
      <c r="O651" s="190"/>
      <c r="P651" s="190"/>
      <c r="Q651" s="190"/>
      <c r="R651" s="190"/>
      <c r="S651" s="190"/>
      <c r="T651" s="190"/>
      <c r="U651" s="190"/>
      <c r="V651" s="190"/>
      <c r="W651" s="190"/>
      <c r="X651" s="190"/>
      <c r="Y651" s="190"/>
      <c r="Z651" s="190"/>
      <c r="AA651" s="190"/>
      <c r="AB651" s="190"/>
      <c r="AC651" s="1"/>
      <c r="AD651" s="1"/>
      <c r="AE651" s="1"/>
      <c r="AF651" s="1"/>
      <c r="AG651" s="1"/>
    </row>
    <row r="652" spans="1:33" ht="15">
      <c r="A652" s="190"/>
      <c r="B652" s="190"/>
      <c r="C652" s="190"/>
      <c r="D652" s="190"/>
      <c r="E652" s="190"/>
      <c r="F652" s="190"/>
      <c r="G652" s="190"/>
      <c r="H652" s="190"/>
      <c r="I652" s="190"/>
      <c r="J652" s="190"/>
      <c r="K652" s="190"/>
      <c r="L652" s="190"/>
      <c r="M652" s="190"/>
      <c r="N652" s="190"/>
      <c r="O652" s="190"/>
      <c r="P652" s="190"/>
      <c r="Q652" s="190"/>
      <c r="R652" s="190"/>
      <c r="S652" s="190"/>
      <c r="T652" s="190"/>
      <c r="U652" s="190"/>
      <c r="V652" s="190"/>
      <c r="W652" s="190"/>
      <c r="X652" s="190"/>
      <c r="Y652" s="190"/>
      <c r="Z652" s="190"/>
      <c r="AA652" s="190"/>
      <c r="AB652" s="190"/>
      <c r="AC652" s="1"/>
      <c r="AD652" s="1"/>
      <c r="AE652" s="1"/>
      <c r="AF652" s="1"/>
      <c r="AG652" s="1"/>
    </row>
    <row r="653" spans="1:33" ht="15">
      <c r="A653" s="190"/>
      <c r="B653" s="190"/>
      <c r="C653" s="190"/>
      <c r="D653" s="190"/>
      <c r="E653" s="190"/>
      <c r="F653" s="190"/>
      <c r="G653" s="190"/>
      <c r="H653" s="190"/>
      <c r="I653" s="190"/>
      <c r="J653" s="190"/>
      <c r="K653" s="190"/>
      <c r="L653" s="190"/>
      <c r="M653" s="190"/>
      <c r="N653" s="190"/>
      <c r="O653" s="190"/>
      <c r="P653" s="190"/>
      <c r="Q653" s="190"/>
      <c r="R653" s="190"/>
      <c r="S653" s="190"/>
      <c r="T653" s="190"/>
      <c r="U653" s="190"/>
      <c r="V653" s="190"/>
      <c r="W653" s="190"/>
      <c r="X653" s="190"/>
      <c r="Y653" s="190"/>
      <c r="Z653" s="190"/>
      <c r="AA653" s="190"/>
      <c r="AB653" s="190"/>
      <c r="AC653" s="1"/>
      <c r="AD653" s="1"/>
      <c r="AE653" s="1"/>
      <c r="AF653" s="1"/>
      <c r="AG653" s="1"/>
    </row>
    <row r="654" spans="1:33" ht="15">
      <c r="A654" s="190"/>
      <c r="B654" s="190"/>
      <c r="C654" s="190"/>
      <c r="D654" s="190"/>
      <c r="E654" s="190"/>
      <c r="F654" s="190"/>
      <c r="G654" s="190"/>
      <c r="H654" s="190"/>
      <c r="I654" s="190"/>
      <c r="J654" s="190"/>
      <c r="K654" s="190"/>
      <c r="L654" s="190"/>
      <c r="M654" s="190"/>
      <c r="N654" s="190"/>
      <c r="O654" s="190"/>
      <c r="P654" s="190"/>
      <c r="Q654" s="190"/>
      <c r="R654" s="190"/>
      <c r="S654" s="190"/>
      <c r="T654" s="190"/>
      <c r="U654" s="190"/>
      <c r="V654" s="190"/>
      <c r="W654" s="190"/>
      <c r="X654" s="190"/>
      <c r="Y654" s="190"/>
      <c r="Z654" s="190"/>
      <c r="AA654" s="190"/>
      <c r="AB654" s="190"/>
      <c r="AC654" s="1"/>
      <c r="AD654" s="1"/>
      <c r="AE654" s="1"/>
      <c r="AF654" s="1"/>
      <c r="AG654" s="1"/>
    </row>
    <row r="655" spans="1:33" ht="15">
      <c r="A655" s="190"/>
      <c r="B655" s="190"/>
      <c r="C655" s="190"/>
      <c r="D655" s="190"/>
      <c r="E655" s="190"/>
      <c r="F655" s="190"/>
      <c r="G655" s="190"/>
      <c r="H655" s="190"/>
      <c r="I655" s="190"/>
      <c r="J655" s="190"/>
      <c r="K655" s="190"/>
      <c r="L655" s="190"/>
      <c r="M655" s="190"/>
      <c r="N655" s="190"/>
      <c r="O655" s="190"/>
      <c r="P655" s="190"/>
      <c r="Q655" s="190"/>
      <c r="R655" s="190"/>
      <c r="S655" s="190"/>
      <c r="T655" s="190"/>
      <c r="U655" s="190"/>
      <c r="V655" s="190"/>
      <c r="W655" s="190"/>
      <c r="X655" s="190"/>
      <c r="Y655" s="190"/>
      <c r="Z655" s="190"/>
      <c r="AA655" s="190"/>
      <c r="AB655" s="190"/>
      <c r="AC655" s="1"/>
      <c r="AD655" s="1"/>
      <c r="AE655" s="1"/>
      <c r="AF655" s="1"/>
      <c r="AG655" s="1"/>
    </row>
    <row r="656" spans="1:33" ht="15">
      <c r="A656" s="190"/>
      <c r="B656" s="190"/>
      <c r="C656" s="190"/>
      <c r="D656" s="190"/>
      <c r="E656" s="190"/>
      <c r="F656" s="190"/>
      <c r="G656" s="190"/>
      <c r="H656" s="190"/>
      <c r="I656" s="190"/>
      <c r="J656" s="190"/>
      <c r="K656" s="190"/>
      <c r="L656" s="190"/>
      <c r="M656" s="190"/>
      <c r="N656" s="190"/>
      <c r="O656" s="190"/>
      <c r="P656" s="190"/>
      <c r="Q656" s="190"/>
      <c r="R656" s="190"/>
      <c r="S656" s="190"/>
      <c r="T656" s="190"/>
      <c r="U656" s="190"/>
      <c r="V656" s="190"/>
      <c r="W656" s="190"/>
      <c r="X656" s="190"/>
      <c r="Y656" s="190"/>
      <c r="Z656" s="190"/>
      <c r="AA656" s="190"/>
      <c r="AB656" s="190"/>
      <c r="AC656" s="1"/>
      <c r="AD656" s="1"/>
      <c r="AE656" s="1"/>
      <c r="AF656" s="1"/>
      <c r="AG656" s="1"/>
    </row>
    <row r="657" spans="1:33" ht="15">
      <c r="A657" s="190"/>
      <c r="B657" s="190"/>
      <c r="C657" s="190"/>
      <c r="D657" s="190"/>
      <c r="E657" s="190"/>
      <c r="F657" s="190"/>
      <c r="G657" s="190"/>
      <c r="H657" s="190"/>
      <c r="I657" s="190"/>
      <c r="J657" s="190"/>
      <c r="K657" s="190"/>
      <c r="L657" s="190"/>
      <c r="M657" s="190"/>
      <c r="N657" s="190"/>
      <c r="O657" s="190"/>
      <c r="P657" s="190"/>
      <c r="Q657" s="190"/>
      <c r="R657" s="190"/>
      <c r="S657" s="190"/>
      <c r="T657" s="190"/>
      <c r="U657" s="190"/>
      <c r="V657" s="190"/>
      <c r="W657" s="190"/>
      <c r="X657" s="190"/>
      <c r="Y657" s="190"/>
      <c r="Z657" s="190"/>
      <c r="AA657" s="190"/>
      <c r="AB657" s="190"/>
      <c r="AC657" s="1"/>
      <c r="AD657" s="1"/>
      <c r="AE657" s="1"/>
      <c r="AF657" s="1"/>
      <c r="AG657" s="1"/>
    </row>
    <row r="658" spans="1:33" ht="15">
      <c r="A658" s="190"/>
      <c r="B658" s="190"/>
      <c r="C658" s="190"/>
      <c r="D658" s="190"/>
      <c r="E658" s="190"/>
      <c r="F658" s="190"/>
      <c r="G658" s="190"/>
      <c r="H658" s="190"/>
      <c r="I658" s="190"/>
      <c r="J658" s="190"/>
      <c r="K658" s="190"/>
      <c r="L658" s="190"/>
      <c r="M658" s="190"/>
      <c r="N658" s="190"/>
      <c r="O658" s="190"/>
      <c r="P658" s="190"/>
      <c r="Q658" s="190"/>
      <c r="R658" s="190"/>
      <c r="S658" s="190"/>
      <c r="T658" s="190"/>
      <c r="U658" s="190"/>
      <c r="V658" s="190"/>
      <c r="W658" s="190"/>
      <c r="X658" s="190"/>
      <c r="Y658" s="190"/>
      <c r="Z658" s="190"/>
      <c r="AA658" s="190"/>
      <c r="AB658" s="190"/>
      <c r="AC658" s="1"/>
      <c r="AD658" s="1"/>
      <c r="AE658" s="1"/>
      <c r="AF658" s="1"/>
      <c r="AG658" s="1"/>
    </row>
    <row r="659" spans="1:33" ht="15">
      <c r="A659" s="190"/>
      <c r="B659" s="190"/>
      <c r="C659" s="190"/>
      <c r="D659" s="190"/>
      <c r="E659" s="190"/>
      <c r="F659" s="190"/>
      <c r="G659" s="190"/>
      <c r="H659" s="190"/>
      <c r="I659" s="190"/>
      <c r="J659" s="190"/>
      <c r="K659" s="190"/>
      <c r="L659" s="190"/>
      <c r="M659" s="190"/>
      <c r="N659" s="190"/>
      <c r="O659" s="190"/>
      <c r="P659" s="190"/>
      <c r="Q659" s="190"/>
      <c r="R659" s="190"/>
      <c r="S659" s="190"/>
      <c r="T659" s="190"/>
      <c r="U659" s="190"/>
      <c r="V659" s="190"/>
      <c r="W659" s="190"/>
      <c r="X659" s="190"/>
      <c r="Y659" s="190"/>
      <c r="Z659" s="190"/>
      <c r="AA659" s="190"/>
      <c r="AB659" s="190"/>
      <c r="AC659" s="1"/>
      <c r="AD659" s="1"/>
      <c r="AE659" s="1"/>
      <c r="AF659" s="1"/>
      <c r="AG659" s="1"/>
    </row>
    <row r="660" spans="1:33" ht="15">
      <c r="A660" s="190"/>
      <c r="B660" s="190"/>
      <c r="C660" s="190"/>
      <c r="D660" s="190"/>
      <c r="E660" s="190"/>
      <c r="F660" s="190"/>
      <c r="G660" s="190"/>
      <c r="H660" s="190"/>
      <c r="I660" s="190"/>
      <c r="J660" s="190"/>
      <c r="K660" s="190"/>
      <c r="L660" s="190"/>
      <c r="M660" s="190"/>
      <c r="N660" s="190"/>
      <c r="O660" s="190"/>
      <c r="P660" s="190"/>
      <c r="Q660" s="190"/>
      <c r="R660" s="190"/>
      <c r="S660" s="190"/>
      <c r="T660" s="190"/>
      <c r="U660" s="190"/>
      <c r="V660" s="190"/>
      <c r="W660" s="190"/>
      <c r="X660" s="190"/>
      <c r="Y660" s="190"/>
      <c r="Z660" s="190"/>
      <c r="AA660" s="190"/>
      <c r="AB660" s="190"/>
      <c r="AC660" s="1"/>
      <c r="AD660" s="1"/>
      <c r="AE660" s="1"/>
      <c r="AF660" s="1"/>
      <c r="AG660" s="1"/>
    </row>
    <row r="661" spans="1:33" ht="15">
      <c r="A661" s="190"/>
      <c r="B661" s="190"/>
      <c r="C661" s="190"/>
      <c r="D661" s="190"/>
      <c r="E661" s="190"/>
      <c r="F661" s="190"/>
      <c r="G661" s="190"/>
      <c r="H661" s="190"/>
      <c r="I661" s="190"/>
      <c r="J661" s="190"/>
      <c r="K661" s="190"/>
      <c r="L661" s="190"/>
      <c r="M661" s="190"/>
      <c r="N661" s="190"/>
      <c r="O661" s="190"/>
      <c r="P661" s="190"/>
      <c r="Q661" s="190"/>
      <c r="R661" s="190"/>
      <c r="S661" s="190"/>
      <c r="T661" s="190"/>
      <c r="U661" s="190"/>
      <c r="V661" s="190"/>
      <c r="W661" s="190"/>
      <c r="X661" s="190"/>
      <c r="Y661" s="190"/>
      <c r="Z661" s="190"/>
      <c r="AA661" s="190"/>
      <c r="AB661" s="190"/>
      <c r="AC661" s="1"/>
      <c r="AD661" s="1"/>
      <c r="AE661" s="1"/>
      <c r="AF661" s="1"/>
      <c r="AG661" s="1"/>
    </row>
    <row r="662" spans="1:33" ht="15">
      <c r="A662" s="190"/>
      <c r="B662" s="190"/>
      <c r="C662" s="190"/>
      <c r="D662" s="190"/>
      <c r="E662" s="190"/>
      <c r="F662" s="190"/>
      <c r="G662" s="190"/>
      <c r="H662" s="190"/>
      <c r="I662" s="190"/>
      <c r="J662" s="190"/>
      <c r="K662" s="190"/>
      <c r="L662" s="190"/>
      <c r="M662" s="190"/>
      <c r="N662" s="190"/>
      <c r="O662" s="190"/>
      <c r="P662" s="190"/>
      <c r="Q662" s="190"/>
      <c r="R662" s="190"/>
      <c r="S662" s="190"/>
      <c r="T662" s="190"/>
      <c r="U662" s="190"/>
      <c r="V662" s="190"/>
      <c r="W662" s="190"/>
      <c r="X662" s="190"/>
      <c r="Y662" s="190"/>
      <c r="Z662" s="190"/>
      <c r="AA662" s="190"/>
      <c r="AB662" s="190"/>
      <c r="AC662" s="1"/>
      <c r="AD662" s="1"/>
      <c r="AE662" s="1"/>
      <c r="AF662" s="1"/>
      <c r="AG662" s="1"/>
    </row>
    <row r="663" spans="1:33" ht="15">
      <c r="A663" s="190"/>
      <c r="B663" s="190"/>
      <c r="C663" s="190"/>
      <c r="D663" s="190"/>
      <c r="E663" s="190"/>
      <c r="F663" s="190"/>
      <c r="G663" s="190"/>
      <c r="H663" s="190"/>
      <c r="I663" s="190"/>
      <c r="J663" s="190"/>
      <c r="K663" s="190"/>
      <c r="L663" s="190"/>
      <c r="M663" s="190"/>
      <c r="N663" s="190"/>
      <c r="O663" s="190"/>
      <c r="P663" s="190"/>
      <c r="Q663" s="190"/>
      <c r="R663" s="190"/>
      <c r="S663" s="190"/>
      <c r="T663" s="190"/>
      <c r="U663" s="190"/>
      <c r="V663" s="190"/>
      <c r="W663" s="190"/>
      <c r="X663" s="190"/>
      <c r="Y663" s="190"/>
      <c r="Z663" s="190"/>
      <c r="AA663" s="190"/>
      <c r="AB663" s="190"/>
      <c r="AC663" s="1"/>
      <c r="AD663" s="1"/>
      <c r="AE663" s="1"/>
      <c r="AF663" s="1"/>
      <c r="AG663" s="1"/>
    </row>
    <row r="664" spans="1:33" ht="15">
      <c r="A664" s="190"/>
      <c r="B664" s="190"/>
      <c r="C664" s="190"/>
      <c r="D664" s="190"/>
      <c r="E664" s="190"/>
      <c r="F664" s="190"/>
      <c r="G664" s="190"/>
      <c r="H664" s="190"/>
      <c r="I664" s="190"/>
      <c r="J664" s="190"/>
      <c r="K664" s="190"/>
      <c r="L664" s="190"/>
      <c r="M664" s="190"/>
      <c r="N664" s="190"/>
      <c r="O664" s="190"/>
      <c r="P664" s="190"/>
      <c r="Q664" s="190"/>
      <c r="R664" s="190"/>
      <c r="S664" s="190"/>
      <c r="T664" s="190"/>
      <c r="U664" s="190"/>
      <c r="V664" s="190"/>
      <c r="W664" s="190"/>
      <c r="X664" s="190"/>
      <c r="Y664" s="190"/>
      <c r="Z664" s="190"/>
      <c r="AA664" s="190"/>
      <c r="AB664" s="190"/>
      <c r="AC664" s="1"/>
      <c r="AD664" s="1"/>
      <c r="AE664" s="1"/>
      <c r="AF664" s="1"/>
      <c r="AG664" s="1"/>
    </row>
    <row r="665" spans="1:33" ht="15">
      <c r="A665" s="190"/>
      <c r="B665" s="190"/>
      <c r="C665" s="190"/>
      <c r="D665" s="190"/>
      <c r="E665" s="190"/>
      <c r="F665" s="190"/>
      <c r="G665" s="190"/>
      <c r="H665" s="190"/>
      <c r="I665" s="190"/>
      <c r="J665" s="190"/>
      <c r="K665" s="190"/>
      <c r="L665" s="190"/>
      <c r="M665" s="190"/>
      <c r="N665" s="190"/>
      <c r="O665" s="190"/>
      <c r="P665" s="190"/>
      <c r="Q665" s="190"/>
      <c r="R665" s="190"/>
      <c r="S665" s="190"/>
      <c r="T665" s="190"/>
      <c r="U665" s="190"/>
      <c r="V665" s="190"/>
      <c r="W665" s="190"/>
      <c r="X665" s="190"/>
      <c r="Y665" s="190"/>
      <c r="Z665" s="190"/>
      <c r="AA665" s="190"/>
      <c r="AB665" s="190"/>
      <c r="AC665" s="1"/>
      <c r="AD665" s="1"/>
      <c r="AE665" s="1"/>
      <c r="AF665" s="1"/>
      <c r="AG665" s="1"/>
    </row>
    <row r="666" spans="1:33" ht="15">
      <c r="A666" s="190"/>
      <c r="B666" s="190"/>
      <c r="C666" s="190"/>
      <c r="D666" s="190"/>
      <c r="E666" s="190"/>
      <c r="F666" s="190"/>
      <c r="G666" s="190"/>
      <c r="H666" s="190"/>
      <c r="I666" s="190"/>
      <c r="J666" s="190"/>
      <c r="K666" s="190"/>
      <c r="L666" s="190"/>
      <c r="M666" s="190"/>
      <c r="N666" s="190"/>
      <c r="O666" s="190"/>
      <c r="P666" s="190"/>
      <c r="Q666" s="190"/>
      <c r="R666" s="190"/>
      <c r="S666" s="190"/>
      <c r="T666" s="190"/>
      <c r="U666" s="190"/>
      <c r="V666" s="190"/>
      <c r="W666" s="190"/>
      <c r="X666" s="190"/>
      <c r="Y666" s="190"/>
      <c r="Z666" s="190"/>
      <c r="AA666" s="190"/>
      <c r="AB666" s="190"/>
      <c r="AC666" s="1"/>
      <c r="AD666" s="1"/>
      <c r="AE666" s="1"/>
      <c r="AF666" s="1"/>
      <c r="AG666" s="1"/>
    </row>
    <row r="667" spans="1:33" ht="15">
      <c r="A667" s="190"/>
      <c r="B667" s="190"/>
      <c r="C667" s="190"/>
      <c r="D667" s="190"/>
      <c r="E667" s="190"/>
      <c r="F667" s="190"/>
      <c r="G667" s="190"/>
      <c r="H667" s="190"/>
      <c r="I667" s="190"/>
      <c r="J667" s="190"/>
      <c r="K667" s="190"/>
      <c r="L667" s="190"/>
      <c r="M667" s="190"/>
      <c r="N667" s="190"/>
      <c r="O667" s="190"/>
      <c r="P667" s="190"/>
      <c r="Q667" s="190"/>
      <c r="R667" s="190"/>
      <c r="S667" s="190"/>
      <c r="T667" s="190"/>
      <c r="U667" s="190"/>
      <c r="V667" s="190"/>
      <c r="W667" s="190"/>
      <c r="X667" s="190"/>
      <c r="Y667" s="190"/>
      <c r="Z667" s="190"/>
      <c r="AA667" s="190"/>
      <c r="AB667" s="190"/>
      <c r="AC667" s="1"/>
      <c r="AD667" s="1"/>
      <c r="AE667" s="1"/>
      <c r="AF667" s="1"/>
      <c r="AG667" s="1"/>
    </row>
    <row r="668" spans="1:33" ht="15">
      <c r="A668" s="190"/>
      <c r="B668" s="190"/>
      <c r="C668" s="190"/>
      <c r="D668" s="190"/>
      <c r="E668" s="190"/>
      <c r="F668" s="190"/>
      <c r="G668" s="190"/>
      <c r="H668" s="190"/>
      <c r="I668" s="190"/>
      <c r="J668" s="190"/>
      <c r="K668" s="190"/>
      <c r="L668" s="190"/>
      <c r="M668" s="190"/>
      <c r="N668" s="190"/>
      <c r="O668" s="190"/>
      <c r="P668" s="190"/>
      <c r="Q668" s="190"/>
      <c r="R668" s="190"/>
      <c r="S668" s="190"/>
      <c r="T668" s="190"/>
      <c r="U668" s="190"/>
      <c r="V668" s="190"/>
      <c r="W668" s="190"/>
      <c r="X668" s="190"/>
      <c r="Y668" s="190"/>
      <c r="Z668" s="190"/>
      <c r="AA668" s="190"/>
      <c r="AB668" s="190"/>
      <c r="AC668" s="1"/>
      <c r="AD668" s="1"/>
      <c r="AE668" s="1"/>
      <c r="AF668" s="1"/>
      <c r="AG668" s="1"/>
    </row>
    <row r="669" spans="1:33" ht="15">
      <c r="A669" s="190"/>
      <c r="B669" s="190"/>
      <c r="C669" s="190"/>
      <c r="D669" s="190"/>
      <c r="E669" s="190"/>
      <c r="F669" s="190"/>
      <c r="G669" s="190"/>
      <c r="H669" s="190"/>
      <c r="I669" s="190"/>
      <c r="J669" s="190"/>
      <c r="K669" s="190"/>
      <c r="L669" s="190"/>
      <c r="M669" s="190"/>
      <c r="N669" s="190"/>
      <c r="O669" s="190"/>
      <c r="P669" s="190"/>
      <c r="Q669" s="190"/>
      <c r="R669" s="190"/>
      <c r="S669" s="190"/>
      <c r="T669" s="190"/>
      <c r="U669" s="190"/>
      <c r="V669" s="190"/>
      <c r="W669" s="190"/>
      <c r="X669" s="190"/>
      <c r="Y669" s="190"/>
      <c r="Z669" s="190"/>
      <c r="AA669" s="190"/>
      <c r="AB669" s="190"/>
      <c r="AC669" s="1"/>
      <c r="AD669" s="1"/>
      <c r="AE669" s="1"/>
      <c r="AF669" s="1"/>
      <c r="AG669" s="1"/>
    </row>
    <row r="670" spans="1:33" ht="15">
      <c r="A670" s="190"/>
      <c r="B670" s="190"/>
      <c r="C670" s="190"/>
      <c r="D670" s="190"/>
      <c r="E670" s="190"/>
      <c r="F670" s="190"/>
      <c r="G670" s="190"/>
      <c r="H670" s="190"/>
      <c r="I670" s="190"/>
      <c r="J670" s="190"/>
      <c r="K670" s="190"/>
      <c r="L670" s="190"/>
      <c r="M670" s="190"/>
      <c r="N670" s="190"/>
      <c r="O670" s="190"/>
      <c r="P670" s="190"/>
      <c r="Q670" s="190"/>
      <c r="R670" s="190"/>
      <c r="S670" s="190"/>
      <c r="T670" s="190"/>
      <c r="U670" s="190"/>
      <c r="V670" s="190"/>
      <c r="W670" s="190"/>
      <c r="X670" s="190"/>
      <c r="Y670" s="190"/>
      <c r="Z670" s="190"/>
      <c r="AA670" s="190"/>
      <c r="AB670" s="190"/>
      <c r="AC670" s="1"/>
      <c r="AD670" s="1"/>
      <c r="AE670" s="1"/>
      <c r="AF670" s="1"/>
      <c r="AG670" s="1"/>
    </row>
    <row r="671" spans="1:33" ht="15">
      <c r="A671" s="190"/>
      <c r="B671" s="190"/>
      <c r="C671" s="190"/>
      <c r="D671" s="190"/>
      <c r="E671" s="190"/>
      <c r="F671" s="190"/>
      <c r="G671" s="190"/>
      <c r="H671" s="190"/>
      <c r="I671" s="190"/>
      <c r="J671" s="190"/>
      <c r="K671" s="190"/>
      <c r="L671" s="190"/>
      <c r="M671" s="190"/>
      <c r="N671" s="190"/>
      <c r="O671" s="190"/>
      <c r="P671" s="190"/>
      <c r="Q671" s="190"/>
      <c r="R671" s="190"/>
      <c r="S671" s="190"/>
      <c r="T671" s="190"/>
      <c r="U671" s="190"/>
      <c r="V671" s="190"/>
      <c r="W671" s="190"/>
      <c r="X671" s="190"/>
      <c r="Y671" s="190"/>
      <c r="Z671" s="190"/>
      <c r="AA671" s="190"/>
      <c r="AB671" s="190"/>
      <c r="AC671" s="1"/>
      <c r="AD671" s="1"/>
      <c r="AE671" s="1"/>
      <c r="AF671" s="1"/>
      <c r="AG671" s="1"/>
    </row>
    <row r="672" spans="1:33" ht="15">
      <c r="A672" s="190"/>
      <c r="B672" s="190"/>
      <c r="C672" s="190"/>
      <c r="D672" s="190"/>
      <c r="E672" s="190"/>
      <c r="F672" s="190"/>
      <c r="G672" s="190"/>
      <c r="H672" s="190"/>
      <c r="I672" s="190"/>
      <c r="J672" s="190"/>
      <c r="K672" s="190"/>
      <c r="L672" s="190"/>
      <c r="M672" s="190"/>
      <c r="N672" s="190"/>
      <c r="O672" s="190"/>
      <c r="P672" s="190"/>
      <c r="Q672" s="190"/>
      <c r="R672" s="190"/>
      <c r="S672" s="190"/>
      <c r="T672" s="190"/>
      <c r="U672" s="190"/>
      <c r="V672" s="190"/>
      <c r="W672" s="190"/>
      <c r="X672" s="190"/>
      <c r="Y672" s="190"/>
      <c r="Z672" s="190"/>
      <c r="AA672" s="190"/>
      <c r="AB672" s="190"/>
      <c r="AC672" s="1"/>
      <c r="AD672" s="1"/>
      <c r="AE672" s="1"/>
      <c r="AF672" s="1"/>
      <c r="AG672" s="1"/>
    </row>
    <row r="673" spans="1:33" ht="15">
      <c r="A673" s="190"/>
      <c r="B673" s="190"/>
      <c r="C673" s="190"/>
      <c r="D673" s="190"/>
      <c r="E673" s="190"/>
      <c r="F673" s="190"/>
      <c r="G673" s="190"/>
      <c r="H673" s="190"/>
      <c r="I673" s="190"/>
      <c r="J673" s="190"/>
      <c r="K673" s="190"/>
      <c r="L673" s="190"/>
      <c r="M673" s="190"/>
      <c r="N673" s="190"/>
      <c r="O673" s="190"/>
      <c r="P673" s="190"/>
      <c r="Q673" s="190"/>
      <c r="R673" s="190"/>
      <c r="S673" s="190"/>
      <c r="T673" s="190"/>
      <c r="U673" s="190"/>
      <c r="V673" s="190"/>
      <c r="W673" s="190"/>
      <c r="X673" s="190"/>
      <c r="Y673" s="190"/>
      <c r="Z673" s="190"/>
      <c r="AA673" s="190"/>
      <c r="AB673" s="190"/>
      <c r="AC673" s="1"/>
      <c r="AD673" s="1"/>
      <c r="AE673" s="1"/>
      <c r="AF673" s="1"/>
      <c r="AG673" s="1"/>
    </row>
    <row r="674" spans="1:33" ht="15">
      <c r="A674" s="190"/>
      <c r="B674" s="190"/>
      <c r="C674" s="190"/>
      <c r="D674" s="190"/>
      <c r="E674" s="190"/>
      <c r="F674" s="190"/>
      <c r="G674" s="190"/>
      <c r="H674" s="190"/>
      <c r="I674" s="190"/>
      <c r="J674" s="190"/>
      <c r="K674" s="190"/>
      <c r="L674" s="190"/>
      <c r="M674" s="190"/>
      <c r="N674" s="190"/>
      <c r="O674" s="190"/>
      <c r="P674" s="190"/>
      <c r="Q674" s="190"/>
      <c r="R674" s="190"/>
      <c r="S674" s="190"/>
      <c r="T674" s="190"/>
      <c r="U674" s="190"/>
      <c r="V674" s="190"/>
      <c r="W674" s="190"/>
      <c r="X674" s="190"/>
      <c r="Y674" s="190"/>
      <c r="Z674" s="190"/>
      <c r="AA674" s="190"/>
      <c r="AB674" s="190"/>
      <c r="AC674" s="1"/>
      <c r="AD674" s="1"/>
      <c r="AE674" s="1"/>
      <c r="AF674" s="1"/>
      <c r="AG674" s="1"/>
    </row>
    <row r="675" spans="1:33" ht="15">
      <c r="A675" s="190"/>
      <c r="B675" s="190"/>
      <c r="C675" s="190"/>
      <c r="D675" s="190"/>
      <c r="E675" s="190"/>
      <c r="F675" s="190"/>
      <c r="G675" s="190"/>
      <c r="H675" s="190"/>
      <c r="I675" s="190"/>
      <c r="J675" s="190"/>
      <c r="K675" s="190"/>
      <c r="L675" s="190"/>
      <c r="M675" s="190"/>
      <c r="N675" s="190"/>
      <c r="O675" s="190"/>
      <c r="P675" s="190"/>
      <c r="Q675" s="190"/>
      <c r="R675" s="190"/>
      <c r="S675" s="190"/>
      <c r="T675" s="190"/>
      <c r="U675" s="190"/>
      <c r="V675" s="190"/>
      <c r="W675" s="190"/>
      <c r="X675" s="190"/>
      <c r="Y675" s="190"/>
      <c r="Z675" s="190"/>
      <c r="AA675" s="190"/>
      <c r="AB675" s="190"/>
      <c r="AC675" s="1"/>
      <c r="AD675" s="1"/>
      <c r="AE675" s="1"/>
      <c r="AF675" s="1"/>
      <c r="AG675" s="1"/>
    </row>
    <row r="676" spans="1:33" ht="15">
      <c r="A676" s="190"/>
      <c r="B676" s="190"/>
      <c r="C676" s="190"/>
      <c r="D676" s="190"/>
      <c r="E676" s="190"/>
      <c r="F676" s="190"/>
      <c r="G676" s="190"/>
      <c r="H676" s="190"/>
      <c r="I676" s="190"/>
      <c r="J676" s="190"/>
      <c r="K676" s="190"/>
      <c r="L676" s="190"/>
      <c r="M676" s="190"/>
      <c r="N676" s="190"/>
      <c r="O676" s="190"/>
      <c r="P676" s="190"/>
      <c r="Q676" s="190"/>
      <c r="R676" s="190"/>
      <c r="S676" s="190"/>
      <c r="T676" s="190"/>
      <c r="U676" s="190"/>
      <c r="V676" s="190"/>
      <c r="W676" s="190"/>
      <c r="X676" s="190"/>
      <c r="Y676" s="190"/>
      <c r="Z676" s="190"/>
      <c r="AA676" s="190"/>
      <c r="AB676" s="190"/>
      <c r="AC676" s="1"/>
      <c r="AD676" s="1"/>
      <c r="AE676" s="1"/>
      <c r="AF676" s="1"/>
      <c r="AG676" s="1"/>
    </row>
    <row r="677" spans="1:33" ht="15">
      <c r="A677" s="190"/>
      <c r="B677" s="190"/>
      <c r="C677" s="190"/>
      <c r="D677" s="190"/>
      <c r="E677" s="190"/>
      <c r="F677" s="190"/>
      <c r="G677" s="190"/>
      <c r="H677" s="190"/>
      <c r="I677" s="190"/>
      <c r="J677" s="190"/>
      <c r="K677" s="190"/>
      <c r="L677" s="190"/>
      <c r="M677" s="190"/>
      <c r="N677" s="190"/>
      <c r="O677" s="190"/>
      <c r="P677" s="190"/>
      <c r="Q677" s="190"/>
      <c r="R677" s="190"/>
      <c r="S677" s="190"/>
      <c r="T677" s="190"/>
      <c r="U677" s="190"/>
      <c r="V677" s="190"/>
      <c r="W677" s="190"/>
      <c r="X677" s="190"/>
      <c r="Y677" s="190"/>
      <c r="Z677" s="190"/>
      <c r="AA677" s="190"/>
      <c r="AB677" s="190"/>
      <c r="AC677" s="1"/>
      <c r="AD677" s="1"/>
      <c r="AE677" s="1"/>
      <c r="AF677" s="1"/>
      <c r="AG677" s="1"/>
    </row>
    <row r="678" spans="1:33" ht="15">
      <c r="A678" s="190"/>
      <c r="B678" s="190"/>
      <c r="C678" s="190"/>
      <c r="D678" s="190"/>
      <c r="E678" s="190"/>
      <c r="F678" s="190"/>
      <c r="G678" s="190"/>
      <c r="H678" s="190"/>
      <c r="I678" s="190"/>
      <c r="J678" s="190"/>
      <c r="K678" s="190"/>
      <c r="L678" s="190"/>
      <c r="M678" s="190"/>
      <c r="N678" s="190"/>
      <c r="O678" s="190"/>
      <c r="P678" s="190"/>
      <c r="Q678" s="190"/>
      <c r="R678" s="190"/>
      <c r="S678" s="190"/>
      <c r="T678" s="190"/>
      <c r="U678" s="190"/>
      <c r="V678" s="190"/>
      <c r="W678" s="190"/>
      <c r="X678" s="190"/>
      <c r="Y678" s="190"/>
      <c r="Z678" s="190"/>
      <c r="AA678" s="190"/>
      <c r="AB678" s="190"/>
      <c r="AC678" s="1"/>
      <c r="AD678" s="1"/>
      <c r="AE678" s="1"/>
      <c r="AF678" s="1"/>
      <c r="AG678" s="1"/>
    </row>
    <row r="679" spans="1:33" ht="15">
      <c r="A679" s="190"/>
      <c r="B679" s="190"/>
      <c r="C679" s="190"/>
      <c r="D679" s="190"/>
      <c r="E679" s="190"/>
      <c r="F679" s="190"/>
      <c r="G679" s="190"/>
      <c r="H679" s="190"/>
      <c r="I679" s="190"/>
      <c r="J679" s="190"/>
      <c r="K679" s="190"/>
      <c r="L679" s="190"/>
      <c r="M679" s="190"/>
      <c r="N679" s="190"/>
      <c r="O679" s="190"/>
      <c r="P679" s="190"/>
      <c r="Q679" s="190"/>
      <c r="R679" s="190"/>
      <c r="S679" s="190"/>
      <c r="T679" s="190"/>
      <c r="U679" s="190"/>
      <c r="V679" s="190"/>
      <c r="W679" s="190"/>
      <c r="X679" s="190"/>
      <c r="Y679" s="190"/>
      <c r="Z679" s="190"/>
      <c r="AA679" s="190"/>
      <c r="AB679" s="190"/>
      <c r="AC679" s="1"/>
      <c r="AD679" s="1"/>
      <c r="AE679" s="1"/>
      <c r="AF679" s="1"/>
      <c r="AG679" s="1"/>
    </row>
    <row r="680" spans="1:33" ht="15">
      <c r="A680" s="190"/>
      <c r="B680" s="190"/>
      <c r="C680" s="190"/>
      <c r="D680" s="190"/>
      <c r="E680" s="190"/>
      <c r="F680" s="190"/>
      <c r="G680" s="190"/>
      <c r="H680" s="190"/>
      <c r="I680" s="190"/>
      <c r="J680" s="190"/>
      <c r="K680" s="190"/>
      <c r="L680" s="190"/>
      <c r="M680" s="190"/>
      <c r="N680" s="190"/>
      <c r="O680" s="190"/>
      <c r="P680" s="190"/>
      <c r="Q680" s="190"/>
      <c r="R680" s="190"/>
      <c r="S680" s="190"/>
      <c r="T680" s="190"/>
      <c r="U680" s="190"/>
      <c r="V680" s="190"/>
      <c r="W680" s="190"/>
      <c r="X680" s="190"/>
      <c r="Y680" s="190"/>
      <c r="Z680" s="190"/>
      <c r="AA680" s="190"/>
      <c r="AB680" s="190"/>
      <c r="AC680" s="1"/>
      <c r="AD680" s="1"/>
      <c r="AE680" s="1"/>
      <c r="AF680" s="1"/>
      <c r="AG680" s="1"/>
    </row>
    <row r="681" spans="1:33" ht="15">
      <c r="A681" s="190"/>
      <c r="B681" s="190"/>
      <c r="C681" s="190"/>
      <c r="D681" s="190"/>
      <c r="E681" s="190"/>
      <c r="F681" s="190"/>
      <c r="G681" s="190"/>
      <c r="H681" s="190"/>
      <c r="I681" s="190"/>
      <c r="J681" s="190"/>
      <c r="K681" s="190"/>
      <c r="L681" s="190"/>
      <c r="M681" s="190"/>
      <c r="N681" s="190"/>
      <c r="O681" s="190"/>
      <c r="P681" s="190"/>
      <c r="Q681" s="190"/>
      <c r="R681" s="190"/>
      <c r="S681" s="190"/>
      <c r="T681" s="190"/>
      <c r="U681" s="190"/>
      <c r="V681" s="190"/>
      <c r="W681" s="190"/>
      <c r="X681" s="190"/>
      <c r="Y681" s="190"/>
      <c r="Z681" s="190"/>
      <c r="AA681" s="190"/>
      <c r="AB681" s="190"/>
      <c r="AC681" s="1"/>
      <c r="AD681" s="1"/>
      <c r="AE681" s="1"/>
      <c r="AF681" s="1"/>
      <c r="AG681" s="1"/>
    </row>
    <row r="682" spans="1:33" ht="15">
      <c r="A682" s="190"/>
      <c r="B682" s="190"/>
      <c r="C682" s="190"/>
      <c r="D682" s="190"/>
      <c r="E682" s="190"/>
      <c r="F682" s="190"/>
      <c r="G682" s="190"/>
      <c r="H682" s="190"/>
      <c r="I682" s="190"/>
      <c r="J682" s="190"/>
      <c r="K682" s="190"/>
      <c r="L682" s="190"/>
      <c r="M682" s="190"/>
      <c r="N682" s="190"/>
      <c r="O682" s="190"/>
      <c r="P682" s="190"/>
      <c r="Q682" s="190"/>
      <c r="R682" s="190"/>
      <c r="S682" s="190"/>
      <c r="T682" s="190"/>
      <c r="U682" s="190"/>
      <c r="V682" s="190"/>
      <c r="W682" s="190"/>
      <c r="X682" s="190"/>
      <c r="Y682" s="190"/>
      <c r="Z682" s="190"/>
      <c r="AA682" s="190"/>
      <c r="AB682" s="190"/>
      <c r="AC682" s="1"/>
      <c r="AD682" s="1"/>
      <c r="AE682" s="1"/>
      <c r="AF682" s="1"/>
      <c r="AG682" s="1"/>
    </row>
    <row r="683" spans="1:33" ht="15">
      <c r="A683" s="190"/>
      <c r="B683" s="190"/>
      <c r="C683" s="190"/>
      <c r="D683" s="190"/>
      <c r="E683" s="190"/>
      <c r="F683" s="190"/>
      <c r="G683" s="190"/>
      <c r="H683" s="190"/>
      <c r="I683" s="190"/>
      <c r="J683" s="190"/>
      <c r="K683" s="190"/>
      <c r="L683" s="190"/>
      <c r="M683" s="190"/>
      <c r="N683" s="190"/>
      <c r="O683" s="190"/>
      <c r="P683" s="190"/>
      <c r="Q683" s="190"/>
      <c r="R683" s="190"/>
      <c r="S683" s="190"/>
      <c r="T683" s="190"/>
      <c r="U683" s="190"/>
      <c r="V683" s="190"/>
      <c r="W683" s="190"/>
      <c r="X683" s="190"/>
      <c r="Y683" s="190"/>
      <c r="Z683" s="190"/>
      <c r="AA683" s="190"/>
      <c r="AB683" s="190"/>
      <c r="AC683" s="1"/>
      <c r="AD683" s="1"/>
      <c r="AE683" s="1"/>
      <c r="AF683" s="1"/>
      <c r="AG683" s="1"/>
    </row>
    <row r="684" spans="1:33" ht="15">
      <c r="A684" s="190"/>
      <c r="B684" s="190"/>
      <c r="C684" s="190"/>
      <c r="D684" s="190"/>
      <c r="E684" s="190"/>
      <c r="F684" s="190"/>
      <c r="G684" s="190"/>
      <c r="H684" s="190"/>
      <c r="I684" s="190"/>
      <c r="J684" s="190"/>
      <c r="K684" s="190"/>
      <c r="L684" s="190"/>
      <c r="M684" s="190"/>
      <c r="N684" s="190"/>
      <c r="O684" s="190"/>
      <c r="P684" s="190"/>
      <c r="Q684" s="190"/>
      <c r="R684" s="190"/>
      <c r="S684" s="190"/>
      <c r="T684" s="190"/>
      <c r="U684" s="190"/>
      <c r="V684" s="190"/>
      <c r="W684" s="190"/>
      <c r="X684" s="190"/>
      <c r="Y684" s="190"/>
      <c r="Z684" s="190"/>
      <c r="AA684" s="190"/>
      <c r="AB684" s="190"/>
      <c r="AC684" s="1"/>
      <c r="AD684" s="1"/>
      <c r="AE684" s="1"/>
      <c r="AF684" s="1"/>
      <c r="AG684" s="1"/>
    </row>
    <row r="685" spans="1:33" ht="15">
      <c r="A685" s="190"/>
      <c r="B685" s="190"/>
      <c r="C685" s="190"/>
      <c r="D685" s="190"/>
      <c r="E685" s="190"/>
      <c r="F685" s="190"/>
      <c r="G685" s="190"/>
      <c r="H685" s="190"/>
      <c r="I685" s="190"/>
      <c r="J685" s="190"/>
      <c r="K685" s="190"/>
      <c r="L685" s="190"/>
      <c r="M685" s="190"/>
      <c r="N685" s="190"/>
      <c r="O685" s="190"/>
      <c r="P685" s="190"/>
      <c r="Q685" s="190"/>
      <c r="R685" s="190"/>
      <c r="S685" s="190"/>
      <c r="T685" s="190"/>
      <c r="U685" s="190"/>
      <c r="V685" s="190"/>
      <c r="W685" s="190"/>
      <c r="X685" s="190"/>
      <c r="Y685" s="190"/>
      <c r="Z685" s="190"/>
      <c r="AA685" s="190"/>
      <c r="AB685" s="190"/>
      <c r="AC685" s="1"/>
      <c r="AD685" s="1"/>
      <c r="AE685" s="1"/>
      <c r="AF685" s="1"/>
      <c r="AG685" s="1"/>
    </row>
    <row r="686" spans="1:33" ht="15">
      <c r="A686" s="190"/>
      <c r="B686" s="190"/>
      <c r="C686" s="190"/>
      <c r="D686" s="190"/>
      <c r="E686" s="190"/>
      <c r="F686" s="190"/>
      <c r="G686" s="190"/>
      <c r="H686" s="190"/>
      <c r="I686" s="190"/>
      <c r="J686" s="190"/>
      <c r="K686" s="190"/>
      <c r="L686" s="190"/>
      <c r="M686" s="190"/>
      <c r="N686" s="190"/>
      <c r="O686" s="190"/>
      <c r="P686" s="190"/>
      <c r="Q686" s="190"/>
      <c r="R686" s="190"/>
      <c r="S686" s="190"/>
      <c r="T686" s="190"/>
      <c r="U686" s="190"/>
      <c r="V686" s="190"/>
      <c r="W686" s="190"/>
      <c r="X686" s="190"/>
      <c r="Y686" s="190"/>
      <c r="Z686" s="190"/>
      <c r="AA686" s="190"/>
      <c r="AB686" s="190"/>
      <c r="AC686" s="1"/>
      <c r="AD686" s="1"/>
      <c r="AE686" s="1"/>
      <c r="AF686" s="1"/>
      <c r="AG686" s="1"/>
    </row>
    <row r="687" spans="1:33" ht="15">
      <c r="A687" s="190"/>
      <c r="B687" s="190"/>
      <c r="C687" s="190"/>
      <c r="D687" s="190"/>
      <c r="E687" s="190"/>
      <c r="F687" s="190"/>
      <c r="G687" s="190"/>
      <c r="H687" s="190"/>
      <c r="I687" s="190"/>
      <c r="J687" s="190"/>
      <c r="K687" s="190"/>
      <c r="L687" s="190"/>
      <c r="M687" s="190"/>
      <c r="N687" s="190"/>
      <c r="O687" s="190"/>
      <c r="P687" s="190"/>
      <c r="Q687" s="190"/>
      <c r="R687" s="190"/>
      <c r="S687" s="190"/>
      <c r="T687" s="190"/>
      <c r="U687" s="190"/>
      <c r="V687" s="190"/>
      <c r="W687" s="190"/>
      <c r="X687" s="190"/>
      <c r="Y687" s="190"/>
      <c r="Z687" s="190"/>
      <c r="AA687" s="190"/>
      <c r="AB687" s="190"/>
      <c r="AC687" s="1"/>
      <c r="AD687" s="1"/>
      <c r="AE687" s="1"/>
      <c r="AF687" s="1"/>
      <c r="AG687" s="1"/>
    </row>
    <row r="688" spans="1:33" ht="15">
      <c r="A688" s="190"/>
      <c r="B688" s="190"/>
      <c r="C688" s="190"/>
      <c r="D688" s="190"/>
      <c r="E688" s="190"/>
      <c r="F688" s="190"/>
      <c r="G688" s="190"/>
      <c r="H688" s="190"/>
      <c r="I688" s="190"/>
      <c r="J688" s="190"/>
      <c r="K688" s="190"/>
      <c r="L688" s="190"/>
      <c r="M688" s="190"/>
      <c r="N688" s="190"/>
      <c r="O688" s="190"/>
      <c r="P688" s="190"/>
      <c r="Q688" s="190"/>
      <c r="R688" s="190"/>
      <c r="S688" s="190"/>
      <c r="T688" s="190"/>
      <c r="U688" s="190"/>
      <c r="V688" s="190"/>
      <c r="W688" s="190"/>
      <c r="X688" s="190"/>
      <c r="Y688" s="190"/>
      <c r="Z688" s="190"/>
      <c r="AA688" s="190"/>
      <c r="AB688" s="190"/>
      <c r="AC688" s="1"/>
      <c r="AD688" s="1"/>
      <c r="AE688" s="1"/>
      <c r="AF688" s="1"/>
      <c r="AG688" s="1"/>
    </row>
    <row r="689" spans="1:33" ht="15">
      <c r="A689" s="190"/>
      <c r="B689" s="190"/>
      <c r="C689" s="190"/>
      <c r="D689" s="190"/>
      <c r="E689" s="190"/>
      <c r="F689" s="190"/>
      <c r="G689" s="190"/>
      <c r="H689" s="190"/>
      <c r="I689" s="190"/>
      <c r="J689" s="190"/>
      <c r="K689" s="190"/>
      <c r="L689" s="190"/>
      <c r="M689" s="190"/>
      <c r="N689" s="190"/>
      <c r="O689" s="190"/>
      <c r="P689" s="190"/>
      <c r="Q689" s="190"/>
      <c r="R689" s="190"/>
      <c r="S689" s="190"/>
      <c r="T689" s="190"/>
      <c r="U689" s="190"/>
      <c r="V689" s="190"/>
      <c r="W689" s="190"/>
      <c r="X689" s="190"/>
      <c r="Y689" s="190"/>
      <c r="Z689" s="190"/>
      <c r="AA689" s="190"/>
      <c r="AB689" s="190"/>
      <c r="AC689" s="1"/>
      <c r="AD689" s="1"/>
      <c r="AE689" s="1"/>
      <c r="AF689" s="1"/>
      <c r="AG689" s="1"/>
    </row>
    <row r="690" spans="1:33" ht="15">
      <c r="A690" s="190"/>
      <c r="B690" s="190"/>
      <c r="C690" s="190"/>
      <c r="D690" s="190"/>
      <c r="E690" s="190"/>
      <c r="F690" s="190"/>
      <c r="G690" s="190"/>
      <c r="H690" s="190"/>
      <c r="I690" s="190"/>
      <c r="J690" s="190"/>
      <c r="K690" s="190"/>
      <c r="L690" s="190"/>
      <c r="M690" s="190"/>
      <c r="N690" s="190"/>
      <c r="O690" s="190"/>
      <c r="P690" s="190"/>
      <c r="Q690" s="190"/>
      <c r="R690" s="190"/>
      <c r="S690" s="190"/>
      <c r="T690" s="190"/>
      <c r="U690" s="190"/>
      <c r="V690" s="190"/>
      <c r="W690" s="190"/>
      <c r="X690" s="190"/>
      <c r="Y690" s="190"/>
      <c r="Z690" s="190"/>
      <c r="AA690" s="190"/>
      <c r="AB690" s="190"/>
      <c r="AC690" s="1"/>
      <c r="AD690" s="1"/>
      <c r="AE690" s="1"/>
      <c r="AF690" s="1"/>
      <c r="AG690" s="1"/>
    </row>
    <row r="691" spans="1:33" ht="15">
      <c r="A691" s="190"/>
      <c r="B691" s="190"/>
      <c r="C691" s="190"/>
      <c r="D691" s="190"/>
      <c r="E691" s="190"/>
      <c r="F691" s="190"/>
      <c r="G691" s="190"/>
      <c r="H691" s="190"/>
      <c r="I691" s="190"/>
      <c r="J691" s="190"/>
      <c r="K691" s="190"/>
      <c r="L691" s="190"/>
      <c r="M691" s="190"/>
      <c r="N691" s="190"/>
      <c r="O691" s="190"/>
      <c r="P691" s="190"/>
      <c r="Q691" s="190"/>
      <c r="R691" s="190"/>
      <c r="S691" s="190"/>
      <c r="T691" s="190"/>
      <c r="U691" s="190"/>
      <c r="V691" s="190"/>
      <c r="W691" s="190"/>
      <c r="X691" s="190"/>
      <c r="Y691" s="190"/>
      <c r="Z691" s="190"/>
      <c r="AA691" s="190"/>
      <c r="AB691" s="190"/>
      <c r="AC691" s="1"/>
      <c r="AD691" s="1"/>
      <c r="AE691" s="1"/>
      <c r="AF691" s="1"/>
      <c r="AG691" s="1"/>
    </row>
    <row r="692" spans="1:33" ht="15">
      <c r="A692" s="190"/>
      <c r="B692" s="190"/>
      <c r="C692" s="190"/>
      <c r="D692" s="190"/>
      <c r="E692" s="190"/>
      <c r="F692" s="190"/>
      <c r="G692" s="190"/>
      <c r="H692" s="190"/>
      <c r="I692" s="190"/>
      <c r="J692" s="190"/>
      <c r="K692" s="190"/>
      <c r="L692" s="190"/>
      <c r="M692" s="190"/>
      <c r="N692" s="190"/>
      <c r="O692" s="190"/>
      <c r="P692" s="190"/>
      <c r="Q692" s="190"/>
      <c r="R692" s="190"/>
      <c r="S692" s="190"/>
      <c r="T692" s="190"/>
      <c r="U692" s="190"/>
      <c r="V692" s="190"/>
      <c r="W692" s="190"/>
      <c r="X692" s="190"/>
      <c r="Y692" s="190"/>
      <c r="Z692" s="190"/>
      <c r="AA692" s="190"/>
      <c r="AB692" s="190"/>
      <c r="AC692" s="1"/>
      <c r="AD692" s="1"/>
      <c r="AE692" s="1"/>
      <c r="AF692" s="1"/>
      <c r="AG692" s="1"/>
    </row>
    <row r="693" spans="1:33" ht="15">
      <c r="A693" s="190"/>
      <c r="B693" s="190"/>
      <c r="C693" s="190"/>
      <c r="D693" s="190"/>
      <c r="E693" s="190"/>
      <c r="F693" s="190"/>
      <c r="G693" s="190"/>
      <c r="H693" s="190"/>
      <c r="I693" s="190"/>
      <c r="J693" s="190"/>
      <c r="K693" s="190"/>
      <c r="L693" s="190"/>
      <c r="M693" s="190"/>
      <c r="N693" s="190"/>
      <c r="O693" s="190"/>
      <c r="P693" s="190"/>
      <c r="Q693" s="190"/>
      <c r="R693" s="190"/>
      <c r="S693" s="190"/>
      <c r="T693" s="190"/>
      <c r="U693" s="190"/>
      <c r="V693" s="190"/>
      <c r="W693" s="190"/>
      <c r="X693" s="190"/>
      <c r="Y693" s="190"/>
      <c r="Z693" s="190"/>
      <c r="AA693" s="190"/>
      <c r="AB693" s="190"/>
      <c r="AC693" s="1"/>
      <c r="AD693" s="1"/>
      <c r="AE693" s="1"/>
      <c r="AF693" s="1"/>
      <c r="AG693" s="1"/>
    </row>
    <row r="694" spans="1:33" ht="15">
      <c r="A694" s="190"/>
      <c r="B694" s="190"/>
      <c r="C694" s="190"/>
      <c r="D694" s="190"/>
      <c r="E694" s="190"/>
      <c r="F694" s="190"/>
      <c r="G694" s="190"/>
      <c r="H694" s="190"/>
      <c r="I694" s="190"/>
      <c r="J694" s="190"/>
      <c r="K694" s="190"/>
      <c r="L694" s="190"/>
      <c r="M694" s="190"/>
      <c r="N694" s="190"/>
      <c r="O694" s="190"/>
      <c r="P694" s="190"/>
      <c r="Q694" s="190"/>
      <c r="R694" s="190"/>
      <c r="S694" s="190"/>
      <c r="T694" s="190"/>
      <c r="U694" s="190"/>
      <c r="V694" s="190"/>
      <c r="W694" s="190"/>
      <c r="X694" s="190"/>
      <c r="Y694" s="190"/>
      <c r="Z694" s="190"/>
      <c r="AA694" s="190"/>
      <c r="AB694" s="190"/>
      <c r="AC694" s="1"/>
      <c r="AD694" s="1"/>
      <c r="AE694" s="1"/>
      <c r="AF694" s="1"/>
      <c r="AG694" s="1"/>
    </row>
    <row r="695" spans="1:33" ht="15">
      <c r="A695" s="190"/>
      <c r="B695" s="190"/>
      <c r="C695" s="190"/>
      <c r="D695" s="190"/>
      <c r="E695" s="190"/>
      <c r="F695" s="190"/>
      <c r="G695" s="190"/>
      <c r="H695" s="190"/>
      <c r="I695" s="190"/>
      <c r="J695" s="190"/>
      <c r="K695" s="190"/>
      <c r="L695" s="190"/>
      <c r="M695" s="190"/>
      <c r="N695" s="190"/>
      <c r="O695" s="190"/>
      <c r="P695" s="190"/>
      <c r="Q695" s="190"/>
      <c r="R695" s="190"/>
      <c r="S695" s="190"/>
      <c r="T695" s="190"/>
      <c r="U695" s="190"/>
      <c r="V695" s="190"/>
      <c r="W695" s="190"/>
      <c r="X695" s="190"/>
      <c r="Y695" s="190"/>
      <c r="Z695" s="190"/>
      <c r="AA695" s="190"/>
      <c r="AB695" s="190"/>
      <c r="AC695" s="1"/>
      <c r="AD695" s="1"/>
      <c r="AE695" s="1"/>
      <c r="AF695" s="1"/>
      <c r="AG695" s="1"/>
    </row>
    <row r="696" spans="1:33" ht="15">
      <c r="A696" s="190"/>
      <c r="B696" s="190"/>
      <c r="C696" s="190"/>
      <c r="D696" s="190"/>
      <c r="E696" s="190"/>
      <c r="F696" s="190"/>
      <c r="G696" s="190"/>
      <c r="H696" s="190"/>
      <c r="I696" s="190"/>
      <c r="J696" s="190"/>
      <c r="K696" s="190"/>
      <c r="L696" s="190"/>
      <c r="M696" s="190"/>
      <c r="N696" s="190"/>
      <c r="O696" s="190"/>
      <c r="P696" s="190"/>
      <c r="Q696" s="190"/>
      <c r="R696" s="190"/>
      <c r="S696" s="190"/>
      <c r="T696" s="190"/>
      <c r="U696" s="190"/>
      <c r="V696" s="190"/>
      <c r="W696" s="190"/>
      <c r="X696" s="190"/>
      <c r="Y696" s="190"/>
      <c r="Z696" s="190"/>
      <c r="AA696" s="190"/>
      <c r="AB696" s="190"/>
      <c r="AC696" s="1"/>
      <c r="AD696" s="1"/>
      <c r="AE696" s="1"/>
      <c r="AF696" s="1"/>
      <c r="AG696" s="1"/>
    </row>
    <row r="697" spans="1:33" ht="15">
      <c r="A697" s="190"/>
      <c r="B697" s="190"/>
      <c r="C697" s="190"/>
      <c r="D697" s="190"/>
      <c r="E697" s="190"/>
      <c r="F697" s="190"/>
      <c r="G697" s="190"/>
      <c r="H697" s="190"/>
      <c r="I697" s="190"/>
      <c r="J697" s="190"/>
      <c r="K697" s="190"/>
      <c r="L697" s="190"/>
      <c r="M697" s="190"/>
      <c r="N697" s="190"/>
      <c r="O697" s="190"/>
      <c r="P697" s="190"/>
      <c r="Q697" s="190"/>
      <c r="R697" s="190"/>
      <c r="S697" s="190"/>
      <c r="T697" s="190"/>
      <c r="U697" s="190"/>
      <c r="V697" s="190"/>
      <c r="W697" s="190"/>
      <c r="X697" s="190"/>
      <c r="Y697" s="190"/>
      <c r="Z697" s="190"/>
      <c r="AA697" s="190"/>
      <c r="AB697" s="190"/>
      <c r="AC697" s="1"/>
      <c r="AD697" s="1"/>
      <c r="AE697" s="1"/>
      <c r="AF697" s="1"/>
      <c r="AG697" s="1"/>
    </row>
    <row r="698" spans="1:33" ht="15">
      <c r="A698" s="190"/>
      <c r="B698" s="190"/>
      <c r="C698" s="190"/>
      <c r="D698" s="190"/>
      <c r="E698" s="190"/>
      <c r="F698" s="190"/>
      <c r="G698" s="190"/>
      <c r="H698" s="190"/>
      <c r="I698" s="190"/>
      <c r="J698" s="190"/>
      <c r="K698" s="190"/>
      <c r="L698" s="190"/>
      <c r="M698" s="190"/>
      <c r="N698" s="190"/>
      <c r="O698" s="190"/>
      <c r="P698" s="190"/>
      <c r="Q698" s="190"/>
      <c r="R698" s="190"/>
      <c r="S698" s="190"/>
      <c r="T698" s="190"/>
      <c r="U698" s="190"/>
      <c r="V698" s="190"/>
      <c r="W698" s="190"/>
      <c r="X698" s="190"/>
      <c r="Y698" s="190"/>
      <c r="Z698" s="190"/>
      <c r="AA698" s="190"/>
      <c r="AB698" s="190"/>
      <c r="AC698" s="1"/>
      <c r="AD698" s="1"/>
      <c r="AE698" s="1"/>
      <c r="AF698" s="1"/>
      <c r="AG698" s="1"/>
    </row>
    <row r="699" spans="1:33" ht="15">
      <c r="A699" s="190"/>
      <c r="B699" s="190"/>
      <c r="C699" s="190"/>
      <c r="D699" s="190"/>
      <c r="E699" s="190"/>
      <c r="F699" s="190"/>
      <c r="G699" s="190"/>
      <c r="H699" s="190"/>
      <c r="I699" s="190"/>
      <c r="J699" s="190"/>
      <c r="K699" s="190"/>
      <c r="L699" s="190"/>
      <c r="M699" s="190"/>
      <c r="N699" s="190"/>
      <c r="O699" s="190"/>
      <c r="P699" s="190"/>
      <c r="Q699" s="190"/>
      <c r="R699" s="190"/>
      <c r="S699" s="190"/>
      <c r="T699" s="190"/>
      <c r="U699" s="190"/>
      <c r="V699" s="190"/>
      <c r="W699" s="190"/>
      <c r="X699" s="190"/>
      <c r="Y699" s="190"/>
      <c r="Z699" s="190"/>
      <c r="AA699" s="190"/>
      <c r="AB699" s="190"/>
      <c r="AC699" s="1"/>
      <c r="AD699" s="1"/>
      <c r="AE699" s="1"/>
      <c r="AF699" s="1"/>
      <c r="AG699" s="1"/>
    </row>
    <row r="700" spans="1:33" ht="15">
      <c r="A700" s="190"/>
      <c r="B700" s="190"/>
      <c r="C700" s="190"/>
      <c r="D700" s="190"/>
      <c r="E700" s="190"/>
      <c r="F700" s="190"/>
      <c r="G700" s="190"/>
      <c r="H700" s="190"/>
      <c r="I700" s="190"/>
      <c r="J700" s="190"/>
      <c r="K700" s="190"/>
      <c r="L700" s="190"/>
      <c r="M700" s="190"/>
      <c r="N700" s="190"/>
      <c r="O700" s="190"/>
      <c r="P700" s="190"/>
      <c r="Q700" s="190"/>
      <c r="R700" s="190"/>
      <c r="S700" s="190"/>
      <c r="T700" s="190"/>
      <c r="U700" s="190"/>
      <c r="V700" s="190"/>
      <c r="W700" s="190"/>
      <c r="X700" s="190"/>
      <c r="Y700" s="190"/>
      <c r="Z700" s="190"/>
      <c r="AA700" s="190"/>
      <c r="AB700" s="190"/>
      <c r="AC700" s="1"/>
      <c r="AD700" s="1"/>
      <c r="AE700" s="1"/>
      <c r="AF700" s="1"/>
      <c r="AG700" s="1"/>
    </row>
    <row r="701" spans="1:33" ht="15">
      <c r="A701" s="190"/>
      <c r="B701" s="190"/>
      <c r="C701" s="190"/>
      <c r="D701" s="190"/>
      <c r="E701" s="190"/>
      <c r="F701" s="190"/>
      <c r="G701" s="190"/>
      <c r="H701" s="190"/>
      <c r="I701" s="190"/>
      <c r="J701" s="190"/>
      <c r="K701" s="190"/>
      <c r="L701" s="190"/>
      <c r="M701" s="190"/>
      <c r="N701" s="190"/>
      <c r="O701" s="190"/>
      <c r="P701" s="190"/>
      <c r="Q701" s="190"/>
      <c r="R701" s="190"/>
      <c r="S701" s="190"/>
      <c r="T701" s="190"/>
      <c r="U701" s="190"/>
      <c r="V701" s="190"/>
      <c r="W701" s="190"/>
      <c r="X701" s="190"/>
      <c r="Y701" s="190"/>
      <c r="Z701" s="190"/>
      <c r="AA701" s="190"/>
      <c r="AB701" s="190"/>
      <c r="AC701" s="1"/>
      <c r="AD701" s="1"/>
      <c r="AE701" s="1"/>
      <c r="AF701" s="1"/>
      <c r="AG701" s="1"/>
    </row>
    <row r="702" spans="1:33" ht="15">
      <c r="A702" s="190"/>
      <c r="B702" s="190"/>
      <c r="C702" s="190"/>
      <c r="D702" s="190"/>
      <c r="E702" s="190"/>
      <c r="F702" s="190"/>
      <c r="G702" s="190"/>
      <c r="H702" s="190"/>
      <c r="I702" s="190"/>
      <c r="J702" s="190"/>
      <c r="K702" s="190"/>
      <c r="L702" s="190"/>
      <c r="M702" s="190"/>
      <c r="N702" s="190"/>
      <c r="O702" s="190"/>
      <c r="P702" s="190"/>
      <c r="Q702" s="190"/>
      <c r="R702" s="190"/>
      <c r="S702" s="190"/>
      <c r="T702" s="190"/>
      <c r="U702" s="190"/>
      <c r="V702" s="190"/>
      <c r="W702" s="190"/>
      <c r="X702" s="190"/>
      <c r="Y702" s="190"/>
      <c r="Z702" s="190"/>
      <c r="AA702" s="190"/>
      <c r="AB702" s="190"/>
      <c r="AC702" s="1"/>
      <c r="AD702" s="1"/>
      <c r="AE702" s="1"/>
      <c r="AF702" s="1"/>
      <c r="AG702" s="1"/>
    </row>
    <row r="703" spans="1:33" ht="15">
      <c r="A703" s="190"/>
      <c r="B703" s="190"/>
      <c r="C703" s="190"/>
      <c r="D703" s="190"/>
      <c r="E703" s="190"/>
      <c r="F703" s="190"/>
      <c r="G703" s="190"/>
      <c r="H703" s="190"/>
      <c r="I703" s="190"/>
      <c r="J703" s="190"/>
      <c r="K703" s="190"/>
      <c r="L703" s="190"/>
      <c r="M703" s="190"/>
      <c r="N703" s="190"/>
      <c r="O703" s="190"/>
      <c r="P703" s="190"/>
      <c r="Q703" s="190"/>
      <c r="R703" s="190"/>
      <c r="S703" s="190"/>
      <c r="T703" s="190"/>
      <c r="U703" s="190"/>
      <c r="V703" s="190"/>
      <c r="W703" s="190"/>
      <c r="X703" s="190"/>
      <c r="Y703" s="190"/>
      <c r="Z703" s="190"/>
      <c r="AA703" s="190"/>
      <c r="AB703" s="190"/>
      <c r="AC703" s="1"/>
      <c r="AD703" s="1"/>
      <c r="AE703" s="1"/>
      <c r="AF703" s="1"/>
      <c r="AG703" s="1"/>
    </row>
    <row r="704" spans="1:33" ht="15">
      <c r="A704" s="190"/>
      <c r="B704" s="190"/>
      <c r="C704" s="190"/>
      <c r="D704" s="190"/>
      <c r="E704" s="190"/>
      <c r="F704" s="190"/>
      <c r="G704" s="190"/>
      <c r="H704" s="190"/>
      <c r="I704" s="190"/>
      <c r="J704" s="190"/>
      <c r="K704" s="190"/>
      <c r="L704" s="190"/>
      <c r="M704" s="190"/>
      <c r="N704" s="190"/>
      <c r="O704" s="190"/>
      <c r="P704" s="190"/>
      <c r="Q704" s="190"/>
      <c r="R704" s="190"/>
      <c r="S704" s="190"/>
      <c r="T704" s="190"/>
      <c r="U704" s="190"/>
      <c r="V704" s="190"/>
      <c r="W704" s="190"/>
      <c r="X704" s="190"/>
      <c r="Y704" s="190"/>
      <c r="Z704" s="190"/>
      <c r="AA704" s="190"/>
      <c r="AB704" s="190"/>
      <c r="AC704" s="1"/>
      <c r="AD704" s="1"/>
      <c r="AE704" s="1"/>
      <c r="AF704" s="1"/>
      <c r="AG704" s="1"/>
    </row>
    <row r="705" spans="1:33" ht="15">
      <c r="A705" s="190"/>
      <c r="B705" s="190"/>
      <c r="C705" s="190"/>
      <c r="D705" s="190"/>
      <c r="E705" s="190"/>
      <c r="F705" s="190"/>
      <c r="G705" s="190"/>
      <c r="H705" s="190"/>
      <c r="I705" s="190"/>
      <c r="J705" s="190"/>
      <c r="K705" s="190"/>
      <c r="L705" s="190"/>
      <c r="M705" s="190"/>
      <c r="N705" s="190"/>
      <c r="O705" s="190"/>
      <c r="P705" s="190"/>
      <c r="Q705" s="190"/>
      <c r="R705" s="190"/>
      <c r="S705" s="190"/>
      <c r="T705" s="190"/>
      <c r="U705" s="190"/>
      <c r="V705" s="190"/>
      <c r="W705" s="190"/>
      <c r="X705" s="190"/>
      <c r="Y705" s="190"/>
      <c r="Z705" s="190"/>
      <c r="AA705" s="190"/>
      <c r="AB705" s="190"/>
      <c r="AC705" s="1"/>
      <c r="AD705" s="1"/>
      <c r="AE705" s="1"/>
      <c r="AF705" s="1"/>
      <c r="AG705" s="1"/>
    </row>
    <row r="706" spans="1:33" ht="15">
      <c r="A706" s="190"/>
      <c r="B706" s="190"/>
      <c r="C706" s="190"/>
      <c r="D706" s="190"/>
      <c r="E706" s="190"/>
      <c r="F706" s="190"/>
      <c r="G706" s="190"/>
      <c r="H706" s="190"/>
      <c r="I706" s="190"/>
      <c r="J706" s="190"/>
      <c r="K706" s="190"/>
      <c r="L706" s="190"/>
      <c r="M706" s="190"/>
      <c r="N706" s="190"/>
      <c r="O706" s="190"/>
      <c r="P706" s="190"/>
      <c r="Q706" s="190"/>
      <c r="R706" s="190"/>
      <c r="S706" s="190"/>
      <c r="T706" s="190"/>
      <c r="U706" s="190"/>
      <c r="V706" s="190"/>
      <c r="W706" s="190"/>
      <c r="X706" s="190"/>
      <c r="Y706" s="190"/>
      <c r="Z706" s="190"/>
      <c r="AA706" s="190"/>
      <c r="AB706" s="190"/>
      <c r="AC706" s="1"/>
      <c r="AD706" s="1"/>
      <c r="AE706" s="1"/>
      <c r="AF706" s="1"/>
      <c r="AG706" s="1"/>
    </row>
    <row r="707" spans="1:33" ht="15">
      <c r="A707" s="190"/>
      <c r="B707" s="190"/>
      <c r="C707" s="190"/>
      <c r="D707" s="190"/>
      <c r="E707" s="190"/>
      <c r="F707" s="190"/>
      <c r="G707" s="190"/>
      <c r="H707" s="190"/>
      <c r="I707" s="190"/>
      <c r="J707" s="190"/>
      <c r="K707" s="190"/>
      <c r="L707" s="190"/>
      <c r="M707" s="190"/>
      <c r="N707" s="190"/>
      <c r="O707" s="190"/>
      <c r="P707" s="190"/>
      <c r="Q707" s="190"/>
      <c r="R707" s="190"/>
      <c r="S707" s="190"/>
      <c r="T707" s="190"/>
      <c r="U707" s="190"/>
      <c r="V707" s="190"/>
      <c r="W707" s="190"/>
      <c r="X707" s="190"/>
      <c r="Y707" s="190"/>
      <c r="Z707" s="190"/>
      <c r="AA707" s="190"/>
      <c r="AB707" s="190"/>
      <c r="AC707" s="1"/>
      <c r="AD707" s="1"/>
      <c r="AE707" s="1"/>
      <c r="AF707" s="1"/>
      <c r="AG707" s="1"/>
    </row>
    <row r="708" spans="1:33" ht="15">
      <c r="A708" s="190"/>
      <c r="B708" s="190"/>
      <c r="C708" s="190"/>
      <c r="D708" s="190"/>
      <c r="E708" s="190"/>
      <c r="F708" s="190"/>
      <c r="G708" s="190"/>
      <c r="H708" s="190"/>
      <c r="I708" s="190"/>
      <c r="J708" s="190"/>
      <c r="K708" s="190"/>
      <c r="L708" s="190"/>
      <c r="M708" s="190"/>
      <c r="N708" s="190"/>
      <c r="O708" s="190"/>
      <c r="P708" s="190"/>
      <c r="Q708" s="190"/>
      <c r="R708" s="190"/>
      <c r="S708" s="190"/>
      <c r="T708" s="190"/>
      <c r="U708" s="190"/>
      <c r="V708" s="190"/>
      <c r="W708" s="190"/>
      <c r="X708" s="190"/>
      <c r="Y708" s="190"/>
      <c r="Z708" s="190"/>
      <c r="AA708" s="190"/>
      <c r="AB708" s="190"/>
      <c r="AC708" s="1"/>
      <c r="AD708" s="1"/>
      <c r="AE708" s="1"/>
      <c r="AF708" s="1"/>
      <c r="AG708" s="1"/>
    </row>
    <row r="709" spans="1:33" ht="15">
      <c r="A709" s="190"/>
      <c r="B709" s="190"/>
      <c r="C709" s="190"/>
      <c r="D709" s="190"/>
      <c r="E709" s="190"/>
      <c r="F709" s="190"/>
      <c r="G709" s="190"/>
      <c r="H709" s="190"/>
      <c r="I709" s="190"/>
      <c r="J709" s="190"/>
      <c r="K709" s="190"/>
      <c r="L709" s="190"/>
      <c r="M709" s="190"/>
      <c r="N709" s="190"/>
      <c r="O709" s="190"/>
      <c r="P709" s="190"/>
      <c r="Q709" s="190"/>
      <c r="R709" s="190"/>
      <c r="S709" s="190"/>
      <c r="T709" s="190"/>
      <c r="U709" s="190"/>
      <c r="V709" s="190"/>
      <c r="W709" s="190"/>
      <c r="X709" s="190"/>
      <c r="Y709" s="190"/>
      <c r="Z709" s="190"/>
      <c r="AA709" s="190"/>
      <c r="AB709" s="190"/>
      <c r="AC709" s="1"/>
      <c r="AD709" s="1"/>
      <c r="AE709" s="1"/>
      <c r="AF709" s="1"/>
      <c r="AG709" s="1"/>
    </row>
    <row r="710" spans="1:33" ht="15">
      <c r="A710" s="190"/>
      <c r="B710" s="190"/>
      <c r="C710" s="190"/>
      <c r="D710" s="190"/>
      <c r="E710" s="190"/>
      <c r="F710" s="190"/>
      <c r="G710" s="190"/>
      <c r="H710" s="190"/>
      <c r="I710" s="190"/>
      <c r="J710" s="190"/>
      <c r="K710" s="190"/>
      <c r="L710" s="190"/>
      <c r="M710" s="190"/>
      <c r="N710" s="190"/>
      <c r="O710" s="190"/>
      <c r="P710" s="190"/>
      <c r="Q710" s="190"/>
      <c r="R710" s="190"/>
      <c r="S710" s="190"/>
      <c r="T710" s="190"/>
      <c r="U710" s="190"/>
      <c r="V710" s="190"/>
      <c r="W710" s="190"/>
      <c r="X710" s="190"/>
      <c r="Y710" s="190"/>
      <c r="Z710" s="190"/>
      <c r="AA710" s="190"/>
      <c r="AB710" s="190"/>
      <c r="AC710" s="1"/>
      <c r="AD710" s="1"/>
      <c r="AE710" s="1"/>
      <c r="AF710" s="1"/>
      <c r="AG710" s="1"/>
    </row>
    <row r="711" spans="1:33" ht="15">
      <c r="A711" s="190"/>
      <c r="B711" s="190"/>
      <c r="C711" s="190"/>
      <c r="D711" s="190"/>
      <c r="E711" s="190"/>
      <c r="F711" s="190"/>
      <c r="G711" s="190"/>
      <c r="H711" s="190"/>
      <c r="I711" s="190"/>
      <c r="J711" s="190"/>
      <c r="K711" s="190"/>
      <c r="L711" s="190"/>
      <c r="M711" s="190"/>
      <c r="N711" s="190"/>
      <c r="O711" s="190"/>
      <c r="P711" s="190"/>
      <c r="Q711" s="190"/>
      <c r="R711" s="190"/>
      <c r="S711" s="190"/>
      <c r="T711" s="190"/>
      <c r="U711" s="190"/>
      <c r="V711" s="190"/>
      <c r="W711" s="190"/>
      <c r="X711" s="190"/>
      <c r="Y711" s="190"/>
      <c r="Z711" s="190"/>
      <c r="AA711" s="190"/>
      <c r="AB711" s="190"/>
      <c r="AC711" s="1"/>
      <c r="AD711" s="1"/>
      <c r="AE711" s="1"/>
      <c r="AF711" s="1"/>
      <c r="AG711" s="1"/>
    </row>
    <row r="712" spans="1:33" ht="15">
      <c r="A712" s="190"/>
      <c r="B712" s="190"/>
      <c r="C712" s="190"/>
      <c r="D712" s="190"/>
      <c r="E712" s="190"/>
      <c r="F712" s="190"/>
      <c r="G712" s="190"/>
      <c r="H712" s="190"/>
      <c r="I712" s="190"/>
      <c r="J712" s="190"/>
      <c r="K712" s="190"/>
      <c r="L712" s="190"/>
      <c r="M712" s="190"/>
      <c r="N712" s="190"/>
      <c r="O712" s="190"/>
      <c r="P712" s="190"/>
      <c r="Q712" s="190"/>
      <c r="R712" s="190"/>
      <c r="S712" s="190"/>
      <c r="T712" s="190"/>
      <c r="U712" s="190"/>
      <c r="V712" s="190"/>
      <c r="W712" s="190"/>
      <c r="X712" s="190"/>
      <c r="Y712" s="190"/>
      <c r="Z712" s="190"/>
      <c r="AA712" s="190"/>
      <c r="AB712" s="190"/>
      <c r="AC712" s="1"/>
      <c r="AD712" s="1"/>
      <c r="AE712" s="1"/>
      <c r="AF712" s="1"/>
      <c r="AG712" s="1"/>
    </row>
    <row r="713" spans="1:33" ht="15">
      <c r="A713" s="190"/>
      <c r="B713" s="190"/>
      <c r="C713" s="190"/>
      <c r="D713" s="190"/>
      <c r="E713" s="190"/>
      <c r="F713" s="190"/>
      <c r="G713" s="190"/>
      <c r="H713" s="190"/>
      <c r="I713" s="190"/>
      <c r="J713" s="190"/>
      <c r="K713" s="190"/>
      <c r="L713" s="190"/>
      <c r="M713" s="190"/>
      <c r="N713" s="190"/>
      <c r="O713" s="190"/>
      <c r="P713" s="190"/>
      <c r="Q713" s="190"/>
      <c r="R713" s="190"/>
      <c r="S713" s="190"/>
      <c r="T713" s="190"/>
      <c r="U713" s="190"/>
      <c r="V713" s="190"/>
      <c r="W713" s="190"/>
      <c r="X713" s="190"/>
      <c r="Y713" s="190"/>
      <c r="Z713" s="190"/>
      <c r="AA713" s="190"/>
      <c r="AB713" s="190"/>
      <c r="AC713" s="1"/>
      <c r="AD713" s="1"/>
      <c r="AE713" s="1"/>
      <c r="AF713" s="1"/>
      <c r="AG713" s="1"/>
    </row>
    <row r="714" spans="1:33" ht="15">
      <c r="A714" s="190"/>
      <c r="B714" s="190"/>
      <c r="C714" s="190"/>
      <c r="D714" s="190"/>
      <c r="E714" s="190"/>
      <c r="F714" s="190"/>
      <c r="G714" s="190"/>
      <c r="H714" s="190"/>
      <c r="I714" s="190"/>
      <c r="J714" s="190"/>
      <c r="K714" s="190"/>
      <c r="L714" s="190"/>
      <c r="M714" s="190"/>
      <c r="N714" s="190"/>
      <c r="O714" s="190"/>
      <c r="P714" s="190"/>
      <c r="Q714" s="190"/>
      <c r="R714" s="190"/>
      <c r="S714" s="190"/>
      <c r="T714" s="190"/>
      <c r="U714" s="190"/>
      <c r="V714" s="190"/>
      <c r="W714" s="190"/>
      <c r="X714" s="190"/>
      <c r="Y714" s="190"/>
      <c r="Z714" s="190"/>
      <c r="AA714" s="190"/>
      <c r="AB714" s="190"/>
      <c r="AC714" s="1"/>
      <c r="AD714" s="1"/>
      <c r="AE714" s="1"/>
      <c r="AF714" s="1"/>
      <c r="AG714" s="1"/>
    </row>
    <row r="715" spans="1:33" ht="15">
      <c r="A715" s="190"/>
      <c r="B715" s="190"/>
      <c r="C715" s="190"/>
      <c r="D715" s="190"/>
      <c r="E715" s="190"/>
      <c r="F715" s="190"/>
      <c r="G715" s="190"/>
      <c r="H715" s="190"/>
      <c r="I715" s="190"/>
      <c r="J715" s="190"/>
      <c r="K715" s="190"/>
      <c r="L715" s="190"/>
      <c r="M715" s="190"/>
      <c r="N715" s="190"/>
      <c r="O715" s="190"/>
      <c r="P715" s="190"/>
      <c r="Q715" s="190"/>
      <c r="R715" s="190"/>
      <c r="S715" s="190"/>
      <c r="T715" s="190"/>
      <c r="U715" s="190"/>
      <c r="V715" s="190"/>
      <c r="W715" s="190"/>
      <c r="X715" s="190"/>
      <c r="Y715" s="190"/>
      <c r="Z715" s="190"/>
      <c r="AA715" s="190"/>
      <c r="AB715" s="190"/>
      <c r="AC715" s="1"/>
      <c r="AD715" s="1"/>
      <c r="AE715" s="1"/>
      <c r="AF715" s="1"/>
      <c r="AG715" s="1"/>
    </row>
    <row r="716" spans="1:33" ht="15">
      <c r="A716" s="190"/>
      <c r="B716" s="190"/>
      <c r="C716" s="190"/>
      <c r="D716" s="190"/>
      <c r="E716" s="190"/>
      <c r="F716" s="190"/>
      <c r="G716" s="190"/>
      <c r="H716" s="190"/>
      <c r="I716" s="190"/>
      <c r="J716" s="190"/>
      <c r="K716" s="190"/>
      <c r="L716" s="190"/>
      <c r="M716" s="190"/>
      <c r="N716" s="190"/>
      <c r="O716" s="190"/>
      <c r="P716" s="190"/>
      <c r="Q716" s="190"/>
      <c r="R716" s="190"/>
      <c r="S716" s="190"/>
      <c r="T716" s="190"/>
      <c r="U716" s="190"/>
      <c r="V716" s="190"/>
      <c r="W716" s="190"/>
      <c r="X716" s="190"/>
      <c r="Y716" s="190"/>
      <c r="Z716" s="190"/>
      <c r="AA716" s="190"/>
      <c r="AB716" s="190"/>
      <c r="AC716" s="1"/>
      <c r="AD716" s="1"/>
      <c r="AE716" s="1"/>
      <c r="AF716" s="1"/>
      <c r="AG716" s="1"/>
    </row>
    <row r="717" spans="1:33" ht="15">
      <c r="A717" s="190"/>
      <c r="B717" s="190"/>
      <c r="C717" s="190"/>
      <c r="D717" s="190"/>
      <c r="E717" s="190"/>
      <c r="F717" s="190"/>
      <c r="G717" s="190"/>
      <c r="H717" s="190"/>
      <c r="I717" s="190"/>
      <c r="J717" s="190"/>
      <c r="K717" s="190"/>
      <c r="L717" s="190"/>
      <c r="M717" s="190"/>
      <c r="N717" s="190"/>
      <c r="O717" s="190"/>
      <c r="P717" s="190"/>
      <c r="Q717" s="190"/>
      <c r="R717" s="190"/>
      <c r="S717" s="190"/>
      <c r="T717" s="190"/>
      <c r="U717" s="190"/>
      <c r="V717" s="190"/>
      <c r="W717" s="190"/>
      <c r="X717" s="190"/>
      <c r="Y717" s="190"/>
      <c r="Z717" s="190"/>
      <c r="AA717" s="190"/>
      <c r="AB717" s="190"/>
      <c r="AC717" s="1"/>
      <c r="AD717" s="1"/>
      <c r="AE717" s="1"/>
      <c r="AF717" s="1"/>
      <c r="AG717" s="1"/>
    </row>
    <row r="718" spans="1:33" ht="15">
      <c r="A718" s="190"/>
      <c r="B718" s="190"/>
      <c r="C718" s="190"/>
      <c r="D718" s="190"/>
      <c r="E718" s="190"/>
      <c r="F718" s="190"/>
      <c r="G718" s="190"/>
      <c r="H718" s="190"/>
      <c r="I718" s="190"/>
      <c r="J718" s="190"/>
      <c r="K718" s="190"/>
      <c r="L718" s="190"/>
      <c r="M718" s="190"/>
      <c r="N718" s="190"/>
      <c r="O718" s="190"/>
      <c r="P718" s="190"/>
      <c r="Q718" s="190"/>
      <c r="R718" s="190"/>
      <c r="S718" s="190"/>
      <c r="T718" s="190"/>
      <c r="U718" s="190"/>
      <c r="V718" s="190"/>
      <c r="W718" s="190"/>
      <c r="X718" s="190"/>
      <c r="Y718" s="190"/>
      <c r="Z718" s="190"/>
      <c r="AA718" s="190"/>
      <c r="AB718" s="190"/>
      <c r="AC718" s="1"/>
      <c r="AD718" s="1"/>
      <c r="AE718" s="1"/>
      <c r="AF718" s="1"/>
      <c r="AG718" s="1"/>
    </row>
    <row r="719" spans="1:33" ht="15">
      <c r="A719" s="190"/>
      <c r="B719" s="190"/>
      <c r="C719" s="190"/>
      <c r="D719" s="190"/>
      <c r="E719" s="190"/>
      <c r="F719" s="190"/>
      <c r="G719" s="190"/>
      <c r="H719" s="190"/>
      <c r="I719" s="190"/>
      <c r="J719" s="190"/>
      <c r="K719" s="190"/>
      <c r="L719" s="190"/>
      <c r="M719" s="190"/>
      <c r="N719" s="190"/>
      <c r="O719" s="190"/>
      <c r="P719" s="190"/>
      <c r="Q719" s="190"/>
      <c r="R719" s="190"/>
      <c r="S719" s="190"/>
      <c r="T719" s="190"/>
      <c r="U719" s="190"/>
      <c r="V719" s="190"/>
      <c r="W719" s="190"/>
      <c r="X719" s="190"/>
      <c r="Y719" s="190"/>
      <c r="Z719" s="190"/>
      <c r="AA719" s="190"/>
      <c r="AB719" s="190"/>
      <c r="AC719" s="1"/>
      <c r="AD719" s="1"/>
      <c r="AE719" s="1"/>
      <c r="AF719" s="1"/>
      <c r="AG719" s="1"/>
    </row>
    <row r="720" spans="1:33" ht="15">
      <c r="A720" s="190"/>
      <c r="B720" s="190"/>
      <c r="C720" s="190"/>
      <c r="D720" s="190"/>
      <c r="E720" s="190"/>
      <c r="F720" s="190"/>
      <c r="G720" s="190"/>
      <c r="H720" s="190"/>
      <c r="I720" s="190"/>
      <c r="J720" s="190"/>
      <c r="K720" s="190"/>
      <c r="L720" s="190"/>
      <c r="M720" s="190"/>
      <c r="N720" s="190"/>
      <c r="O720" s="190"/>
      <c r="P720" s="190"/>
      <c r="Q720" s="190"/>
      <c r="R720" s="190"/>
      <c r="S720" s="190"/>
      <c r="T720" s="190"/>
      <c r="U720" s="190"/>
      <c r="V720" s="190"/>
      <c r="W720" s="190"/>
      <c r="X720" s="190"/>
      <c r="Y720" s="190"/>
      <c r="Z720" s="190"/>
      <c r="AA720" s="190"/>
      <c r="AB720" s="190"/>
      <c r="AC720" s="1"/>
      <c r="AD720" s="1"/>
      <c r="AE720" s="1"/>
      <c r="AF720" s="1"/>
      <c r="AG720" s="1"/>
    </row>
    <row r="721" spans="1:33" ht="15">
      <c r="A721" s="190"/>
      <c r="B721" s="190"/>
      <c r="C721" s="190"/>
      <c r="D721" s="190"/>
      <c r="E721" s="190"/>
      <c r="F721" s="190"/>
      <c r="G721" s="190"/>
      <c r="H721" s="190"/>
      <c r="I721" s="190"/>
      <c r="J721" s="190"/>
      <c r="K721" s="190"/>
      <c r="L721" s="190"/>
      <c r="M721" s="190"/>
      <c r="N721" s="190"/>
      <c r="O721" s="190"/>
      <c r="P721" s="190"/>
      <c r="Q721" s="190"/>
      <c r="R721" s="190"/>
      <c r="S721" s="190"/>
      <c r="T721" s="190"/>
      <c r="U721" s="190"/>
      <c r="V721" s="190"/>
      <c r="W721" s="190"/>
      <c r="X721" s="190"/>
      <c r="Y721" s="190"/>
      <c r="Z721" s="190"/>
      <c r="AA721" s="190"/>
      <c r="AB721" s="190"/>
      <c r="AC721" s="1"/>
      <c r="AD721" s="1"/>
      <c r="AE721" s="1"/>
      <c r="AF721" s="1"/>
      <c r="AG721" s="1"/>
    </row>
    <row r="722" spans="1:33" ht="15">
      <c r="A722" s="190"/>
      <c r="B722" s="190"/>
      <c r="C722" s="190"/>
      <c r="D722" s="190"/>
      <c r="E722" s="190"/>
      <c r="F722" s="190"/>
      <c r="G722" s="190"/>
      <c r="H722" s="190"/>
      <c r="I722" s="190"/>
      <c r="J722" s="190"/>
      <c r="K722" s="190"/>
      <c r="L722" s="190"/>
      <c r="M722" s="190"/>
      <c r="N722" s="190"/>
      <c r="O722" s="190"/>
      <c r="P722" s="190"/>
      <c r="Q722" s="190"/>
      <c r="R722" s="190"/>
      <c r="S722" s="190"/>
      <c r="T722" s="190"/>
      <c r="U722" s="190"/>
      <c r="V722" s="190"/>
      <c r="W722" s="190"/>
      <c r="X722" s="190"/>
      <c r="Y722" s="190"/>
      <c r="Z722" s="190"/>
      <c r="AA722" s="190"/>
      <c r="AB722" s="190"/>
      <c r="AC722" s="1"/>
      <c r="AD722" s="1"/>
      <c r="AE722" s="1"/>
      <c r="AF722" s="1"/>
      <c r="AG722" s="1"/>
    </row>
    <row r="723" spans="1:33" ht="15">
      <c r="A723" s="190"/>
      <c r="B723" s="190"/>
      <c r="C723" s="190"/>
      <c r="D723" s="190"/>
      <c r="E723" s="190"/>
      <c r="F723" s="190"/>
      <c r="G723" s="190"/>
      <c r="H723" s="190"/>
      <c r="I723" s="190"/>
      <c r="J723" s="190"/>
      <c r="K723" s="190"/>
      <c r="L723" s="190"/>
      <c r="M723" s="190"/>
      <c r="N723" s="190"/>
      <c r="O723" s="190"/>
      <c r="P723" s="190"/>
      <c r="Q723" s="190"/>
      <c r="R723" s="190"/>
      <c r="S723" s="190"/>
      <c r="T723" s="190"/>
      <c r="U723" s="190"/>
      <c r="V723" s="190"/>
      <c r="W723" s="190"/>
      <c r="X723" s="190"/>
      <c r="Y723" s="190"/>
      <c r="Z723" s="190"/>
      <c r="AA723" s="190"/>
      <c r="AB723" s="190"/>
      <c r="AC723" s="1"/>
      <c r="AD723" s="1"/>
      <c r="AE723" s="1"/>
      <c r="AF723" s="1"/>
      <c r="AG723" s="1"/>
    </row>
    <row r="724" spans="1:33" ht="15">
      <c r="A724" s="190"/>
      <c r="B724" s="190"/>
      <c r="C724" s="190"/>
      <c r="D724" s="190"/>
      <c r="E724" s="190"/>
      <c r="F724" s="190"/>
      <c r="G724" s="190"/>
      <c r="H724" s="190"/>
      <c r="I724" s="190"/>
      <c r="J724" s="190"/>
      <c r="K724" s="190"/>
      <c r="L724" s="190"/>
      <c r="M724" s="190"/>
      <c r="N724" s="190"/>
      <c r="O724" s="190"/>
      <c r="P724" s="190"/>
      <c r="Q724" s="190"/>
      <c r="R724" s="190"/>
      <c r="S724" s="190"/>
      <c r="T724" s="190"/>
      <c r="U724" s="190"/>
      <c r="V724" s="190"/>
      <c r="W724" s="190"/>
      <c r="X724" s="190"/>
      <c r="Y724" s="190"/>
      <c r="Z724" s="190"/>
      <c r="AA724" s="190"/>
      <c r="AB724" s="190"/>
      <c r="AC724" s="1"/>
      <c r="AD724" s="1"/>
      <c r="AE724" s="1"/>
      <c r="AF724" s="1"/>
      <c r="AG724" s="1"/>
    </row>
    <row r="725" spans="1:33" ht="15">
      <c r="A725" s="190"/>
      <c r="B725" s="190"/>
      <c r="C725" s="190"/>
      <c r="D725" s="190"/>
      <c r="E725" s="190"/>
      <c r="F725" s="190"/>
      <c r="G725" s="190"/>
      <c r="H725" s="190"/>
      <c r="I725" s="190"/>
      <c r="J725" s="190"/>
      <c r="K725" s="190"/>
      <c r="L725" s="190"/>
      <c r="M725" s="190"/>
      <c r="N725" s="190"/>
      <c r="O725" s="190"/>
      <c r="P725" s="190"/>
      <c r="Q725" s="190"/>
      <c r="R725" s="190"/>
      <c r="S725" s="190"/>
      <c r="T725" s="190"/>
      <c r="U725" s="190"/>
      <c r="V725" s="190"/>
      <c r="W725" s="190"/>
      <c r="X725" s="190"/>
      <c r="Y725" s="190"/>
      <c r="Z725" s="190"/>
      <c r="AA725" s="190"/>
      <c r="AB725" s="190"/>
      <c r="AC725" s="1"/>
      <c r="AD725" s="1"/>
      <c r="AE725" s="1"/>
      <c r="AF725" s="1"/>
      <c r="AG725" s="1"/>
    </row>
    <row r="726" spans="1:33" ht="15">
      <c r="A726" s="190"/>
      <c r="B726" s="190"/>
      <c r="C726" s="190"/>
      <c r="D726" s="190"/>
      <c r="E726" s="190"/>
      <c r="F726" s="190"/>
      <c r="G726" s="190"/>
      <c r="H726" s="190"/>
      <c r="I726" s="190"/>
      <c r="J726" s="190"/>
      <c r="K726" s="190"/>
      <c r="L726" s="190"/>
      <c r="M726" s="190"/>
      <c r="N726" s="190"/>
      <c r="O726" s="190"/>
      <c r="P726" s="190"/>
      <c r="Q726" s="190"/>
      <c r="R726" s="190"/>
      <c r="S726" s="190"/>
      <c r="T726" s="190"/>
      <c r="U726" s="190"/>
      <c r="V726" s="190"/>
      <c r="W726" s="190"/>
      <c r="X726" s="190"/>
      <c r="Y726" s="190"/>
      <c r="Z726" s="190"/>
      <c r="AA726" s="190"/>
      <c r="AB726" s="190"/>
      <c r="AC726" s="1"/>
      <c r="AD726" s="1"/>
      <c r="AE726" s="1"/>
      <c r="AF726" s="1"/>
      <c r="AG726" s="1"/>
    </row>
    <row r="727" spans="1:33" ht="15">
      <c r="A727" s="190"/>
      <c r="B727" s="190"/>
      <c r="C727" s="190"/>
      <c r="D727" s="190"/>
      <c r="E727" s="190"/>
      <c r="F727" s="190"/>
      <c r="G727" s="190"/>
      <c r="H727" s="190"/>
      <c r="I727" s="190"/>
      <c r="J727" s="190"/>
      <c r="K727" s="190"/>
      <c r="L727" s="190"/>
      <c r="M727" s="190"/>
      <c r="N727" s="190"/>
      <c r="O727" s="190"/>
      <c r="P727" s="190"/>
      <c r="Q727" s="190"/>
      <c r="R727" s="190"/>
      <c r="S727" s="190"/>
      <c r="T727" s="190"/>
      <c r="U727" s="190"/>
      <c r="V727" s="190"/>
      <c r="W727" s="190"/>
      <c r="X727" s="190"/>
      <c r="Y727" s="190"/>
      <c r="Z727" s="190"/>
      <c r="AA727" s="190"/>
      <c r="AB727" s="190"/>
      <c r="AC727" s="1"/>
      <c r="AD727" s="1"/>
      <c r="AE727" s="1"/>
      <c r="AF727" s="1"/>
      <c r="AG727" s="1"/>
    </row>
    <row r="728" spans="1:33" ht="15">
      <c r="A728" s="190"/>
      <c r="B728" s="190"/>
      <c r="C728" s="190"/>
      <c r="D728" s="190"/>
      <c r="E728" s="190"/>
      <c r="F728" s="190"/>
      <c r="G728" s="190"/>
      <c r="H728" s="190"/>
      <c r="I728" s="190"/>
      <c r="J728" s="190"/>
      <c r="K728" s="190"/>
      <c r="L728" s="190"/>
      <c r="M728" s="190"/>
      <c r="N728" s="190"/>
      <c r="O728" s="190"/>
      <c r="P728" s="190"/>
      <c r="Q728" s="190"/>
      <c r="R728" s="190"/>
      <c r="S728" s="190"/>
      <c r="T728" s="190"/>
      <c r="U728" s="190"/>
      <c r="V728" s="190"/>
      <c r="W728" s="190"/>
      <c r="X728" s="190"/>
      <c r="Y728" s="190"/>
      <c r="Z728" s="190"/>
      <c r="AA728" s="190"/>
      <c r="AB728" s="190"/>
      <c r="AC728" s="1"/>
      <c r="AD728" s="1"/>
      <c r="AE728" s="1"/>
      <c r="AF728" s="1"/>
      <c r="AG728" s="1"/>
    </row>
    <row r="729" spans="1:33" ht="15">
      <c r="A729" s="190"/>
      <c r="B729" s="190"/>
      <c r="C729" s="190"/>
      <c r="D729" s="190"/>
      <c r="E729" s="190"/>
      <c r="F729" s="190"/>
      <c r="G729" s="190"/>
      <c r="H729" s="190"/>
      <c r="I729" s="190"/>
      <c r="J729" s="190"/>
      <c r="K729" s="190"/>
      <c r="L729" s="190"/>
      <c r="M729" s="190"/>
      <c r="N729" s="190"/>
      <c r="O729" s="190"/>
      <c r="P729" s="190"/>
      <c r="Q729" s="190"/>
      <c r="R729" s="190"/>
      <c r="S729" s="190"/>
      <c r="T729" s="190"/>
      <c r="U729" s="190"/>
      <c r="V729" s="190"/>
      <c r="W729" s="190"/>
      <c r="X729" s="190"/>
      <c r="Y729" s="190"/>
      <c r="Z729" s="190"/>
      <c r="AA729" s="190"/>
      <c r="AB729" s="190"/>
      <c r="AC729" s="1"/>
      <c r="AD729" s="1"/>
      <c r="AE729" s="1"/>
      <c r="AF729" s="1"/>
      <c r="AG729" s="1"/>
    </row>
    <row r="730" spans="1:33" ht="15">
      <c r="A730" s="190"/>
      <c r="B730" s="190"/>
      <c r="C730" s="190"/>
      <c r="D730" s="190"/>
      <c r="E730" s="190"/>
      <c r="F730" s="190"/>
      <c r="G730" s="190"/>
      <c r="H730" s="190"/>
      <c r="I730" s="190"/>
      <c r="J730" s="190"/>
      <c r="K730" s="190"/>
      <c r="L730" s="190"/>
      <c r="M730" s="190"/>
      <c r="N730" s="190"/>
      <c r="O730" s="190"/>
      <c r="P730" s="190"/>
      <c r="Q730" s="190"/>
      <c r="R730" s="190"/>
      <c r="S730" s="190"/>
      <c r="T730" s="190"/>
      <c r="U730" s="190"/>
      <c r="V730" s="190"/>
      <c r="W730" s="190"/>
      <c r="X730" s="190"/>
      <c r="Y730" s="190"/>
      <c r="Z730" s="190"/>
      <c r="AA730" s="190"/>
      <c r="AB730" s="190"/>
      <c r="AC730" s="1"/>
      <c r="AD730" s="1"/>
      <c r="AE730" s="1"/>
      <c r="AF730" s="1"/>
      <c r="AG730" s="1"/>
    </row>
    <row r="731" spans="1:33" ht="15">
      <c r="A731" s="190"/>
      <c r="B731" s="190"/>
      <c r="C731" s="190"/>
      <c r="D731" s="190"/>
      <c r="E731" s="190"/>
      <c r="F731" s="190"/>
      <c r="G731" s="190"/>
      <c r="H731" s="190"/>
      <c r="I731" s="190"/>
      <c r="J731" s="190"/>
      <c r="K731" s="190"/>
      <c r="L731" s="190"/>
      <c r="M731" s="190"/>
      <c r="N731" s="190"/>
      <c r="O731" s="190"/>
      <c r="P731" s="190"/>
      <c r="Q731" s="190"/>
      <c r="R731" s="190"/>
      <c r="S731" s="190"/>
      <c r="T731" s="190"/>
      <c r="U731" s="190"/>
      <c r="V731" s="190"/>
      <c r="W731" s="190"/>
      <c r="X731" s="190"/>
      <c r="Y731" s="190"/>
      <c r="Z731" s="190"/>
      <c r="AA731" s="190"/>
      <c r="AB731" s="190"/>
      <c r="AC731" s="1"/>
      <c r="AD731" s="1"/>
      <c r="AE731" s="1"/>
      <c r="AF731" s="1"/>
      <c r="AG731" s="1"/>
    </row>
    <row r="732" spans="1:33" ht="15">
      <c r="A732" s="190"/>
      <c r="B732" s="190"/>
      <c r="C732" s="190"/>
      <c r="D732" s="190"/>
      <c r="E732" s="190"/>
      <c r="F732" s="190"/>
      <c r="G732" s="190"/>
      <c r="H732" s="190"/>
      <c r="I732" s="190"/>
      <c r="J732" s="190"/>
      <c r="K732" s="190"/>
      <c r="L732" s="190"/>
      <c r="M732" s="190"/>
      <c r="N732" s="190"/>
      <c r="O732" s="190"/>
      <c r="P732" s="190"/>
      <c r="Q732" s="190"/>
      <c r="R732" s="190"/>
      <c r="S732" s="190"/>
      <c r="T732" s="190"/>
      <c r="U732" s="190"/>
      <c r="V732" s="190"/>
      <c r="W732" s="190"/>
      <c r="X732" s="190"/>
      <c r="Y732" s="190"/>
      <c r="Z732" s="190"/>
      <c r="AA732" s="190"/>
      <c r="AB732" s="190"/>
      <c r="AC732" s="1"/>
      <c r="AD732" s="1"/>
      <c r="AE732" s="1"/>
      <c r="AF732" s="1"/>
      <c r="AG732" s="1"/>
    </row>
    <row r="733" spans="1:33" ht="15">
      <c r="A733" s="190"/>
      <c r="B733" s="190"/>
      <c r="C733" s="190"/>
      <c r="D733" s="190"/>
      <c r="E733" s="190"/>
      <c r="F733" s="190"/>
      <c r="G733" s="190"/>
      <c r="H733" s="190"/>
      <c r="I733" s="190"/>
      <c r="J733" s="190"/>
      <c r="K733" s="190"/>
      <c r="L733" s="190"/>
      <c r="M733" s="190"/>
      <c r="N733" s="190"/>
      <c r="O733" s="190"/>
      <c r="P733" s="190"/>
      <c r="Q733" s="190"/>
      <c r="R733" s="190"/>
      <c r="S733" s="190"/>
      <c r="T733" s="190"/>
      <c r="U733" s="190"/>
      <c r="V733" s="190"/>
      <c r="W733" s="190"/>
      <c r="X733" s="190"/>
      <c r="Y733" s="190"/>
      <c r="Z733" s="190"/>
      <c r="AA733" s="190"/>
      <c r="AB733" s="190"/>
      <c r="AC733" s="1"/>
      <c r="AD733" s="1"/>
      <c r="AE733" s="1"/>
      <c r="AF733" s="1"/>
      <c r="AG733" s="1"/>
    </row>
    <row r="734" spans="1:33" ht="15">
      <c r="A734" s="190"/>
      <c r="B734" s="190"/>
      <c r="C734" s="190"/>
      <c r="D734" s="190"/>
      <c r="E734" s="190"/>
      <c r="F734" s="190"/>
      <c r="G734" s="190"/>
      <c r="H734" s="190"/>
      <c r="I734" s="190"/>
      <c r="J734" s="190"/>
      <c r="K734" s="190"/>
      <c r="L734" s="190"/>
      <c r="M734" s="190"/>
      <c r="N734" s="190"/>
      <c r="O734" s="190"/>
      <c r="P734" s="190"/>
      <c r="Q734" s="190"/>
      <c r="R734" s="190"/>
      <c r="S734" s="190"/>
      <c r="T734" s="190"/>
      <c r="U734" s="190"/>
      <c r="V734" s="190"/>
      <c r="W734" s="190"/>
      <c r="X734" s="190"/>
      <c r="Y734" s="190"/>
      <c r="Z734" s="190"/>
      <c r="AA734" s="190"/>
      <c r="AB734" s="190"/>
      <c r="AC734" s="1"/>
      <c r="AD734" s="1"/>
      <c r="AE734" s="1"/>
      <c r="AF734" s="1"/>
      <c r="AG734" s="1"/>
    </row>
    <row r="735" spans="1:33" ht="15">
      <c r="A735" s="190"/>
      <c r="B735" s="190"/>
      <c r="C735" s="190"/>
      <c r="D735" s="190"/>
      <c r="E735" s="190"/>
      <c r="F735" s="190"/>
      <c r="G735" s="190"/>
      <c r="H735" s="190"/>
      <c r="I735" s="190"/>
      <c r="J735" s="190"/>
      <c r="K735" s="190"/>
      <c r="L735" s="190"/>
      <c r="M735" s="190"/>
      <c r="N735" s="190"/>
      <c r="O735" s="190"/>
      <c r="P735" s="190"/>
      <c r="Q735" s="190"/>
      <c r="R735" s="190"/>
      <c r="S735" s="190"/>
      <c r="T735" s="190"/>
      <c r="U735" s="190"/>
      <c r="V735" s="190"/>
      <c r="W735" s="190"/>
      <c r="X735" s="190"/>
      <c r="Y735" s="190"/>
      <c r="Z735" s="190"/>
      <c r="AA735" s="190"/>
      <c r="AB735" s="190"/>
      <c r="AC735" s="1"/>
      <c r="AD735" s="1"/>
      <c r="AE735" s="1"/>
      <c r="AF735" s="1"/>
      <c r="AG735" s="1"/>
    </row>
    <row r="736" spans="1:33" ht="15">
      <c r="A736" s="190"/>
      <c r="B736" s="190"/>
      <c r="C736" s="190"/>
      <c r="D736" s="190"/>
      <c r="E736" s="190"/>
      <c r="F736" s="190"/>
      <c r="G736" s="190"/>
      <c r="H736" s="190"/>
      <c r="I736" s="190"/>
      <c r="J736" s="190"/>
      <c r="K736" s="190"/>
      <c r="L736" s="190"/>
      <c r="M736" s="190"/>
      <c r="N736" s="190"/>
      <c r="O736" s="190"/>
      <c r="P736" s="190"/>
      <c r="Q736" s="190"/>
      <c r="R736" s="190"/>
      <c r="S736" s="190"/>
      <c r="T736" s="190"/>
      <c r="U736" s="190"/>
      <c r="V736" s="190"/>
      <c r="W736" s="190"/>
      <c r="X736" s="190"/>
      <c r="Y736" s="190"/>
      <c r="Z736" s="190"/>
      <c r="AA736" s="190"/>
      <c r="AB736" s="190"/>
      <c r="AC736" s="1"/>
      <c r="AD736" s="1"/>
      <c r="AE736" s="1"/>
      <c r="AF736" s="1"/>
      <c r="AG736" s="1"/>
    </row>
    <row r="737" spans="1:33" ht="15">
      <c r="A737" s="190"/>
      <c r="B737" s="190"/>
      <c r="C737" s="190"/>
      <c r="D737" s="190"/>
      <c r="E737" s="190"/>
      <c r="F737" s="190"/>
      <c r="G737" s="190"/>
      <c r="H737" s="190"/>
      <c r="I737" s="190"/>
      <c r="J737" s="190"/>
      <c r="K737" s="190"/>
      <c r="L737" s="190"/>
      <c r="M737" s="190"/>
      <c r="N737" s="190"/>
      <c r="O737" s="190"/>
      <c r="P737" s="190"/>
      <c r="Q737" s="190"/>
      <c r="R737" s="190"/>
      <c r="S737" s="190"/>
      <c r="T737" s="190"/>
      <c r="U737" s="190"/>
      <c r="V737" s="190"/>
      <c r="W737" s="190"/>
      <c r="X737" s="190"/>
      <c r="Y737" s="190"/>
      <c r="Z737" s="190"/>
      <c r="AA737" s="190"/>
      <c r="AB737" s="190"/>
      <c r="AC737" s="1"/>
      <c r="AD737" s="1"/>
      <c r="AE737" s="1"/>
      <c r="AF737" s="1"/>
      <c r="AG737" s="1"/>
    </row>
    <row r="738" spans="1:33" ht="15">
      <c r="A738" s="190"/>
      <c r="B738" s="190"/>
      <c r="C738" s="190"/>
      <c r="D738" s="190"/>
      <c r="E738" s="190"/>
      <c r="F738" s="190"/>
      <c r="G738" s="190"/>
      <c r="H738" s="190"/>
      <c r="I738" s="190"/>
      <c r="J738" s="190"/>
      <c r="K738" s="190"/>
      <c r="L738" s="190"/>
      <c r="M738" s="190"/>
      <c r="N738" s="190"/>
      <c r="O738" s="190"/>
      <c r="P738" s="190"/>
      <c r="Q738" s="190"/>
      <c r="R738" s="190"/>
      <c r="S738" s="190"/>
      <c r="T738" s="190"/>
      <c r="U738" s="190"/>
      <c r="V738" s="190"/>
      <c r="W738" s="190"/>
      <c r="X738" s="190"/>
      <c r="Y738" s="190"/>
      <c r="Z738" s="190"/>
      <c r="AA738" s="190"/>
      <c r="AB738" s="190"/>
      <c r="AC738" s="1"/>
      <c r="AD738" s="1"/>
      <c r="AE738" s="1"/>
      <c r="AF738" s="1"/>
      <c r="AG738" s="1"/>
    </row>
    <row r="739" spans="1:33" ht="15">
      <c r="A739" s="190"/>
      <c r="B739" s="190"/>
      <c r="C739" s="190"/>
      <c r="D739" s="190"/>
      <c r="E739" s="190"/>
      <c r="F739" s="190"/>
      <c r="G739" s="190"/>
      <c r="H739" s="190"/>
      <c r="I739" s="190"/>
      <c r="J739" s="190"/>
      <c r="K739" s="190"/>
      <c r="L739" s="190"/>
      <c r="M739" s="190"/>
      <c r="N739" s="190"/>
      <c r="O739" s="190"/>
      <c r="P739" s="190"/>
      <c r="Q739" s="190"/>
      <c r="R739" s="190"/>
      <c r="S739" s="190"/>
      <c r="T739" s="190"/>
      <c r="U739" s="190"/>
      <c r="V739" s="190"/>
      <c r="W739" s="190"/>
      <c r="X739" s="190"/>
      <c r="Y739" s="190"/>
      <c r="Z739" s="190"/>
      <c r="AA739" s="190"/>
      <c r="AB739" s="190"/>
      <c r="AC739" s="1"/>
      <c r="AD739" s="1"/>
      <c r="AE739" s="1"/>
      <c r="AF739" s="1"/>
      <c r="AG739" s="1"/>
    </row>
    <row r="740" spans="1:33" ht="15">
      <c r="A740" s="190"/>
      <c r="B740" s="190"/>
      <c r="C740" s="190"/>
      <c r="D740" s="190"/>
      <c r="E740" s="190"/>
      <c r="F740" s="190"/>
      <c r="G740" s="190"/>
      <c r="H740" s="190"/>
      <c r="I740" s="190"/>
      <c r="J740" s="190"/>
      <c r="K740" s="190"/>
      <c r="L740" s="190"/>
      <c r="M740" s="190"/>
      <c r="N740" s="190"/>
      <c r="O740" s="190"/>
      <c r="P740" s="190"/>
      <c r="Q740" s="190"/>
      <c r="R740" s="190"/>
      <c r="S740" s="190"/>
      <c r="T740" s="190"/>
      <c r="U740" s="190"/>
      <c r="V740" s="190"/>
      <c r="W740" s="190"/>
      <c r="X740" s="190"/>
      <c r="Y740" s="190"/>
      <c r="Z740" s="190"/>
      <c r="AA740" s="190"/>
      <c r="AB740" s="190"/>
      <c r="AC740" s="1"/>
      <c r="AD740" s="1"/>
      <c r="AE740" s="1"/>
      <c r="AF740" s="1"/>
      <c r="AG740" s="1"/>
    </row>
    <row r="741" spans="1:33" ht="15">
      <c r="A741" s="190"/>
      <c r="B741" s="190"/>
      <c r="C741" s="190"/>
      <c r="D741" s="190"/>
      <c r="E741" s="190"/>
      <c r="F741" s="190"/>
      <c r="G741" s="190"/>
      <c r="H741" s="190"/>
      <c r="I741" s="190"/>
      <c r="J741" s="190"/>
      <c r="K741" s="190"/>
      <c r="L741" s="190"/>
      <c r="M741" s="190"/>
      <c r="N741" s="190"/>
      <c r="O741" s="190"/>
      <c r="P741" s="190"/>
      <c r="Q741" s="190"/>
      <c r="R741" s="190"/>
      <c r="S741" s="190"/>
      <c r="T741" s="190"/>
      <c r="U741" s="190"/>
      <c r="V741" s="190"/>
      <c r="W741" s="190"/>
      <c r="X741" s="190"/>
      <c r="Y741" s="190"/>
      <c r="Z741" s="190"/>
      <c r="AA741" s="190"/>
      <c r="AB741" s="190"/>
      <c r="AC741" s="1"/>
      <c r="AD741" s="1"/>
      <c r="AE741" s="1"/>
      <c r="AF741" s="1"/>
      <c r="AG741" s="1"/>
    </row>
    <row r="742" spans="1:33" ht="15">
      <c r="A742" s="190"/>
      <c r="B742" s="190"/>
      <c r="C742" s="190"/>
      <c r="D742" s="190"/>
      <c r="E742" s="190"/>
      <c r="F742" s="190"/>
      <c r="G742" s="190"/>
      <c r="H742" s="190"/>
      <c r="I742" s="190"/>
      <c r="J742" s="190"/>
      <c r="K742" s="190"/>
      <c r="L742" s="190"/>
      <c r="M742" s="190"/>
      <c r="N742" s="190"/>
      <c r="O742" s="190"/>
      <c r="P742" s="190"/>
      <c r="Q742" s="190"/>
      <c r="R742" s="190"/>
      <c r="S742" s="190"/>
      <c r="T742" s="190"/>
      <c r="U742" s="190"/>
      <c r="V742" s="190"/>
      <c r="W742" s="190"/>
      <c r="X742" s="190"/>
      <c r="Y742" s="190"/>
      <c r="Z742" s="190"/>
      <c r="AA742" s="190"/>
      <c r="AB742" s="190"/>
      <c r="AC742" s="1"/>
      <c r="AD742" s="1"/>
      <c r="AE742" s="1"/>
      <c r="AF742" s="1"/>
      <c r="AG742" s="1"/>
    </row>
    <row r="743" spans="1:33" ht="15">
      <c r="A743" s="190"/>
      <c r="B743" s="190"/>
      <c r="C743" s="190"/>
      <c r="D743" s="190"/>
      <c r="E743" s="190"/>
      <c r="F743" s="190"/>
      <c r="G743" s="190"/>
      <c r="H743" s="190"/>
      <c r="I743" s="190"/>
      <c r="J743" s="190"/>
      <c r="K743" s="190"/>
      <c r="L743" s="190"/>
      <c r="M743" s="190"/>
      <c r="N743" s="190"/>
      <c r="O743" s="190"/>
      <c r="P743" s="190"/>
      <c r="Q743" s="190"/>
      <c r="R743" s="190"/>
      <c r="S743" s="190"/>
      <c r="T743" s="190"/>
      <c r="U743" s="190"/>
      <c r="V743" s="190"/>
      <c r="W743" s="190"/>
      <c r="X743" s="190"/>
      <c r="Y743" s="190"/>
      <c r="Z743" s="190"/>
      <c r="AA743" s="190"/>
      <c r="AB743" s="190"/>
      <c r="AC743" s="1"/>
      <c r="AD743" s="1"/>
      <c r="AE743" s="1"/>
      <c r="AF743" s="1"/>
      <c r="AG743" s="1"/>
    </row>
    <row r="744" spans="1:33" ht="15">
      <c r="A744" s="190"/>
      <c r="B744" s="190"/>
      <c r="C744" s="190"/>
      <c r="D744" s="190"/>
      <c r="E744" s="190"/>
      <c r="F744" s="190"/>
      <c r="G744" s="190"/>
      <c r="H744" s="190"/>
      <c r="I744" s="190"/>
      <c r="J744" s="190"/>
      <c r="K744" s="190"/>
      <c r="L744" s="190"/>
      <c r="M744" s="190"/>
      <c r="N744" s="190"/>
      <c r="O744" s="190"/>
      <c r="P744" s="190"/>
      <c r="Q744" s="190"/>
      <c r="R744" s="190"/>
      <c r="S744" s="190"/>
      <c r="T744" s="190"/>
      <c r="U744" s="190"/>
      <c r="V744" s="190"/>
      <c r="W744" s="190"/>
      <c r="X744" s="190"/>
      <c r="Y744" s="190"/>
      <c r="Z744" s="190"/>
      <c r="AA744" s="190"/>
      <c r="AB744" s="190"/>
      <c r="AC744" s="1"/>
      <c r="AD744" s="1"/>
      <c r="AE744" s="1"/>
      <c r="AF744" s="1"/>
      <c r="AG744" s="1"/>
    </row>
    <row r="745" spans="1:33" ht="15">
      <c r="A745" s="190"/>
      <c r="B745" s="190"/>
      <c r="C745" s="190"/>
      <c r="D745" s="190"/>
      <c r="E745" s="190"/>
      <c r="F745" s="190"/>
      <c r="G745" s="190"/>
      <c r="H745" s="190"/>
      <c r="I745" s="190"/>
      <c r="J745" s="190"/>
      <c r="K745" s="190"/>
      <c r="L745" s="190"/>
      <c r="M745" s="190"/>
      <c r="N745" s="190"/>
      <c r="O745" s="190"/>
      <c r="P745" s="190"/>
      <c r="Q745" s="190"/>
      <c r="R745" s="190"/>
      <c r="S745" s="190"/>
      <c r="T745" s="190"/>
      <c r="U745" s="190"/>
      <c r="V745" s="190"/>
      <c r="W745" s="190"/>
      <c r="X745" s="190"/>
      <c r="Y745" s="190"/>
      <c r="Z745" s="190"/>
      <c r="AA745" s="190"/>
      <c r="AB745" s="190"/>
      <c r="AC745" s="1"/>
      <c r="AD745" s="1"/>
      <c r="AE745" s="1"/>
      <c r="AF745" s="1"/>
      <c r="AG745" s="1"/>
    </row>
    <row r="746" spans="1:33" ht="15">
      <c r="A746" s="190"/>
      <c r="B746" s="190"/>
      <c r="C746" s="190"/>
      <c r="D746" s="190"/>
      <c r="E746" s="190"/>
      <c r="F746" s="190"/>
      <c r="G746" s="190"/>
      <c r="H746" s="190"/>
      <c r="I746" s="190"/>
      <c r="J746" s="190"/>
      <c r="K746" s="190"/>
      <c r="L746" s="190"/>
      <c r="M746" s="190"/>
      <c r="N746" s="190"/>
      <c r="O746" s="190"/>
      <c r="P746" s="190"/>
      <c r="Q746" s="190"/>
      <c r="R746" s="190"/>
      <c r="S746" s="190"/>
      <c r="T746" s="190"/>
      <c r="U746" s="190"/>
      <c r="V746" s="190"/>
      <c r="W746" s="190"/>
      <c r="X746" s="190"/>
      <c r="Y746" s="190"/>
      <c r="Z746" s="190"/>
      <c r="AA746" s="190"/>
      <c r="AB746" s="190"/>
      <c r="AC746" s="1"/>
      <c r="AD746" s="1"/>
      <c r="AE746" s="1"/>
      <c r="AF746" s="1"/>
      <c r="AG746" s="1"/>
    </row>
    <row r="747" spans="1:33" ht="15">
      <c r="A747" s="190"/>
      <c r="B747" s="190"/>
      <c r="C747" s="190"/>
      <c r="D747" s="190"/>
      <c r="E747" s="190"/>
      <c r="F747" s="190"/>
      <c r="G747" s="190"/>
      <c r="H747" s="190"/>
      <c r="I747" s="190"/>
      <c r="J747" s="190"/>
      <c r="K747" s="190"/>
      <c r="L747" s="190"/>
      <c r="M747" s="190"/>
      <c r="N747" s="190"/>
      <c r="O747" s="190"/>
      <c r="P747" s="190"/>
      <c r="Q747" s="190"/>
      <c r="R747" s="190"/>
      <c r="S747" s="190"/>
      <c r="T747" s="190"/>
      <c r="U747" s="190"/>
      <c r="V747" s="190"/>
      <c r="W747" s="190"/>
      <c r="X747" s="190"/>
      <c r="Y747" s="190"/>
      <c r="Z747" s="190"/>
      <c r="AA747" s="190"/>
      <c r="AB747" s="190"/>
      <c r="AC747" s="1"/>
      <c r="AD747" s="1"/>
      <c r="AE747" s="1"/>
      <c r="AF747" s="1"/>
      <c r="AG747" s="1"/>
    </row>
    <row r="748" spans="1:33" ht="15">
      <c r="A748" s="190"/>
      <c r="B748" s="190"/>
      <c r="C748" s="190"/>
      <c r="D748" s="190"/>
      <c r="E748" s="190"/>
      <c r="F748" s="190"/>
      <c r="G748" s="190"/>
      <c r="H748" s="190"/>
      <c r="I748" s="190"/>
      <c r="J748" s="190"/>
      <c r="K748" s="190"/>
      <c r="L748" s="190"/>
      <c r="M748" s="190"/>
      <c r="N748" s="190"/>
      <c r="O748" s="190"/>
      <c r="P748" s="190"/>
      <c r="Q748" s="190"/>
      <c r="R748" s="190"/>
      <c r="S748" s="190"/>
      <c r="T748" s="190"/>
      <c r="U748" s="190"/>
      <c r="V748" s="190"/>
      <c r="W748" s="190"/>
      <c r="X748" s="190"/>
      <c r="Y748" s="190"/>
      <c r="Z748" s="190"/>
      <c r="AA748" s="190"/>
      <c r="AB748" s="190"/>
      <c r="AC748" s="1"/>
      <c r="AD748" s="1"/>
      <c r="AE748" s="1"/>
      <c r="AF748" s="1"/>
      <c r="AG748" s="1"/>
    </row>
    <row r="749" spans="1:33" ht="15">
      <c r="A749" s="190"/>
      <c r="B749" s="190"/>
      <c r="C749" s="190"/>
      <c r="D749" s="190"/>
      <c r="E749" s="190"/>
      <c r="F749" s="190"/>
      <c r="G749" s="190"/>
      <c r="H749" s="190"/>
      <c r="I749" s="190"/>
      <c r="J749" s="190"/>
      <c r="K749" s="190"/>
      <c r="L749" s="190"/>
      <c r="M749" s="190"/>
      <c r="N749" s="190"/>
      <c r="O749" s="190"/>
      <c r="P749" s="190"/>
      <c r="Q749" s="190"/>
      <c r="R749" s="190"/>
      <c r="S749" s="190"/>
      <c r="T749" s="190"/>
      <c r="U749" s="190"/>
      <c r="V749" s="190"/>
      <c r="W749" s="190"/>
      <c r="X749" s="190"/>
      <c r="Y749" s="190"/>
      <c r="Z749" s="190"/>
      <c r="AA749" s="190"/>
      <c r="AB749" s="190"/>
      <c r="AC749" s="1"/>
      <c r="AD749" s="1"/>
      <c r="AE749" s="1"/>
      <c r="AF749" s="1"/>
      <c r="AG749" s="1"/>
    </row>
    <row r="750" spans="1:33" ht="15">
      <c r="A750" s="190"/>
      <c r="B750" s="190"/>
      <c r="C750" s="190"/>
      <c r="D750" s="190"/>
      <c r="E750" s="190"/>
      <c r="F750" s="190"/>
      <c r="G750" s="190"/>
      <c r="H750" s="190"/>
      <c r="I750" s="190"/>
      <c r="J750" s="190"/>
      <c r="K750" s="190"/>
      <c r="L750" s="190"/>
      <c r="M750" s="190"/>
      <c r="N750" s="190"/>
      <c r="O750" s="190"/>
      <c r="P750" s="190"/>
      <c r="Q750" s="190"/>
      <c r="R750" s="190"/>
      <c r="S750" s="190"/>
      <c r="T750" s="190"/>
      <c r="U750" s="190"/>
      <c r="V750" s="190"/>
      <c r="W750" s="190"/>
      <c r="X750" s="190"/>
      <c r="Y750" s="190"/>
      <c r="Z750" s="190"/>
      <c r="AA750" s="190"/>
      <c r="AB750" s="190"/>
      <c r="AC750" s="1"/>
      <c r="AD750" s="1"/>
      <c r="AE750" s="1"/>
      <c r="AF750" s="1"/>
      <c r="AG750" s="1"/>
    </row>
    <row r="751" spans="1:33" ht="15">
      <c r="A751" s="190"/>
      <c r="B751" s="190"/>
      <c r="C751" s="190"/>
      <c r="D751" s="190"/>
      <c r="E751" s="190"/>
      <c r="F751" s="190"/>
      <c r="G751" s="190"/>
      <c r="H751" s="190"/>
      <c r="I751" s="190"/>
      <c r="J751" s="190"/>
      <c r="K751" s="190"/>
      <c r="L751" s="190"/>
      <c r="M751" s="190"/>
      <c r="N751" s="190"/>
      <c r="O751" s="190"/>
      <c r="P751" s="190"/>
      <c r="Q751" s="190"/>
      <c r="R751" s="190"/>
      <c r="S751" s="190"/>
      <c r="T751" s="190"/>
      <c r="U751" s="190"/>
      <c r="V751" s="190"/>
      <c r="W751" s="190"/>
      <c r="X751" s="190"/>
      <c r="Y751" s="190"/>
      <c r="Z751" s="190"/>
      <c r="AA751" s="190"/>
      <c r="AB751" s="190"/>
      <c r="AC751" s="1"/>
      <c r="AD751" s="1"/>
      <c r="AE751" s="1"/>
      <c r="AF751" s="1"/>
      <c r="AG751" s="1"/>
    </row>
    <row r="752" spans="1:33" ht="15">
      <c r="A752" s="190"/>
      <c r="B752" s="190"/>
      <c r="C752" s="190"/>
      <c r="D752" s="190"/>
      <c r="E752" s="190"/>
      <c r="F752" s="190"/>
      <c r="G752" s="190"/>
      <c r="H752" s="190"/>
      <c r="I752" s="190"/>
      <c r="J752" s="190"/>
      <c r="K752" s="190"/>
      <c r="L752" s="190"/>
      <c r="M752" s="190"/>
      <c r="N752" s="190"/>
      <c r="O752" s="190"/>
      <c r="P752" s="190"/>
      <c r="Q752" s="190"/>
      <c r="R752" s="190"/>
      <c r="S752" s="190"/>
      <c r="T752" s="190"/>
      <c r="U752" s="190"/>
      <c r="V752" s="190"/>
      <c r="W752" s="190"/>
      <c r="X752" s="190"/>
      <c r="Y752" s="190"/>
      <c r="Z752" s="190"/>
      <c r="AA752" s="190"/>
      <c r="AB752" s="190"/>
      <c r="AC752" s="1"/>
      <c r="AD752" s="1"/>
      <c r="AE752" s="1"/>
      <c r="AF752" s="1"/>
      <c r="AG752" s="1"/>
    </row>
    <row r="753" spans="1:33" ht="15">
      <c r="A753" s="190"/>
      <c r="B753" s="190"/>
      <c r="C753" s="190"/>
      <c r="D753" s="190"/>
      <c r="E753" s="190"/>
      <c r="F753" s="190"/>
      <c r="G753" s="190"/>
      <c r="H753" s="190"/>
      <c r="I753" s="190"/>
      <c r="J753" s="190"/>
      <c r="K753" s="190"/>
      <c r="L753" s="190"/>
      <c r="M753" s="190"/>
      <c r="N753" s="190"/>
      <c r="O753" s="190"/>
      <c r="P753" s="190"/>
      <c r="Q753" s="190"/>
      <c r="R753" s="190"/>
      <c r="S753" s="190"/>
      <c r="T753" s="190"/>
      <c r="U753" s="190"/>
      <c r="V753" s="190"/>
      <c r="W753" s="190"/>
      <c r="X753" s="190"/>
      <c r="Y753" s="190"/>
      <c r="Z753" s="190"/>
      <c r="AA753" s="190"/>
      <c r="AB753" s="190"/>
      <c r="AC753" s="1"/>
      <c r="AD753" s="1"/>
      <c r="AE753" s="1"/>
      <c r="AF753" s="1"/>
      <c r="AG753" s="1"/>
    </row>
    <row r="754" spans="1:33" ht="15">
      <c r="A754" s="190"/>
      <c r="B754" s="190"/>
      <c r="C754" s="190"/>
      <c r="D754" s="190"/>
      <c r="E754" s="190"/>
      <c r="F754" s="190"/>
      <c r="G754" s="190"/>
      <c r="H754" s="190"/>
      <c r="I754" s="190"/>
      <c r="J754" s="190"/>
      <c r="K754" s="190"/>
      <c r="L754" s="190"/>
      <c r="M754" s="190"/>
      <c r="N754" s="190"/>
      <c r="O754" s="190"/>
      <c r="P754" s="190"/>
      <c r="Q754" s="190"/>
      <c r="R754" s="190"/>
      <c r="S754" s="190"/>
      <c r="T754" s="190"/>
      <c r="U754" s="190"/>
      <c r="V754" s="190"/>
      <c r="W754" s="190"/>
      <c r="X754" s="190"/>
      <c r="Y754" s="190"/>
      <c r="Z754" s="190"/>
      <c r="AA754" s="190"/>
      <c r="AB754" s="190"/>
      <c r="AC754" s="1"/>
      <c r="AD754" s="1"/>
      <c r="AE754" s="1"/>
      <c r="AF754" s="1"/>
      <c r="AG754" s="1"/>
    </row>
    <row r="755" spans="1:33" ht="15">
      <c r="A755" s="190"/>
      <c r="B755" s="190"/>
      <c r="C755" s="190"/>
      <c r="D755" s="190"/>
      <c r="E755" s="190"/>
      <c r="F755" s="190"/>
      <c r="G755" s="190"/>
      <c r="H755" s="190"/>
      <c r="I755" s="190"/>
      <c r="J755" s="190"/>
      <c r="K755" s="190"/>
      <c r="L755" s="190"/>
      <c r="M755" s="190"/>
      <c r="N755" s="190"/>
      <c r="O755" s="190"/>
      <c r="P755" s="190"/>
      <c r="Q755" s="190"/>
      <c r="R755" s="190"/>
      <c r="S755" s="190"/>
      <c r="T755" s="190"/>
      <c r="U755" s="190"/>
      <c r="V755" s="190"/>
      <c r="W755" s="190"/>
      <c r="X755" s="190"/>
      <c r="Y755" s="190"/>
      <c r="Z755" s="190"/>
      <c r="AA755" s="190"/>
      <c r="AB755" s="190"/>
      <c r="AC755" s="1"/>
      <c r="AD755" s="1"/>
      <c r="AE755" s="1"/>
      <c r="AF755" s="1"/>
      <c r="AG755" s="1"/>
    </row>
    <row r="756" spans="1:33" ht="15">
      <c r="A756" s="190"/>
      <c r="B756" s="190"/>
      <c r="C756" s="190"/>
      <c r="D756" s="190"/>
      <c r="E756" s="190"/>
      <c r="F756" s="190"/>
      <c r="G756" s="190"/>
      <c r="H756" s="190"/>
      <c r="I756" s="190"/>
      <c r="J756" s="190"/>
      <c r="K756" s="190"/>
      <c r="L756" s="190"/>
      <c r="M756" s="190"/>
      <c r="N756" s="190"/>
      <c r="O756" s="190"/>
      <c r="P756" s="190"/>
      <c r="Q756" s="190"/>
      <c r="R756" s="190"/>
      <c r="S756" s="190"/>
      <c r="T756" s="190"/>
      <c r="U756" s="190"/>
      <c r="V756" s="190"/>
      <c r="W756" s="190"/>
      <c r="X756" s="190"/>
      <c r="Y756" s="190"/>
      <c r="Z756" s="190"/>
      <c r="AA756" s="190"/>
      <c r="AB756" s="190"/>
      <c r="AC756" s="1"/>
      <c r="AD756" s="1"/>
      <c r="AE756" s="1"/>
      <c r="AF756" s="1"/>
      <c r="AG756" s="1"/>
    </row>
    <row r="757" spans="1:33" ht="15">
      <c r="A757" s="190"/>
      <c r="B757" s="190"/>
      <c r="C757" s="190"/>
      <c r="D757" s="190"/>
      <c r="E757" s="190"/>
      <c r="F757" s="190"/>
      <c r="G757" s="190"/>
      <c r="H757" s="190"/>
      <c r="I757" s="190"/>
      <c r="J757" s="190"/>
      <c r="K757" s="190"/>
      <c r="L757" s="190"/>
      <c r="M757" s="190"/>
      <c r="N757" s="190"/>
      <c r="O757" s="190"/>
      <c r="P757" s="190"/>
      <c r="Q757" s="190"/>
      <c r="R757" s="190"/>
      <c r="S757" s="190"/>
      <c r="T757" s="190"/>
      <c r="U757" s="190"/>
      <c r="V757" s="190"/>
      <c r="W757" s="190"/>
      <c r="X757" s="190"/>
      <c r="Y757" s="190"/>
      <c r="Z757" s="190"/>
      <c r="AA757" s="190"/>
      <c r="AB757" s="190"/>
      <c r="AC757" s="1"/>
      <c r="AD757" s="1"/>
      <c r="AE757" s="1"/>
      <c r="AF757" s="1"/>
      <c r="AG757" s="1"/>
    </row>
    <row r="758" spans="1:33" ht="15">
      <c r="A758" s="190"/>
      <c r="B758" s="190"/>
      <c r="C758" s="190"/>
      <c r="D758" s="190"/>
      <c r="E758" s="190"/>
      <c r="F758" s="190"/>
      <c r="G758" s="190"/>
      <c r="H758" s="190"/>
      <c r="I758" s="190"/>
      <c r="J758" s="190"/>
      <c r="K758" s="190"/>
      <c r="L758" s="190"/>
      <c r="M758" s="190"/>
      <c r="N758" s="190"/>
      <c r="O758" s="190"/>
      <c r="P758" s="190"/>
      <c r="Q758" s="190"/>
      <c r="R758" s="190"/>
      <c r="S758" s="190"/>
      <c r="T758" s="190"/>
      <c r="U758" s="190"/>
      <c r="V758" s="190"/>
      <c r="W758" s="190"/>
      <c r="X758" s="190"/>
      <c r="Y758" s="190"/>
      <c r="Z758" s="190"/>
      <c r="AA758" s="190"/>
      <c r="AB758" s="190"/>
      <c r="AC758" s="1"/>
      <c r="AD758" s="1"/>
      <c r="AE758" s="1"/>
      <c r="AF758" s="1"/>
      <c r="AG758" s="1"/>
    </row>
    <row r="759" spans="1:33" ht="15">
      <c r="A759" s="190"/>
      <c r="B759" s="190"/>
      <c r="C759" s="190"/>
      <c r="D759" s="190"/>
      <c r="E759" s="190"/>
      <c r="F759" s="190"/>
      <c r="G759" s="190"/>
      <c r="H759" s="190"/>
      <c r="I759" s="190"/>
      <c r="J759" s="190"/>
      <c r="K759" s="190"/>
      <c r="L759" s="190"/>
      <c r="M759" s="190"/>
      <c r="N759" s="190"/>
      <c r="O759" s="190"/>
      <c r="P759" s="190"/>
      <c r="Q759" s="190"/>
      <c r="R759" s="190"/>
      <c r="S759" s="190"/>
      <c r="T759" s="190"/>
      <c r="U759" s="190"/>
      <c r="V759" s="190"/>
      <c r="W759" s="190"/>
      <c r="X759" s="190"/>
      <c r="Y759" s="190"/>
      <c r="Z759" s="190"/>
      <c r="AA759" s="190"/>
      <c r="AB759" s="190"/>
      <c r="AC759" s="1"/>
      <c r="AD759" s="1"/>
      <c r="AE759" s="1"/>
      <c r="AF759" s="1"/>
      <c r="AG759" s="1"/>
    </row>
    <row r="760" spans="1:33" ht="15">
      <c r="A760" s="190"/>
      <c r="B760" s="190"/>
      <c r="C760" s="190"/>
      <c r="D760" s="190"/>
      <c r="E760" s="190"/>
      <c r="F760" s="190"/>
      <c r="G760" s="190"/>
      <c r="H760" s="190"/>
      <c r="I760" s="190"/>
      <c r="J760" s="190"/>
      <c r="K760" s="190"/>
      <c r="L760" s="190"/>
      <c r="M760" s="190"/>
      <c r="N760" s="190"/>
      <c r="O760" s="190"/>
      <c r="P760" s="190"/>
      <c r="Q760" s="190"/>
      <c r="R760" s="190"/>
      <c r="S760" s="190"/>
      <c r="T760" s="190"/>
      <c r="U760" s="190"/>
      <c r="V760" s="190"/>
      <c r="W760" s="190"/>
      <c r="X760" s="190"/>
      <c r="Y760" s="190"/>
      <c r="Z760" s="190"/>
      <c r="AA760" s="190"/>
      <c r="AB760" s="190"/>
      <c r="AC760" s="1"/>
      <c r="AD760" s="1"/>
      <c r="AE760" s="1"/>
      <c r="AF760" s="1"/>
      <c r="AG760" s="1"/>
    </row>
    <row r="761" spans="1:33" ht="15">
      <c r="A761" s="190"/>
      <c r="B761" s="190"/>
      <c r="C761" s="190"/>
      <c r="D761" s="190"/>
      <c r="E761" s="190"/>
      <c r="F761" s="190"/>
      <c r="G761" s="190"/>
      <c r="H761" s="190"/>
      <c r="I761" s="190"/>
      <c r="J761" s="190"/>
      <c r="K761" s="190"/>
      <c r="L761" s="190"/>
      <c r="M761" s="190"/>
      <c r="N761" s="190"/>
      <c r="O761" s="190"/>
      <c r="P761" s="190"/>
      <c r="Q761" s="190"/>
      <c r="R761" s="190"/>
      <c r="S761" s="190"/>
      <c r="T761" s="190"/>
      <c r="U761" s="190"/>
      <c r="V761" s="190"/>
      <c r="W761" s="190"/>
      <c r="X761" s="190"/>
      <c r="Y761" s="190"/>
      <c r="Z761" s="190"/>
      <c r="AA761" s="190"/>
      <c r="AB761" s="190"/>
      <c r="AC761" s="1"/>
      <c r="AD761" s="1"/>
      <c r="AE761" s="1"/>
      <c r="AF761" s="1"/>
      <c r="AG761" s="1"/>
    </row>
    <row r="762" spans="1:33" ht="15">
      <c r="A762" s="190"/>
      <c r="B762" s="190"/>
      <c r="C762" s="190"/>
      <c r="D762" s="190"/>
      <c r="E762" s="190"/>
      <c r="F762" s="190"/>
      <c r="G762" s="190"/>
      <c r="H762" s="190"/>
      <c r="I762" s="190"/>
      <c r="J762" s="190"/>
      <c r="K762" s="190"/>
      <c r="L762" s="190"/>
      <c r="M762" s="190"/>
      <c r="N762" s="190"/>
      <c r="O762" s="190"/>
      <c r="P762" s="190"/>
      <c r="Q762" s="190"/>
      <c r="R762" s="190"/>
      <c r="S762" s="190"/>
      <c r="T762" s="190"/>
      <c r="U762" s="190"/>
      <c r="V762" s="190"/>
      <c r="W762" s="190"/>
      <c r="X762" s="190"/>
      <c r="Y762" s="190"/>
      <c r="Z762" s="190"/>
      <c r="AA762" s="190"/>
      <c r="AB762" s="190"/>
      <c r="AC762" s="1"/>
      <c r="AD762" s="1"/>
      <c r="AE762" s="1"/>
      <c r="AF762" s="1"/>
      <c r="AG762" s="1"/>
    </row>
    <row r="763" spans="1:33" ht="15">
      <c r="A763" s="190"/>
      <c r="B763" s="190"/>
      <c r="C763" s="190"/>
      <c r="D763" s="190"/>
      <c r="E763" s="190"/>
      <c r="F763" s="190"/>
      <c r="G763" s="190"/>
      <c r="H763" s="190"/>
      <c r="I763" s="190"/>
      <c r="J763" s="190"/>
      <c r="K763" s="190"/>
      <c r="L763" s="190"/>
      <c r="M763" s="190"/>
      <c r="N763" s="190"/>
      <c r="O763" s="190"/>
      <c r="P763" s="190"/>
      <c r="Q763" s="190"/>
      <c r="R763" s="190"/>
      <c r="S763" s="190"/>
      <c r="T763" s="190"/>
      <c r="U763" s="190"/>
      <c r="V763" s="190"/>
      <c r="W763" s="190"/>
      <c r="X763" s="190"/>
      <c r="Y763" s="190"/>
      <c r="Z763" s="190"/>
      <c r="AA763" s="190"/>
      <c r="AB763" s="190"/>
      <c r="AC763" s="1"/>
      <c r="AD763" s="1"/>
      <c r="AE763" s="1"/>
      <c r="AF763" s="1"/>
      <c r="AG763" s="1"/>
    </row>
    <row r="764" spans="1:33" ht="15">
      <c r="A764" s="190"/>
      <c r="B764" s="190"/>
      <c r="C764" s="190"/>
      <c r="D764" s="190"/>
      <c r="E764" s="190"/>
      <c r="F764" s="190"/>
      <c r="G764" s="190"/>
      <c r="H764" s="190"/>
      <c r="I764" s="190"/>
      <c r="J764" s="190"/>
      <c r="K764" s="190"/>
      <c r="L764" s="190"/>
      <c r="M764" s="190"/>
      <c r="N764" s="190"/>
      <c r="O764" s="190"/>
      <c r="P764" s="190"/>
      <c r="Q764" s="190"/>
      <c r="R764" s="190"/>
      <c r="S764" s="190"/>
      <c r="T764" s="190"/>
      <c r="U764" s="190"/>
      <c r="V764" s="190"/>
      <c r="W764" s="190"/>
      <c r="X764" s="190"/>
      <c r="Y764" s="190"/>
      <c r="Z764" s="190"/>
      <c r="AA764" s="190"/>
      <c r="AB764" s="190"/>
      <c r="AC764" s="1"/>
      <c r="AD764" s="1"/>
      <c r="AE764" s="1"/>
      <c r="AF764" s="1"/>
      <c r="AG764" s="1"/>
    </row>
    <row r="765" spans="1:33" ht="15">
      <c r="A765" s="190"/>
      <c r="B765" s="190"/>
      <c r="C765" s="190"/>
      <c r="D765" s="190"/>
      <c r="E765" s="190"/>
      <c r="F765" s="190"/>
      <c r="G765" s="190"/>
      <c r="H765" s="190"/>
      <c r="I765" s="190"/>
      <c r="J765" s="190"/>
      <c r="K765" s="190"/>
      <c r="L765" s="190"/>
      <c r="M765" s="190"/>
      <c r="N765" s="190"/>
      <c r="O765" s="190"/>
      <c r="P765" s="190"/>
      <c r="Q765" s="190"/>
      <c r="R765" s="190"/>
      <c r="S765" s="190"/>
      <c r="T765" s="190"/>
      <c r="U765" s="190"/>
      <c r="V765" s="190"/>
      <c r="W765" s="190"/>
      <c r="X765" s="190"/>
      <c r="Y765" s="190"/>
      <c r="Z765" s="190"/>
      <c r="AA765" s="190"/>
      <c r="AB765" s="190"/>
      <c r="AC765" s="1"/>
      <c r="AD765" s="1"/>
      <c r="AE765" s="1"/>
      <c r="AF765" s="1"/>
      <c r="AG765" s="1"/>
    </row>
    <row r="766" spans="1:33" ht="15">
      <c r="A766" s="190"/>
      <c r="B766" s="190"/>
      <c r="C766" s="190"/>
      <c r="D766" s="190"/>
      <c r="E766" s="190"/>
      <c r="F766" s="190"/>
      <c r="G766" s="190"/>
      <c r="H766" s="190"/>
      <c r="I766" s="190"/>
      <c r="J766" s="190"/>
      <c r="K766" s="190"/>
      <c r="L766" s="190"/>
      <c r="M766" s="190"/>
      <c r="N766" s="190"/>
      <c r="O766" s="190"/>
      <c r="P766" s="190"/>
      <c r="Q766" s="190"/>
      <c r="R766" s="190"/>
      <c r="S766" s="190"/>
      <c r="T766" s="190"/>
      <c r="U766" s="190"/>
      <c r="V766" s="190"/>
      <c r="W766" s="190"/>
      <c r="X766" s="190"/>
      <c r="Y766" s="190"/>
      <c r="Z766" s="190"/>
      <c r="AA766" s="190"/>
      <c r="AB766" s="190"/>
      <c r="AC766" s="1"/>
      <c r="AD766" s="1"/>
      <c r="AE766" s="1"/>
      <c r="AF766" s="1"/>
      <c r="AG766" s="1"/>
    </row>
    <row r="767" spans="1:33" ht="15">
      <c r="A767" s="190"/>
      <c r="B767" s="190"/>
      <c r="C767" s="190"/>
      <c r="D767" s="190"/>
      <c r="E767" s="190"/>
      <c r="F767" s="190"/>
      <c r="G767" s="190"/>
      <c r="H767" s="190"/>
      <c r="I767" s="190"/>
      <c r="J767" s="190"/>
      <c r="K767" s="190"/>
      <c r="L767" s="190"/>
      <c r="M767" s="190"/>
      <c r="N767" s="190"/>
      <c r="O767" s="190"/>
      <c r="P767" s="190"/>
      <c r="Q767" s="190"/>
      <c r="R767" s="190"/>
      <c r="S767" s="190"/>
      <c r="T767" s="190"/>
      <c r="U767" s="190"/>
      <c r="V767" s="190"/>
      <c r="W767" s="190"/>
      <c r="X767" s="190"/>
      <c r="Y767" s="190"/>
      <c r="Z767" s="190"/>
      <c r="AA767" s="190"/>
      <c r="AB767" s="190"/>
      <c r="AC767" s="1"/>
      <c r="AD767" s="1"/>
      <c r="AE767" s="1"/>
      <c r="AF767" s="1"/>
      <c r="AG767" s="1"/>
    </row>
    <row r="768" spans="1:33" ht="15">
      <c r="A768" s="190"/>
      <c r="B768" s="190"/>
      <c r="C768" s="190"/>
      <c r="D768" s="190"/>
      <c r="E768" s="190"/>
      <c r="F768" s="190"/>
      <c r="G768" s="190"/>
      <c r="H768" s="190"/>
      <c r="I768" s="190"/>
      <c r="J768" s="190"/>
      <c r="K768" s="190"/>
      <c r="L768" s="190"/>
      <c r="M768" s="190"/>
      <c r="N768" s="190"/>
      <c r="O768" s="190"/>
      <c r="P768" s="190"/>
      <c r="Q768" s="190"/>
      <c r="R768" s="190"/>
      <c r="S768" s="190"/>
      <c r="T768" s="190"/>
      <c r="U768" s="190"/>
      <c r="V768" s="190"/>
      <c r="W768" s="190"/>
      <c r="X768" s="190"/>
      <c r="Y768" s="190"/>
      <c r="Z768" s="190"/>
      <c r="AA768" s="190"/>
      <c r="AB768" s="190"/>
      <c r="AC768" s="1"/>
      <c r="AD768" s="1"/>
      <c r="AE768" s="1"/>
      <c r="AF768" s="1"/>
      <c r="AG768" s="1"/>
    </row>
    <row r="769" spans="1:33" ht="15">
      <c r="A769" s="190"/>
      <c r="B769" s="190"/>
      <c r="C769" s="190"/>
      <c r="D769" s="190"/>
      <c r="E769" s="190"/>
      <c r="F769" s="190"/>
      <c r="G769" s="190"/>
      <c r="H769" s="190"/>
      <c r="I769" s="190"/>
      <c r="J769" s="190"/>
      <c r="K769" s="190"/>
      <c r="L769" s="190"/>
      <c r="M769" s="190"/>
      <c r="N769" s="190"/>
      <c r="O769" s="190"/>
      <c r="P769" s="190"/>
      <c r="Q769" s="190"/>
      <c r="R769" s="190"/>
      <c r="S769" s="190"/>
      <c r="T769" s="190"/>
      <c r="U769" s="190"/>
      <c r="V769" s="190"/>
      <c r="W769" s="190"/>
      <c r="X769" s="190"/>
      <c r="Y769" s="190"/>
      <c r="Z769" s="190"/>
      <c r="AA769" s="190"/>
      <c r="AB769" s="190"/>
      <c r="AC769" s="1"/>
      <c r="AD769" s="1"/>
      <c r="AE769" s="1"/>
      <c r="AF769" s="1"/>
      <c r="AG769" s="1"/>
    </row>
    <row r="770" spans="1:33" ht="15">
      <c r="A770" s="190"/>
      <c r="B770" s="190"/>
      <c r="C770" s="190"/>
      <c r="D770" s="190"/>
      <c r="E770" s="190"/>
      <c r="F770" s="190"/>
      <c r="G770" s="190"/>
      <c r="H770" s="190"/>
      <c r="I770" s="190"/>
      <c r="J770" s="190"/>
      <c r="K770" s="190"/>
      <c r="L770" s="190"/>
      <c r="M770" s="190"/>
      <c r="N770" s="190"/>
      <c r="O770" s="190"/>
      <c r="P770" s="190"/>
      <c r="Q770" s="190"/>
      <c r="R770" s="190"/>
      <c r="S770" s="190"/>
      <c r="T770" s="190"/>
      <c r="U770" s="190"/>
      <c r="V770" s="190"/>
      <c r="W770" s="190"/>
      <c r="X770" s="190"/>
      <c r="Y770" s="190"/>
      <c r="Z770" s="190"/>
      <c r="AA770" s="190"/>
      <c r="AB770" s="190"/>
      <c r="AC770" s="1"/>
      <c r="AD770" s="1"/>
      <c r="AE770" s="1"/>
      <c r="AF770" s="1"/>
      <c r="AG770" s="1"/>
    </row>
    <row r="771" spans="1:33" ht="15">
      <c r="A771" s="190"/>
      <c r="B771" s="190"/>
      <c r="C771" s="190"/>
      <c r="D771" s="190"/>
      <c r="E771" s="190"/>
      <c r="F771" s="190"/>
      <c r="G771" s="190"/>
      <c r="H771" s="190"/>
      <c r="I771" s="190"/>
      <c r="J771" s="190"/>
      <c r="K771" s="190"/>
      <c r="L771" s="190"/>
      <c r="M771" s="190"/>
      <c r="N771" s="190"/>
      <c r="O771" s="190"/>
      <c r="P771" s="190"/>
      <c r="Q771" s="190"/>
      <c r="R771" s="190"/>
      <c r="S771" s="190"/>
      <c r="T771" s="190"/>
      <c r="U771" s="190"/>
      <c r="V771" s="190"/>
      <c r="W771" s="190"/>
      <c r="X771" s="190"/>
      <c r="Y771" s="190"/>
      <c r="Z771" s="190"/>
      <c r="AA771" s="190"/>
      <c r="AB771" s="190"/>
      <c r="AC771" s="1"/>
      <c r="AD771" s="1"/>
      <c r="AE771" s="1"/>
      <c r="AF771" s="1"/>
      <c r="AG771" s="1"/>
    </row>
    <row r="772" spans="1:33" ht="15">
      <c r="A772" s="190"/>
      <c r="B772" s="190"/>
      <c r="C772" s="190"/>
      <c r="D772" s="190"/>
      <c r="E772" s="190"/>
      <c r="F772" s="190"/>
      <c r="G772" s="190"/>
      <c r="H772" s="190"/>
      <c r="I772" s="190"/>
      <c r="J772" s="190"/>
      <c r="K772" s="190"/>
      <c r="L772" s="190"/>
      <c r="M772" s="190"/>
      <c r="N772" s="190"/>
      <c r="O772" s="190"/>
      <c r="P772" s="190"/>
      <c r="Q772" s="190"/>
      <c r="R772" s="190"/>
      <c r="S772" s="190"/>
      <c r="T772" s="190"/>
      <c r="U772" s="190"/>
      <c r="V772" s="190"/>
      <c r="W772" s="190"/>
      <c r="X772" s="190"/>
      <c r="Y772" s="190"/>
      <c r="Z772" s="190"/>
      <c r="AA772" s="190"/>
      <c r="AB772" s="190"/>
      <c r="AC772" s="1"/>
      <c r="AD772" s="1"/>
      <c r="AE772" s="1"/>
      <c r="AF772" s="1"/>
      <c r="AG772" s="1"/>
    </row>
    <row r="773" spans="1:33" ht="15">
      <c r="A773" s="190"/>
      <c r="B773" s="190"/>
      <c r="C773" s="190"/>
      <c r="D773" s="190"/>
      <c r="E773" s="190"/>
      <c r="F773" s="190"/>
      <c r="G773" s="190"/>
      <c r="H773" s="190"/>
      <c r="I773" s="190"/>
      <c r="J773" s="190"/>
      <c r="K773" s="190"/>
      <c r="L773" s="190"/>
      <c r="M773" s="190"/>
      <c r="N773" s="190"/>
      <c r="O773" s="190"/>
      <c r="P773" s="190"/>
      <c r="Q773" s="190"/>
      <c r="R773" s="190"/>
      <c r="S773" s="190"/>
      <c r="T773" s="190"/>
      <c r="U773" s="190"/>
      <c r="V773" s="190"/>
      <c r="W773" s="190"/>
      <c r="X773" s="190"/>
      <c r="Y773" s="190"/>
      <c r="Z773" s="190"/>
      <c r="AA773" s="190"/>
      <c r="AB773" s="190"/>
      <c r="AC773" s="1"/>
      <c r="AD773" s="1"/>
      <c r="AE773" s="1"/>
      <c r="AF773" s="1"/>
      <c r="AG773" s="1"/>
    </row>
    <row r="774" spans="1:33" ht="15">
      <c r="A774" s="190"/>
      <c r="B774" s="190"/>
      <c r="C774" s="190"/>
      <c r="D774" s="190"/>
      <c r="E774" s="190"/>
      <c r="F774" s="190"/>
      <c r="G774" s="190"/>
      <c r="H774" s="190"/>
      <c r="I774" s="190"/>
      <c r="J774" s="190"/>
      <c r="K774" s="190"/>
      <c r="L774" s="190"/>
      <c r="M774" s="190"/>
      <c r="N774" s="190"/>
      <c r="O774" s="190"/>
      <c r="P774" s="190"/>
      <c r="Q774" s="190"/>
      <c r="R774" s="190"/>
      <c r="S774" s="190"/>
      <c r="T774" s="190"/>
      <c r="U774" s="190"/>
      <c r="V774" s="190"/>
      <c r="W774" s="190"/>
      <c r="X774" s="190"/>
      <c r="Y774" s="190"/>
      <c r="Z774" s="190"/>
      <c r="AA774" s="190"/>
      <c r="AB774" s="190"/>
      <c r="AC774" s="1"/>
      <c r="AD774" s="1"/>
      <c r="AE774" s="1"/>
      <c r="AF774" s="1"/>
      <c r="AG774" s="1"/>
    </row>
    <row r="775" spans="1:33" ht="15">
      <c r="A775" s="190"/>
      <c r="B775" s="190"/>
      <c r="C775" s="190"/>
      <c r="D775" s="190"/>
      <c r="E775" s="190"/>
      <c r="F775" s="190"/>
      <c r="G775" s="190"/>
      <c r="H775" s="190"/>
      <c r="I775" s="190"/>
      <c r="J775" s="190"/>
      <c r="K775" s="190"/>
      <c r="L775" s="190"/>
      <c r="M775" s="190"/>
      <c r="N775" s="190"/>
      <c r="O775" s="190"/>
      <c r="P775" s="190"/>
      <c r="Q775" s="190"/>
      <c r="R775" s="190"/>
      <c r="S775" s="190"/>
      <c r="T775" s="190"/>
      <c r="U775" s="190"/>
      <c r="V775" s="190"/>
      <c r="W775" s="190"/>
      <c r="X775" s="190"/>
      <c r="Y775" s="190"/>
      <c r="Z775" s="190"/>
      <c r="AA775" s="190"/>
      <c r="AB775" s="190"/>
      <c r="AC775" s="1"/>
      <c r="AD775" s="1"/>
      <c r="AE775" s="1"/>
      <c r="AF775" s="1"/>
      <c r="AG775" s="1"/>
    </row>
    <row r="776" spans="1:33" ht="15">
      <c r="A776" s="190"/>
      <c r="B776" s="190"/>
      <c r="C776" s="190"/>
      <c r="D776" s="190"/>
      <c r="E776" s="190"/>
      <c r="F776" s="190"/>
      <c r="G776" s="190"/>
      <c r="H776" s="190"/>
      <c r="I776" s="190"/>
      <c r="J776" s="190"/>
      <c r="K776" s="190"/>
      <c r="L776" s="190"/>
      <c r="M776" s="190"/>
      <c r="N776" s="190"/>
      <c r="O776" s="190"/>
      <c r="P776" s="190"/>
      <c r="Q776" s="190"/>
      <c r="R776" s="190"/>
      <c r="S776" s="190"/>
      <c r="T776" s="190"/>
      <c r="U776" s="190"/>
      <c r="V776" s="190"/>
      <c r="W776" s="190"/>
      <c r="X776" s="190"/>
      <c r="Y776" s="190"/>
      <c r="Z776" s="190"/>
      <c r="AA776" s="190"/>
      <c r="AB776" s="190"/>
      <c r="AC776" s="1"/>
      <c r="AD776" s="1"/>
      <c r="AE776" s="1"/>
      <c r="AF776" s="1"/>
      <c r="AG776" s="1"/>
    </row>
    <row r="777" spans="1:33" ht="15">
      <c r="A777" s="190"/>
      <c r="B777" s="190"/>
      <c r="C777" s="190"/>
      <c r="D777" s="190"/>
      <c r="E777" s="190"/>
      <c r="F777" s="190"/>
      <c r="G777" s="190"/>
      <c r="H777" s="190"/>
      <c r="I777" s="190"/>
      <c r="J777" s="190"/>
      <c r="K777" s="190"/>
      <c r="L777" s="190"/>
      <c r="M777" s="190"/>
      <c r="N777" s="190"/>
      <c r="O777" s="190"/>
      <c r="P777" s="190"/>
      <c r="Q777" s="190"/>
      <c r="R777" s="190"/>
      <c r="S777" s="190"/>
      <c r="T777" s="190"/>
      <c r="U777" s="190"/>
      <c r="V777" s="190"/>
      <c r="W777" s="190"/>
      <c r="X777" s="190"/>
      <c r="Y777" s="190"/>
      <c r="Z777" s="190"/>
      <c r="AA777" s="190"/>
      <c r="AB777" s="190"/>
      <c r="AC777" s="1"/>
      <c r="AD777" s="1"/>
      <c r="AE777" s="1"/>
      <c r="AF777" s="1"/>
      <c r="AG777" s="1"/>
    </row>
    <row r="778" spans="1:33" ht="15">
      <c r="A778" s="190"/>
      <c r="B778" s="190"/>
      <c r="C778" s="190"/>
      <c r="D778" s="190"/>
      <c r="E778" s="190"/>
      <c r="F778" s="190"/>
      <c r="G778" s="190"/>
      <c r="H778" s="190"/>
      <c r="I778" s="190"/>
      <c r="J778" s="190"/>
      <c r="K778" s="190"/>
      <c r="L778" s="190"/>
      <c r="M778" s="190"/>
      <c r="N778" s="190"/>
      <c r="O778" s="190"/>
      <c r="P778" s="190"/>
      <c r="Q778" s="190"/>
      <c r="R778" s="190"/>
      <c r="S778" s="190"/>
      <c r="T778" s="190"/>
      <c r="U778" s="190"/>
      <c r="V778" s="190"/>
      <c r="W778" s="190"/>
      <c r="X778" s="190"/>
      <c r="Y778" s="190"/>
      <c r="Z778" s="190"/>
      <c r="AA778" s="190"/>
      <c r="AB778" s="190"/>
      <c r="AC778" s="1"/>
      <c r="AD778" s="1"/>
      <c r="AE778" s="1"/>
      <c r="AF778" s="1"/>
      <c r="AG778" s="1"/>
    </row>
    <row r="779" spans="1:33" ht="15">
      <c r="A779" s="190"/>
      <c r="B779" s="190"/>
      <c r="C779" s="190"/>
      <c r="D779" s="190"/>
      <c r="E779" s="190"/>
      <c r="F779" s="190"/>
      <c r="G779" s="190"/>
      <c r="H779" s="190"/>
      <c r="I779" s="190"/>
      <c r="J779" s="190"/>
      <c r="K779" s="190"/>
      <c r="L779" s="190"/>
      <c r="M779" s="190"/>
      <c r="N779" s="190"/>
      <c r="O779" s="190"/>
      <c r="P779" s="190"/>
      <c r="Q779" s="190"/>
      <c r="R779" s="190"/>
      <c r="S779" s="190"/>
      <c r="T779" s="190"/>
      <c r="U779" s="190"/>
      <c r="V779" s="190"/>
      <c r="W779" s="190"/>
      <c r="X779" s="190"/>
      <c r="Y779" s="190"/>
      <c r="Z779" s="190"/>
      <c r="AA779" s="190"/>
      <c r="AB779" s="190"/>
      <c r="AC779" s="1"/>
      <c r="AD779" s="1"/>
      <c r="AE779" s="1"/>
      <c r="AF779" s="1"/>
      <c r="AG779" s="1"/>
    </row>
    <row r="780" spans="1:33" ht="15">
      <c r="A780" s="190"/>
      <c r="B780" s="190"/>
      <c r="C780" s="190"/>
      <c r="D780" s="190"/>
      <c r="E780" s="190"/>
      <c r="F780" s="190"/>
      <c r="G780" s="190"/>
      <c r="H780" s="190"/>
      <c r="I780" s="190"/>
      <c r="J780" s="190"/>
      <c r="K780" s="190"/>
      <c r="L780" s="190"/>
      <c r="M780" s="190"/>
      <c r="N780" s="190"/>
      <c r="O780" s="190"/>
      <c r="P780" s="190"/>
      <c r="Q780" s="190"/>
      <c r="R780" s="190"/>
      <c r="S780" s="190"/>
      <c r="T780" s="190"/>
      <c r="U780" s="190"/>
      <c r="V780" s="190"/>
      <c r="W780" s="190"/>
      <c r="X780" s="190"/>
      <c r="Y780" s="190"/>
      <c r="Z780" s="190"/>
      <c r="AA780" s="190"/>
      <c r="AB780" s="190"/>
      <c r="AC780" s="1"/>
      <c r="AD780" s="1"/>
      <c r="AE780" s="1"/>
      <c r="AF780" s="1"/>
      <c r="AG780" s="1"/>
    </row>
    <row r="781" spans="1:33" ht="15">
      <c r="A781" s="190"/>
      <c r="B781" s="190"/>
      <c r="C781" s="190"/>
      <c r="D781" s="190"/>
      <c r="E781" s="190"/>
      <c r="F781" s="190"/>
      <c r="G781" s="190"/>
      <c r="H781" s="190"/>
      <c r="I781" s="190"/>
      <c r="J781" s="190"/>
      <c r="K781" s="190"/>
      <c r="L781" s="190"/>
      <c r="M781" s="190"/>
      <c r="N781" s="190"/>
      <c r="O781" s="190"/>
      <c r="P781" s="190"/>
      <c r="Q781" s="190"/>
      <c r="R781" s="190"/>
      <c r="S781" s="190"/>
      <c r="T781" s="190"/>
      <c r="U781" s="190"/>
      <c r="V781" s="190"/>
      <c r="W781" s="190"/>
      <c r="X781" s="190"/>
      <c r="Y781" s="190"/>
      <c r="Z781" s="190"/>
      <c r="AA781" s="190"/>
      <c r="AB781" s="190"/>
      <c r="AC781" s="1"/>
      <c r="AD781" s="1"/>
      <c r="AE781" s="1"/>
      <c r="AF781" s="1"/>
      <c r="AG781" s="1"/>
    </row>
    <row r="782" spans="1:33" ht="15">
      <c r="A782" s="190"/>
      <c r="B782" s="190"/>
      <c r="C782" s="190"/>
      <c r="D782" s="190"/>
      <c r="E782" s="190"/>
      <c r="F782" s="190"/>
      <c r="G782" s="190"/>
      <c r="H782" s="190"/>
      <c r="I782" s="190"/>
      <c r="J782" s="190"/>
      <c r="K782" s="190"/>
      <c r="L782" s="190"/>
      <c r="M782" s="190"/>
      <c r="N782" s="190"/>
      <c r="O782" s="190"/>
      <c r="P782" s="190"/>
      <c r="Q782" s="190"/>
      <c r="R782" s="190"/>
      <c r="S782" s="190"/>
      <c r="T782" s="190"/>
      <c r="U782" s="190"/>
      <c r="V782" s="190"/>
      <c r="W782" s="190"/>
      <c r="X782" s="190"/>
      <c r="Y782" s="190"/>
      <c r="Z782" s="190"/>
      <c r="AA782" s="190"/>
      <c r="AB782" s="190"/>
      <c r="AC782" s="1"/>
      <c r="AD782" s="1"/>
      <c r="AE782" s="1"/>
      <c r="AF782" s="1"/>
      <c r="AG782" s="1"/>
    </row>
    <row r="783" spans="1:33" ht="15">
      <c r="A783" s="190"/>
      <c r="B783" s="190"/>
      <c r="C783" s="190"/>
      <c r="D783" s="190"/>
      <c r="E783" s="190"/>
      <c r="F783" s="190"/>
      <c r="G783" s="190"/>
      <c r="H783" s="190"/>
      <c r="I783" s="190"/>
      <c r="J783" s="190"/>
      <c r="K783" s="190"/>
      <c r="L783" s="190"/>
      <c r="M783" s="190"/>
      <c r="N783" s="190"/>
      <c r="O783" s="190"/>
      <c r="P783" s="190"/>
      <c r="Q783" s="190"/>
      <c r="R783" s="190"/>
      <c r="S783" s="190"/>
      <c r="T783" s="190"/>
      <c r="U783" s="190"/>
      <c r="V783" s="190"/>
      <c r="W783" s="190"/>
      <c r="X783" s="190"/>
      <c r="Y783" s="190"/>
      <c r="Z783" s="190"/>
      <c r="AA783" s="190"/>
      <c r="AB783" s="190"/>
      <c r="AC783" s="1"/>
      <c r="AD783" s="1"/>
      <c r="AE783" s="1"/>
      <c r="AF783" s="1"/>
      <c r="AG783" s="1"/>
    </row>
    <row r="784" spans="1:33" ht="15">
      <c r="A784" s="190"/>
      <c r="B784" s="190"/>
      <c r="C784" s="190"/>
      <c r="D784" s="190"/>
      <c r="E784" s="190"/>
      <c r="F784" s="190"/>
      <c r="G784" s="190"/>
      <c r="H784" s="190"/>
      <c r="I784" s="190"/>
      <c r="J784" s="190"/>
      <c r="K784" s="190"/>
      <c r="L784" s="190"/>
      <c r="M784" s="190"/>
      <c r="N784" s="190"/>
      <c r="O784" s="190"/>
      <c r="P784" s="190"/>
      <c r="Q784" s="190"/>
      <c r="R784" s="190"/>
      <c r="S784" s="190"/>
      <c r="T784" s="190"/>
      <c r="U784" s="190"/>
      <c r="V784" s="190"/>
      <c r="W784" s="190"/>
      <c r="X784" s="190"/>
      <c r="Y784" s="190"/>
      <c r="Z784" s="190"/>
      <c r="AA784" s="190"/>
      <c r="AB784" s="190"/>
      <c r="AC784" s="1"/>
      <c r="AD784" s="1"/>
      <c r="AE784" s="1"/>
      <c r="AF784" s="1"/>
      <c r="AG784" s="1"/>
    </row>
    <row r="785" spans="1:33" ht="15">
      <c r="A785" s="190"/>
      <c r="B785" s="190"/>
      <c r="C785" s="190"/>
      <c r="D785" s="190"/>
      <c r="E785" s="190"/>
      <c r="F785" s="190"/>
      <c r="G785" s="190"/>
      <c r="H785" s="190"/>
      <c r="I785" s="190"/>
      <c r="J785" s="190"/>
      <c r="K785" s="190"/>
      <c r="L785" s="190"/>
      <c r="M785" s="190"/>
      <c r="N785" s="190"/>
      <c r="O785" s="190"/>
      <c r="P785" s="190"/>
      <c r="Q785" s="190"/>
      <c r="R785" s="190"/>
      <c r="S785" s="190"/>
      <c r="T785" s="190"/>
      <c r="U785" s="190"/>
      <c r="V785" s="190"/>
      <c r="W785" s="190"/>
      <c r="X785" s="190"/>
      <c r="Y785" s="190"/>
      <c r="Z785" s="190"/>
      <c r="AA785" s="190"/>
      <c r="AB785" s="190"/>
      <c r="AC785" s="1"/>
      <c r="AD785" s="1"/>
      <c r="AE785" s="1"/>
      <c r="AF785" s="1"/>
      <c r="AG785" s="1"/>
    </row>
    <row r="786" spans="1:33" ht="15">
      <c r="A786" s="190"/>
      <c r="B786" s="190"/>
      <c r="C786" s="190"/>
      <c r="D786" s="190"/>
      <c r="E786" s="190"/>
      <c r="F786" s="190"/>
      <c r="G786" s="190"/>
      <c r="H786" s="190"/>
      <c r="I786" s="190"/>
      <c r="J786" s="190"/>
      <c r="K786" s="190"/>
      <c r="L786" s="190"/>
      <c r="M786" s="190"/>
      <c r="N786" s="190"/>
      <c r="O786" s="190"/>
      <c r="P786" s="190"/>
      <c r="Q786" s="190"/>
      <c r="R786" s="190"/>
      <c r="S786" s="190"/>
      <c r="T786" s="190"/>
      <c r="U786" s="190"/>
      <c r="V786" s="190"/>
      <c r="W786" s="190"/>
      <c r="X786" s="190"/>
      <c r="Y786" s="190"/>
      <c r="Z786" s="190"/>
      <c r="AA786" s="190"/>
      <c r="AB786" s="190"/>
      <c r="AC786" s="1"/>
      <c r="AD786" s="1"/>
      <c r="AE786" s="1"/>
      <c r="AF786" s="1"/>
      <c r="AG786" s="1"/>
    </row>
    <row r="787" spans="1:33" ht="15">
      <c r="A787" s="190"/>
      <c r="B787" s="190"/>
      <c r="C787" s="190"/>
      <c r="D787" s="190"/>
      <c r="E787" s="190"/>
      <c r="F787" s="190"/>
      <c r="G787" s="190"/>
      <c r="H787" s="190"/>
      <c r="I787" s="190"/>
      <c r="J787" s="190"/>
      <c r="K787" s="190"/>
      <c r="L787" s="190"/>
      <c r="M787" s="190"/>
      <c r="N787" s="190"/>
      <c r="O787" s="190"/>
      <c r="P787" s="190"/>
      <c r="Q787" s="190"/>
      <c r="R787" s="190"/>
      <c r="S787" s="190"/>
      <c r="T787" s="190"/>
      <c r="U787" s="190"/>
      <c r="V787" s="190"/>
      <c r="W787" s="190"/>
      <c r="X787" s="190"/>
      <c r="Y787" s="190"/>
      <c r="Z787" s="190"/>
      <c r="AA787" s="190"/>
      <c r="AB787" s="190"/>
      <c r="AC787" s="1"/>
      <c r="AD787" s="1"/>
      <c r="AE787" s="1"/>
      <c r="AF787" s="1"/>
      <c r="AG787" s="1"/>
    </row>
    <row r="788" spans="1:33" ht="15">
      <c r="A788" s="190"/>
      <c r="B788" s="190"/>
      <c r="C788" s="190"/>
      <c r="D788" s="190"/>
      <c r="E788" s="190"/>
      <c r="F788" s="190"/>
      <c r="G788" s="190"/>
      <c r="H788" s="190"/>
      <c r="I788" s="190"/>
      <c r="J788" s="190"/>
      <c r="K788" s="190"/>
      <c r="L788" s="190"/>
      <c r="M788" s="190"/>
      <c r="N788" s="190"/>
      <c r="O788" s="190"/>
      <c r="P788" s="190"/>
      <c r="Q788" s="190"/>
      <c r="R788" s="190"/>
      <c r="S788" s="190"/>
      <c r="T788" s="190"/>
      <c r="U788" s="190"/>
      <c r="V788" s="190"/>
      <c r="W788" s="190"/>
      <c r="X788" s="190"/>
      <c r="Y788" s="190"/>
      <c r="Z788" s="190"/>
      <c r="AA788" s="190"/>
      <c r="AB788" s="190"/>
      <c r="AC788" s="1"/>
      <c r="AD788" s="1"/>
      <c r="AE788" s="1"/>
      <c r="AF788" s="1"/>
      <c r="AG788" s="1"/>
    </row>
    <row r="789" spans="1:33" ht="15">
      <c r="A789" s="190"/>
      <c r="B789" s="190"/>
      <c r="C789" s="190"/>
      <c r="D789" s="190"/>
      <c r="E789" s="190"/>
      <c r="F789" s="190"/>
      <c r="G789" s="190"/>
      <c r="H789" s="190"/>
      <c r="I789" s="190"/>
      <c r="J789" s="190"/>
      <c r="K789" s="190"/>
      <c r="L789" s="190"/>
      <c r="M789" s="190"/>
      <c r="N789" s="190"/>
      <c r="O789" s="190"/>
      <c r="P789" s="190"/>
      <c r="Q789" s="190"/>
      <c r="R789" s="190"/>
      <c r="S789" s="190"/>
      <c r="T789" s="190"/>
      <c r="U789" s="190"/>
      <c r="V789" s="190"/>
      <c r="W789" s="190"/>
      <c r="X789" s="190"/>
      <c r="Y789" s="190"/>
      <c r="Z789" s="190"/>
      <c r="AA789" s="190"/>
      <c r="AB789" s="190"/>
      <c r="AC789" s="1"/>
      <c r="AD789" s="1"/>
      <c r="AE789" s="1"/>
      <c r="AF789" s="1"/>
      <c r="AG789" s="1"/>
    </row>
    <row r="790" spans="1:33" ht="15">
      <c r="A790" s="190"/>
      <c r="B790" s="190"/>
      <c r="C790" s="190"/>
      <c r="D790" s="190"/>
      <c r="E790" s="190"/>
      <c r="F790" s="190"/>
      <c r="G790" s="190"/>
      <c r="H790" s="190"/>
      <c r="I790" s="190"/>
      <c r="J790" s="190"/>
      <c r="K790" s="190"/>
      <c r="L790" s="190"/>
      <c r="M790" s="190"/>
      <c r="N790" s="190"/>
      <c r="O790" s="190"/>
      <c r="P790" s="190"/>
      <c r="Q790" s="190"/>
      <c r="R790" s="190"/>
      <c r="S790" s="190"/>
      <c r="T790" s="190"/>
      <c r="U790" s="190"/>
      <c r="V790" s="190"/>
      <c r="W790" s="190"/>
      <c r="X790" s="190"/>
      <c r="Y790" s="190"/>
      <c r="Z790" s="190"/>
      <c r="AA790" s="190"/>
      <c r="AB790" s="190"/>
      <c r="AC790" s="1"/>
      <c r="AD790" s="1"/>
      <c r="AE790" s="1"/>
      <c r="AF790" s="1"/>
      <c r="AG790" s="1"/>
    </row>
    <row r="791" spans="1:33" ht="15">
      <c r="A791" s="190"/>
      <c r="B791" s="190"/>
      <c r="C791" s="190"/>
      <c r="D791" s="190"/>
      <c r="E791" s="190"/>
      <c r="F791" s="190"/>
      <c r="G791" s="190"/>
      <c r="H791" s="190"/>
      <c r="I791" s="190"/>
      <c r="J791" s="190"/>
      <c r="K791" s="190"/>
      <c r="L791" s="190"/>
      <c r="M791" s="190"/>
      <c r="N791" s="190"/>
      <c r="O791" s="190"/>
      <c r="P791" s="190"/>
      <c r="Q791" s="190"/>
      <c r="R791" s="190"/>
      <c r="S791" s="190"/>
      <c r="T791" s="190"/>
      <c r="U791" s="190"/>
      <c r="V791" s="190"/>
      <c r="W791" s="190"/>
      <c r="X791" s="190"/>
      <c r="Y791" s="190"/>
      <c r="Z791" s="190"/>
      <c r="AA791" s="190"/>
      <c r="AB791" s="190"/>
      <c r="AC791" s="1"/>
      <c r="AD791" s="1"/>
      <c r="AE791" s="1"/>
      <c r="AF791" s="1"/>
      <c r="AG791" s="1"/>
    </row>
    <row r="792" spans="1:33" ht="15">
      <c r="A792" s="190"/>
      <c r="B792" s="190"/>
      <c r="C792" s="190"/>
      <c r="D792" s="190"/>
      <c r="E792" s="190"/>
      <c r="F792" s="190"/>
      <c r="G792" s="190"/>
      <c r="H792" s="190"/>
      <c r="I792" s="190"/>
      <c r="J792" s="190"/>
      <c r="K792" s="190"/>
      <c r="L792" s="190"/>
      <c r="M792" s="190"/>
      <c r="N792" s="190"/>
      <c r="O792" s="190"/>
      <c r="P792" s="190"/>
      <c r="Q792" s="190"/>
      <c r="R792" s="190"/>
      <c r="S792" s="190"/>
      <c r="T792" s="190"/>
      <c r="U792" s="190"/>
      <c r="V792" s="190"/>
      <c r="W792" s="190"/>
      <c r="X792" s="190"/>
      <c r="Y792" s="190"/>
      <c r="Z792" s="190"/>
      <c r="AA792" s="190"/>
      <c r="AB792" s="190"/>
      <c r="AC792" s="1"/>
      <c r="AD792" s="1"/>
      <c r="AE792" s="1"/>
      <c r="AF792" s="1"/>
      <c r="AG792" s="1"/>
    </row>
    <row r="793" spans="1:33" ht="15">
      <c r="A793" s="190"/>
      <c r="B793" s="190"/>
      <c r="C793" s="190"/>
      <c r="D793" s="190"/>
      <c r="E793" s="190"/>
      <c r="F793" s="190"/>
      <c r="G793" s="190"/>
      <c r="H793" s="190"/>
      <c r="I793" s="190"/>
      <c r="J793" s="190"/>
      <c r="K793" s="190"/>
      <c r="L793" s="190"/>
      <c r="M793" s="190"/>
      <c r="N793" s="190"/>
      <c r="O793" s="190"/>
      <c r="P793" s="190"/>
      <c r="Q793" s="190"/>
      <c r="R793" s="190"/>
      <c r="S793" s="190"/>
      <c r="T793" s="190"/>
      <c r="U793" s="190"/>
      <c r="V793" s="190"/>
      <c r="W793" s="190"/>
      <c r="X793" s="190"/>
      <c r="Y793" s="190"/>
      <c r="Z793" s="190"/>
      <c r="AA793" s="190"/>
      <c r="AB793" s="190"/>
      <c r="AC793" s="1"/>
      <c r="AD793" s="1"/>
      <c r="AE793" s="1"/>
      <c r="AF793" s="1"/>
      <c r="AG793" s="1"/>
    </row>
    <row r="794" spans="1:33" ht="15">
      <c r="A794" s="190"/>
      <c r="B794" s="190"/>
      <c r="C794" s="190"/>
      <c r="D794" s="190"/>
      <c r="E794" s="190"/>
      <c r="F794" s="190"/>
      <c r="G794" s="190"/>
      <c r="H794" s="190"/>
      <c r="I794" s="190"/>
      <c r="J794" s="190"/>
      <c r="K794" s="190"/>
      <c r="L794" s="190"/>
      <c r="M794" s="190"/>
      <c r="N794" s="190"/>
      <c r="O794" s="190"/>
      <c r="P794" s="190"/>
      <c r="Q794" s="190"/>
      <c r="R794" s="190"/>
      <c r="S794" s="190"/>
      <c r="T794" s="190"/>
      <c r="U794" s="190"/>
      <c r="V794" s="190"/>
      <c r="W794" s="190"/>
      <c r="X794" s="190"/>
      <c r="Y794" s="190"/>
      <c r="Z794" s="190"/>
      <c r="AA794" s="190"/>
      <c r="AB794" s="190"/>
      <c r="AC794" s="1"/>
      <c r="AD794" s="1"/>
      <c r="AE794" s="1"/>
      <c r="AF794" s="1"/>
      <c r="AG794" s="1"/>
    </row>
    <row r="795" spans="1:33" ht="15">
      <c r="A795" s="190"/>
      <c r="B795" s="190"/>
      <c r="C795" s="190"/>
      <c r="D795" s="190"/>
      <c r="E795" s="190"/>
      <c r="F795" s="190"/>
      <c r="G795" s="190"/>
      <c r="H795" s="190"/>
      <c r="I795" s="190"/>
      <c r="J795" s="190"/>
      <c r="K795" s="190"/>
      <c r="L795" s="190"/>
      <c r="M795" s="190"/>
      <c r="N795" s="190"/>
      <c r="O795" s="190"/>
      <c r="P795" s="190"/>
      <c r="Q795" s="190"/>
      <c r="R795" s="190"/>
      <c r="S795" s="190"/>
      <c r="T795" s="190"/>
      <c r="U795" s="190"/>
      <c r="V795" s="190"/>
      <c r="W795" s="190"/>
      <c r="X795" s="190"/>
      <c r="Y795" s="190"/>
      <c r="Z795" s="190"/>
      <c r="AA795" s="190"/>
      <c r="AB795" s="190"/>
      <c r="AC795" s="1"/>
      <c r="AD795" s="1"/>
      <c r="AE795" s="1"/>
      <c r="AF795" s="1"/>
      <c r="AG795" s="1"/>
    </row>
    <row r="796" spans="1:33" ht="15">
      <c r="A796" s="190"/>
      <c r="B796" s="190"/>
      <c r="C796" s="190"/>
      <c r="D796" s="190"/>
      <c r="E796" s="190"/>
      <c r="F796" s="190"/>
      <c r="G796" s="190"/>
      <c r="H796" s="190"/>
      <c r="I796" s="190"/>
      <c r="J796" s="190"/>
      <c r="K796" s="190"/>
      <c r="L796" s="190"/>
      <c r="M796" s="190"/>
      <c r="N796" s="190"/>
      <c r="O796" s="190"/>
      <c r="P796" s="190"/>
      <c r="Q796" s="190"/>
      <c r="R796" s="190"/>
      <c r="S796" s="190"/>
      <c r="T796" s="190"/>
      <c r="U796" s="190"/>
      <c r="V796" s="190"/>
      <c r="W796" s="190"/>
      <c r="X796" s="190"/>
      <c r="Y796" s="190"/>
      <c r="Z796" s="190"/>
      <c r="AA796" s="190"/>
      <c r="AB796" s="190"/>
      <c r="AC796" s="1"/>
      <c r="AD796" s="1"/>
      <c r="AE796" s="1"/>
      <c r="AF796" s="1"/>
      <c r="AG796" s="1"/>
    </row>
    <row r="797" spans="1:33" ht="15">
      <c r="A797" s="190"/>
      <c r="B797" s="190"/>
      <c r="C797" s="190"/>
      <c r="D797" s="190"/>
      <c r="E797" s="190"/>
      <c r="F797" s="190"/>
      <c r="G797" s="190"/>
      <c r="H797" s="190"/>
      <c r="I797" s="190"/>
      <c r="J797" s="190"/>
      <c r="K797" s="190"/>
      <c r="L797" s="190"/>
      <c r="M797" s="190"/>
      <c r="N797" s="190"/>
      <c r="O797" s="190"/>
      <c r="P797" s="190"/>
      <c r="Q797" s="190"/>
      <c r="R797" s="190"/>
      <c r="S797" s="190"/>
      <c r="T797" s="190"/>
      <c r="U797" s="190"/>
      <c r="V797" s="190"/>
      <c r="W797" s="190"/>
      <c r="X797" s="190"/>
      <c r="Y797" s="190"/>
      <c r="Z797" s="190"/>
      <c r="AA797" s="190"/>
      <c r="AB797" s="190"/>
      <c r="AC797" s="1"/>
      <c r="AD797" s="1"/>
      <c r="AE797" s="1"/>
      <c r="AF797" s="1"/>
      <c r="AG797" s="1"/>
    </row>
    <row r="798" spans="1:33" ht="15">
      <c r="A798" s="190"/>
      <c r="B798" s="190"/>
      <c r="C798" s="190"/>
      <c r="D798" s="190"/>
      <c r="E798" s="190"/>
      <c r="F798" s="190"/>
      <c r="G798" s="190"/>
      <c r="H798" s="190"/>
      <c r="I798" s="190"/>
      <c r="J798" s="190"/>
      <c r="K798" s="190"/>
      <c r="L798" s="190"/>
      <c r="M798" s="190"/>
      <c r="N798" s="190"/>
      <c r="O798" s="190"/>
      <c r="P798" s="190"/>
      <c r="Q798" s="190"/>
      <c r="R798" s="190"/>
      <c r="S798" s="190"/>
      <c r="T798" s="190"/>
      <c r="U798" s="190"/>
      <c r="V798" s="190"/>
      <c r="W798" s="190"/>
      <c r="X798" s="190"/>
      <c r="Y798" s="190"/>
      <c r="Z798" s="190"/>
      <c r="AA798" s="190"/>
      <c r="AB798" s="190"/>
      <c r="AC798" s="1"/>
      <c r="AD798" s="1"/>
      <c r="AE798" s="1"/>
      <c r="AF798" s="1"/>
      <c r="AG798" s="1"/>
    </row>
    <row r="799" spans="1:33" ht="15">
      <c r="A799" s="190"/>
      <c r="B799" s="190"/>
      <c r="C799" s="190"/>
      <c r="D799" s="190"/>
      <c r="E799" s="190"/>
      <c r="F799" s="190"/>
      <c r="G799" s="190"/>
      <c r="H799" s="190"/>
      <c r="I799" s="190"/>
      <c r="J799" s="190"/>
      <c r="K799" s="190"/>
      <c r="L799" s="190"/>
      <c r="M799" s="190"/>
      <c r="N799" s="190"/>
      <c r="O799" s="190"/>
      <c r="P799" s="190"/>
      <c r="Q799" s="190"/>
      <c r="R799" s="190"/>
      <c r="S799" s="190"/>
      <c r="T799" s="190"/>
      <c r="U799" s="190"/>
      <c r="V799" s="190"/>
      <c r="W799" s="190"/>
      <c r="X799" s="190"/>
      <c r="Y799" s="190"/>
      <c r="Z799" s="190"/>
      <c r="AA799" s="190"/>
      <c r="AB799" s="190"/>
      <c r="AC799" s="1"/>
      <c r="AD799" s="1"/>
      <c r="AE799" s="1"/>
      <c r="AF799" s="1"/>
      <c r="AG799" s="1"/>
    </row>
    <row r="800" spans="1:33" ht="15">
      <c r="A800" s="190"/>
      <c r="B800" s="190"/>
      <c r="C800" s="190"/>
      <c r="D800" s="190"/>
      <c r="E800" s="190"/>
      <c r="F800" s="190"/>
      <c r="G800" s="190"/>
      <c r="H800" s="190"/>
      <c r="I800" s="190"/>
      <c r="J800" s="190"/>
      <c r="K800" s="190"/>
      <c r="L800" s="190"/>
      <c r="M800" s="190"/>
      <c r="N800" s="190"/>
      <c r="O800" s="190"/>
      <c r="P800" s="190"/>
      <c r="Q800" s="190"/>
      <c r="R800" s="190"/>
      <c r="S800" s="190"/>
      <c r="T800" s="190"/>
      <c r="U800" s="190"/>
      <c r="V800" s="190"/>
      <c r="W800" s="190"/>
      <c r="X800" s="190"/>
      <c r="Y800" s="190"/>
      <c r="Z800" s="190"/>
      <c r="AA800" s="190"/>
      <c r="AB800" s="190"/>
      <c r="AC800" s="1"/>
      <c r="AD800" s="1"/>
      <c r="AE800" s="1"/>
      <c r="AF800" s="1"/>
      <c r="AG800" s="1"/>
    </row>
    <row r="801" spans="1:33" ht="15">
      <c r="A801" s="190"/>
      <c r="B801" s="190"/>
      <c r="C801" s="190"/>
      <c r="D801" s="190"/>
      <c r="E801" s="190"/>
      <c r="F801" s="190"/>
      <c r="G801" s="190"/>
      <c r="H801" s="190"/>
      <c r="I801" s="190"/>
      <c r="J801" s="190"/>
      <c r="K801" s="190"/>
      <c r="L801" s="190"/>
      <c r="M801" s="190"/>
      <c r="N801" s="190"/>
      <c r="O801" s="190"/>
      <c r="P801" s="190"/>
      <c r="Q801" s="190"/>
      <c r="R801" s="190"/>
      <c r="S801" s="190"/>
      <c r="T801" s="190"/>
      <c r="U801" s="190"/>
      <c r="V801" s="190"/>
      <c r="W801" s="190"/>
      <c r="X801" s="190"/>
      <c r="Y801" s="190"/>
      <c r="Z801" s="190"/>
      <c r="AA801" s="190"/>
      <c r="AB801" s="190"/>
      <c r="AC801" s="1"/>
      <c r="AD801" s="1"/>
      <c r="AE801" s="1"/>
      <c r="AF801" s="1"/>
      <c r="AG801" s="1"/>
    </row>
    <row r="802" spans="1:33" ht="15">
      <c r="A802" s="190"/>
      <c r="B802" s="190"/>
      <c r="C802" s="190"/>
      <c r="D802" s="190"/>
      <c r="E802" s="190"/>
      <c r="F802" s="190"/>
      <c r="G802" s="190"/>
      <c r="H802" s="190"/>
      <c r="I802" s="190"/>
      <c r="J802" s="190"/>
      <c r="K802" s="190"/>
      <c r="L802" s="190"/>
      <c r="M802" s="190"/>
      <c r="N802" s="190"/>
      <c r="O802" s="190"/>
      <c r="P802" s="190"/>
      <c r="Q802" s="190"/>
      <c r="R802" s="190"/>
      <c r="S802" s="190"/>
      <c r="T802" s="190"/>
      <c r="U802" s="190"/>
      <c r="V802" s="190"/>
      <c r="W802" s="190"/>
      <c r="X802" s="190"/>
      <c r="Y802" s="190"/>
      <c r="Z802" s="190"/>
      <c r="AA802" s="190"/>
      <c r="AB802" s="190"/>
      <c r="AC802" s="1"/>
      <c r="AD802" s="1"/>
      <c r="AE802" s="1"/>
      <c r="AF802" s="1"/>
      <c r="AG802" s="1"/>
    </row>
    <row r="803" spans="1:33" ht="15">
      <c r="A803" s="190"/>
      <c r="B803" s="190"/>
      <c r="C803" s="190"/>
      <c r="D803" s="190"/>
      <c r="E803" s="190"/>
      <c r="F803" s="190"/>
      <c r="G803" s="190"/>
      <c r="H803" s="190"/>
      <c r="I803" s="190"/>
      <c r="J803" s="190"/>
      <c r="K803" s="190"/>
      <c r="L803" s="190"/>
      <c r="M803" s="190"/>
      <c r="N803" s="190"/>
      <c r="O803" s="190"/>
      <c r="P803" s="190"/>
      <c r="Q803" s="190"/>
      <c r="R803" s="190"/>
      <c r="S803" s="190"/>
      <c r="T803" s="190"/>
      <c r="U803" s="190"/>
      <c r="V803" s="190"/>
      <c r="W803" s="190"/>
      <c r="X803" s="190"/>
      <c r="Y803" s="190"/>
      <c r="Z803" s="190"/>
      <c r="AA803" s="190"/>
      <c r="AB803" s="190"/>
      <c r="AC803" s="1"/>
      <c r="AD803" s="1"/>
      <c r="AE803" s="1"/>
      <c r="AF803" s="1"/>
      <c r="AG803" s="1"/>
    </row>
    <row r="804" spans="1:33" ht="15">
      <c r="A804" s="190"/>
      <c r="B804" s="190"/>
      <c r="C804" s="190"/>
      <c r="D804" s="190"/>
      <c r="E804" s="190"/>
      <c r="F804" s="190"/>
      <c r="G804" s="190"/>
      <c r="H804" s="190"/>
      <c r="I804" s="190"/>
      <c r="J804" s="190"/>
      <c r="K804" s="190"/>
      <c r="L804" s="190"/>
      <c r="M804" s="190"/>
      <c r="N804" s="190"/>
      <c r="O804" s="190"/>
      <c r="P804" s="190"/>
      <c r="Q804" s="190"/>
      <c r="R804" s="190"/>
      <c r="S804" s="190"/>
      <c r="T804" s="190"/>
      <c r="U804" s="190"/>
      <c r="V804" s="190"/>
      <c r="W804" s="190"/>
      <c r="X804" s="190"/>
      <c r="Y804" s="190"/>
      <c r="Z804" s="190"/>
      <c r="AA804" s="190"/>
      <c r="AB804" s="190"/>
      <c r="AC804" s="1"/>
      <c r="AD804" s="1"/>
      <c r="AE804" s="1"/>
      <c r="AF804" s="1"/>
      <c r="AG804" s="1"/>
    </row>
    <row r="805" spans="1:33" ht="15">
      <c r="A805" s="190"/>
      <c r="B805" s="190"/>
      <c r="C805" s="190"/>
      <c r="D805" s="190"/>
      <c r="E805" s="190"/>
      <c r="F805" s="190"/>
      <c r="G805" s="190"/>
      <c r="H805" s="190"/>
      <c r="I805" s="190"/>
      <c r="J805" s="190"/>
      <c r="K805" s="190"/>
      <c r="L805" s="190"/>
      <c r="M805" s="190"/>
      <c r="N805" s="190"/>
      <c r="O805" s="190"/>
      <c r="P805" s="190"/>
      <c r="Q805" s="190"/>
      <c r="R805" s="190"/>
      <c r="S805" s="190"/>
      <c r="T805" s="190"/>
      <c r="U805" s="190"/>
      <c r="V805" s="190"/>
      <c r="W805" s="190"/>
      <c r="X805" s="190"/>
      <c r="Y805" s="190"/>
      <c r="Z805" s="190"/>
      <c r="AA805" s="190"/>
      <c r="AB805" s="190"/>
      <c r="AC805" s="1"/>
      <c r="AD805" s="1"/>
      <c r="AE805" s="1"/>
      <c r="AF805" s="1"/>
      <c r="AG805" s="1"/>
    </row>
    <row r="806" spans="1:33" ht="15">
      <c r="A806" s="190"/>
      <c r="B806" s="190"/>
      <c r="C806" s="190"/>
      <c r="D806" s="190"/>
      <c r="E806" s="190"/>
      <c r="F806" s="190"/>
      <c r="G806" s="190"/>
      <c r="H806" s="190"/>
      <c r="I806" s="190"/>
      <c r="J806" s="190"/>
      <c r="K806" s="190"/>
      <c r="L806" s="190"/>
      <c r="M806" s="190"/>
      <c r="N806" s="190"/>
      <c r="O806" s="190"/>
      <c r="P806" s="190"/>
      <c r="Q806" s="190"/>
      <c r="R806" s="190"/>
      <c r="S806" s="190"/>
      <c r="T806" s="190"/>
      <c r="U806" s="190"/>
      <c r="V806" s="190"/>
      <c r="W806" s="190"/>
      <c r="X806" s="190"/>
      <c r="Y806" s="190"/>
      <c r="Z806" s="190"/>
      <c r="AA806" s="190"/>
      <c r="AB806" s="190"/>
      <c r="AC806" s="1"/>
      <c r="AD806" s="1"/>
      <c r="AE806" s="1"/>
      <c r="AF806" s="1"/>
      <c r="AG806" s="1"/>
    </row>
    <row r="807" spans="1:33" ht="15">
      <c r="A807" s="190"/>
      <c r="B807" s="190"/>
      <c r="C807" s="190"/>
      <c r="D807" s="190"/>
      <c r="E807" s="190"/>
      <c r="F807" s="190"/>
      <c r="G807" s="190"/>
      <c r="H807" s="190"/>
      <c r="I807" s="190"/>
      <c r="J807" s="190"/>
      <c r="K807" s="190"/>
      <c r="L807" s="190"/>
      <c r="M807" s="190"/>
      <c r="N807" s="190"/>
      <c r="O807" s="190"/>
      <c r="P807" s="190"/>
      <c r="Q807" s="190"/>
      <c r="R807" s="190"/>
      <c r="S807" s="190"/>
      <c r="T807" s="190"/>
      <c r="U807" s="190"/>
      <c r="V807" s="190"/>
      <c r="W807" s="190"/>
      <c r="X807" s="190"/>
      <c r="Y807" s="190"/>
      <c r="Z807" s="190"/>
      <c r="AA807" s="190"/>
      <c r="AB807" s="190"/>
      <c r="AC807" s="1"/>
      <c r="AD807" s="1"/>
      <c r="AE807" s="1"/>
      <c r="AF807" s="1"/>
      <c r="AG807" s="1"/>
    </row>
    <row r="808" spans="1:33" ht="15">
      <c r="A808" s="190"/>
      <c r="B808" s="190"/>
      <c r="C808" s="190"/>
      <c r="D808" s="190"/>
      <c r="E808" s="190"/>
      <c r="F808" s="190"/>
      <c r="G808" s="190"/>
      <c r="H808" s="190"/>
      <c r="I808" s="190"/>
      <c r="J808" s="190"/>
      <c r="K808" s="190"/>
      <c r="L808" s="190"/>
      <c r="M808" s="190"/>
      <c r="N808" s="190"/>
      <c r="O808" s="190"/>
      <c r="P808" s="190"/>
      <c r="Q808" s="190"/>
      <c r="R808" s="190"/>
      <c r="S808" s="190"/>
      <c r="T808" s="190"/>
      <c r="U808" s="190"/>
      <c r="V808" s="190"/>
      <c r="W808" s="190"/>
      <c r="X808" s="190"/>
      <c r="Y808" s="190"/>
      <c r="Z808" s="190"/>
      <c r="AA808" s="190"/>
      <c r="AB808" s="190"/>
      <c r="AC808" s="1"/>
      <c r="AD808" s="1"/>
      <c r="AE808" s="1"/>
      <c r="AF808" s="1"/>
      <c r="AG808" s="1"/>
    </row>
    <row r="809" spans="1:33" ht="15">
      <c r="A809" s="190"/>
      <c r="B809" s="190"/>
      <c r="C809" s="190"/>
      <c r="D809" s="190"/>
      <c r="E809" s="190"/>
      <c r="F809" s="190"/>
      <c r="G809" s="190"/>
      <c r="H809" s="190"/>
      <c r="I809" s="190"/>
      <c r="J809" s="190"/>
      <c r="K809" s="190"/>
      <c r="L809" s="190"/>
      <c r="M809" s="190"/>
      <c r="N809" s="190"/>
      <c r="O809" s="190"/>
      <c r="P809" s="190"/>
      <c r="Q809" s="190"/>
      <c r="R809" s="190"/>
      <c r="S809" s="190"/>
      <c r="T809" s="190"/>
      <c r="U809" s="190"/>
      <c r="V809" s="190"/>
      <c r="W809" s="190"/>
      <c r="X809" s="190"/>
      <c r="Y809" s="190"/>
      <c r="Z809" s="190"/>
      <c r="AA809" s="190"/>
      <c r="AB809" s="190"/>
      <c r="AC809" s="1"/>
      <c r="AD809" s="1"/>
      <c r="AE809" s="1"/>
      <c r="AF809" s="1"/>
      <c r="AG809" s="1"/>
    </row>
    <row r="810" spans="1:33" ht="15">
      <c r="A810" s="190"/>
      <c r="B810" s="190"/>
      <c r="C810" s="190"/>
      <c r="D810" s="190"/>
      <c r="E810" s="190"/>
      <c r="F810" s="190"/>
      <c r="G810" s="190"/>
      <c r="H810" s="190"/>
      <c r="I810" s="190"/>
      <c r="J810" s="190"/>
      <c r="K810" s="190"/>
      <c r="L810" s="190"/>
      <c r="M810" s="190"/>
      <c r="N810" s="190"/>
      <c r="O810" s="190"/>
      <c r="P810" s="190"/>
      <c r="Q810" s="190"/>
      <c r="R810" s="190"/>
      <c r="S810" s="190"/>
      <c r="T810" s="190"/>
      <c r="U810" s="190"/>
      <c r="V810" s="190"/>
      <c r="W810" s="190"/>
      <c r="X810" s="190"/>
      <c r="Y810" s="190"/>
      <c r="Z810" s="190"/>
      <c r="AA810" s="190"/>
      <c r="AB810" s="190"/>
      <c r="AC810" s="1"/>
      <c r="AD810" s="1"/>
      <c r="AE810" s="1"/>
      <c r="AF810" s="1"/>
      <c r="AG810" s="1"/>
    </row>
    <row r="811" spans="1:33" ht="15">
      <c r="A811" s="190"/>
      <c r="B811" s="190"/>
      <c r="C811" s="190"/>
      <c r="D811" s="190"/>
      <c r="E811" s="190"/>
      <c r="F811" s="190"/>
      <c r="G811" s="190"/>
      <c r="H811" s="190"/>
      <c r="I811" s="190"/>
      <c r="J811" s="190"/>
      <c r="K811" s="190"/>
      <c r="L811" s="190"/>
      <c r="M811" s="190"/>
      <c r="N811" s="190"/>
      <c r="O811" s="190"/>
      <c r="P811" s="190"/>
      <c r="Q811" s="190"/>
      <c r="R811" s="190"/>
      <c r="S811" s="190"/>
      <c r="T811" s="190"/>
      <c r="U811" s="190"/>
      <c r="V811" s="190"/>
      <c r="W811" s="190"/>
      <c r="X811" s="190"/>
      <c r="Y811" s="190"/>
      <c r="Z811" s="190"/>
      <c r="AA811" s="190"/>
      <c r="AB811" s="190"/>
      <c r="AC811" s="1"/>
      <c r="AD811" s="1"/>
      <c r="AE811" s="1"/>
      <c r="AF811" s="1"/>
      <c r="AG811" s="1"/>
    </row>
    <row r="812" spans="1:33" ht="15">
      <c r="A812" s="190"/>
      <c r="B812" s="190"/>
      <c r="C812" s="190"/>
      <c r="D812" s="190"/>
      <c r="E812" s="190"/>
      <c r="F812" s="190"/>
      <c r="G812" s="190"/>
      <c r="H812" s="190"/>
      <c r="I812" s="190"/>
      <c r="J812" s="190"/>
      <c r="K812" s="190"/>
      <c r="L812" s="190"/>
      <c r="M812" s="190"/>
      <c r="N812" s="190"/>
      <c r="O812" s="190"/>
      <c r="P812" s="190"/>
      <c r="Q812" s="190"/>
      <c r="R812" s="190"/>
      <c r="S812" s="190"/>
      <c r="T812" s="190"/>
      <c r="U812" s="190"/>
      <c r="V812" s="190"/>
      <c r="W812" s="190"/>
      <c r="X812" s="190"/>
      <c r="Y812" s="190"/>
      <c r="Z812" s="190"/>
      <c r="AA812" s="190"/>
      <c r="AB812" s="190"/>
      <c r="AC812" s="1"/>
      <c r="AD812" s="1"/>
      <c r="AE812" s="1"/>
      <c r="AF812" s="1"/>
      <c r="AG812" s="1"/>
    </row>
    <row r="813" spans="1:33" ht="15">
      <c r="A813" s="190"/>
      <c r="B813" s="190"/>
      <c r="C813" s="190"/>
      <c r="D813" s="190"/>
      <c r="E813" s="190"/>
      <c r="F813" s="190"/>
      <c r="G813" s="190"/>
      <c r="H813" s="190"/>
      <c r="I813" s="190"/>
      <c r="J813" s="190"/>
      <c r="K813" s="190"/>
      <c r="L813" s="190"/>
      <c r="M813" s="190"/>
      <c r="N813" s="190"/>
      <c r="O813" s="190"/>
      <c r="P813" s="190"/>
      <c r="Q813" s="190"/>
      <c r="R813" s="190"/>
      <c r="S813" s="190"/>
      <c r="T813" s="190"/>
      <c r="U813" s="190"/>
      <c r="V813" s="190"/>
      <c r="W813" s="190"/>
      <c r="X813" s="190"/>
      <c r="Y813" s="190"/>
      <c r="Z813" s="190"/>
      <c r="AA813" s="190"/>
      <c r="AB813" s="190"/>
      <c r="AC813" s="1"/>
      <c r="AD813" s="1"/>
      <c r="AE813" s="1"/>
      <c r="AF813" s="1"/>
      <c r="AG813" s="1"/>
    </row>
    <row r="814" spans="1:33" ht="15">
      <c r="A814" s="190"/>
      <c r="B814" s="190"/>
      <c r="C814" s="190"/>
      <c r="D814" s="190"/>
      <c r="E814" s="190"/>
      <c r="F814" s="190"/>
      <c r="G814" s="190"/>
      <c r="H814" s="190"/>
      <c r="I814" s="190"/>
      <c r="J814" s="190"/>
      <c r="K814" s="190"/>
      <c r="L814" s="190"/>
      <c r="M814" s="190"/>
      <c r="N814" s="190"/>
      <c r="O814" s="190"/>
      <c r="P814" s="190"/>
      <c r="Q814" s="190"/>
      <c r="R814" s="190"/>
      <c r="S814" s="190"/>
      <c r="T814" s="190"/>
      <c r="U814" s="190"/>
      <c r="V814" s="190"/>
      <c r="W814" s="190"/>
      <c r="X814" s="190"/>
      <c r="Y814" s="190"/>
      <c r="Z814" s="190"/>
      <c r="AA814" s="190"/>
      <c r="AB814" s="190"/>
      <c r="AC814" s="1"/>
      <c r="AD814" s="1"/>
      <c r="AE814" s="1"/>
      <c r="AF814" s="1"/>
      <c r="AG814" s="1"/>
    </row>
    <row r="815" spans="1:33" ht="15">
      <c r="A815" s="190"/>
      <c r="B815" s="190"/>
      <c r="C815" s="190"/>
      <c r="D815" s="190"/>
      <c r="E815" s="190"/>
      <c r="F815" s="190"/>
      <c r="G815" s="190"/>
      <c r="H815" s="190"/>
      <c r="I815" s="190"/>
      <c r="J815" s="190"/>
      <c r="K815" s="190"/>
      <c r="L815" s="190"/>
      <c r="M815" s="190"/>
      <c r="N815" s="190"/>
      <c r="O815" s="190"/>
      <c r="P815" s="190"/>
      <c r="Q815" s="190"/>
      <c r="R815" s="190"/>
      <c r="S815" s="190"/>
      <c r="T815" s="190"/>
      <c r="U815" s="190"/>
      <c r="V815" s="190"/>
      <c r="W815" s="190"/>
      <c r="X815" s="190"/>
      <c r="Y815" s="190"/>
      <c r="Z815" s="190"/>
      <c r="AA815" s="190"/>
      <c r="AB815" s="190"/>
      <c r="AC815" s="1"/>
      <c r="AD815" s="1"/>
      <c r="AE815" s="1"/>
      <c r="AF815" s="1"/>
      <c r="AG815" s="1"/>
    </row>
    <row r="816" spans="1:33" ht="15">
      <c r="A816" s="190"/>
      <c r="B816" s="190"/>
      <c r="C816" s="190"/>
      <c r="D816" s="190"/>
      <c r="E816" s="190"/>
      <c r="F816" s="190"/>
      <c r="G816" s="190"/>
      <c r="H816" s="190"/>
      <c r="I816" s="190"/>
      <c r="J816" s="190"/>
      <c r="K816" s="190"/>
      <c r="L816" s="190"/>
      <c r="M816" s="190"/>
      <c r="N816" s="190"/>
      <c r="O816" s="190"/>
      <c r="P816" s="190"/>
      <c r="Q816" s="190"/>
      <c r="R816" s="190"/>
      <c r="S816" s="190"/>
      <c r="T816" s="190"/>
      <c r="U816" s="190"/>
      <c r="V816" s="190"/>
      <c r="W816" s="190"/>
      <c r="X816" s="190"/>
      <c r="Y816" s="190"/>
      <c r="Z816" s="190"/>
      <c r="AA816" s="190"/>
      <c r="AB816" s="190"/>
      <c r="AC816" s="1"/>
      <c r="AD816" s="1"/>
      <c r="AE816" s="1"/>
      <c r="AF816" s="1"/>
      <c r="AG816" s="1"/>
    </row>
    <row r="817" spans="1:33" ht="15">
      <c r="A817" s="190"/>
      <c r="B817" s="190"/>
      <c r="C817" s="190"/>
      <c r="D817" s="190"/>
      <c r="E817" s="190"/>
      <c r="F817" s="190"/>
      <c r="G817" s="190"/>
      <c r="H817" s="190"/>
      <c r="I817" s="190"/>
      <c r="J817" s="190"/>
      <c r="K817" s="190"/>
      <c r="L817" s="190"/>
      <c r="M817" s="190"/>
      <c r="N817" s="190"/>
      <c r="O817" s="190"/>
      <c r="P817" s="190"/>
      <c r="Q817" s="190"/>
      <c r="R817" s="190"/>
      <c r="S817" s="190"/>
      <c r="T817" s="190"/>
      <c r="U817" s="190"/>
      <c r="V817" s="190"/>
      <c r="W817" s="190"/>
      <c r="X817" s="190"/>
      <c r="Y817" s="190"/>
      <c r="Z817" s="190"/>
      <c r="AA817" s="190"/>
      <c r="AB817" s="190"/>
      <c r="AC817" s="1"/>
      <c r="AD817" s="1"/>
      <c r="AE817" s="1"/>
      <c r="AF817" s="1"/>
      <c r="AG817" s="1"/>
    </row>
    <row r="818" spans="1:33" ht="15">
      <c r="A818" s="190"/>
      <c r="B818" s="190"/>
      <c r="C818" s="190"/>
      <c r="D818" s="190"/>
      <c r="E818" s="190"/>
      <c r="F818" s="190"/>
      <c r="G818" s="190"/>
      <c r="H818" s="190"/>
      <c r="I818" s="190"/>
      <c r="J818" s="190"/>
      <c r="K818" s="190"/>
      <c r="L818" s="190"/>
      <c r="M818" s="190"/>
      <c r="N818" s="190"/>
      <c r="O818" s="190"/>
      <c r="P818" s="190"/>
      <c r="Q818" s="190"/>
      <c r="R818" s="190"/>
      <c r="S818" s="190"/>
      <c r="T818" s="190"/>
      <c r="U818" s="190"/>
      <c r="V818" s="190"/>
      <c r="W818" s="190"/>
      <c r="X818" s="190"/>
      <c r="Y818" s="190"/>
      <c r="Z818" s="190"/>
      <c r="AA818" s="190"/>
      <c r="AB818" s="190"/>
      <c r="AC818" s="1"/>
      <c r="AD818" s="1"/>
      <c r="AE818" s="1"/>
      <c r="AF818" s="1"/>
      <c r="AG818" s="1"/>
    </row>
    <row r="819" spans="1:33" ht="15">
      <c r="A819" s="190"/>
      <c r="B819" s="190"/>
      <c r="C819" s="190"/>
      <c r="D819" s="190"/>
      <c r="E819" s="190"/>
      <c r="F819" s="190"/>
      <c r="G819" s="190"/>
      <c r="H819" s="190"/>
      <c r="I819" s="190"/>
      <c r="J819" s="190"/>
      <c r="K819" s="190"/>
      <c r="L819" s="190"/>
      <c r="M819" s="190"/>
      <c r="N819" s="190"/>
      <c r="O819" s="190"/>
      <c r="P819" s="190"/>
      <c r="Q819" s="190"/>
      <c r="R819" s="190"/>
      <c r="S819" s="190"/>
      <c r="T819" s="190"/>
      <c r="U819" s="190"/>
      <c r="V819" s="190"/>
      <c r="W819" s="190"/>
      <c r="X819" s="190"/>
      <c r="Y819" s="190"/>
      <c r="Z819" s="190"/>
      <c r="AA819" s="190"/>
      <c r="AB819" s="190"/>
      <c r="AC819" s="1"/>
      <c r="AD819" s="1"/>
      <c r="AE819" s="1"/>
      <c r="AF819" s="1"/>
      <c r="AG819" s="1"/>
    </row>
    <row r="820" spans="1:33" ht="15">
      <c r="A820" s="190"/>
      <c r="B820" s="190"/>
      <c r="C820" s="190"/>
      <c r="D820" s="190"/>
      <c r="E820" s="190"/>
      <c r="F820" s="190"/>
      <c r="G820" s="190"/>
      <c r="H820" s="190"/>
      <c r="I820" s="190"/>
      <c r="J820" s="190"/>
      <c r="K820" s="190"/>
      <c r="L820" s="190"/>
      <c r="M820" s="190"/>
      <c r="N820" s="190"/>
      <c r="O820" s="190"/>
      <c r="P820" s="190"/>
      <c r="Q820" s="190"/>
      <c r="R820" s="190"/>
      <c r="S820" s="190"/>
      <c r="T820" s="190"/>
      <c r="U820" s="190"/>
      <c r="V820" s="190"/>
      <c r="W820" s="190"/>
      <c r="X820" s="190"/>
      <c r="Y820" s="190"/>
      <c r="Z820" s="190"/>
      <c r="AA820" s="190"/>
      <c r="AB820" s="190"/>
      <c r="AC820" s="1"/>
      <c r="AD820" s="1"/>
      <c r="AE820" s="1"/>
      <c r="AF820" s="1"/>
      <c r="AG820" s="1"/>
    </row>
    <row r="821" spans="1:33" ht="15">
      <c r="A821" s="190"/>
      <c r="B821" s="190"/>
      <c r="C821" s="190"/>
      <c r="D821" s="190"/>
      <c r="E821" s="190"/>
      <c r="F821" s="190"/>
      <c r="G821" s="190"/>
      <c r="H821" s="190"/>
      <c r="I821" s="190"/>
      <c r="J821" s="190"/>
      <c r="K821" s="190"/>
      <c r="L821" s="190"/>
      <c r="M821" s="190"/>
      <c r="N821" s="190"/>
      <c r="O821" s="190"/>
      <c r="P821" s="190"/>
      <c r="Q821" s="190"/>
      <c r="R821" s="190"/>
      <c r="S821" s="190"/>
      <c r="T821" s="190"/>
      <c r="U821" s="190"/>
      <c r="V821" s="190"/>
      <c r="W821" s="190"/>
      <c r="X821" s="190"/>
      <c r="Y821" s="190"/>
      <c r="Z821" s="190"/>
      <c r="AA821" s="190"/>
      <c r="AB821" s="190"/>
      <c r="AC821" s="1"/>
      <c r="AD821" s="1"/>
      <c r="AE821" s="1"/>
      <c r="AF821" s="1"/>
      <c r="AG821" s="1"/>
    </row>
    <row r="822" spans="1:33" ht="15">
      <c r="A822" s="190"/>
      <c r="B822" s="190"/>
      <c r="C822" s="190"/>
      <c r="D822" s="190"/>
      <c r="E822" s="190"/>
      <c r="F822" s="190"/>
      <c r="G822" s="190"/>
      <c r="H822" s="190"/>
      <c r="I822" s="190"/>
      <c r="J822" s="190"/>
      <c r="K822" s="190"/>
      <c r="L822" s="190"/>
      <c r="M822" s="190"/>
      <c r="N822" s="190"/>
      <c r="O822" s="190"/>
      <c r="P822" s="190"/>
      <c r="Q822" s="190"/>
      <c r="R822" s="190"/>
      <c r="S822" s="190"/>
      <c r="T822" s="190"/>
      <c r="U822" s="190"/>
      <c r="V822" s="190"/>
      <c r="W822" s="190"/>
      <c r="X822" s="190"/>
      <c r="Y822" s="190"/>
      <c r="Z822" s="190"/>
      <c r="AA822" s="190"/>
      <c r="AB822" s="190"/>
      <c r="AC822" s="1"/>
      <c r="AD822" s="1"/>
      <c r="AE822" s="1"/>
      <c r="AF822" s="1"/>
      <c r="AG822" s="1"/>
    </row>
    <row r="823" spans="1:33" ht="15">
      <c r="A823" s="190"/>
      <c r="B823" s="190"/>
      <c r="C823" s="190"/>
      <c r="D823" s="190"/>
      <c r="E823" s="190"/>
      <c r="F823" s="190"/>
      <c r="G823" s="190"/>
      <c r="H823" s="190"/>
      <c r="I823" s="190"/>
      <c r="J823" s="190"/>
      <c r="K823" s="190"/>
      <c r="L823" s="190"/>
      <c r="M823" s="190"/>
      <c r="N823" s="190"/>
      <c r="O823" s="190"/>
      <c r="P823" s="190"/>
      <c r="Q823" s="190"/>
      <c r="R823" s="190"/>
      <c r="S823" s="190"/>
      <c r="T823" s="190"/>
      <c r="U823" s="190"/>
      <c r="V823" s="190"/>
      <c r="W823" s="190"/>
      <c r="X823" s="190"/>
      <c r="Y823" s="190"/>
      <c r="Z823" s="190"/>
      <c r="AA823" s="190"/>
      <c r="AB823" s="190"/>
      <c r="AC823" s="1"/>
      <c r="AD823" s="1"/>
      <c r="AE823" s="1"/>
      <c r="AF823" s="1"/>
      <c r="AG823" s="1"/>
    </row>
    <row r="824" spans="1:33" ht="15">
      <c r="A824" s="190"/>
      <c r="B824" s="190"/>
      <c r="C824" s="190"/>
      <c r="D824" s="190"/>
      <c r="E824" s="190"/>
      <c r="F824" s="190"/>
      <c r="G824" s="190"/>
      <c r="H824" s="190"/>
      <c r="I824" s="190"/>
      <c r="J824" s="190"/>
      <c r="K824" s="190"/>
      <c r="L824" s="190"/>
      <c r="M824" s="190"/>
      <c r="N824" s="190"/>
      <c r="O824" s="190"/>
      <c r="P824" s="190"/>
      <c r="Q824" s="190"/>
      <c r="R824" s="190"/>
      <c r="S824" s="190"/>
      <c r="T824" s="190"/>
      <c r="U824" s="190"/>
      <c r="V824" s="190"/>
      <c r="W824" s="190"/>
      <c r="X824" s="190"/>
      <c r="Y824" s="190"/>
      <c r="Z824" s="190"/>
      <c r="AA824" s="190"/>
      <c r="AB824" s="190"/>
      <c r="AC824" s="1"/>
      <c r="AD824" s="1"/>
      <c r="AE824" s="1"/>
      <c r="AF824" s="1"/>
      <c r="AG824" s="1"/>
    </row>
    <row r="825" spans="1:33" ht="15">
      <c r="A825" s="190"/>
      <c r="B825" s="190"/>
      <c r="C825" s="190"/>
      <c r="D825" s="190"/>
      <c r="E825" s="190"/>
      <c r="F825" s="190"/>
      <c r="G825" s="190"/>
      <c r="H825" s="190"/>
      <c r="I825" s="190"/>
      <c r="J825" s="190"/>
      <c r="K825" s="190"/>
      <c r="L825" s="190"/>
      <c r="M825" s="190"/>
      <c r="N825" s="190"/>
      <c r="O825" s="190"/>
      <c r="P825" s="190"/>
      <c r="Q825" s="190"/>
      <c r="R825" s="190"/>
      <c r="S825" s="190"/>
      <c r="T825" s="190"/>
      <c r="U825" s="190"/>
      <c r="V825" s="190"/>
      <c r="W825" s="190"/>
      <c r="X825" s="190"/>
      <c r="Y825" s="190"/>
      <c r="Z825" s="190"/>
      <c r="AA825" s="190"/>
      <c r="AB825" s="190"/>
      <c r="AC825" s="1"/>
      <c r="AD825" s="1"/>
      <c r="AE825" s="1"/>
      <c r="AF825" s="1"/>
      <c r="AG825" s="1"/>
    </row>
    <row r="826" spans="1:33" ht="15">
      <c r="A826" s="190"/>
      <c r="B826" s="190"/>
      <c r="C826" s="190"/>
      <c r="D826" s="190"/>
      <c r="E826" s="190"/>
      <c r="F826" s="190"/>
      <c r="G826" s="190"/>
      <c r="H826" s="190"/>
      <c r="I826" s="190"/>
      <c r="J826" s="190"/>
      <c r="K826" s="190"/>
      <c r="L826" s="190"/>
      <c r="M826" s="190"/>
      <c r="N826" s="190"/>
      <c r="O826" s="190"/>
      <c r="P826" s="190"/>
      <c r="Q826" s="190"/>
      <c r="R826" s="190"/>
      <c r="S826" s="190"/>
      <c r="T826" s="190"/>
      <c r="U826" s="190"/>
      <c r="V826" s="190"/>
      <c r="W826" s="190"/>
      <c r="X826" s="190"/>
      <c r="Y826" s="190"/>
      <c r="Z826" s="190"/>
      <c r="AA826" s="190"/>
      <c r="AB826" s="190"/>
      <c r="AC826" s="1"/>
      <c r="AD826" s="1"/>
      <c r="AE826" s="1"/>
      <c r="AF826" s="1"/>
      <c r="AG826" s="1"/>
    </row>
    <row r="827" spans="1:33" ht="15">
      <c r="A827" s="190"/>
      <c r="B827" s="190"/>
      <c r="C827" s="190"/>
      <c r="D827" s="190"/>
      <c r="E827" s="190"/>
      <c r="F827" s="190"/>
      <c r="G827" s="190"/>
      <c r="H827" s="190"/>
      <c r="I827" s="190"/>
      <c r="J827" s="190"/>
      <c r="K827" s="190"/>
      <c r="L827" s="190"/>
      <c r="M827" s="190"/>
      <c r="N827" s="190"/>
      <c r="O827" s="190"/>
      <c r="P827" s="190"/>
      <c r="Q827" s="190"/>
      <c r="R827" s="190"/>
      <c r="S827" s="190"/>
      <c r="T827" s="190"/>
      <c r="U827" s="190"/>
      <c r="V827" s="190"/>
      <c r="W827" s="190"/>
      <c r="X827" s="190"/>
      <c r="Y827" s="190"/>
      <c r="Z827" s="190"/>
      <c r="AA827" s="190"/>
      <c r="AB827" s="190"/>
      <c r="AC827" s="1"/>
      <c r="AD827" s="1"/>
      <c r="AE827" s="1"/>
      <c r="AF827" s="1"/>
      <c r="AG827" s="1"/>
    </row>
    <row r="828" spans="1:33" ht="15">
      <c r="A828" s="190"/>
      <c r="B828" s="190"/>
      <c r="C828" s="190"/>
      <c r="D828" s="190"/>
      <c r="E828" s="190"/>
      <c r="F828" s="190"/>
      <c r="G828" s="190"/>
      <c r="H828" s="190"/>
      <c r="I828" s="190"/>
      <c r="J828" s="190"/>
      <c r="K828" s="190"/>
      <c r="L828" s="190"/>
      <c r="M828" s="190"/>
      <c r="N828" s="190"/>
      <c r="O828" s="190"/>
      <c r="P828" s="190"/>
      <c r="Q828" s="190"/>
      <c r="R828" s="190"/>
      <c r="S828" s="190"/>
      <c r="T828" s="190"/>
      <c r="U828" s="190"/>
      <c r="V828" s="190"/>
      <c r="W828" s="190"/>
      <c r="X828" s="190"/>
      <c r="Y828" s="190"/>
      <c r="Z828" s="190"/>
      <c r="AA828" s="190"/>
      <c r="AB828" s="190"/>
      <c r="AC828" s="1"/>
      <c r="AD828" s="1"/>
      <c r="AE828" s="1"/>
      <c r="AF828" s="1"/>
      <c r="AG828" s="1"/>
    </row>
    <row r="829" spans="1:33" ht="15">
      <c r="A829" s="190"/>
      <c r="B829" s="190"/>
      <c r="C829" s="190"/>
      <c r="D829" s="190"/>
      <c r="E829" s="190"/>
      <c r="F829" s="190"/>
      <c r="G829" s="190"/>
      <c r="H829" s="190"/>
      <c r="I829" s="190"/>
      <c r="J829" s="190"/>
      <c r="K829" s="190"/>
      <c r="L829" s="190"/>
      <c r="M829" s="190"/>
      <c r="N829" s="190"/>
      <c r="O829" s="190"/>
      <c r="P829" s="190"/>
      <c r="Q829" s="190"/>
      <c r="R829" s="190"/>
      <c r="S829" s="190"/>
      <c r="T829" s="190"/>
      <c r="U829" s="190"/>
      <c r="V829" s="190"/>
      <c r="W829" s="190"/>
      <c r="X829" s="190"/>
      <c r="Y829" s="190"/>
      <c r="Z829" s="190"/>
      <c r="AA829" s="190"/>
      <c r="AB829" s="190"/>
      <c r="AC829" s="1"/>
      <c r="AD829" s="1"/>
      <c r="AE829" s="1"/>
      <c r="AF829" s="1"/>
      <c r="AG829" s="1"/>
    </row>
    <row r="830" spans="1:33" ht="15">
      <c r="A830" s="190"/>
      <c r="B830" s="190"/>
      <c r="C830" s="190"/>
      <c r="D830" s="190"/>
      <c r="E830" s="190"/>
      <c r="F830" s="190"/>
      <c r="G830" s="190"/>
      <c r="H830" s="190"/>
      <c r="I830" s="190"/>
      <c r="J830" s="190"/>
      <c r="K830" s="190"/>
      <c r="L830" s="190"/>
      <c r="M830" s="190"/>
      <c r="N830" s="190"/>
      <c r="O830" s="190"/>
      <c r="P830" s="190"/>
      <c r="Q830" s="190"/>
      <c r="R830" s="190"/>
      <c r="S830" s="190"/>
      <c r="T830" s="190"/>
      <c r="U830" s="190"/>
      <c r="V830" s="190"/>
      <c r="W830" s="190"/>
      <c r="X830" s="190"/>
      <c r="Y830" s="190"/>
      <c r="Z830" s="190"/>
      <c r="AA830" s="190"/>
      <c r="AB830" s="190"/>
      <c r="AC830" s="1"/>
      <c r="AD830" s="1"/>
      <c r="AE830" s="1"/>
      <c r="AF830" s="1"/>
      <c r="AG830" s="1"/>
    </row>
    <row r="831" spans="1:33" ht="15">
      <c r="A831" s="190"/>
      <c r="B831" s="190"/>
      <c r="C831" s="190"/>
      <c r="D831" s="190"/>
      <c r="E831" s="190"/>
      <c r="F831" s="190"/>
      <c r="G831" s="190"/>
      <c r="H831" s="190"/>
      <c r="I831" s="190"/>
      <c r="J831" s="190"/>
      <c r="K831" s="190"/>
      <c r="L831" s="190"/>
      <c r="M831" s="190"/>
      <c r="N831" s="190"/>
      <c r="O831" s="190"/>
      <c r="P831" s="190"/>
      <c r="Q831" s="190"/>
      <c r="R831" s="190"/>
      <c r="S831" s="190"/>
      <c r="T831" s="190"/>
      <c r="U831" s="190"/>
      <c r="V831" s="190"/>
      <c r="W831" s="190"/>
      <c r="X831" s="190"/>
      <c r="Y831" s="190"/>
      <c r="Z831" s="190"/>
      <c r="AA831" s="190"/>
      <c r="AB831" s="190"/>
      <c r="AC831" s="1"/>
      <c r="AD831" s="1"/>
      <c r="AE831" s="1"/>
      <c r="AF831" s="1"/>
      <c r="AG831" s="1"/>
    </row>
    <row r="832" spans="1:33" ht="15">
      <c r="A832" s="190"/>
      <c r="B832" s="190"/>
      <c r="C832" s="190"/>
      <c r="D832" s="190"/>
      <c r="E832" s="190"/>
      <c r="F832" s="190"/>
      <c r="G832" s="190"/>
      <c r="H832" s="190"/>
      <c r="I832" s="190"/>
      <c r="J832" s="190"/>
      <c r="K832" s="190"/>
      <c r="L832" s="190"/>
      <c r="M832" s="190"/>
      <c r="N832" s="190"/>
      <c r="O832" s="190"/>
      <c r="P832" s="190"/>
      <c r="Q832" s="190"/>
      <c r="R832" s="190"/>
      <c r="S832" s="190"/>
      <c r="T832" s="190"/>
      <c r="U832" s="190"/>
      <c r="V832" s="190"/>
      <c r="W832" s="190"/>
      <c r="X832" s="190"/>
      <c r="Y832" s="190"/>
      <c r="Z832" s="190"/>
      <c r="AA832" s="190"/>
      <c r="AB832" s="190"/>
      <c r="AC832" s="1"/>
      <c r="AD832" s="1"/>
      <c r="AE832" s="1"/>
      <c r="AF832" s="1"/>
      <c r="AG832" s="1"/>
    </row>
    <row r="833" spans="1:33" ht="15">
      <c r="A833" s="190"/>
      <c r="B833" s="190"/>
      <c r="C833" s="190"/>
      <c r="D833" s="190"/>
      <c r="E833" s="190"/>
      <c r="F833" s="190"/>
      <c r="G833" s="190"/>
      <c r="H833" s="190"/>
      <c r="I833" s="190"/>
      <c r="J833" s="190"/>
      <c r="K833" s="190"/>
      <c r="L833" s="190"/>
      <c r="M833" s="190"/>
      <c r="N833" s="190"/>
      <c r="O833" s="190"/>
      <c r="P833" s="190"/>
      <c r="Q833" s="190"/>
      <c r="R833" s="190"/>
      <c r="S833" s="190"/>
      <c r="T833" s="190"/>
      <c r="U833" s="190"/>
      <c r="V833" s="190"/>
      <c r="W833" s="190"/>
      <c r="X833" s="190"/>
      <c r="Y833" s="190"/>
      <c r="Z833" s="190"/>
      <c r="AA833" s="190"/>
      <c r="AB833" s="190"/>
      <c r="AC833" s="1"/>
      <c r="AD833" s="1"/>
      <c r="AE833" s="1"/>
      <c r="AF833" s="1"/>
      <c r="AG833" s="1"/>
    </row>
    <row r="834" spans="1:33" ht="15">
      <c r="A834" s="190"/>
      <c r="B834" s="190"/>
      <c r="C834" s="190"/>
      <c r="D834" s="190"/>
      <c r="E834" s="190"/>
      <c r="F834" s="190"/>
      <c r="G834" s="190"/>
      <c r="H834" s="190"/>
      <c r="I834" s="190"/>
      <c r="J834" s="190"/>
      <c r="K834" s="190"/>
      <c r="L834" s="190"/>
      <c r="M834" s="190"/>
      <c r="N834" s="190"/>
      <c r="O834" s="190"/>
      <c r="P834" s="190"/>
      <c r="Q834" s="190"/>
      <c r="R834" s="190"/>
      <c r="S834" s="190"/>
      <c r="T834" s="190"/>
      <c r="U834" s="190"/>
      <c r="V834" s="190"/>
      <c r="W834" s="190"/>
      <c r="X834" s="190"/>
      <c r="Y834" s="190"/>
      <c r="Z834" s="190"/>
      <c r="AA834" s="190"/>
      <c r="AB834" s="190"/>
      <c r="AC834" s="1"/>
      <c r="AD834" s="1"/>
      <c r="AE834" s="1"/>
      <c r="AF834" s="1"/>
      <c r="AG834" s="1"/>
    </row>
    <row r="835" spans="1:33" ht="15">
      <c r="A835" s="190"/>
      <c r="B835" s="190"/>
      <c r="C835" s="190"/>
      <c r="D835" s="190"/>
      <c r="E835" s="190"/>
      <c r="F835" s="190"/>
      <c r="G835" s="190"/>
      <c r="H835" s="190"/>
      <c r="I835" s="190"/>
      <c r="J835" s="190"/>
      <c r="K835" s="190"/>
      <c r="L835" s="190"/>
      <c r="M835" s="190"/>
      <c r="N835" s="190"/>
      <c r="O835" s="190"/>
      <c r="P835" s="190"/>
      <c r="Q835" s="190"/>
      <c r="R835" s="190"/>
      <c r="S835" s="190"/>
      <c r="T835" s="190"/>
      <c r="U835" s="190"/>
      <c r="V835" s="190"/>
      <c r="W835" s="190"/>
      <c r="X835" s="190"/>
      <c r="Y835" s="190"/>
      <c r="Z835" s="190"/>
      <c r="AA835" s="190"/>
      <c r="AB835" s="190"/>
      <c r="AC835" s="1"/>
      <c r="AD835" s="1"/>
      <c r="AE835" s="1"/>
      <c r="AF835" s="1"/>
      <c r="AG835" s="1"/>
    </row>
    <row r="836" spans="1:33" ht="15">
      <c r="A836" s="190"/>
      <c r="B836" s="190"/>
      <c r="C836" s="190"/>
      <c r="D836" s="190"/>
      <c r="E836" s="190"/>
      <c r="F836" s="190"/>
      <c r="G836" s="190"/>
      <c r="H836" s="190"/>
      <c r="I836" s="190"/>
      <c r="J836" s="190"/>
      <c r="K836" s="190"/>
      <c r="L836" s="190"/>
      <c r="M836" s="190"/>
      <c r="N836" s="190"/>
      <c r="O836" s="190"/>
      <c r="P836" s="190"/>
      <c r="Q836" s="190"/>
      <c r="R836" s="190"/>
      <c r="S836" s="190"/>
      <c r="T836" s="190"/>
      <c r="U836" s="190"/>
      <c r="V836" s="190"/>
      <c r="W836" s="190"/>
      <c r="X836" s="190"/>
      <c r="Y836" s="190"/>
      <c r="Z836" s="190"/>
      <c r="AA836" s="190"/>
      <c r="AB836" s="190"/>
      <c r="AC836" s="1"/>
      <c r="AD836" s="1"/>
      <c r="AE836" s="1"/>
      <c r="AF836" s="1"/>
      <c r="AG836" s="1"/>
    </row>
    <row r="837" spans="1:33" ht="15">
      <c r="A837" s="190"/>
      <c r="B837" s="190"/>
      <c r="C837" s="190"/>
      <c r="D837" s="190"/>
      <c r="E837" s="190"/>
      <c r="F837" s="190"/>
      <c r="G837" s="190"/>
      <c r="H837" s="190"/>
      <c r="I837" s="190"/>
      <c r="J837" s="190"/>
      <c r="K837" s="190"/>
      <c r="L837" s="190"/>
      <c r="M837" s="190"/>
      <c r="N837" s="190"/>
      <c r="O837" s="190"/>
      <c r="P837" s="190"/>
      <c r="Q837" s="190"/>
      <c r="R837" s="190"/>
      <c r="S837" s="190"/>
      <c r="T837" s="190"/>
      <c r="U837" s="190"/>
      <c r="V837" s="190"/>
      <c r="W837" s="190"/>
      <c r="X837" s="190"/>
      <c r="Y837" s="190"/>
      <c r="Z837" s="190"/>
      <c r="AA837" s="190"/>
      <c r="AB837" s="190"/>
      <c r="AC837" s="1"/>
      <c r="AD837" s="1"/>
      <c r="AE837" s="1"/>
      <c r="AF837" s="1"/>
      <c r="AG837" s="1"/>
    </row>
    <row r="838" spans="1:33" ht="15">
      <c r="A838" s="190"/>
      <c r="B838" s="190"/>
      <c r="C838" s="190"/>
      <c r="D838" s="190"/>
      <c r="E838" s="190"/>
      <c r="F838" s="190"/>
      <c r="G838" s="190"/>
      <c r="H838" s="190"/>
      <c r="I838" s="190"/>
      <c r="J838" s="190"/>
      <c r="K838" s="190"/>
      <c r="L838" s="190"/>
      <c r="M838" s="190"/>
      <c r="N838" s="190"/>
      <c r="O838" s="190"/>
      <c r="P838" s="190"/>
      <c r="Q838" s="190"/>
      <c r="R838" s="190"/>
      <c r="S838" s="190"/>
      <c r="T838" s="190"/>
      <c r="U838" s="190"/>
      <c r="V838" s="190"/>
      <c r="W838" s="190"/>
      <c r="X838" s="190"/>
      <c r="Y838" s="190"/>
      <c r="Z838" s="190"/>
      <c r="AA838" s="190"/>
      <c r="AB838" s="190"/>
      <c r="AC838" s="1"/>
      <c r="AD838" s="1"/>
      <c r="AE838" s="1"/>
      <c r="AF838" s="1"/>
      <c r="AG838" s="1"/>
    </row>
    <row r="839" spans="1:33" ht="15">
      <c r="A839" s="190"/>
      <c r="B839" s="190"/>
      <c r="C839" s="190"/>
      <c r="D839" s="190"/>
      <c r="E839" s="190"/>
      <c r="F839" s="190"/>
      <c r="G839" s="190"/>
      <c r="H839" s="190"/>
      <c r="I839" s="190"/>
      <c r="J839" s="190"/>
      <c r="K839" s="190"/>
      <c r="L839" s="190"/>
      <c r="M839" s="190"/>
      <c r="N839" s="190"/>
      <c r="O839" s="190"/>
      <c r="P839" s="190"/>
      <c r="Q839" s="190"/>
      <c r="R839" s="190"/>
      <c r="S839" s="190"/>
      <c r="T839" s="190"/>
      <c r="U839" s="190"/>
      <c r="V839" s="190"/>
      <c r="W839" s="190"/>
      <c r="X839" s="190"/>
      <c r="Y839" s="190"/>
      <c r="Z839" s="190"/>
      <c r="AA839" s="190"/>
      <c r="AB839" s="190"/>
      <c r="AC839" s="1"/>
      <c r="AD839" s="1"/>
      <c r="AE839" s="1"/>
      <c r="AF839" s="1"/>
      <c r="AG839" s="1"/>
    </row>
    <row r="840" spans="1:33" ht="15">
      <c r="A840" s="190"/>
      <c r="B840" s="190"/>
      <c r="C840" s="190"/>
      <c r="D840" s="190"/>
      <c r="E840" s="190"/>
      <c r="F840" s="190"/>
      <c r="G840" s="190"/>
      <c r="H840" s="190"/>
      <c r="I840" s="190"/>
      <c r="J840" s="190"/>
      <c r="K840" s="190"/>
      <c r="L840" s="190"/>
      <c r="M840" s="190"/>
      <c r="N840" s="190"/>
      <c r="O840" s="190"/>
      <c r="P840" s="190"/>
      <c r="Q840" s="190"/>
      <c r="R840" s="190"/>
      <c r="S840" s="190"/>
      <c r="T840" s="190"/>
      <c r="U840" s="190"/>
      <c r="V840" s="190"/>
      <c r="W840" s="190"/>
      <c r="X840" s="190"/>
      <c r="Y840" s="190"/>
      <c r="Z840" s="190"/>
      <c r="AA840" s="190"/>
      <c r="AB840" s="190"/>
      <c r="AC840" s="1"/>
      <c r="AD840" s="1"/>
      <c r="AE840" s="1"/>
      <c r="AF840" s="1"/>
      <c r="AG840" s="1"/>
    </row>
    <row r="841" spans="1:33" ht="15">
      <c r="A841" s="190"/>
      <c r="B841" s="190"/>
      <c r="C841" s="190"/>
      <c r="D841" s="190"/>
      <c r="E841" s="190"/>
      <c r="F841" s="190"/>
      <c r="G841" s="190"/>
      <c r="H841" s="190"/>
      <c r="I841" s="190"/>
      <c r="J841" s="190"/>
      <c r="K841" s="190"/>
      <c r="L841" s="190"/>
      <c r="M841" s="190"/>
      <c r="N841" s="190"/>
      <c r="O841" s="190"/>
      <c r="P841" s="190"/>
      <c r="Q841" s="190"/>
      <c r="R841" s="190"/>
      <c r="S841" s="190"/>
      <c r="T841" s="190"/>
      <c r="U841" s="190"/>
      <c r="V841" s="190"/>
      <c r="W841" s="190"/>
      <c r="X841" s="190"/>
      <c r="Y841" s="190"/>
      <c r="Z841" s="190"/>
      <c r="AA841" s="190"/>
      <c r="AB841" s="190"/>
      <c r="AC841" s="1"/>
      <c r="AD841" s="1"/>
      <c r="AE841" s="1"/>
      <c r="AF841" s="1"/>
      <c r="AG841" s="1"/>
    </row>
    <row r="842" spans="1:33" ht="15">
      <c r="A842" s="190"/>
      <c r="B842" s="190"/>
      <c r="C842" s="190"/>
      <c r="D842" s="190"/>
      <c r="E842" s="190"/>
      <c r="F842" s="190"/>
      <c r="G842" s="190"/>
      <c r="H842" s="190"/>
      <c r="I842" s="190"/>
      <c r="J842" s="190"/>
      <c r="K842" s="190"/>
      <c r="L842" s="190"/>
      <c r="M842" s="190"/>
      <c r="N842" s="190"/>
      <c r="O842" s="190"/>
      <c r="P842" s="190"/>
      <c r="Q842" s="190"/>
      <c r="R842" s="190"/>
      <c r="S842" s="190"/>
      <c r="T842" s="190"/>
      <c r="U842" s="190"/>
      <c r="V842" s="190"/>
      <c r="W842" s="190"/>
      <c r="X842" s="190"/>
      <c r="Y842" s="190"/>
      <c r="Z842" s="190"/>
      <c r="AA842" s="190"/>
      <c r="AB842" s="190"/>
      <c r="AC842" s="1"/>
      <c r="AD842" s="1"/>
      <c r="AE842" s="1"/>
      <c r="AF842" s="1"/>
      <c r="AG842" s="1"/>
    </row>
    <row r="843" spans="1:33" ht="15">
      <c r="A843" s="190"/>
      <c r="B843" s="190"/>
      <c r="C843" s="190"/>
      <c r="D843" s="190"/>
      <c r="E843" s="190"/>
      <c r="F843" s="190"/>
      <c r="G843" s="190"/>
      <c r="H843" s="190"/>
      <c r="I843" s="190"/>
      <c r="J843" s="190"/>
      <c r="K843" s="190"/>
      <c r="L843" s="190"/>
      <c r="M843" s="190"/>
      <c r="N843" s="190"/>
      <c r="O843" s="190"/>
      <c r="P843" s="190"/>
      <c r="Q843" s="190"/>
      <c r="R843" s="190"/>
      <c r="S843" s="190"/>
      <c r="T843" s="190"/>
      <c r="U843" s="190"/>
      <c r="V843" s="190"/>
      <c r="W843" s="190"/>
      <c r="X843" s="190"/>
      <c r="Y843" s="190"/>
      <c r="Z843" s="190"/>
      <c r="AA843" s="190"/>
      <c r="AB843" s="190"/>
      <c r="AC843" s="1"/>
      <c r="AD843" s="1"/>
      <c r="AE843" s="1"/>
      <c r="AF843" s="1"/>
      <c r="AG843" s="1"/>
    </row>
    <row r="844" spans="1:33" ht="15">
      <c r="A844" s="190"/>
      <c r="B844" s="190"/>
      <c r="C844" s="190"/>
      <c r="D844" s="190"/>
      <c r="E844" s="190"/>
      <c r="F844" s="190"/>
      <c r="G844" s="190"/>
      <c r="H844" s="190"/>
      <c r="I844" s="190"/>
      <c r="J844" s="190"/>
      <c r="K844" s="190"/>
      <c r="L844" s="190"/>
      <c r="M844" s="190"/>
      <c r="N844" s="190"/>
      <c r="O844" s="190"/>
      <c r="P844" s="190"/>
      <c r="Q844" s="190"/>
      <c r="R844" s="190"/>
      <c r="S844" s="190"/>
      <c r="T844" s="190"/>
      <c r="U844" s="190"/>
      <c r="V844" s="190"/>
      <c r="W844" s="190"/>
      <c r="X844" s="190"/>
      <c r="Y844" s="190"/>
      <c r="Z844" s="190"/>
      <c r="AA844" s="190"/>
      <c r="AB844" s="190"/>
      <c r="AC844" s="1"/>
      <c r="AD844" s="1"/>
      <c r="AE844" s="1"/>
      <c r="AF844" s="1"/>
      <c r="AG844" s="1"/>
    </row>
    <row r="845" spans="1:33" ht="15">
      <c r="A845" s="190"/>
      <c r="B845" s="190"/>
      <c r="C845" s="190"/>
      <c r="D845" s="190"/>
      <c r="E845" s="190"/>
      <c r="F845" s="190"/>
      <c r="G845" s="190"/>
      <c r="H845" s="190"/>
      <c r="I845" s="190"/>
      <c r="J845" s="190"/>
      <c r="K845" s="190"/>
      <c r="L845" s="190"/>
      <c r="M845" s="190"/>
      <c r="N845" s="190"/>
      <c r="O845" s="190"/>
      <c r="P845" s="190"/>
      <c r="Q845" s="190"/>
      <c r="R845" s="190"/>
      <c r="S845" s="190"/>
      <c r="T845" s="190"/>
      <c r="U845" s="190"/>
      <c r="V845" s="190"/>
      <c r="W845" s="190"/>
      <c r="X845" s="190"/>
      <c r="Y845" s="190"/>
      <c r="Z845" s="190"/>
      <c r="AA845" s="190"/>
      <c r="AB845" s="190"/>
      <c r="AC845" s="1"/>
      <c r="AD845" s="1"/>
      <c r="AE845" s="1"/>
      <c r="AF845" s="1"/>
      <c r="AG845" s="1"/>
    </row>
    <row r="846" spans="1:33" ht="15">
      <c r="A846" s="190"/>
      <c r="B846" s="190"/>
      <c r="C846" s="190"/>
      <c r="D846" s="190"/>
      <c r="E846" s="190"/>
      <c r="F846" s="190"/>
      <c r="G846" s="190"/>
      <c r="H846" s="190"/>
      <c r="I846" s="190"/>
      <c r="J846" s="190"/>
      <c r="K846" s="190"/>
      <c r="L846" s="190"/>
      <c r="M846" s="190"/>
      <c r="N846" s="190"/>
      <c r="O846" s="190"/>
      <c r="P846" s="190"/>
      <c r="Q846" s="190"/>
      <c r="R846" s="190"/>
      <c r="S846" s="190"/>
      <c r="T846" s="190"/>
      <c r="U846" s="190"/>
      <c r="V846" s="190"/>
      <c r="W846" s="190"/>
      <c r="X846" s="190"/>
      <c r="Y846" s="190"/>
      <c r="Z846" s="190"/>
      <c r="AA846" s="190"/>
      <c r="AB846" s="190"/>
      <c r="AC846" s="1"/>
      <c r="AD846" s="1"/>
      <c r="AE846" s="1"/>
      <c r="AF846" s="1"/>
      <c r="AG846" s="1"/>
    </row>
    <row r="847" spans="1:33" ht="15">
      <c r="A847" s="190"/>
      <c r="B847" s="190"/>
      <c r="C847" s="190"/>
      <c r="D847" s="190"/>
      <c r="E847" s="190"/>
      <c r="F847" s="190"/>
      <c r="G847" s="190"/>
      <c r="H847" s="190"/>
      <c r="I847" s="190"/>
      <c r="J847" s="190"/>
      <c r="K847" s="190"/>
      <c r="L847" s="190"/>
      <c r="M847" s="190"/>
      <c r="N847" s="190"/>
      <c r="O847" s="190"/>
      <c r="P847" s="190"/>
      <c r="Q847" s="190"/>
      <c r="R847" s="190"/>
      <c r="S847" s="190"/>
      <c r="T847" s="190"/>
      <c r="U847" s="190"/>
      <c r="V847" s="190"/>
      <c r="W847" s="190"/>
      <c r="X847" s="190"/>
      <c r="Y847" s="190"/>
      <c r="Z847" s="190"/>
      <c r="AA847" s="190"/>
      <c r="AB847" s="190"/>
      <c r="AC847" s="1"/>
      <c r="AD847" s="1"/>
      <c r="AE847" s="1"/>
      <c r="AF847" s="1"/>
      <c r="AG847" s="1"/>
    </row>
    <row r="848" spans="1:33" ht="15">
      <c r="A848" s="190"/>
      <c r="B848" s="190"/>
      <c r="C848" s="190"/>
      <c r="D848" s="190"/>
      <c r="E848" s="190"/>
      <c r="F848" s="190"/>
      <c r="G848" s="190"/>
      <c r="H848" s="190"/>
      <c r="I848" s="190"/>
      <c r="J848" s="190"/>
      <c r="K848" s="190"/>
      <c r="L848" s="190"/>
      <c r="M848" s="190"/>
      <c r="N848" s="190"/>
      <c r="O848" s="190"/>
      <c r="P848" s="190"/>
      <c r="Q848" s="190"/>
      <c r="R848" s="190"/>
      <c r="S848" s="190"/>
      <c r="T848" s="190"/>
      <c r="U848" s="190"/>
      <c r="V848" s="190"/>
      <c r="W848" s="190"/>
      <c r="X848" s="190"/>
      <c r="Y848" s="190"/>
      <c r="Z848" s="190"/>
      <c r="AA848" s="190"/>
      <c r="AB848" s="190"/>
      <c r="AC848" s="1"/>
      <c r="AD848" s="1"/>
      <c r="AE848" s="1"/>
      <c r="AF848" s="1"/>
      <c r="AG848" s="1"/>
    </row>
    <row r="849" spans="1:33" ht="15">
      <c r="A849" s="190"/>
      <c r="B849" s="190"/>
      <c r="C849" s="190"/>
      <c r="D849" s="190"/>
      <c r="E849" s="190"/>
      <c r="F849" s="190"/>
      <c r="G849" s="190"/>
      <c r="H849" s="190"/>
      <c r="I849" s="190"/>
      <c r="J849" s="190"/>
      <c r="K849" s="190"/>
      <c r="L849" s="190"/>
      <c r="M849" s="190"/>
      <c r="N849" s="190"/>
      <c r="O849" s="190"/>
      <c r="P849" s="190"/>
      <c r="Q849" s="190"/>
      <c r="R849" s="190"/>
      <c r="S849" s="190"/>
      <c r="T849" s="190"/>
      <c r="U849" s="190"/>
      <c r="V849" s="190"/>
      <c r="W849" s="190"/>
      <c r="X849" s="190"/>
      <c r="Y849" s="190"/>
      <c r="Z849" s="190"/>
      <c r="AA849" s="190"/>
      <c r="AB849" s="190"/>
      <c r="AC849" s="1"/>
      <c r="AD849" s="1"/>
      <c r="AE849" s="1"/>
      <c r="AF849" s="1"/>
      <c r="AG849" s="1"/>
    </row>
    <row r="850" spans="1:33" ht="15">
      <c r="A850" s="190"/>
      <c r="B850" s="190"/>
      <c r="C850" s="190"/>
      <c r="D850" s="190"/>
      <c r="E850" s="190"/>
      <c r="F850" s="190"/>
      <c r="G850" s="190"/>
      <c r="H850" s="190"/>
      <c r="I850" s="190"/>
      <c r="J850" s="190"/>
      <c r="K850" s="190"/>
      <c r="L850" s="190"/>
      <c r="M850" s="190"/>
      <c r="N850" s="190"/>
      <c r="O850" s="190"/>
      <c r="P850" s="190"/>
      <c r="Q850" s="190"/>
      <c r="R850" s="190"/>
      <c r="S850" s="190"/>
      <c r="T850" s="190"/>
      <c r="U850" s="190"/>
      <c r="V850" s="190"/>
      <c r="W850" s="190"/>
      <c r="X850" s="190"/>
      <c r="Y850" s="190"/>
      <c r="Z850" s="190"/>
      <c r="AA850" s="190"/>
      <c r="AB850" s="190"/>
      <c r="AC850" s="1"/>
      <c r="AD850" s="1"/>
      <c r="AE850" s="1"/>
      <c r="AF850" s="1"/>
      <c r="AG850" s="1"/>
    </row>
    <row r="851" spans="1:33" ht="15">
      <c r="A851" s="190"/>
      <c r="B851" s="190"/>
      <c r="C851" s="190"/>
      <c r="D851" s="190"/>
      <c r="E851" s="190"/>
      <c r="F851" s="190"/>
      <c r="G851" s="190"/>
      <c r="H851" s="190"/>
      <c r="I851" s="190"/>
      <c r="J851" s="190"/>
      <c r="K851" s="190"/>
      <c r="L851" s="190"/>
      <c r="M851" s="190"/>
      <c r="N851" s="190"/>
      <c r="O851" s="190"/>
      <c r="P851" s="190"/>
      <c r="Q851" s="190"/>
      <c r="R851" s="190"/>
      <c r="S851" s="190"/>
      <c r="T851" s="190"/>
      <c r="U851" s="190"/>
      <c r="V851" s="190"/>
      <c r="W851" s="190"/>
      <c r="X851" s="190"/>
      <c r="Y851" s="190"/>
      <c r="Z851" s="190"/>
      <c r="AA851" s="190"/>
      <c r="AB851" s="190"/>
      <c r="AC851" s="1"/>
      <c r="AD851" s="1"/>
      <c r="AE851" s="1"/>
      <c r="AF851" s="1"/>
      <c r="AG851" s="1"/>
    </row>
    <row r="852" spans="1:33" ht="15">
      <c r="A852" s="190"/>
      <c r="B852" s="190"/>
      <c r="C852" s="190"/>
      <c r="D852" s="190"/>
      <c r="E852" s="190"/>
      <c r="F852" s="190"/>
      <c r="G852" s="190"/>
      <c r="H852" s="190"/>
      <c r="I852" s="190"/>
      <c r="J852" s="190"/>
      <c r="K852" s="190"/>
      <c r="L852" s="190"/>
      <c r="M852" s="190"/>
      <c r="N852" s="190"/>
      <c r="O852" s="190"/>
      <c r="P852" s="190"/>
      <c r="Q852" s="190"/>
      <c r="R852" s="190"/>
      <c r="S852" s="190"/>
      <c r="T852" s="190"/>
      <c r="U852" s="190"/>
      <c r="V852" s="190"/>
      <c r="W852" s="190"/>
      <c r="X852" s="190"/>
      <c r="Y852" s="190"/>
      <c r="Z852" s="190"/>
      <c r="AA852" s="190"/>
      <c r="AB852" s="190"/>
      <c r="AC852" s="1"/>
      <c r="AD852" s="1"/>
      <c r="AE852" s="1"/>
      <c r="AF852" s="1"/>
      <c r="AG852" s="1"/>
    </row>
    <row r="853" spans="1:33" ht="15">
      <c r="A853" s="190"/>
      <c r="B853" s="190"/>
      <c r="C853" s="190"/>
      <c r="D853" s="190"/>
      <c r="E853" s="190"/>
      <c r="F853" s="190"/>
      <c r="G853" s="190"/>
      <c r="H853" s="190"/>
      <c r="I853" s="190"/>
      <c r="J853" s="190"/>
      <c r="K853" s="190"/>
      <c r="L853" s="190"/>
      <c r="M853" s="190"/>
      <c r="N853" s="190"/>
      <c r="O853" s="190"/>
      <c r="P853" s="190"/>
      <c r="Q853" s="190"/>
      <c r="R853" s="190"/>
      <c r="S853" s="190"/>
      <c r="T853" s="190"/>
      <c r="U853" s="190"/>
      <c r="V853" s="190"/>
      <c r="W853" s="190"/>
      <c r="X853" s="190"/>
      <c r="Y853" s="190"/>
      <c r="Z853" s="190"/>
      <c r="AA853" s="190"/>
      <c r="AB853" s="190"/>
      <c r="AC853" s="1"/>
      <c r="AD853" s="1"/>
      <c r="AE853" s="1"/>
      <c r="AF853" s="1"/>
      <c r="AG853" s="1"/>
    </row>
    <row r="854" spans="1:33" ht="15">
      <c r="A854" s="190"/>
      <c r="B854" s="190"/>
      <c r="C854" s="190"/>
      <c r="D854" s="190"/>
      <c r="E854" s="190"/>
      <c r="F854" s="190"/>
      <c r="G854" s="190"/>
      <c r="H854" s="190"/>
      <c r="I854" s="190"/>
      <c r="J854" s="190"/>
      <c r="K854" s="190"/>
      <c r="L854" s="190"/>
      <c r="M854" s="190"/>
      <c r="N854" s="190"/>
      <c r="O854" s="190"/>
      <c r="P854" s="190"/>
      <c r="Q854" s="190"/>
      <c r="R854" s="190"/>
      <c r="S854" s="190"/>
      <c r="T854" s="190"/>
      <c r="U854" s="190"/>
      <c r="V854" s="190"/>
      <c r="W854" s="190"/>
      <c r="X854" s="190"/>
      <c r="Y854" s="190"/>
      <c r="Z854" s="190"/>
      <c r="AA854" s="190"/>
      <c r="AB854" s="190"/>
      <c r="AC854" s="1"/>
      <c r="AD854" s="1"/>
      <c r="AE854" s="1"/>
      <c r="AF854" s="1"/>
      <c r="AG854" s="1"/>
    </row>
    <row r="855" spans="1:33" ht="15">
      <c r="A855" s="190"/>
      <c r="B855" s="190"/>
      <c r="C855" s="190"/>
      <c r="D855" s="190"/>
      <c r="E855" s="190"/>
      <c r="F855" s="190"/>
      <c r="G855" s="190"/>
      <c r="H855" s="190"/>
      <c r="I855" s="190"/>
      <c r="J855" s="190"/>
      <c r="K855" s="190"/>
      <c r="L855" s="190"/>
      <c r="M855" s="190"/>
      <c r="N855" s="190"/>
      <c r="O855" s="190"/>
      <c r="P855" s="190"/>
      <c r="Q855" s="190"/>
      <c r="R855" s="190"/>
      <c r="S855" s="190"/>
      <c r="T855" s="190"/>
      <c r="U855" s="190"/>
      <c r="V855" s="190"/>
      <c r="W855" s="190"/>
      <c r="X855" s="190"/>
      <c r="Y855" s="190"/>
      <c r="Z855" s="190"/>
      <c r="AA855" s="190"/>
      <c r="AB855" s="190"/>
      <c r="AC855" s="1"/>
      <c r="AD855" s="1"/>
      <c r="AE855" s="1"/>
      <c r="AF855" s="1"/>
      <c r="AG855" s="1"/>
    </row>
    <row r="856" spans="1:33" ht="15">
      <c r="A856" s="190"/>
      <c r="B856" s="190"/>
      <c r="C856" s="190"/>
      <c r="D856" s="190"/>
      <c r="E856" s="190"/>
      <c r="F856" s="190"/>
      <c r="G856" s="190"/>
      <c r="H856" s="190"/>
      <c r="I856" s="190"/>
      <c r="J856" s="190"/>
      <c r="K856" s="190"/>
      <c r="L856" s="190"/>
      <c r="M856" s="190"/>
      <c r="N856" s="190"/>
      <c r="O856" s="190"/>
      <c r="P856" s="190"/>
      <c r="Q856" s="190"/>
      <c r="R856" s="190"/>
      <c r="S856" s="190"/>
      <c r="T856" s="190"/>
      <c r="U856" s="190"/>
      <c r="V856" s="190"/>
      <c r="W856" s="190"/>
      <c r="X856" s="190"/>
      <c r="Y856" s="190"/>
      <c r="Z856" s="190"/>
      <c r="AA856" s="190"/>
      <c r="AB856" s="190"/>
      <c r="AC856" s="1"/>
      <c r="AD856" s="1"/>
      <c r="AE856" s="1"/>
      <c r="AF856" s="1"/>
      <c r="AG856" s="1"/>
    </row>
    <row r="857" spans="1:33" ht="15">
      <c r="A857" s="190"/>
      <c r="B857" s="190"/>
      <c r="C857" s="190"/>
      <c r="D857" s="190"/>
      <c r="E857" s="190"/>
      <c r="F857" s="190"/>
      <c r="G857" s="190"/>
      <c r="H857" s="190"/>
      <c r="I857" s="190"/>
      <c r="J857" s="190"/>
      <c r="K857" s="190"/>
      <c r="L857" s="190"/>
      <c r="M857" s="190"/>
      <c r="N857" s="190"/>
      <c r="O857" s="190"/>
      <c r="P857" s="190"/>
      <c r="Q857" s="190"/>
      <c r="R857" s="190"/>
      <c r="S857" s="190"/>
      <c r="T857" s="190"/>
      <c r="U857" s="190"/>
      <c r="V857" s="190"/>
      <c r="W857" s="190"/>
      <c r="X857" s="190"/>
      <c r="Y857" s="190"/>
      <c r="Z857" s="190"/>
      <c r="AA857" s="190"/>
      <c r="AB857" s="190"/>
      <c r="AC857" s="1"/>
      <c r="AD857" s="1"/>
      <c r="AE857" s="1"/>
      <c r="AF857" s="1"/>
      <c r="AG857" s="1"/>
    </row>
    <row r="858" spans="1:33" ht="15">
      <c r="A858" s="190"/>
      <c r="B858" s="190"/>
      <c r="C858" s="190"/>
      <c r="D858" s="190"/>
      <c r="E858" s="190"/>
      <c r="F858" s="190"/>
      <c r="G858" s="190"/>
      <c r="H858" s="190"/>
      <c r="I858" s="190"/>
      <c r="J858" s="190"/>
      <c r="K858" s="190"/>
      <c r="L858" s="190"/>
      <c r="M858" s="190"/>
      <c r="N858" s="190"/>
      <c r="O858" s="190"/>
      <c r="P858" s="190"/>
      <c r="Q858" s="190"/>
      <c r="R858" s="190"/>
      <c r="S858" s="190"/>
      <c r="T858" s="190"/>
      <c r="U858" s="190"/>
      <c r="V858" s="190"/>
      <c r="W858" s="190"/>
      <c r="X858" s="190"/>
      <c r="Y858" s="190"/>
      <c r="Z858" s="190"/>
      <c r="AA858" s="190"/>
      <c r="AB858" s="190"/>
      <c r="AC858" s="1"/>
      <c r="AD858" s="1"/>
      <c r="AE858" s="1"/>
      <c r="AF858" s="1"/>
      <c r="AG858" s="1"/>
    </row>
    <row r="859" spans="1:33" ht="15">
      <c r="A859" s="190"/>
      <c r="B859" s="190"/>
      <c r="C859" s="190"/>
      <c r="D859" s="190"/>
      <c r="E859" s="190"/>
      <c r="F859" s="190"/>
      <c r="G859" s="190"/>
      <c r="H859" s="190"/>
      <c r="I859" s="190"/>
      <c r="J859" s="190"/>
      <c r="K859" s="190"/>
      <c r="L859" s="190"/>
      <c r="M859" s="190"/>
      <c r="N859" s="190"/>
      <c r="O859" s="190"/>
      <c r="P859" s="190"/>
      <c r="Q859" s="190"/>
      <c r="R859" s="190"/>
      <c r="S859" s="190"/>
      <c r="T859" s="190"/>
      <c r="U859" s="190"/>
      <c r="V859" s="190"/>
      <c r="W859" s="190"/>
      <c r="X859" s="190"/>
      <c r="Y859" s="190"/>
      <c r="Z859" s="190"/>
      <c r="AA859" s="190"/>
      <c r="AB859" s="190"/>
      <c r="AC859" s="1"/>
      <c r="AD859" s="1"/>
      <c r="AE859" s="1"/>
      <c r="AF859" s="1"/>
      <c r="AG859" s="1"/>
    </row>
    <row r="860" spans="1:33" ht="15">
      <c r="A860" s="190"/>
      <c r="B860" s="190"/>
      <c r="C860" s="190"/>
      <c r="D860" s="190"/>
      <c r="E860" s="190"/>
      <c r="F860" s="190"/>
      <c r="G860" s="190"/>
      <c r="H860" s="190"/>
      <c r="I860" s="190"/>
      <c r="J860" s="190"/>
      <c r="K860" s="190"/>
      <c r="L860" s="190"/>
      <c r="M860" s="190"/>
      <c r="N860" s="190"/>
      <c r="O860" s="190"/>
      <c r="P860" s="190"/>
      <c r="Q860" s="190"/>
      <c r="R860" s="190"/>
      <c r="S860" s="190"/>
      <c r="T860" s="190"/>
      <c r="U860" s="190"/>
      <c r="V860" s="190"/>
      <c r="W860" s="190"/>
      <c r="X860" s="190"/>
      <c r="Y860" s="190"/>
      <c r="Z860" s="190"/>
      <c r="AA860" s="190"/>
      <c r="AB860" s="190"/>
      <c r="AC860" s="1"/>
      <c r="AD860" s="1"/>
      <c r="AE860" s="1"/>
      <c r="AF860" s="1"/>
      <c r="AG860" s="1"/>
    </row>
    <row r="861" spans="1:33" ht="15">
      <c r="A861" s="190"/>
      <c r="B861" s="190"/>
      <c r="C861" s="190"/>
      <c r="D861" s="190"/>
      <c r="E861" s="190"/>
      <c r="F861" s="190"/>
      <c r="G861" s="190"/>
      <c r="H861" s="190"/>
      <c r="I861" s="190"/>
      <c r="J861" s="190"/>
      <c r="K861" s="190"/>
      <c r="L861" s="190"/>
      <c r="M861" s="190"/>
      <c r="N861" s="190"/>
      <c r="O861" s="190"/>
      <c r="P861" s="190"/>
      <c r="Q861" s="190"/>
      <c r="R861" s="190"/>
      <c r="S861" s="190"/>
      <c r="T861" s="190"/>
      <c r="U861" s="190"/>
      <c r="V861" s="190"/>
      <c r="W861" s="190"/>
      <c r="X861" s="190"/>
      <c r="Y861" s="190"/>
      <c r="Z861" s="190"/>
      <c r="AA861" s="190"/>
      <c r="AB861" s="190"/>
      <c r="AC861" s="1"/>
      <c r="AD861" s="1"/>
      <c r="AE861" s="1"/>
      <c r="AF861" s="1"/>
      <c r="AG861" s="1"/>
    </row>
    <row r="862" spans="1:33" ht="15">
      <c r="A862" s="190"/>
      <c r="B862" s="190"/>
      <c r="C862" s="190"/>
      <c r="D862" s="190"/>
      <c r="E862" s="190"/>
      <c r="F862" s="190"/>
      <c r="G862" s="190"/>
      <c r="H862" s="190"/>
      <c r="I862" s="190"/>
      <c r="J862" s="190"/>
      <c r="K862" s="190"/>
      <c r="L862" s="190"/>
      <c r="M862" s="190"/>
      <c r="N862" s="190"/>
      <c r="O862" s="190"/>
      <c r="P862" s="190"/>
      <c r="Q862" s="190"/>
      <c r="R862" s="190"/>
      <c r="S862" s="190"/>
      <c r="T862" s="190"/>
      <c r="U862" s="190"/>
      <c r="V862" s="190"/>
      <c r="W862" s="190"/>
      <c r="X862" s="190"/>
      <c r="Y862" s="190"/>
      <c r="Z862" s="190"/>
      <c r="AA862" s="190"/>
      <c r="AB862" s="190"/>
      <c r="AC862" s="1"/>
      <c r="AD862" s="1"/>
      <c r="AE862" s="1"/>
      <c r="AF862" s="1"/>
      <c r="AG862" s="1"/>
    </row>
    <row r="863" spans="1:33" ht="15">
      <c r="A863" s="190"/>
      <c r="B863" s="190"/>
      <c r="C863" s="190"/>
      <c r="D863" s="190"/>
      <c r="E863" s="190"/>
      <c r="F863" s="190"/>
      <c r="G863" s="190"/>
      <c r="H863" s="190"/>
      <c r="I863" s="190"/>
      <c r="J863" s="190"/>
      <c r="K863" s="190"/>
      <c r="L863" s="190"/>
      <c r="M863" s="190"/>
      <c r="N863" s="190"/>
      <c r="O863" s="190"/>
      <c r="P863" s="190"/>
      <c r="Q863" s="190"/>
      <c r="R863" s="190"/>
      <c r="S863" s="190"/>
      <c r="T863" s="190"/>
      <c r="U863" s="190"/>
      <c r="V863" s="190"/>
      <c r="W863" s="190"/>
      <c r="X863" s="190"/>
      <c r="Y863" s="190"/>
      <c r="Z863" s="190"/>
      <c r="AA863" s="190"/>
      <c r="AB863" s="190"/>
      <c r="AC863" s="1"/>
      <c r="AD863" s="1"/>
      <c r="AE863" s="1"/>
      <c r="AF863" s="1"/>
      <c r="AG863" s="1"/>
    </row>
    <row r="864" spans="1:33" ht="15">
      <c r="A864" s="190"/>
      <c r="B864" s="190"/>
      <c r="C864" s="190"/>
      <c r="D864" s="190"/>
      <c r="E864" s="190"/>
      <c r="F864" s="190"/>
      <c r="G864" s="190"/>
      <c r="H864" s="190"/>
      <c r="I864" s="190"/>
      <c r="J864" s="190"/>
      <c r="K864" s="190"/>
      <c r="L864" s="190"/>
      <c r="M864" s="190"/>
      <c r="N864" s="190"/>
      <c r="O864" s="190"/>
      <c r="P864" s="190"/>
      <c r="Q864" s="190"/>
      <c r="R864" s="190"/>
      <c r="S864" s="190"/>
      <c r="T864" s="190"/>
      <c r="U864" s="190"/>
      <c r="V864" s="190"/>
      <c r="W864" s="190"/>
      <c r="X864" s="190"/>
      <c r="Y864" s="190"/>
      <c r="Z864" s="190"/>
      <c r="AA864" s="190"/>
      <c r="AB864" s="190"/>
      <c r="AC864" s="1"/>
      <c r="AD864" s="1"/>
      <c r="AE864" s="1"/>
      <c r="AF864" s="1"/>
      <c r="AG864" s="1"/>
    </row>
    <row r="865" spans="1:33" ht="15">
      <c r="A865" s="190"/>
      <c r="B865" s="190"/>
      <c r="C865" s="190"/>
      <c r="D865" s="190"/>
      <c r="E865" s="190"/>
      <c r="F865" s="190"/>
      <c r="G865" s="190"/>
      <c r="H865" s="190"/>
      <c r="I865" s="190"/>
      <c r="J865" s="190"/>
      <c r="K865" s="190"/>
      <c r="L865" s="190"/>
      <c r="M865" s="190"/>
      <c r="N865" s="190"/>
      <c r="O865" s="190"/>
      <c r="P865" s="190"/>
      <c r="Q865" s="190"/>
      <c r="R865" s="190"/>
      <c r="S865" s="190"/>
      <c r="T865" s="190"/>
      <c r="U865" s="190"/>
      <c r="V865" s="190"/>
      <c r="W865" s="190"/>
      <c r="X865" s="190"/>
      <c r="Y865" s="190"/>
      <c r="Z865" s="190"/>
      <c r="AA865" s="190"/>
      <c r="AB865" s="190"/>
      <c r="AC865" s="1"/>
      <c r="AD865" s="1"/>
      <c r="AE865" s="1"/>
      <c r="AF865" s="1"/>
      <c r="AG865" s="1"/>
    </row>
    <row r="866" spans="1:33" ht="15">
      <c r="A866" s="190"/>
      <c r="B866" s="190"/>
      <c r="C866" s="190"/>
      <c r="D866" s="190"/>
      <c r="E866" s="190"/>
      <c r="F866" s="190"/>
      <c r="G866" s="190"/>
      <c r="H866" s="190"/>
      <c r="I866" s="190"/>
      <c r="J866" s="190"/>
      <c r="K866" s="190"/>
      <c r="L866" s="190"/>
      <c r="M866" s="190"/>
      <c r="N866" s="190"/>
      <c r="O866" s="190"/>
      <c r="P866" s="190"/>
      <c r="Q866" s="190"/>
      <c r="R866" s="190"/>
      <c r="S866" s="190"/>
      <c r="T866" s="190"/>
      <c r="U866" s="190"/>
      <c r="V866" s="190"/>
      <c r="W866" s="190"/>
      <c r="X866" s="190"/>
      <c r="Y866" s="190"/>
      <c r="Z866" s="190"/>
      <c r="AA866" s="190"/>
      <c r="AB866" s="190"/>
      <c r="AC866" s="1"/>
      <c r="AD866" s="1"/>
      <c r="AE866" s="1"/>
      <c r="AF866" s="1"/>
      <c r="AG866" s="1"/>
    </row>
    <row r="867" spans="1:33" ht="15">
      <c r="A867" s="190"/>
      <c r="B867" s="190"/>
      <c r="C867" s="190"/>
      <c r="D867" s="190"/>
      <c r="E867" s="190"/>
      <c r="F867" s="190"/>
      <c r="G867" s="190"/>
      <c r="H867" s="190"/>
      <c r="I867" s="190"/>
      <c r="J867" s="190"/>
      <c r="K867" s="190"/>
      <c r="L867" s="190"/>
      <c r="M867" s="190"/>
      <c r="N867" s="190"/>
      <c r="O867" s="190"/>
      <c r="P867" s="190"/>
      <c r="Q867" s="190"/>
      <c r="R867" s="190"/>
      <c r="S867" s="190"/>
      <c r="T867" s="190"/>
      <c r="U867" s="190"/>
      <c r="V867" s="190"/>
      <c r="W867" s="190"/>
      <c r="X867" s="190"/>
      <c r="Y867" s="190"/>
      <c r="Z867" s="190"/>
      <c r="AA867" s="190"/>
      <c r="AB867" s="190"/>
      <c r="AC867" s="1"/>
      <c r="AD867" s="1"/>
      <c r="AE867" s="1"/>
      <c r="AF867" s="1"/>
      <c r="AG867" s="1"/>
    </row>
    <row r="868" spans="1:33" ht="15">
      <c r="A868" s="190"/>
      <c r="B868" s="190"/>
      <c r="C868" s="190"/>
      <c r="D868" s="190"/>
      <c r="E868" s="190"/>
      <c r="F868" s="190"/>
      <c r="G868" s="190"/>
      <c r="H868" s="190"/>
      <c r="I868" s="190"/>
      <c r="J868" s="190"/>
      <c r="K868" s="190"/>
      <c r="L868" s="190"/>
      <c r="M868" s="190"/>
      <c r="N868" s="190"/>
      <c r="O868" s="190"/>
      <c r="P868" s="190"/>
      <c r="Q868" s="190"/>
      <c r="R868" s="190"/>
      <c r="S868" s="190"/>
      <c r="T868" s="190"/>
      <c r="U868" s="190"/>
      <c r="V868" s="190"/>
      <c r="W868" s="190"/>
      <c r="X868" s="190"/>
      <c r="Y868" s="190"/>
      <c r="Z868" s="190"/>
      <c r="AA868" s="190"/>
      <c r="AB868" s="190"/>
      <c r="AC868" s="1"/>
      <c r="AD868" s="1"/>
      <c r="AE868" s="1"/>
      <c r="AF868" s="1"/>
      <c r="AG868" s="1"/>
    </row>
    <row r="869" spans="1:33" ht="15">
      <c r="A869" s="190"/>
      <c r="B869" s="190"/>
      <c r="C869" s="190"/>
      <c r="D869" s="190"/>
      <c r="E869" s="190"/>
      <c r="F869" s="190"/>
      <c r="G869" s="190"/>
      <c r="H869" s="190"/>
      <c r="I869" s="190"/>
      <c r="J869" s="190"/>
      <c r="K869" s="190"/>
      <c r="L869" s="190"/>
      <c r="M869" s="190"/>
      <c r="N869" s="190"/>
      <c r="O869" s="190"/>
      <c r="P869" s="190"/>
      <c r="Q869" s="190"/>
      <c r="R869" s="190"/>
      <c r="S869" s="190"/>
      <c r="T869" s="190"/>
      <c r="U869" s="190"/>
      <c r="V869" s="190"/>
      <c r="W869" s="190"/>
      <c r="X869" s="190"/>
      <c r="Y869" s="190"/>
      <c r="Z869" s="190"/>
      <c r="AA869" s="190"/>
      <c r="AB869" s="190"/>
      <c r="AC869" s="1"/>
      <c r="AD869" s="1"/>
      <c r="AE869" s="1"/>
      <c r="AF869" s="1"/>
      <c r="AG869" s="1"/>
    </row>
    <row r="870" spans="1:33" ht="15">
      <c r="A870" s="190"/>
      <c r="B870" s="190"/>
      <c r="C870" s="190"/>
      <c r="D870" s="190"/>
      <c r="E870" s="190"/>
      <c r="F870" s="190"/>
      <c r="G870" s="190"/>
      <c r="H870" s="190"/>
      <c r="I870" s="190"/>
      <c r="J870" s="190"/>
      <c r="K870" s="190"/>
      <c r="L870" s="190"/>
      <c r="M870" s="190"/>
      <c r="N870" s="190"/>
      <c r="O870" s="190"/>
      <c r="P870" s="190"/>
      <c r="Q870" s="190"/>
      <c r="R870" s="190"/>
      <c r="S870" s="190"/>
      <c r="T870" s="190"/>
      <c r="U870" s="190"/>
      <c r="V870" s="190"/>
      <c r="W870" s="190"/>
      <c r="X870" s="190"/>
      <c r="Y870" s="190"/>
      <c r="Z870" s="190"/>
      <c r="AA870" s="190"/>
      <c r="AB870" s="190"/>
      <c r="AC870" s="1"/>
      <c r="AD870" s="1"/>
      <c r="AE870" s="1"/>
      <c r="AF870" s="1"/>
      <c r="AG870" s="1"/>
    </row>
    <row r="871" spans="1:33" ht="15">
      <c r="A871" s="190"/>
      <c r="B871" s="190"/>
      <c r="C871" s="190"/>
      <c r="D871" s="190"/>
      <c r="E871" s="190"/>
      <c r="F871" s="190"/>
      <c r="G871" s="190"/>
      <c r="H871" s="190"/>
      <c r="I871" s="190"/>
      <c r="J871" s="190"/>
      <c r="K871" s="190"/>
      <c r="L871" s="190"/>
      <c r="M871" s="190"/>
      <c r="N871" s="190"/>
      <c r="O871" s="190"/>
      <c r="P871" s="190"/>
      <c r="Q871" s="190"/>
      <c r="R871" s="190"/>
      <c r="S871" s="190"/>
      <c r="T871" s="190"/>
      <c r="U871" s="190"/>
      <c r="V871" s="190"/>
      <c r="W871" s="190"/>
      <c r="X871" s="190"/>
      <c r="Y871" s="190"/>
      <c r="Z871" s="190"/>
      <c r="AA871" s="190"/>
      <c r="AB871" s="190"/>
      <c r="AC871" s="1"/>
      <c r="AD871" s="1"/>
      <c r="AE871" s="1"/>
      <c r="AF871" s="1"/>
      <c r="AG871" s="1"/>
    </row>
    <row r="872" spans="1:33" ht="15">
      <c r="A872" s="190"/>
      <c r="B872" s="190"/>
      <c r="C872" s="190"/>
      <c r="D872" s="190"/>
      <c r="E872" s="190"/>
      <c r="F872" s="190"/>
      <c r="G872" s="190"/>
      <c r="H872" s="190"/>
      <c r="I872" s="190"/>
      <c r="J872" s="190"/>
      <c r="K872" s="190"/>
      <c r="L872" s="190"/>
      <c r="M872" s="190"/>
      <c r="N872" s="190"/>
      <c r="O872" s="190"/>
      <c r="P872" s="190"/>
      <c r="Q872" s="190"/>
      <c r="R872" s="190"/>
      <c r="S872" s="190"/>
      <c r="T872" s="190"/>
      <c r="U872" s="190"/>
      <c r="V872" s="190"/>
      <c r="W872" s="190"/>
      <c r="X872" s="190"/>
      <c r="Y872" s="190"/>
      <c r="Z872" s="190"/>
      <c r="AA872" s="190"/>
      <c r="AB872" s="190"/>
      <c r="AC872" s="1"/>
      <c r="AD872" s="1"/>
      <c r="AE872" s="1"/>
      <c r="AF872" s="1"/>
      <c r="AG872" s="1"/>
    </row>
    <row r="873" spans="1:33" ht="15">
      <c r="A873" s="190"/>
      <c r="B873" s="190"/>
      <c r="C873" s="190"/>
      <c r="D873" s="190"/>
      <c r="E873" s="190"/>
      <c r="F873" s="190"/>
      <c r="G873" s="190"/>
      <c r="H873" s="190"/>
      <c r="I873" s="190"/>
      <c r="J873" s="190"/>
      <c r="K873" s="190"/>
      <c r="L873" s="190"/>
      <c r="M873" s="190"/>
      <c r="N873" s="190"/>
      <c r="O873" s="190"/>
      <c r="P873" s="190"/>
      <c r="Q873" s="190"/>
      <c r="R873" s="190"/>
      <c r="S873" s="190"/>
      <c r="T873" s="190"/>
      <c r="U873" s="190"/>
      <c r="V873" s="190"/>
      <c r="W873" s="190"/>
      <c r="X873" s="190"/>
      <c r="Y873" s="190"/>
      <c r="Z873" s="190"/>
      <c r="AA873" s="190"/>
      <c r="AB873" s="190"/>
      <c r="AC873" s="1"/>
      <c r="AD873" s="1"/>
      <c r="AE873" s="1"/>
      <c r="AF873" s="1"/>
      <c r="AG873" s="1"/>
    </row>
    <row r="874" spans="1:33" ht="15">
      <c r="A874" s="190"/>
      <c r="B874" s="190"/>
      <c r="C874" s="190"/>
      <c r="D874" s="190"/>
      <c r="E874" s="190"/>
      <c r="F874" s="190"/>
      <c r="G874" s="190"/>
      <c r="H874" s="190"/>
      <c r="I874" s="190"/>
      <c r="J874" s="190"/>
      <c r="K874" s="190"/>
      <c r="L874" s="190"/>
      <c r="M874" s="190"/>
      <c r="N874" s="190"/>
      <c r="O874" s="190"/>
      <c r="P874" s="190"/>
      <c r="Q874" s="190"/>
      <c r="R874" s="190"/>
      <c r="S874" s="190"/>
      <c r="T874" s="190"/>
      <c r="U874" s="190"/>
      <c r="V874" s="190"/>
      <c r="W874" s="190"/>
      <c r="X874" s="190"/>
      <c r="Y874" s="190"/>
      <c r="Z874" s="190"/>
      <c r="AA874" s="190"/>
      <c r="AB874" s="190"/>
      <c r="AC874" s="1"/>
      <c r="AD874" s="1"/>
      <c r="AE874" s="1"/>
      <c r="AF874" s="1"/>
      <c r="AG874" s="1"/>
    </row>
    <row r="875" spans="1:33" ht="15">
      <c r="A875" s="190"/>
      <c r="B875" s="190"/>
      <c r="C875" s="190"/>
      <c r="D875" s="190"/>
      <c r="E875" s="190"/>
      <c r="F875" s="190"/>
      <c r="G875" s="190"/>
      <c r="H875" s="190"/>
      <c r="I875" s="190"/>
      <c r="J875" s="190"/>
      <c r="K875" s="190"/>
      <c r="L875" s="190"/>
      <c r="M875" s="190"/>
      <c r="N875" s="190"/>
      <c r="O875" s="190"/>
      <c r="P875" s="190"/>
      <c r="Q875" s="190"/>
      <c r="R875" s="190"/>
      <c r="S875" s="190"/>
      <c r="T875" s="190"/>
      <c r="U875" s="190"/>
      <c r="V875" s="190"/>
      <c r="W875" s="190"/>
      <c r="X875" s="190"/>
      <c r="Y875" s="190"/>
      <c r="Z875" s="190"/>
      <c r="AA875" s="190"/>
      <c r="AB875" s="190"/>
      <c r="AC875" s="1"/>
      <c r="AD875" s="1"/>
      <c r="AE875" s="1"/>
      <c r="AF875" s="1"/>
      <c r="AG875" s="1"/>
    </row>
    <row r="876" spans="1:33" ht="15">
      <c r="A876" s="190"/>
      <c r="B876" s="190"/>
      <c r="C876" s="190"/>
      <c r="D876" s="190"/>
      <c r="E876" s="190"/>
      <c r="F876" s="190"/>
      <c r="G876" s="190"/>
      <c r="H876" s="190"/>
      <c r="I876" s="190"/>
      <c r="J876" s="190"/>
      <c r="K876" s="190"/>
      <c r="L876" s="190"/>
      <c r="M876" s="190"/>
      <c r="N876" s="190"/>
      <c r="O876" s="190"/>
      <c r="P876" s="190"/>
      <c r="Q876" s="190"/>
      <c r="R876" s="190"/>
      <c r="S876" s="190"/>
      <c r="T876" s="190"/>
      <c r="U876" s="190"/>
      <c r="V876" s="190"/>
      <c r="W876" s="190"/>
      <c r="X876" s="190"/>
      <c r="Y876" s="190"/>
      <c r="Z876" s="190"/>
      <c r="AA876" s="190"/>
      <c r="AB876" s="190"/>
      <c r="AC876" s="1"/>
      <c r="AD876" s="1"/>
      <c r="AE876" s="1"/>
      <c r="AF876" s="1"/>
      <c r="AG876" s="1"/>
    </row>
    <row r="877" spans="1:33" ht="15">
      <c r="A877" s="190"/>
      <c r="B877" s="190"/>
      <c r="C877" s="190"/>
      <c r="D877" s="190"/>
      <c r="E877" s="190"/>
      <c r="F877" s="190"/>
      <c r="G877" s="190"/>
      <c r="H877" s="190"/>
      <c r="I877" s="190"/>
      <c r="J877" s="190"/>
      <c r="K877" s="190"/>
      <c r="L877" s="190"/>
      <c r="M877" s="190"/>
      <c r="N877" s="190"/>
      <c r="O877" s="190"/>
      <c r="P877" s="190"/>
      <c r="Q877" s="190"/>
      <c r="R877" s="190"/>
      <c r="S877" s="190"/>
      <c r="T877" s="190"/>
      <c r="U877" s="190"/>
      <c r="V877" s="190"/>
      <c r="W877" s="190"/>
      <c r="X877" s="190"/>
      <c r="Y877" s="190"/>
      <c r="Z877" s="190"/>
      <c r="AA877" s="190"/>
      <c r="AB877" s="190"/>
      <c r="AC877" s="1"/>
      <c r="AD877" s="1"/>
      <c r="AE877" s="1"/>
      <c r="AF877" s="1"/>
      <c r="AG877" s="1"/>
    </row>
    <row r="878" spans="1:33" ht="15">
      <c r="A878" s="190"/>
      <c r="B878" s="190"/>
      <c r="C878" s="190"/>
      <c r="D878" s="190"/>
      <c r="E878" s="190"/>
      <c r="F878" s="190"/>
      <c r="G878" s="190"/>
      <c r="H878" s="190"/>
      <c r="I878" s="190"/>
      <c r="J878" s="190"/>
      <c r="K878" s="190"/>
      <c r="L878" s="190"/>
      <c r="M878" s="190"/>
      <c r="N878" s="190"/>
      <c r="O878" s="190"/>
      <c r="P878" s="190"/>
      <c r="Q878" s="190"/>
      <c r="R878" s="190"/>
      <c r="S878" s="190"/>
      <c r="T878" s="190"/>
      <c r="U878" s="190"/>
      <c r="V878" s="190"/>
      <c r="W878" s="190"/>
      <c r="X878" s="190"/>
      <c r="Y878" s="190"/>
      <c r="Z878" s="190"/>
      <c r="AA878" s="190"/>
      <c r="AB878" s="190"/>
      <c r="AC878" s="1"/>
      <c r="AD878" s="1"/>
      <c r="AE878" s="1"/>
      <c r="AF878" s="1"/>
      <c r="AG878" s="1"/>
    </row>
    <row r="879" spans="1:33" ht="15">
      <c r="A879" s="190"/>
      <c r="B879" s="190"/>
      <c r="C879" s="190"/>
      <c r="D879" s="190"/>
      <c r="E879" s="190"/>
      <c r="F879" s="190"/>
      <c r="G879" s="190"/>
      <c r="H879" s="190"/>
      <c r="I879" s="190"/>
      <c r="J879" s="190"/>
      <c r="K879" s="190"/>
      <c r="L879" s="190"/>
      <c r="M879" s="190"/>
      <c r="N879" s="190"/>
      <c r="O879" s="190"/>
      <c r="P879" s="190"/>
      <c r="Q879" s="190"/>
      <c r="R879" s="190"/>
      <c r="S879" s="190"/>
      <c r="T879" s="190"/>
      <c r="U879" s="190"/>
      <c r="V879" s="190"/>
      <c r="W879" s="190"/>
      <c r="X879" s="190"/>
      <c r="Y879" s="190"/>
      <c r="Z879" s="190"/>
      <c r="AA879" s="190"/>
      <c r="AB879" s="190"/>
      <c r="AC879" s="1"/>
      <c r="AD879" s="1"/>
      <c r="AE879" s="1"/>
      <c r="AF879" s="1"/>
      <c r="AG879" s="1"/>
    </row>
    <row r="880" spans="1:33" ht="15">
      <c r="A880" s="190"/>
      <c r="B880" s="190"/>
      <c r="C880" s="190"/>
      <c r="D880" s="190"/>
      <c r="E880" s="190"/>
      <c r="F880" s="190"/>
      <c r="G880" s="190"/>
      <c r="H880" s="190"/>
      <c r="I880" s="190"/>
      <c r="J880" s="190"/>
      <c r="K880" s="190"/>
      <c r="L880" s="190"/>
      <c r="M880" s="190"/>
      <c r="N880" s="190"/>
      <c r="O880" s="190"/>
      <c r="P880" s="190"/>
      <c r="Q880" s="190"/>
      <c r="R880" s="190"/>
      <c r="S880" s="190"/>
      <c r="T880" s="190"/>
      <c r="U880" s="190"/>
      <c r="V880" s="190"/>
      <c r="W880" s="190"/>
      <c r="X880" s="190"/>
      <c r="Y880" s="190"/>
      <c r="Z880" s="190"/>
      <c r="AA880" s="190"/>
      <c r="AB880" s="190"/>
      <c r="AC880" s="1"/>
      <c r="AD880" s="1"/>
      <c r="AE880" s="1"/>
      <c r="AF880" s="1"/>
      <c r="AG880" s="1"/>
    </row>
    <row r="881" spans="1:33" ht="15">
      <c r="A881" s="190"/>
      <c r="B881" s="190"/>
      <c r="C881" s="190"/>
      <c r="D881" s="190"/>
      <c r="E881" s="190"/>
      <c r="F881" s="190"/>
      <c r="G881" s="190"/>
      <c r="H881" s="190"/>
      <c r="I881" s="190"/>
      <c r="J881" s="190"/>
      <c r="K881" s="190"/>
      <c r="L881" s="190"/>
      <c r="M881" s="190"/>
      <c r="N881" s="190"/>
      <c r="O881" s="190"/>
      <c r="P881" s="190"/>
      <c r="Q881" s="190"/>
      <c r="R881" s="190"/>
      <c r="S881" s="190"/>
      <c r="T881" s="190"/>
      <c r="U881" s="190"/>
      <c r="V881" s="190"/>
      <c r="W881" s="190"/>
      <c r="X881" s="190"/>
      <c r="Y881" s="190"/>
      <c r="Z881" s="190"/>
      <c r="AA881" s="190"/>
      <c r="AB881" s="190"/>
      <c r="AC881" s="1"/>
      <c r="AD881" s="1"/>
      <c r="AE881" s="1"/>
      <c r="AF881" s="1"/>
      <c r="AG881" s="1"/>
    </row>
    <row r="882" spans="1:33" ht="15">
      <c r="A882" s="190"/>
      <c r="B882" s="190"/>
      <c r="C882" s="190"/>
      <c r="D882" s="190"/>
      <c r="E882" s="190"/>
      <c r="F882" s="190"/>
      <c r="G882" s="190"/>
      <c r="H882" s="190"/>
      <c r="I882" s="190"/>
      <c r="J882" s="190"/>
      <c r="K882" s="190"/>
      <c r="L882" s="190"/>
      <c r="M882" s="190"/>
      <c r="N882" s="190"/>
      <c r="O882" s="190"/>
      <c r="P882" s="190"/>
      <c r="Q882" s="190"/>
      <c r="R882" s="190"/>
      <c r="S882" s="190"/>
      <c r="T882" s="190"/>
      <c r="U882" s="190"/>
      <c r="V882" s="190"/>
      <c r="W882" s="190"/>
      <c r="X882" s="190"/>
      <c r="Y882" s="190"/>
      <c r="Z882" s="190"/>
      <c r="AA882" s="190"/>
      <c r="AB882" s="190"/>
      <c r="AC882" s="1"/>
      <c r="AD882" s="1"/>
      <c r="AE882" s="1"/>
      <c r="AF882" s="1"/>
      <c r="AG882" s="1"/>
    </row>
    <row r="883" spans="1:33" ht="15">
      <c r="A883" s="190"/>
      <c r="B883" s="190"/>
      <c r="C883" s="190"/>
      <c r="D883" s="190"/>
      <c r="E883" s="190"/>
      <c r="F883" s="190"/>
      <c r="G883" s="190"/>
      <c r="H883" s="190"/>
      <c r="I883" s="190"/>
      <c r="J883" s="190"/>
      <c r="K883" s="190"/>
      <c r="L883" s="190"/>
      <c r="M883" s="190"/>
      <c r="N883" s="190"/>
      <c r="O883" s="190"/>
      <c r="P883" s="190"/>
      <c r="Q883" s="190"/>
      <c r="R883" s="190"/>
      <c r="S883" s="190"/>
      <c r="T883" s="190"/>
      <c r="U883" s="190"/>
      <c r="V883" s="190"/>
      <c r="W883" s="190"/>
      <c r="X883" s="190"/>
      <c r="Y883" s="190"/>
      <c r="Z883" s="190"/>
      <c r="AA883" s="190"/>
      <c r="AB883" s="190"/>
      <c r="AC883" s="1"/>
      <c r="AD883" s="1"/>
      <c r="AE883" s="1"/>
      <c r="AF883" s="1"/>
      <c r="AG883" s="1"/>
    </row>
    <row r="884" spans="1:33" ht="15">
      <c r="A884" s="190"/>
      <c r="B884" s="190"/>
      <c r="C884" s="190"/>
      <c r="D884" s="190"/>
      <c r="E884" s="190"/>
      <c r="F884" s="190"/>
      <c r="G884" s="190"/>
      <c r="H884" s="190"/>
      <c r="I884" s="190"/>
      <c r="J884" s="190"/>
      <c r="K884" s="190"/>
      <c r="L884" s="190"/>
      <c r="M884" s="190"/>
      <c r="N884" s="190"/>
      <c r="O884" s="190"/>
      <c r="P884" s="190"/>
      <c r="Q884" s="190"/>
      <c r="R884" s="190"/>
      <c r="S884" s="190"/>
      <c r="T884" s="190"/>
      <c r="U884" s="190"/>
      <c r="V884" s="190"/>
      <c r="W884" s="190"/>
      <c r="X884" s="190"/>
      <c r="Y884" s="190"/>
      <c r="Z884" s="190"/>
      <c r="AA884" s="190"/>
      <c r="AB884" s="190"/>
      <c r="AC884" s="1"/>
      <c r="AD884" s="1"/>
      <c r="AE884" s="1"/>
      <c r="AF884" s="1"/>
      <c r="AG884" s="1"/>
    </row>
    <row r="885" spans="1:33" ht="15">
      <c r="A885" s="190"/>
      <c r="B885" s="190"/>
      <c r="C885" s="190"/>
      <c r="D885" s="190"/>
      <c r="E885" s="190"/>
      <c r="F885" s="190"/>
      <c r="G885" s="190"/>
      <c r="H885" s="190"/>
      <c r="I885" s="190"/>
      <c r="J885" s="190"/>
      <c r="K885" s="190"/>
      <c r="L885" s="190"/>
      <c r="M885" s="190"/>
      <c r="N885" s="190"/>
      <c r="O885" s="190"/>
      <c r="P885" s="190"/>
      <c r="Q885" s="190"/>
      <c r="R885" s="190"/>
      <c r="S885" s="190"/>
      <c r="T885" s="190"/>
      <c r="U885" s="190"/>
      <c r="V885" s="190"/>
      <c r="W885" s="190"/>
      <c r="X885" s="190"/>
      <c r="Y885" s="190"/>
      <c r="Z885" s="190"/>
      <c r="AA885" s="190"/>
      <c r="AB885" s="190"/>
      <c r="AC885" s="1"/>
      <c r="AD885" s="1"/>
      <c r="AE885" s="1"/>
      <c r="AF885" s="1"/>
      <c r="AG885" s="1"/>
    </row>
    <row r="886" spans="1:33" ht="15">
      <c r="A886" s="190"/>
      <c r="B886" s="190"/>
      <c r="C886" s="190"/>
      <c r="D886" s="190"/>
      <c r="E886" s="190"/>
      <c r="F886" s="190"/>
      <c r="G886" s="190"/>
      <c r="H886" s="190"/>
      <c r="I886" s="190"/>
      <c r="J886" s="190"/>
      <c r="K886" s="190"/>
      <c r="L886" s="190"/>
      <c r="M886" s="190"/>
      <c r="N886" s="190"/>
      <c r="O886" s="190"/>
      <c r="P886" s="190"/>
      <c r="Q886" s="190"/>
      <c r="R886" s="190"/>
      <c r="S886" s="190"/>
      <c r="T886" s="190"/>
      <c r="U886" s="190"/>
      <c r="V886" s="190"/>
      <c r="W886" s="190"/>
      <c r="X886" s="190"/>
      <c r="Y886" s="190"/>
      <c r="Z886" s="190"/>
      <c r="AA886" s="190"/>
      <c r="AB886" s="190"/>
      <c r="AC886" s="1"/>
      <c r="AD886" s="1"/>
      <c r="AE886" s="1"/>
      <c r="AF886" s="1"/>
      <c r="AG886" s="1"/>
    </row>
    <row r="887" spans="1:33" ht="15">
      <c r="A887" s="190"/>
      <c r="B887" s="190"/>
      <c r="C887" s="190"/>
      <c r="D887" s="190"/>
      <c r="E887" s="190"/>
      <c r="F887" s="190"/>
      <c r="G887" s="190"/>
      <c r="H887" s="190"/>
      <c r="I887" s="190"/>
      <c r="J887" s="190"/>
      <c r="K887" s="190"/>
      <c r="L887" s="190"/>
      <c r="M887" s="190"/>
      <c r="N887" s="190"/>
      <c r="O887" s="190"/>
      <c r="P887" s="190"/>
      <c r="Q887" s="190"/>
      <c r="R887" s="190"/>
      <c r="S887" s="190"/>
      <c r="T887" s="190"/>
      <c r="U887" s="190"/>
      <c r="V887" s="190"/>
      <c r="W887" s="190"/>
      <c r="X887" s="190"/>
      <c r="Y887" s="190"/>
      <c r="Z887" s="190"/>
      <c r="AA887" s="190"/>
      <c r="AB887" s="190"/>
      <c r="AC887" s="1"/>
      <c r="AD887" s="1"/>
      <c r="AE887" s="1"/>
      <c r="AF887" s="1"/>
      <c r="AG887" s="1"/>
    </row>
  </sheetData>
  <mergeCells count="1">
    <mergeCell ref="Z14:AB14"/>
  </mergeCells>
  <phoneticPr fontId="3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AN920"/>
  <sheetViews>
    <sheetView workbookViewId="0"/>
  </sheetViews>
  <sheetFormatPr defaultColWidth="12.5703125" defaultRowHeight="15.75" customHeight="1"/>
  <cols>
    <col min="2" max="2" width="34.85546875" customWidth="1"/>
    <col min="3" max="3" width="27.7109375" customWidth="1"/>
    <col min="4" max="4" width="42.42578125" customWidth="1"/>
    <col min="5" max="5" width="31" customWidth="1"/>
    <col min="6" max="6" width="32.42578125" customWidth="1"/>
    <col min="7" max="7" width="13.7109375" customWidth="1"/>
    <col min="8" max="8" width="31.7109375" customWidth="1"/>
    <col min="9" max="9" width="18.140625" customWidth="1"/>
    <col min="10" max="10" width="5" customWidth="1"/>
    <col min="11" max="11" width="16.140625" customWidth="1"/>
    <col min="13" max="13" width="21.5703125" customWidth="1"/>
  </cols>
  <sheetData>
    <row r="1" spans="1:40" ht="15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.75" customHeight="1">
      <c r="A2" s="104">
        <v>11937</v>
      </c>
      <c r="B2" s="247" t="str">
        <f>"ge2_gift_"&amp;A2</f>
        <v>ge2_gift_11937</v>
      </c>
      <c r="C2" s="247" t="s">
        <v>19</v>
      </c>
      <c r="D2" s="247" t="s">
        <v>523</v>
      </c>
      <c r="E2" s="247" t="str">
        <f>触发礼包!E6</f>
        <v>undefined</v>
      </c>
      <c r="F2" s="247" t="str">
        <f>触发礼包!F6</f>
        <v>undefined</v>
      </c>
      <c r="G2" s="247" t="str">
        <f>触发礼包!G6</f>
        <v>undefined</v>
      </c>
      <c r="H2" s="247" t="str">
        <f>触发礼包!H6</f>
        <v>undefined</v>
      </c>
      <c r="I2" s="247" t="str">
        <f>触发礼包!I6</f>
        <v>undefined</v>
      </c>
      <c r="J2" s="247">
        <f>触发礼包!J6</f>
        <v>0</v>
      </c>
      <c r="K2" s="247" t="str">
        <f>触发礼包!K6</f>
        <v>{{2025,04,01},{0,0,0}}</v>
      </c>
      <c r="L2" s="247" t="str">
        <f>触发礼包!L6</f>
        <v>{{2025,04,06},{0,0,0}}</v>
      </c>
      <c r="M2" s="247">
        <f>触发礼包!M6</f>
        <v>1</v>
      </c>
      <c r="N2" s="247">
        <f>触发礼包!N6</f>
        <v>1</v>
      </c>
      <c r="O2" s="247">
        <f>触发礼包!O6</f>
        <v>1</v>
      </c>
      <c r="P2" s="247">
        <f>触发礼包!P6</f>
        <v>100</v>
      </c>
      <c r="Q2" s="247">
        <f>触发礼包!Q6</f>
        <v>100</v>
      </c>
      <c r="R2" s="247" t="str">
        <f>触发礼包!R6</f>
        <v>[]</v>
      </c>
      <c r="S2" s="247">
        <f>触发礼包!S6</f>
        <v>1</v>
      </c>
      <c r="T2" s="247">
        <f>触发礼包!T6</f>
        <v>0</v>
      </c>
      <c r="U2" s="248" t="str">
        <f>usual!C11</f>
        <v>aprilFoolsDay2025_passcard_20220401</v>
      </c>
      <c r="V2" s="105" t="s">
        <v>313</v>
      </c>
      <c r="W2" s="105" t="s">
        <v>313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.75" customHeight="1">
      <c r="A3" s="167"/>
      <c r="B3" s="247" t="str">
        <f t="shared" ref="B3:C3" si="0">B2&amp;"_an"</f>
        <v>ge2_gift_11937_an</v>
      </c>
      <c r="C3" s="247" t="str">
        <f t="shared" si="0"/>
        <v>ge2_credits_package_7000_an</v>
      </c>
      <c r="D3" s="247" t="str">
        <f t="shared" ref="D3:U3" si="1">D2</f>
        <v>[{credit,7000}]</v>
      </c>
      <c r="E3" s="247" t="str">
        <f t="shared" si="1"/>
        <v>undefined</v>
      </c>
      <c r="F3" s="247" t="str">
        <f t="shared" si="1"/>
        <v>undefined</v>
      </c>
      <c r="G3" s="247" t="str">
        <f t="shared" si="1"/>
        <v>undefined</v>
      </c>
      <c r="H3" s="247" t="str">
        <f t="shared" si="1"/>
        <v>undefined</v>
      </c>
      <c r="I3" s="247" t="str">
        <f t="shared" si="1"/>
        <v>undefined</v>
      </c>
      <c r="J3" s="249">
        <f t="shared" si="1"/>
        <v>0</v>
      </c>
      <c r="K3" s="247" t="str">
        <f t="shared" si="1"/>
        <v>{{2025,04,01},{0,0,0}}</v>
      </c>
      <c r="L3" s="247" t="str">
        <f t="shared" si="1"/>
        <v>{{2025,04,06},{0,0,0}}</v>
      </c>
      <c r="M3" s="249">
        <f t="shared" si="1"/>
        <v>1</v>
      </c>
      <c r="N3" s="117">
        <f t="shared" si="1"/>
        <v>1</v>
      </c>
      <c r="O3" s="249">
        <f t="shared" si="1"/>
        <v>1</v>
      </c>
      <c r="P3" s="249">
        <f t="shared" si="1"/>
        <v>100</v>
      </c>
      <c r="Q3" s="249">
        <f t="shared" si="1"/>
        <v>100</v>
      </c>
      <c r="R3" s="247" t="str">
        <f t="shared" si="1"/>
        <v>[]</v>
      </c>
      <c r="S3" s="249">
        <f t="shared" si="1"/>
        <v>1</v>
      </c>
      <c r="T3" s="249">
        <f t="shared" si="1"/>
        <v>0</v>
      </c>
      <c r="U3" s="250" t="str">
        <f t="shared" si="1"/>
        <v>aprilFoolsDay2025_passcard_20220401</v>
      </c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.7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.7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.75" customHeight="1">
      <c r="A6" s="251" t="s">
        <v>524</v>
      </c>
      <c r="B6" s="1"/>
      <c r="C6" s="252">
        <v>328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.7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15.75" customHeight="1">
      <c r="A8" s="251" t="s">
        <v>367</v>
      </c>
      <c r="B8" s="252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</row>
    <row r="9" spans="1:40" ht="15.75" customHeight="1">
      <c r="A9" s="253" t="s">
        <v>290</v>
      </c>
      <c r="B9" s="253" t="s">
        <v>266</v>
      </c>
      <c r="C9" s="253" t="s">
        <v>443</v>
      </c>
      <c r="D9" s="253" t="s">
        <v>525</v>
      </c>
      <c r="E9" s="253" t="s">
        <v>526</v>
      </c>
      <c r="F9" s="253" t="s">
        <v>527</v>
      </c>
      <c r="G9" s="253" t="s">
        <v>528</v>
      </c>
      <c r="H9" s="253" t="s">
        <v>529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spans="1:40" ht="15.75" customHeight="1">
      <c r="A10" s="254">
        <v>20250401</v>
      </c>
      <c r="B10" s="255" t="str">
        <f>usual!C11</f>
        <v>aprilFoolsDay2025_passcard_20220401</v>
      </c>
      <c r="C10" s="255" t="s">
        <v>530</v>
      </c>
      <c r="D10" s="255" t="s">
        <v>531</v>
      </c>
      <c r="E10" s="255" t="s">
        <v>532</v>
      </c>
      <c r="F10" s="256">
        <v>3</v>
      </c>
      <c r="G10" s="255" t="str">
        <f>B2</f>
        <v>ge2_gift_11937</v>
      </c>
      <c r="H10" s="257" t="str">
        <f>B3</f>
        <v>ge2_gift_11937_an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</row>
    <row r="11" spans="1:40" ht="15.7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L12" s="2">
        <f>L13/30000</f>
        <v>3.3333333333333335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</row>
    <row r="13" spans="1:40" ht="15.75" customHeight="1">
      <c r="A13" s="251" t="s">
        <v>533</v>
      </c>
      <c r="B13" s="252"/>
      <c r="C13" s="1"/>
      <c r="D13" s="1"/>
      <c r="E13" s="1"/>
      <c r="F13" s="1"/>
      <c r="G13" s="1"/>
      <c r="H13" s="1"/>
      <c r="I13" s="1"/>
      <c r="J13" s="1"/>
      <c r="K13" s="1"/>
      <c r="L13" s="1">
        <v>100000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</row>
    <row r="14" spans="1:40" ht="15.75" customHeight="1">
      <c r="A14" s="253" t="s">
        <v>290</v>
      </c>
      <c r="B14" s="253" t="s">
        <v>534</v>
      </c>
      <c r="C14" s="253" t="s">
        <v>535</v>
      </c>
      <c r="D14" s="253" t="s">
        <v>536</v>
      </c>
      <c r="E14" s="1"/>
      <c r="F14" s="324" t="s">
        <v>537</v>
      </c>
      <c r="G14" s="325"/>
      <c r="H14" s="325"/>
      <c r="I14" s="325"/>
      <c r="J14" s="1"/>
      <c r="K14" s="326" t="s">
        <v>538</v>
      </c>
      <c r="L14" s="325"/>
      <c r="M14" s="325"/>
      <c r="N14" s="325"/>
      <c r="O14" s="325"/>
      <c r="P14" s="325"/>
      <c r="Q14" s="325"/>
      <c r="R14" s="325"/>
      <c r="S14" s="325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</row>
    <row r="15" spans="1:40" ht="15.75" customHeight="1">
      <c r="A15" s="258" t="str">
        <f>""&amp;$A$10&amp;"001"</f>
        <v>20250401001</v>
      </c>
      <c r="B15" s="259">
        <v>5</v>
      </c>
      <c r="C15" s="260" t="str">
        <f t="shared" ref="C15:C34" si="2">H15</f>
        <v>[{credit,200}]</v>
      </c>
      <c r="D15" s="261" t="str">
        <f t="shared" ref="D15:D34" si="3">S15</f>
        <v>[{credit,5000},{item,{25249,1}}]</v>
      </c>
      <c r="E15" s="1"/>
      <c r="F15" s="262" t="s">
        <v>9</v>
      </c>
      <c r="G15" s="263">
        <v>200</v>
      </c>
      <c r="H15" s="264" t="str">
        <f t="shared" ref="H15:H34" si="4">"[{credit,"&amp;G15&amp;"}]"</f>
        <v>[{credit,200}]</v>
      </c>
      <c r="J15" s="1"/>
      <c r="K15" s="262" t="s">
        <v>9</v>
      </c>
      <c r="L15" s="265">
        <v>5000</v>
      </c>
      <c r="M15" s="266" t="s">
        <v>539</v>
      </c>
      <c r="N15" s="267">
        <f>VLOOKUP(M15,道具映射表!C:E,3,FALSE)</f>
        <v>25249</v>
      </c>
      <c r="O15" s="267">
        <v>1</v>
      </c>
      <c r="P15" s="268"/>
      <c r="Q15" s="267"/>
      <c r="R15" s="267"/>
      <c r="S15" s="269" t="str">
        <f t="shared" ref="S15:S34" si="5">"[{credit,"&amp;L15&amp;"},{item,{"&amp;N15&amp;","&amp;O15&amp;"}}]"</f>
        <v>[{credit,5000},{item,{25249,1}}]</v>
      </c>
      <c r="U15" s="1"/>
      <c r="V15" s="1"/>
      <c r="W15" s="1"/>
      <c r="X15" s="1"/>
      <c r="Y15" s="1"/>
      <c r="Z15" s="1"/>
      <c r="AA15" s="1"/>
      <c r="AB15" s="1"/>
      <c r="AC15" s="1"/>
      <c r="AD15" s="1"/>
      <c r="AG15" s="1"/>
      <c r="AH15" s="1"/>
      <c r="AI15" s="1"/>
      <c r="AJ15" s="1"/>
      <c r="AK15" s="1"/>
      <c r="AL15" s="1"/>
      <c r="AM15" s="1"/>
      <c r="AN15" s="1"/>
    </row>
    <row r="16" spans="1:40" ht="15.75" customHeight="1">
      <c r="A16" s="270">
        <f t="shared" ref="A16:A34" si="6">A15+1</f>
        <v>20250401002</v>
      </c>
      <c r="B16" s="86">
        <v>10</v>
      </c>
      <c r="C16" s="1" t="str">
        <f t="shared" si="2"/>
        <v>[{credit,200}]</v>
      </c>
      <c r="D16" s="271" t="str">
        <f t="shared" si="3"/>
        <v>[{credit,5000},{item,{25121,8}}]</v>
      </c>
      <c r="E16" s="1"/>
      <c r="F16" s="272" t="str">
        <f t="shared" ref="F16:F34" si="7">F15</f>
        <v>信用点</v>
      </c>
      <c r="G16" s="263">
        <v>200</v>
      </c>
      <c r="H16" s="273" t="str">
        <f t="shared" si="4"/>
        <v>[{credit,200}]</v>
      </c>
      <c r="J16" s="1"/>
      <c r="K16" s="272" t="str">
        <f t="shared" ref="K16:K34" si="8">K15</f>
        <v>信用点</v>
      </c>
      <c r="L16" s="265">
        <f t="shared" ref="L16:L18" si="9">$L$15</f>
        <v>5000</v>
      </c>
      <c r="M16" s="109" t="s">
        <v>540</v>
      </c>
      <c r="N16" s="22">
        <f>VLOOKUP(M16,道具映射表!C:E,3,FALSE)</f>
        <v>25121</v>
      </c>
      <c r="O16" s="267">
        <v>8</v>
      </c>
      <c r="P16" s="49"/>
      <c r="Q16" s="22"/>
      <c r="R16" s="22"/>
      <c r="S16" s="269" t="str">
        <f t="shared" si="5"/>
        <v>[{credit,5000},{item,{25121,8}}]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G16" s="1"/>
      <c r="AH16" s="1"/>
      <c r="AI16" s="1"/>
      <c r="AJ16" s="1"/>
      <c r="AK16" s="1"/>
      <c r="AL16" s="1"/>
      <c r="AM16" s="1"/>
      <c r="AN16" s="1"/>
    </row>
    <row r="17" spans="1:40" ht="15.75" customHeight="1">
      <c r="A17" s="270">
        <f t="shared" si="6"/>
        <v>20250401003</v>
      </c>
      <c r="B17" s="86">
        <v>15</v>
      </c>
      <c r="C17" s="1" t="str">
        <f t="shared" si="2"/>
        <v>[{credit,200}]</v>
      </c>
      <c r="D17" s="271" t="str">
        <f t="shared" si="3"/>
        <v>[{credit,5000},{item,{25121,8}}]</v>
      </c>
      <c r="E17" s="1"/>
      <c r="F17" s="272" t="str">
        <f t="shared" si="7"/>
        <v>信用点</v>
      </c>
      <c r="G17" s="263">
        <v>200</v>
      </c>
      <c r="H17" s="273" t="str">
        <f t="shared" si="4"/>
        <v>[{credit,200}]</v>
      </c>
      <c r="J17" s="1"/>
      <c r="K17" s="272" t="str">
        <f t="shared" si="8"/>
        <v>信用点</v>
      </c>
      <c r="L17" s="265">
        <f t="shared" si="9"/>
        <v>5000</v>
      </c>
      <c r="M17" s="109" t="s">
        <v>540</v>
      </c>
      <c r="N17" s="22">
        <f>VLOOKUP(M17,道具映射表!C:E,3,FALSE)</f>
        <v>25121</v>
      </c>
      <c r="O17" s="267">
        <v>8</v>
      </c>
      <c r="P17" s="49"/>
      <c r="Q17" s="22"/>
      <c r="R17" s="22"/>
      <c r="S17" s="269" t="str">
        <f t="shared" si="5"/>
        <v>[{credit,5000},{item,{25121,8}}]</v>
      </c>
      <c r="U17" s="1"/>
      <c r="V17" s="1"/>
      <c r="W17" s="1"/>
      <c r="X17" s="1"/>
      <c r="Y17" s="1"/>
      <c r="Z17" s="1"/>
      <c r="AA17" s="1"/>
      <c r="AB17" s="1"/>
      <c r="AC17" s="1"/>
      <c r="AD17" s="1"/>
      <c r="AG17" s="1"/>
      <c r="AH17" s="1"/>
      <c r="AI17" s="1"/>
      <c r="AJ17" s="1"/>
      <c r="AK17" s="1"/>
      <c r="AL17" s="1"/>
      <c r="AM17" s="1"/>
      <c r="AN17" s="1"/>
    </row>
    <row r="18" spans="1:40" ht="15.75" customHeight="1">
      <c r="A18" s="270">
        <f t="shared" si="6"/>
        <v>20250401004</v>
      </c>
      <c r="B18" s="86">
        <v>20</v>
      </c>
      <c r="C18" s="1" t="str">
        <f t="shared" si="2"/>
        <v>[{credit,200}]</v>
      </c>
      <c r="D18" s="271" t="str">
        <f t="shared" si="3"/>
        <v>[{credit,5000},{item,{25121,8}}]</v>
      </c>
      <c r="E18" s="1"/>
      <c r="F18" s="272" t="str">
        <f t="shared" si="7"/>
        <v>信用点</v>
      </c>
      <c r="G18" s="263">
        <v>200</v>
      </c>
      <c r="H18" s="273" t="str">
        <f t="shared" si="4"/>
        <v>[{credit,200}]</v>
      </c>
      <c r="J18" s="1"/>
      <c r="K18" s="272" t="str">
        <f t="shared" si="8"/>
        <v>信用点</v>
      </c>
      <c r="L18" s="265">
        <f t="shared" si="9"/>
        <v>5000</v>
      </c>
      <c r="M18" s="109" t="s">
        <v>540</v>
      </c>
      <c r="N18" s="22">
        <f>VLOOKUP(M18,道具映射表!C:E,3,FALSE)</f>
        <v>25121</v>
      </c>
      <c r="O18" s="267">
        <v>8</v>
      </c>
      <c r="P18" s="49"/>
      <c r="Q18" s="22"/>
      <c r="R18" s="22"/>
      <c r="S18" s="269" t="str">
        <f t="shared" si="5"/>
        <v>[{credit,5000},{item,{25121,8}}]</v>
      </c>
      <c r="U18" s="1"/>
      <c r="V18" s="1"/>
      <c r="W18" s="1"/>
      <c r="X18" s="1"/>
      <c r="Y18" s="1"/>
      <c r="Z18" s="1"/>
      <c r="AA18" s="1"/>
      <c r="AB18" s="1"/>
      <c r="AC18" s="1"/>
      <c r="AD18" s="1"/>
      <c r="AG18" s="1"/>
      <c r="AH18" s="1"/>
      <c r="AI18" s="1"/>
      <c r="AJ18" s="1"/>
      <c r="AK18" s="1"/>
      <c r="AL18" s="1"/>
      <c r="AM18" s="1"/>
      <c r="AN18" s="1"/>
    </row>
    <row r="19" spans="1:40" ht="15.75" customHeight="1">
      <c r="A19" s="270">
        <f t="shared" si="6"/>
        <v>20250401005</v>
      </c>
      <c r="B19" s="86">
        <v>30</v>
      </c>
      <c r="C19" s="1" t="str">
        <f t="shared" si="2"/>
        <v>[{credit,200}]</v>
      </c>
      <c r="D19" s="271" t="str">
        <f t="shared" si="3"/>
        <v>[{credit,10000},{item,{25249,1}}]</v>
      </c>
      <c r="E19" s="1"/>
      <c r="F19" s="272" t="str">
        <f t="shared" si="7"/>
        <v>信用点</v>
      </c>
      <c r="G19" s="263">
        <v>200</v>
      </c>
      <c r="H19" s="273" t="str">
        <f t="shared" si="4"/>
        <v>[{credit,200}]</v>
      </c>
      <c r="J19" s="1"/>
      <c r="K19" s="272" t="str">
        <f t="shared" si="8"/>
        <v>信用点</v>
      </c>
      <c r="L19" s="265">
        <v>10000</v>
      </c>
      <c r="M19" s="266" t="s">
        <v>539</v>
      </c>
      <c r="N19" s="22">
        <f>VLOOKUP(M19,道具映射表!C:E,3,FALSE)</f>
        <v>25249</v>
      </c>
      <c r="O19" s="267">
        <v>1</v>
      </c>
      <c r="P19" s="49"/>
      <c r="Q19" s="22"/>
      <c r="R19" s="22"/>
      <c r="S19" s="269" t="str">
        <f t="shared" si="5"/>
        <v>[{credit,10000},{item,{25249,1}}]</v>
      </c>
      <c r="U19" s="1"/>
      <c r="V19" s="1"/>
      <c r="W19" s="1"/>
      <c r="X19" s="1"/>
      <c r="Y19" s="1"/>
      <c r="Z19" s="1"/>
      <c r="AA19" s="1"/>
      <c r="AB19" s="1"/>
      <c r="AC19" s="1"/>
      <c r="AD19" s="1"/>
      <c r="AG19" s="1"/>
      <c r="AH19" s="1"/>
      <c r="AI19" s="1"/>
      <c r="AJ19" s="1"/>
      <c r="AK19" s="1"/>
      <c r="AL19" s="1"/>
      <c r="AM19" s="1"/>
      <c r="AN19" s="1"/>
    </row>
    <row r="20" spans="1:40" ht="15.75" customHeight="1">
      <c r="A20" s="270">
        <f t="shared" si="6"/>
        <v>20250401006</v>
      </c>
      <c r="B20" s="86">
        <v>40</v>
      </c>
      <c r="C20" s="1" t="str">
        <f t="shared" si="2"/>
        <v>[{credit,200}]</v>
      </c>
      <c r="D20" s="271" t="str">
        <f t="shared" si="3"/>
        <v>[{credit,5000},{item,{21933,2}}]</v>
      </c>
      <c r="E20" s="1"/>
      <c r="F20" s="272" t="str">
        <f t="shared" si="7"/>
        <v>信用点</v>
      </c>
      <c r="G20" s="263">
        <v>200</v>
      </c>
      <c r="H20" s="273" t="str">
        <f t="shared" si="4"/>
        <v>[{credit,200}]</v>
      </c>
      <c r="J20" s="1"/>
      <c r="K20" s="272" t="str">
        <f t="shared" si="8"/>
        <v>信用点</v>
      </c>
      <c r="L20" s="265">
        <f t="shared" ref="L20:L23" si="10">$L$15</f>
        <v>5000</v>
      </c>
      <c r="M20" s="274" t="s">
        <v>318</v>
      </c>
      <c r="N20" s="22">
        <f>VLOOKUP(M20,道具映射表!C:E,3,FALSE)</f>
        <v>21933</v>
      </c>
      <c r="O20" s="22">
        <v>2</v>
      </c>
      <c r="P20" s="49"/>
      <c r="Q20" s="22"/>
      <c r="R20" s="22"/>
      <c r="S20" s="269" t="str">
        <f t="shared" si="5"/>
        <v>[{credit,5000},{item,{21933,2}}]</v>
      </c>
      <c r="U20" s="1"/>
      <c r="V20" s="1"/>
      <c r="W20" s="1"/>
      <c r="X20" s="1"/>
      <c r="Y20" s="1"/>
      <c r="Z20" s="1"/>
      <c r="AA20" s="1"/>
      <c r="AB20" s="1"/>
      <c r="AC20" s="1"/>
      <c r="AD20" s="1"/>
      <c r="AG20" s="1"/>
      <c r="AH20" s="1"/>
      <c r="AI20" s="1"/>
      <c r="AJ20" s="1"/>
      <c r="AK20" s="1"/>
      <c r="AL20" s="1"/>
      <c r="AM20" s="1"/>
      <c r="AN20" s="1"/>
    </row>
    <row r="21" spans="1:40" ht="15.75" customHeight="1">
      <c r="A21" s="270">
        <f t="shared" si="6"/>
        <v>20250401007</v>
      </c>
      <c r="B21" s="86">
        <v>50</v>
      </c>
      <c r="C21" s="1" t="str">
        <f t="shared" si="2"/>
        <v>[{credit,200}]</v>
      </c>
      <c r="D21" s="271" t="str">
        <f t="shared" si="3"/>
        <v>[{credit,5000},{item,{21920,2000}}]</v>
      </c>
      <c r="E21" s="1"/>
      <c r="F21" s="272" t="str">
        <f t="shared" si="7"/>
        <v>信用点</v>
      </c>
      <c r="G21" s="263">
        <v>200</v>
      </c>
      <c r="H21" s="273" t="str">
        <f t="shared" si="4"/>
        <v>[{credit,200}]</v>
      </c>
      <c r="J21" s="1"/>
      <c r="K21" s="272" t="str">
        <f t="shared" si="8"/>
        <v>信用点</v>
      </c>
      <c r="L21" s="265">
        <f t="shared" si="10"/>
        <v>5000</v>
      </c>
      <c r="M21" s="274" t="s">
        <v>321</v>
      </c>
      <c r="N21" s="22">
        <f>VLOOKUP(M21,道具映射表!C:E,3,FALSE)</f>
        <v>21920</v>
      </c>
      <c r="O21" s="22">
        <v>2000</v>
      </c>
      <c r="P21" s="49"/>
      <c r="Q21" s="22"/>
      <c r="R21" s="22"/>
      <c r="S21" s="269" t="str">
        <f t="shared" si="5"/>
        <v>[{credit,5000},{item,{21920,2000}}]</v>
      </c>
      <c r="U21" s="1"/>
      <c r="V21" s="1"/>
      <c r="W21" s="1"/>
      <c r="X21" s="1"/>
      <c r="Y21" s="1"/>
      <c r="Z21" s="1"/>
      <c r="AA21" s="1"/>
      <c r="AB21" s="1"/>
      <c r="AC21" s="1"/>
      <c r="AD21" s="1"/>
      <c r="AG21" s="1"/>
      <c r="AH21" s="1"/>
      <c r="AI21" s="1"/>
      <c r="AJ21" s="1"/>
      <c r="AK21" s="1"/>
      <c r="AL21" s="1"/>
      <c r="AM21" s="1"/>
      <c r="AN21" s="1"/>
    </row>
    <row r="22" spans="1:40" ht="15.75" customHeight="1">
      <c r="A22" s="270">
        <f t="shared" si="6"/>
        <v>20250401008</v>
      </c>
      <c r="B22" s="86">
        <v>60</v>
      </c>
      <c r="C22" s="1" t="str">
        <f t="shared" si="2"/>
        <v>[{credit,200}]</v>
      </c>
      <c r="D22" s="271" t="str">
        <f t="shared" si="3"/>
        <v>[{credit,5000},{item,{21920,2000}}]</v>
      </c>
      <c r="E22" s="1"/>
      <c r="F22" s="272" t="str">
        <f t="shared" si="7"/>
        <v>信用点</v>
      </c>
      <c r="G22" s="263">
        <v>200</v>
      </c>
      <c r="H22" s="273" t="str">
        <f t="shared" si="4"/>
        <v>[{credit,200}]</v>
      </c>
      <c r="J22" s="1"/>
      <c r="K22" s="272" t="str">
        <f t="shared" si="8"/>
        <v>信用点</v>
      </c>
      <c r="L22" s="265">
        <f t="shared" si="10"/>
        <v>5000</v>
      </c>
      <c r="M22" s="274" t="str">
        <f t="shared" ref="M22:M23" si="11">M21</f>
        <v>星舰之核</v>
      </c>
      <c r="N22" s="22">
        <f>VLOOKUP(M22,道具映射表!C:E,3,FALSE)</f>
        <v>21920</v>
      </c>
      <c r="O22" s="22">
        <v>2000</v>
      </c>
      <c r="P22" s="49"/>
      <c r="Q22" s="22"/>
      <c r="R22" s="22"/>
      <c r="S22" s="269" t="str">
        <f t="shared" si="5"/>
        <v>[{credit,5000},{item,{21920,2000}}]</v>
      </c>
      <c r="U22" s="1"/>
      <c r="V22" s="1"/>
      <c r="W22" s="1"/>
      <c r="X22" s="1"/>
      <c r="Y22" s="1"/>
      <c r="Z22" s="1"/>
      <c r="AA22" s="1"/>
      <c r="AB22" s="1"/>
      <c r="AC22" s="1"/>
      <c r="AD22" s="1"/>
      <c r="AG22" s="1"/>
      <c r="AH22" s="1"/>
      <c r="AI22" s="1"/>
      <c r="AJ22" s="1"/>
      <c r="AK22" s="1"/>
      <c r="AL22" s="1"/>
      <c r="AM22" s="1"/>
      <c r="AN22" s="1"/>
    </row>
    <row r="23" spans="1:40" ht="15.75" customHeight="1">
      <c r="A23" s="270">
        <f t="shared" si="6"/>
        <v>20250401009</v>
      </c>
      <c r="B23" s="86">
        <v>70</v>
      </c>
      <c r="C23" s="1" t="str">
        <f t="shared" si="2"/>
        <v>[{credit,200}]</v>
      </c>
      <c r="D23" s="271" t="str">
        <f t="shared" si="3"/>
        <v>[{credit,5000},{item,{21920,2000}}]</v>
      </c>
      <c r="E23" s="1"/>
      <c r="F23" s="272" t="str">
        <f t="shared" si="7"/>
        <v>信用点</v>
      </c>
      <c r="G23" s="263">
        <v>200</v>
      </c>
      <c r="H23" s="273" t="str">
        <f t="shared" si="4"/>
        <v>[{credit,200}]</v>
      </c>
      <c r="J23" s="1"/>
      <c r="K23" s="272" t="str">
        <f t="shared" si="8"/>
        <v>信用点</v>
      </c>
      <c r="L23" s="265">
        <f t="shared" si="10"/>
        <v>5000</v>
      </c>
      <c r="M23" s="274" t="str">
        <f t="shared" si="11"/>
        <v>星舰之核</v>
      </c>
      <c r="N23" s="22">
        <f>VLOOKUP(M23,道具映射表!C:E,3,FALSE)</f>
        <v>21920</v>
      </c>
      <c r="O23" s="22">
        <v>2000</v>
      </c>
      <c r="P23" s="49"/>
      <c r="Q23" s="22"/>
      <c r="R23" s="22"/>
      <c r="S23" s="269" t="str">
        <f t="shared" si="5"/>
        <v>[{credit,5000},{item,{21920,2000}}]</v>
      </c>
      <c r="U23" s="1"/>
      <c r="V23" s="1"/>
      <c r="W23" s="1"/>
      <c r="X23" s="1"/>
      <c r="Y23" s="1"/>
      <c r="Z23" s="1"/>
      <c r="AA23" s="1"/>
      <c r="AB23" s="1"/>
      <c r="AC23" s="1"/>
      <c r="AD23" s="1"/>
      <c r="AG23" s="1"/>
      <c r="AH23" s="1"/>
      <c r="AI23" s="1"/>
      <c r="AJ23" s="1"/>
      <c r="AK23" s="1"/>
      <c r="AL23" s="1"/>
      <c r="AM23" s="1"/>
      <c r="AN23" s="1"/>
    </row>
    <row r="24" spans="1:40" ht="15.75" customHeight="1">
      <c r="A24" s="270">
        <f t="shared" si="6"/>
        <v>20250401010</v>
      </c>
      <c r="B24" s="86">
        <v>80</v>
      </c>
      <c r="C24" s="1" t="str">
        <f t="shared" si="2"/>
        <v>[{credit,200}]</v>
      </c>
      <c r="D24" s="271" t="str">
        <f t="shared" si="3"/>
        <v>[{credit,10000},{item,{21933,2}}]</v>
      </c>
      <c r="E24" s="1"/>
      <c r="F24" s="272" t="str">
        <f t="shared" si="7"/>
        <v>信用点</v>
      </c>
      <c r="G24" s="263">
        <v>200</v>
      </c>
      <c r="H24" s="273" t="str">
        <f t="shared" si="4"/>
        <v>[{credit,200}]</v>
      </c>
      <c r="J24" s="1"/>
      <c r="K24" s="272" t="str">
        <f t="shared" si="8"/>
        <v>信用点</v>
      </c>
      <c r="L24" s="265">
        <v>10000</v>
      </c>
      <c r="M24" s="274" t="s">
        <v>318</v>
      </c>
      <c r="N24" s="22">
        <f>VLOOKUP(M24,道具映射表!C:E,3,FALSE)</f>
        <v>21933</v>
      </c>
      <c r="O24" s="22">
        <v>2</v>
      </c>
      <c r="P24" s="49"/>
      <c r="Q24" s="22"/>
      <c r="R24" s="22"/>
      <c r="S24" s="269" t="str">
        <f t="shared" si="5"/>
        <v>[{credit,10000},{item,{21933,2}}]</v>
      </c>
      <c r="U24" s="1"/>
      <c r="V24" s="1"/>
      <c r="W24" s="1"/>
      <c r="X24" s="1"/>
      <c r="Y24" s="1"/>
      <c r="Z24" s="1"/>
      <c r="AA24" s="1"/>
      <c r="AB24" s="1"/>
      <c r="AC24" s="1"/>
      <c r="AD24" s="1"/>
      <c r="AG24" s="1"/>
      <c r="AH24" s="1"/>
      <c r="AI24" s="1"/>
      <c r="AJ24" s="1"/>
      <c r="AK24" s="1"/>
      <c r="AL24" s="1"/>
      <c r="AM24" s="1"/>
      <c r="AN24" s="1"/>
    </row>
    <row r="25" spans="1:40" ht="15.75" customHeight="1">
      <c r="A25" s="270">
        <f t="shared" si="6"/>
        <v>20250401011</v>
      </c>
      <c r="B25" s="86">
        <v>90</v>
      </c>
      <c r="C25" s="1" t="str">
        <f t="shared" si="2"/>
        <v>[{credit,200}]</v>
      </c>
      <c r="D25" s="271" t="str">
        <f t="shared" si="3"/>
        <v>[{credit,5000},{item,{21008,2}}]</v>
      </c>
      <c r="E25" s="1"/>
      <c r="F25" s="272" t="str">
        <f t="shared" si="7"/>
        <v>信用点</v>
      </c>
      <c r="G25" s="263">
        <v>200</v>
      </c>
      <c r="H25" s="273" t="str">
        <f t="shared" si="4"/>
        <v>[{credit,200}]</v>
      </c>
      <c r="J25" s="1"/>
      <c r="K25" s="272" t="str">
        <f t="shared" si="8"/>
        <v>信用点</v>
      </c>
      <c r="L25" s="265">
        <f t="shared" ref="L25:L28" si="12">$L$15</f>
        <v>5000</v>
      </c>
      <c r="M25" s="275" t="s">
        <v>541</v>
      </c>
      <c r="N25" s="22">
        <f>VLOOKUP(M25,道具映射表!C:E,3,FALSE)</f>
        <v>21008</v>
      </c>
      <c r="O25" s="22">
        <v>2</v>
      </c>
      <c r="P25" s="49"/>
      <c r="Q25" s="22"/>
      <c r="R25" s="22"/>
      <c r="S25" s="269" t="str">
        <f t="shared" si="5"/>
        <v>[{credit,5000},{item,{21008,2}}]</v>
      </c>
      <c r="U25" s="1"/>
      <c r="V25" s="1"/>
      <c r="W25" s="1"/>
      <c r="X25" s="1"/>
      <c r="Y25" s="1"/>
      <c r="Z25" s="1"/>
      <c r="AA25" s="1"/>
      <c r="AB25" s="1"/>
      <c r="AC25" s="1"/>
      <c r="AD25" s="1"/>
      <c r="AG25" s="1"/>
      <c r="AH25" s="1"/>
      <c r="AI25" s="1"/>
      <c r="AJ25" s="1"/>
      <c r="AK25" s="1"/>
      <c r="AL25" s="1"/>
      <c r="AM25" s="1"/>
      <c r="AN25" s="1"/>
    </row>
    <row r="26" spans="1:40" ht="15.75" customHeight="1">
      <c r="A26" s="270">
        <f t="shared" si="6"/>
        <v>20250401012</v>
      </c>
      <c r="B26" s="86">
        <v>100</v>
      </c>
      <c r="C26" s="1" t="str">
        <f t="shared" si="2"/>
        <v>[{credit,200}]</v>
      </c>
      <c r="D26" s="271" t="str">
        <f t="shared" si="3"/>
        <v>[{credit,5000},{item,{25676,3}}]</v>
      </c>
      <c r="E26" s="1"/>
      <c r="F26" s="272" t="str">
        <f t="shared" si="7"/>
        <v>信用点</v>
      </c>
      <c r="G26" s="263">
        <v>200</v>
      </c>
      <c r="H26" s="273" t="str">
        <f t="shared" si="4"/>
        <v>[{credit,200}]</v>
      </c>
      <c r="J26" s="1"/>
      <c r="K26" s="272" t="str">
        <f t="shared" si="8"/>
        <v>信用点</v>
      </c>
      <c r="L26" s="265">
        <f t="shared" si="12"/>
        <v>5000</v>
      </c>
      <c r="M26" s="127" t="s">
        <v>546</v>
      </c>
      <c r="N26" s="22">
        <f>VLOOKUP(M26,道具映射表!C:E,3,FALSE)</f>
        <v>25676</v>
      </c>
      <c r="O26" s="22">
        <v>3</v>
      </c>
      <c r="P26" s="49"/>
      <c r="Q26" s="22"/>
      <c r="R26" s="22"/>
      <c r="S26" s="269" t="str">
        <f t="shared" si="5"/>
        <v>[{credit,5000},{item,{25676,3}}]</v>
      </c>
      <c r="U26" s="1"/>
      <c r="V26" s="1"/>
      <c r="W26" s="1"/>
      <c r="X26" s="1"/>
      <c r="Y26" s="1"/>
      <c r="Z26" s="1"/>
      <c r="AA26" s="1"/>
      <c r="AB26" s="1"/>
      <c r="AC26" s="1"/>
      <c r="AD26" s="1"/>
      <c r="AG26" s="1"/>
      <c r="AH26" s="1"/>
      <c r="AI26" s="1"/>
      <c r="AJ26" s="1"/>
      <c r="AK26" s="1"/>
      <c r="AL26" s="1"/>
      <c r="AM26" s="1"/>
      <c r="AN26" s="1"/>
    </row>
    <row r="27" spans="1:40" ht="15.75" customHeight="1">
      <c r="A27" s="270">
        <f t="shared" si="6"/>
        <v>20250401013</v>
      </c>
      <c r="B27" s="86">
        <v>110</v>
      </c>
      <c r="C27" s="1" t="str">
        <f t="shared" si="2"/>
        <v>[{credit,200}]</v>
      </c>
      <c r="D27" s="271" t="str">
        <f t="shared" si="3"/>
        <v>[{credit,5000},{item,{25676,3}}]</v>
      </c>
      <c r="E27" s="1"/>
      <c r="F27" s="272" t="str">
        <f t="shared" si="7"/>
        <v>信用点</v>
      </c>
      <c r="G27" s="263">
        <v>200</v>
      </c>
      <c r="H27" s="273" t="str">
        <f t="shared" si="4"/>
        <v>[{credit,200}]</v>
      </c>
      <c r="J27" s="1"/>
      <c r="K27" s="272" t="str">
        <f t="shared" si="8"/>
        <v>信用点</v>
      </c>
      <c r="L27" s="265">
        <f t="shared" si="12"/>
        <v>5000</v>
      </c>
      <c r="M27" s="127" t="s">
        <v>546</v>
      </c>
      <c r="N27" s="22">
        <f>VLOOKUP(M27,道具映射表!C:E,3,FALSE)</f>
        <v>25676</v>
      </c>
      <c r="O27" s="22">
        <v>3</v>
      </c>
      <c r="P27" s="49"/>
      <c r="Q27" s="22"/>
      <c r="R27" s="22"/>
      <c r="S27" s="269" t="str">
        <f t="shared" si="5"/>
        <v>[{credit,5000},{item,{25676,3}}]</v>
      </c>
      <c r="U27" s="1"/>
      <c r="V27" s="1"/>
      <c r="W27" s="1"/>
      <c r="X27" s="1"/>
      <c r="Y27" s="1"/>
      <c r="Z27" s="1"/>
      <c r="AA27" s="1"/>
      <c r="AB27" s="1"/>
      <c r="AC27" s="1"/>
      <c r="AD27" s="1"/>
      <c r="AG27" s="1"/>
      <c r="AH27" s="1"/>
      <c r="AI27" s="1"/>
      <c r="AJ27" s="1"/>
      <c r="AK27" s="1"/>
      <c r="AL27" s="1"/>
      <c r="AM27" s="1"/>
      <c r="AN27" s="1"/>
    </row>
    <row r="28" spans="1:40" ht="15.75" customHeight="1">
      <c r="A28" s="270">
        <f t="shared" si="6"/>
        <v>20250401014</v>
      </c>
      <c r="B28" s="86">
        <v>120</v>
      </c>
      <c r="C28" s="1" t="str">
        <f t="shared" si="2"/>
        <v>[{credit,200}]</v>
      </c>
      <c r="D28" s="271" t="str">
        <f t="shared" si="3"/>
        <v>[{credit,5000},{item,{25676,3}}]</v>
      </c>
      <c r="E28" s="1"/>
      <c r="F28" s="272" t="str">
        <f t="shared" si="7"/>
        <v>信用点</v>
      </c>
      <c r="G28" s="263">
        <v>200</v>
      </c>
      <c r="H28" s="273" t="str">
        <f t="shared" si="4"/>
        <v>[{credit,200}]</v>
      </c>
      <c r="J28" s="1"/>
      <c r="K28" s="272" t="str">
        <f t="shared" si="8"/>
        <v>信用点</v>
      </c>
      <c r="L28" s="265">
        <f t="shared" si="12"/>
        <v>5000</v>
      </c>
      <c r="M28" s="127" t="s">
        <v>546</v>
      </c>
      <c r="N28" s="22">
        <f>VLOOKUP(M28,道具映射表!C:E,3,FALSE)</f>
        <v>25676</v>
      </c>
      <c r="O28" s="22">
        <v>3</v>
      </c>
      <c r="P28" s="49"/>
      <c r="Q28" s="22"/>
      <c r="R28" s="22"/>
      <c r="S28" s="269" t="str">
        <f t="shared" si="5"/>
        <v>[{credit,5000},{item,{25676,3}}]</v>
      </c>
      <c r="U28" s="1"/>
      <c r="V28" s="1"/>
      <c r="W28" s="1"/>
      <c r="X28" s="1"/>
      <c r="Y28" s="1"/>
      <c r="Z28" s="1"/>
      <c r="AA28" s="1"/>
      <c r="AB28" s="1"/>
      <c r="AC28" s="1"/>
      <c r="AD28" s="1"/>
      <c r="AG28" s="1"/>
      <c r="AH28" s="1"/>
      <c r="AI28" s="1"/>
      <c r="AJ28" s="1"/>
      <c r="AK28" s="1"/>
      <c r="AL28" s="1"/>
      <c r="AM28" s="1"/>
      <c r="AN28" s="1"/>
    </row>
    <row r="29" spans="1:40" ht="15.75" customHeight="1">
      <c r="A29" s="270">
        <f t="shared" si="6"/>
        <v>20250401015</v>
      </c>
      <c r="B29" s="86">
        <v>125</v>
      </c>
      <c r="C29" s="1" t="str">
        <f t="shared" si="2"/>
        <v>[{credit,200}]</v>
      </c>
      <c r="D29" s="271" t="str">
        <f t="shared" si="3"/>
        <v>[{credit,10000},{item,{21008,2}}]</v>
      </c>
      <c r="E29" s="1"/>
      <c r="F29" s="272" t="str">
        <f t="shared" si="7"/>
        <v>信用点</v>
      </c>
      <c r="G29" s="263">
        <v>200</v>
      </c>
      <c r="H29" s="273" t="str">
        <f t="shared" si="4"/>
        <v>[{credit,200}]</v>
      </c>
      <c r="J29" s="1"/>
      <c r="K29" s="272" t="str">
        <f t="shared" si="8"/>
        <v>信用点</v>
      </c>
      <c r="L29" s="265">
        <v>10000</v>
      </c>
      <c r="M29" s="275" t="s">
        <v>541</v>
      </c>
      <c r="N29" s="22">
        <f>VLOOKUP(M29,道具映射表!C:E,3,FALSE)</f>
        <v>21008</v>
      </c>
      <c r="O29" s="22">
        <v>2</v>
      </c>
      <c r="P29" s="49"/>
      <c r="Q29" s="22"/>
      <c r="R29" s="22"/>
      <c r="S29" s="269" t="str">
        <f t="shared" si="5"/>
        <v>[{credit,10000},{item,{21008,2}}]</v>
      </c>
      <c r="U29" s="1"/>
      <c r="V29" s="1"/>
      <c r="W29" s="1"/>
      <c r="X29" s="1"/>
      <c r="Y29" s="1"/>
      <c r="Z29" s="1"/>
      <c r="AA29" s="1"/>
      <c r="AB29" s="1"/>
      <c r="AC29" s="1"/>
      <c r="AD29" s="1"/>
      <c r="AG29" s="1"/>
      <c r="AH29" s="1"/>
      <c r="AI29" s="1"/>
      <c r="AJ29" s="1"/>
      <c r="AK29" s="1"/>
      <c r="AL29" s="1"/>
      <c r="AM29" s="1"/>
      <c r="AN29" s="1"/>
    </row>
    <row r="30" spans="1:40" ht="15.75" customHeight="1">
      <c r="A30" s="270">
        <f t="shared" si="6"/>
        <v>20250401016</v>
      </c>
      <c r="B30" s="86">
        <v>130</v>
      </c>
      <c r="C30" s="1" t="str">
        <f t="shared" si="2"/>
        <v>[{credit,200}]</v>
      </c>
      <c r="D30" s="271" t="str">
        <f t="shared" si="3"/>
        <v>[{credit,5000},{item,{25980,5}}]</v>
      </c>
      <c r="E30" s="1"/>
      <c r="F30" s="272" t="str">
        <f t="shared" si="7"/>
        <v>信用点</v>
      </c>
      <c r="G30" s="263">
        <v>200</v>
      </c>
      <c r="H30" s="273" t="str">
        <f t="shared" si="4"/>
        <v>[{credit,200}]</v>
      </c>
      <c r="J30" s="1"/>
      <c r="K30" s="272" t="str">
        <f t="shared" si="8"/>
        <v>信用点</v>
      </c>
      <c r="L30" s="265">
        <f t="shared" ref="L30:L33" si="13">$L$15</f>
        <v>5000</v>
      </c>
      <c r="M30" s="134" t="s">
        <v>331</v>
      </c>
      <c r="N30" s="22">
        <f>VLOOKUP(M30,道具映射表!C:E,3,FALSE)</f>
        <v>25980</v>
      </c>
      <c r="O30" s="22">
        <v>5</v>
      </c>
      <c r="P30" s="49"/>
      <c r="Q30" s="22"/>
      <c r="R30" s="22"/>
      <c r="S30" s="269" t="str">
        <f t="shared" si="5"/>
        <v>[{credit,5000},{item,{25980,5}}]</v>
      </c>
      <c r="U30" s="1"/>
      <c r="V30" s="1"/>
      <c r="W30" s="1"/>
      <c r="X30" s="1"/>
      <c r="Y30" s="1"/>
      <c r="Z30" s="1"/>
      <c r="AA30" s="1"/>
      <c r="AB30" s="1"/>
      <c r="AC30" s="1"/>
      <c r="AD30" s="1"/>
      <c r="AG30" s="1"/>
      <c r="AH30" s="1"/>
      <c r="AI30" s="1"/>
      <c r="AJ30" s="1"/>
      <c r="AK30" s="1"/>
      <c r="AL30" s="1"/>
      <c r="AM30" s="1"/>
      <c r="AN30" s="1"/>
    </row>
    <row r="31" spans="1:40" ht="15.75" customHeight="1">
      <c r="A31" s="270">
        <f t="shared" si="6"/>
        <v>20250401017</v>
      </c>
      <c r="B31" s="86">
        <v>135</v>
      </c>
      <c r="C31" s="1" t="str">
        <f t="shared" si="2"/>
        <v>[{credit,200}]</v>
      </c>
      <c r="D31" s="271" t="str">
        <f t="shared" si="3"/>
        <v>[{credit,5000},{item,{25980,5}}]</v>
      </c>
      <c r="E31" s="1"/>
      <c r="F31" s="272" t="str">
        <f t="shared" si="7"/>
        <v>信用点</v>
      </c>
      <c r="G31" s="263">
        <v>200</v>
      </c>
      <c r="H31" s="273" t="str">
        <f t="shared" si="4"/>
        <v>[{credit,200}]</v>
      </c>
      <c r="J31" s="1"/>
      <c r="K31" s="272" t="str">
        <f t="shared" si="8"/>
        <v>信用点</v>
      </c>
      <c r="L31" s="265">
        <f t="shared" si="13"/>
        <v>5000</v>
      </c>
      <c r="M31" s="134" t="str">
        <f t="shared" ref="M31:M33" si="14">M30</f>
        <v>星际遗物</v>
      </c>
      <c r="N31" s="22">
        <f>VLOOKUP(M31,道具映射表!C:E,3,FALSE)</f>
        <v>25980</v>
      </c>
      <c r="O31" s="22">
        <v>5</v>
      </c>
      <c r="P31" s="49"/>
      <c r="Q31" s="22"/>
      <c r="R31" s="22"/>
      <c r="S31" s="269" t="str">
        <f t="shared" si="5"/>
        <v>[{credit,5000},{item,{25980,5}}]</v>
      </c>
      <c r="U31" s="1"/>
      <c r="V31" s="1"/>
      <c r="W31" s="1"/>
      <c r="X31" s="1"/>
      <c r="Y31" s="1"/>
      <c r="Z31" s="1"/>
      <c r="AA31" s="1"/>
      <c r="AB31" s="1"/>
      <c r="AC31" s="1"/>
      <c r="AD31" s="1"/>
      <c r="AG31" s="1"/>
      <c r="AH31" s="1"/>
      <c r="AI31" s="1"/>
      <c r="AJ31" s="1"/>
      <c r="AK31" s="1"/>
      <c r="AL31" s="1"/>
      <c r="AM31" s="1"/>
      <c r="AN31" s="1"/>
    </row>
    <row r="32" spans="1:40" ht="15.75" customHeight="1">
      <c r="A32" s="270">
        <f t="shared" si="6"/>
        <v>20250401018</v>
      </c>
      <c r="B32" s="86">
        <v>140</v>
      </c>
      <c r="C32" s="1" t="str">
        <f t="shared" si="2"/>
        <v>[{credit,200}]</v>
      </c>
      <c r="D32" s="271" t="str">
        <f t="shared" si="3"/>
        <v>[{credit,5000},{item,{25980,5}}]</v>
      </c>
      <c r="E32" s="1"/>
      <c r="F32" s="272" t="str">
        <f t="shared" si="7"/>
        <v>信用点</v>
      </c>
      <c r="G32" s="263">
        <v>200</v>
      </c>
      <c r="H32" s="273" t="str">
        <f t="shared" si="4"/>
        <v>[{credit,200}]</v>
      </c>
      <c r="J32" s="1"/>
      <c r="K32" s="272" t="str">
        <f t="shared" si="8"/>
        <v>信用点</v>
      </c>
      <c r="L32" s="265">
        <f t="shared" si="13"/>
        <v>5000</v>
      </c>
      <c r="M32" s="134" t="str">
        <f t="shared" si="14"/>
        <v>星际遗物</v>
      </c>
      <c r="N32" s="22">
        <f>VLOOKUP(M32,道具映射表!C:E,3,FALSE)</f>
        <v>25980</v>
      </c>
      <c r="O32" s="22">
        <v>5</v>
      </c>
      <c r="P32" s="49"/>
      <c r="Q32" s="22"/>
      <c r="R32" s="22"/>
      <c r="S32" s="269" t="str">
        <f t="shared" si="5"/>
        <v>[{credit,5000},{item,{25980,5}}]</v>
      </c>
      <c r="U32" s="1"/>
      <c r="V32" s="1"/>
      <c r="W32" s="1"/>
      <c r="X32" s="1"/>
      <c r="Y32" s="1"/>
      <c r="Z32" s="1"/>
      <c r="AA32" s="1"/>
      <c r="AB32" s="1"/>
      <c r="AC32" s="1"/>
      <c r="AD32" s="1"/>
      <c r="AG32" s="1"/>
      <c r="AH32" s="1"/>
      <c r="AI32" s="1"/>
      <c r="AJ32" s="1"/>
      <c r="AK32" s="1"/>
      <c r="AL32" s="1"/>
      <c r="AM32" s="1"/>
      <c r="AN32" s="1"/>
    </row>
    <row r="33" spans="1:40" ht="15.75" customHeight="1">
      <c r="A33" s="270">
        <f t="shared" si="6"/>
        <v>20250401019</v>
      </c>
      <c r="B33" s="86">
        <v>145</v>
      </c>
      <c r="C33" s="1" t="str">
        <f t="shared" si="2"/>
        <v>[{credit,200}]</v>
      </c>
      <c r="D33" s="271" t="str">
        <f t="shared" si="3"/>
        <v>[{credit,5000},{item,{25980,5}}]</v>
      </c>
      <c r="E33" s="1"/>
      <c r="F33" s="272" t="str">
        <f t="shared" si="7"/>
        <v>信用点</v>
      </c>
      <c r="G33" s="263">
        <v>200</v>
      </c>
      <c r="H33" s="273" t="str">
        <f t="shared" si="4"/>
        <v>[{credit,200}]</v>
      </c>
      <c r="J33" s="1"/>
      <c r="K33" s="272" t="str">
        <f t="shared" si="8"/>
        <v>信用点</v>
      </c>
      <c r="L33" s="265">
        <f t="shared" si="13"/>
        <v>5000</v>
      </c>
      <c r="M33" s="134" t="str">
        <f t="shared" si="14"/>
        <v>星际遗物</v>
      </c>
      <c r="N33" s="22">
        <f>VLOOKUP(M33,道具映射表!C:E,3,FALSE)</f>
        <v>25980</v>
      </c>
      <c r="O33" s="22">
        <v>5</v>
      </c>
      <c r="P33" s="49"/>
      <c r="Q33" s="22"/>
      <c r="R33" s="22"/>
      <c r="S33" s="269" t="str">
        <f t="shared" si="5"/>
        <v>[{credit,5000},{item,{25980,5}}]</v>
      </c>
      <c r="U33" s="1"/>
      <c r="V33" s="1"/>
      <c r="W33" s="1"/>
      <c r="X33" s="1"/>
      <c r="Y33" s="1"/>
      <c r="Z33" s="1"/>
      <c r="AA33" s="1"/>
      <c r="AB33" s="1"/>
      <c r="AC33" s="1"/>
      <c r="AD33" s="1"/>
      <c r="AG33" s="1"/>
      <c r="AH33" s="1"/>
      <c r="AI33" s="1"/>
      <c r="AJ33" s="1"/>
      <c r="AK33" s="1"/>
      <c r="AL33" s="1"/>
      <c r="AM33" s="1"/>
      <c r="AN33" s="1"/>
    </row>
    <row r="34" spans="1:40" ht="15.75" customHeight="1">
      <c r="A34" s="277">
        <f t="shared" si="6"/>
        <v>20250401020</v>
      </c>
      <c r="B34" s="278">
        <v>150</v>
      </c>
      <c r="C34" s="279" t="str">
        <f t="shared" si="2"/>
        <v>[{credit,200}]</v>
      </c>
      <c r="D34" s="280" t="str">
        <f t="shared" si="3"/>
        <v>[{credit,10000},{item,{24190,1}}]</v>
      </c>
      <c r="E34" s="1"/>
      <c r="F34" s="281" t="str">
        <f t="shared" si="7"/>
        <v>信用点</v>
      </c>
      <c r="G34" s="263">
        <v>200</v>
      </c>
      <c r="H34" s="282" t="str">
        <f t="shared" si="4"/>
        <v>[{credit,200}]</v>
      </c>
      <c r="J34" s="1"/>
      <c r="K34" s="281" t="str">
        <f t="shared" si="8"/>
        <v>信用点</v>
      </c>
      <c r="L34" s="265">
        <v>10000</v>
      </c>
      <c r="M34" s="134" t="s">
        <v>285</v>
      </c>
      <c r="N34" s="283">
        <f>VLOOKUP(M34,道具映射表!C:E,3,FALSE)</f>
        <v>24190</v>
      </c>
      <c r="O34" s="283">
        <v>1</v>
      </c>
      <c r="P34" s="284"/>
      <c r="Q34" s="283"/>
      <c r="R34" s="283"/>
      <c r="S34" s="269" t="str">
        <f t="shared" si="5"/>
        <v>[{credit,10000},{item,{24190,1}}]</v>
      </c>
      <c r="U34" s="1"/>
      <c r="V34" s="1"/>
      <c r="W34" s="1"/>
      <c r="X34" s="1"/>
      <c r="Y34" s="1"/>
      <c r="Z34" s="1"/>
      <c r="AA34" s="1"/>
      <c r="AB34" s="1"/>
      <c r="AC34" s="1"/>
      <c r="AD34" s="1"/>
      <c r="AG34" s="1"/>
      <c r="AH34" s="1"/>
      <c r="AI34" s="1"/>
      <c r="AJ34" s="1"/>
      <c r="AK34" s="1"/>
      <c r="AL34" s="1"/>
      <c r="AM34" s="1"/>
      <c r="AN34" s="1"/>
    </row>
    <row r="35" spans="1:40" ht="15.75" customHeight="1">
      <c r="A35" s="1"/>
      <c r="B35" s="1"/>
      <c r="C35" s="1"/>
      <c r="D35" s="1"/>
      <c r="E35" s="1"/>
      <c r="F35" s="1"/>
      <c r="G35" s="190">
        <f>SUM(G15:G34)</f>
        <v>4000</v>
      </c>
      <c r="H35" s="1"/>
      <c r="I35" s="1"/>
      <c r="J35" s="1"/>
      <c r="K35" s="1"/>
      <c r="L35" s="190">
        <f>SUM(L15:L34)</f>
        <v>120000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G35" s="1"/>
      <c r="AH35" s="1"/>
      <c r="AI35" s="1"/>
      <c r="AJ35" s="1"/>
      <c r="AK35" s="1"/>
      <c r="AL35" s="1"/>
      <c r="AM35" s="1"/>
      <c r="AN35" s="1"/>
    </row>
    <row r="36" spans="1:40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>
        <f>L13-L35</f>
        <v>-20000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</row>
    <row r="37" spans="1:40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</row>
    <row r="38" spans="1:40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pans="1:40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</row>
    <row r="40" spans="1: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</row>
    <row r="41" spans="1:40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</row>
    <row r="42" spans="1:40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spans="1:40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pans="1:40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spans="1:40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pans="1:40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</row>
    <row r="47" spans="1:40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</row>
    <row r="48" spans="1:40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spans="1:40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spans="1:4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</row>
    <row r="51" spans="1:40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spans="1:40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</row>
    <row r="53" spans="1:40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</row>
    <row r="54" spans="1:40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spans="1:40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</row>
    <row r="56" spans="1:40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pans="1:40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pans="1:40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spans="1:40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spans="1:40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pans="1:40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pans="1:40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pans="1:40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pans="1:40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pans="1:40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pans="1:40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ht="1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ht="1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ht="1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ht="1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ht="1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ht="1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ht="1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ht="1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 ht="1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 ht="1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 ht="1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</row>
    <row r="260" spans="1:40" ht="1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</row>
    <row r="261" spans="1:40" ht="1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</row>
    <row r="262" spans="1:40" ht="1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</row>
    <row r="263" spans="1:40" ht="1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</row>
    <row r="264" spans="1:40" ht="1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</row>
    <row r="265" spans="1:40" ht="1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</row>
    <row r="266" spans="1:40" ht="1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</row>
    <row r="267" spans="1:40" ht="1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</row>
    <row r="268" spans="1:40" ht="1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</row>
    <row r="269" spans="1:40" ht="1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</row>
    <row r="270" spans="1:40" ht="1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</row>
    <row r="271" spans="1:40" ht="1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</row>
    <row r="272" spans="1:40" ht="1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</row>
    <row r="273" spans="1:40" ht="1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</row>
    <row r="274" spans="1:40" ht="1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</row>
    <row r="275" spans="1:40" ht="1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</row>
    <row r="276" spans="1:40" ht="1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</row>
    <row r="277" spans="1:40" ht="1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</row>
    <row r="278" spans="1:40" ht="1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</row>
    <row r="279" spans="1:40" ht="1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</row>
    <row r="280" spans="1:40" ht="1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</row>
    <row r="281" spans="1:40" ht="1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</row>
    <row r="282" spans="1:40" ht="1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</row>
    <row r="283" spans="1:40" ht="1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</row>
    <row r="284" spans="1:40" ht="1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</row>
    <row r="285" spans="1:40" ht="1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</row>
    <row r="286" spans="1:40" ht="1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</row>
    <row r="287" spans="1:40" ht="1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</row>
    <row r="288" spans="1:40" ht="1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</row>
    <row r="289" spans="1:40" ht="1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</row>
    <row r="290" spans="1:40" ht="1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</row>
    <row r="291" spans="1:40" ht="1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</row>
    <row r="292" spans="1:40" ht="1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</row>
    <row r="293" spans="1:40" ht="1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</row>
    <row r="294" spans="1:40" ht="1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</row>
    <row r="295" spans="1:40" ht="1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</row>
    <row r="296" spans="1:40" ht="1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</row>
    <row r="297" spans="1:40" ht="1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</row>
    <row r="298" spans="1:40" ht="1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</row>
    <row r="299" spans="1:40" ht="1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</row>
    <row r="300" spans="1:40" ht="1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</row>
    <row r="301" spans="1:40" ht="1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</row>
    <row r="302" spans="1:40" ht="1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</row>
    <row r="303" spans="1:40" ht="1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</row>
    <row r="304" spans="1:40" ht="1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</row>
    <row r="305" spans="1:40" ht="1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</row>
    <row r="306" spans="1:40" ht="1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</row>
    <row r="307" spans="1:40" ht="1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</row>
    <row r="308" spans="1:40" ht="1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</row>
    <row r="309" spans="1:40" ht="1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</row>
    <row r="310" spans="1:40" ht="1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</row>
    <row r="311" spans="1:40" ht="1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</row>
    <row r="312" spans="1:40" ht="1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</row>
    <row r="313" spans="1:40" ht="1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</row>
    <row r="314" spans="1:40" ht="1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</row>
    <row r="315" spans="1:40" ht="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</row>
    <row r="316" spans="1:40" ht="1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</row>
    <row r="317" spans="1:40" ht="1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</row>
    <row r="318" spans="1:40" ht="1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</row>
    <row r="319" spans="1:40" ht="1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</row>
    <row r="320" spans="1:40" ht="1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</row>
    <row r="321" spans="1:40" ht="1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</row>
    <row r="322" spans="1:40" ht="1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</row>
    <row r="323" spans="1:40" ht="1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</row>
    <row r="324" spans="1:40" ht="1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</row>
    <row r="325" spans="1:40" ht="1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</row>
    <row r="326" spans="1:40" ht="1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</row>
    <row r="327" spans="1:40" ht="1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</row>
    <row r="328" spans="1:40" ht="1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</row>
    <row r="329" spans="1:40" ht="1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</row>
    <row r="330" spans="1:40" ht="1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</row>
    <row r="331" spans="1:40" ht="1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</row>
    <row r="332" spans="1:40" ht="1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</row>
    <row r="333" spans="1:40" ht="1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</row>
    <row r="334" spans="1:40" ht="1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</row>
    <row r="335" spans="1:40" ht="1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</row>
    <row r="336" spans="1:40" ht="1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</row>
    <row r="337" spans="1:40" ht="1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</row>
    <row r="338" spans="1:40" ht="1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</row>
    <row r="339" spans="1:40" ht="1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</row>
    <row r="340" spans="1:40" ht="1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</row>
    <row r="341" spans="1:40" ht="1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</row>
    <row r="342" spans="1:40" ht="1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</row>
    <row r="343" spans="1:40" ht="1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</row>
    <row r="344" spans="1:40" ht="1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</row>
    <row r="345" spans="1:40" ht="1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</row>
    <row r="346" spans="1:40" ht="1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</row>
    <row r="347" spans="1:40" ht="1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</row>
    <row r="348" spans="1:40" ht="1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</row>
    <row r="349" spans="1:40" ht="1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</row>
    <row r="350" spans="1:40" ht="1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</row>
    <row r="351" spans="1:40" ht="1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</row>
    <row r="352" spans="1:40" ht="1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</row>
    <row r="353" spans="1:40" ht="1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</row>
    <row r="354" spans="1:40" ht="1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</row>
    <row r="355" spans="1:40" ht="1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</row>
    <row r="356" spans="1:40" ht="1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</row>
    <row r="357" spans="1:40" ht="1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</row>
    <row r="358" spans="1:40" ht="1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</row>
    <row r="359" spans="1:40" ht="1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</row>
    <row r="360" spans="1:40" ht="1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</row>
    <row r="361" spans="1:40" ht="1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</row>
    <row r="362" spans="1:40" ht="1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</row>
    <row r="363" spans="1:40" ht="1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</row>
    <row r="364" spans="1:40" ht="1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</row>
    <row r="365" spans="1:40" ht="1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</row>
    <row r="366" spans="1:40" ht="1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</row>
    <row r="367" spans="1:40" ht="1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</row>
    <row r="368" spans="1:40" ht="1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</row>
    <row r="369" spans="1:40" ht="1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</row>
    <row r="370" spans="1:40" ht="1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</row>
    <row r="371" spans="1:40" ht="1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</row>
    <row r="372" spans="1:40" ht="1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</row>
    <row r="373" spans="1:40" ht="1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</row>
    <row r="374" spans="1:40" ht="1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</row>
    <row r="375" spans="1:40" ht="1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</row>
    <row r="376" spans="1:40" ht="1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</row>
    <row r="377" spans="1:40" ht="1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</row>
    <row r="378" spans="1:40" ht="1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</row>
    <row r="379" spans="1:40" ht="1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</row>
    <row r="380" spans="1:40" ht="1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</row>
    <row r="381" spans="1:40" ht="1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</row>
    <row r="382" spans="1:40" ht="1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</row>
    <row r="383" spans="1:40" ht="1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</row>
    <row r="384" spans="1:40" ht="1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</row>
    <row r="385" spans="1:40" ht="1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</row>
    <row r="386" spans="1:40" ht="1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</row>
    <row r="387" spans="1:40" ht="1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</row>
    <row r="388" spans="1:40" ht="1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</row>
    <row r="389" spans="1:40" ht="1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</row>
    <row r="390" spans="1:40" ht="1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</row>
    <row r="391" spans="1:40" ht="1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</row>
    <row r="392" spans="1:40" ht="1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</row>
    <row r="393" spans="1:40" ht="1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</row>
    <row r="394" spans="1:40" ht="1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</row>
    <row r="395" spans="1:40" ht="1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</row>
    <row r="396" spans="1:40" ht="1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</row>
    <row r="397" spans="1:40" ht="1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</row>
    <row r="398" spans="1:40" ht="1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</row>
    <row r="399" spans="1:40" ht="1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</row>
    <row r="400" spans="1:40" ht="1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</row>
    <row r="401" spans="1:40" ht="1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</row>
    <row r="402" spans="1:40" ht="1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</row>
    <row r="403" spans="1:40" ht="1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</row>
    <row r="404" spans="1:40" ht="1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</row>
    <row r="405" spans="1:40" ht="1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</row>
    <row r="406" spans="1:40" ht="1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</row>
    <row r="407" spans="1:40" ht="1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</row>
    <row r="408" spans="1:40" ht="1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</row>
    <row r="409" spans="1:40" ht="1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</row>
    <row r="410" spans="1:40" ht="1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</row>
    <row r="411" spans="1:40" ht="1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</row>
    <row r="412" spans="1:40" ht="1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</row>
    <row r="413" spans="1:40" ht="1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</row>
    <row r="414" spans="1:40" ht="1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</row>
    <row r="415" spans="1:40" ht="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</row>
    <row r="416" spans="1:40" ht="1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</row>
    <row r="417" spans="1:40" ht="1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</row>
    <row r="418" spans="1:40" ht="1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</row>
    <row r="419" spans="1:40" ht="1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</row>
    <row r="420" spans="1:40" ht="1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</row>
    <row r="421" spans="1:40" ht="1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</row>
    <row r="422" spans="1:40" ht="1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</row>
    <row r="423" spans="1:40" ht="1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</row>
    <row r="424" spans="1:40" ht="1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</row>
    <row r="425" spans="1:40" ht="1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</row>
    <row r="426" spans="1:40" ht="1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</row>
    <row r="427" spans="1:40" ht="1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</row>
    <row r="428" spans="1:40" ht="1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</row>
    <row r="429" spans="1:40" ht="1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</row>
    <row r="430" spans="1:40" ht="1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</row>
    <row r="431" spans="1:40" ht="1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</row>
    <row r="432" spans="1:40" ht="1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</row>
    <row r="433" spans="1:40" ht="1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</row>
    <row r="434" spans="1:40" ht="1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</row>
    <row r="435" spans="1:40" ht="1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</row>
    <row r="436" spans="1:40" ht="1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</row>
    <row r="437" spans="1:40" ht="1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</row>
    <row r="438" spans="1:40" ht="1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</row>
    <row r="439" spans="1:40" ht="1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</row>
    <row r="440" spans="1:40" ht="1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</row>
    <row r="441" spans="1:40" ht="1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</row>
    <row r="442" spans="1:40" ht="1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</row>
    <row r="443" spans="1:40" ht="1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</row>
    <row r="444" spans="1:40" ht="1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</row>
    <row r="445" spans="1:40" ht="1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</row>
    <row r="446" spans="1:40" ht="1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</row>
    <row r="447" spans="1:40" ht="1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</row>
    <row r="448" spans="1:40" ht="1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</row>
    <row r="449" spans="1:40" ht="1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</row>
    <row r="450" spans="1:40" ht="1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</row>
    <row r="451" spans="1:40" ht="1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</row>
    <row r="452" spans="1:40" ht="1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</row>
    <row r="453" spans="1:40" ht="1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</row>
    <row r="454" spans="1:40" ht="1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</row>
    <row r="455" spans="1:40" ht="1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</row>
    <row r="456" spans="1:40" ht="1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</row>
    <row r="457" spans="1:40" ht="1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</row>
    <row r="458" spans="1:40" ht="1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</row>
    <row r="459" spans="1:40" ht="1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</row>
    <row r="460" spans="1:40" ht="1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</row>
    <row r="461" spans="1:40" ht="1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</row>
    <row r="462" spans="1:40" ht="1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</row>
    <row r="463" spans="1:40" ht="1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</row>
    <row r="464" spans="1:40" ht="1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</row>
    <row r="465" spans="1:40" ht="1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</row>
    <row r="466" spans="1:40" ht="1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</row>
    <row r="467" spans="1:40" ht="1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</row>
    <row r="468" spans="1:40" ht="1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</row>
    <row r="469" spans="1:40" ht="1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</row>
    <row r="470" spans="1:40" ht="1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</row>
    <row r="471" spans="1:40" ht="1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</row>
    <row r="472" spans="1:40" ht="1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</row>
    <row r="473" spans="1:40" ht="1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</row>
    <row r="474" spans="1:40" ht="1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</row>
    <row r="475" spans="1:40" ht="1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</row>
    <row r="476" spans="1:40" ht="1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</row>
    <row r="477" spans="1:40" ht="1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</row>
    <row r="478" spans="1:40" ht="1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</row>
    <row r="479" spans="1:40" ht="1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</row>
    <row r="480" spans="1:40" ht="1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</row>
    <row r="481" spans="1:40" ht="1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</row>
    <row r="482" spans="1:40" ht="1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</row>
    <row r="483" spans="1:40" ht="1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</row>
    <row r="484" spans="1:40" ht="1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</row>
    <row r="485" spans="1:40" ht="1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</row>
    <row r="486" spans="1:40" ht="1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</row>
    <row r="487" spans="1:40" ht="1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</row>
    <row r="488" spans="1:40" ht="1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</row>
    <row r="489" spans="1:40" ht="1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</row>
    <row r="490" spans="1:40" ht="1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</row>
    <row r="491" spans="1:40" ht="1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</row>
    <row r="492" spans="1:40" ht="1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</row>
    <row r="493" spans="1:40" ht="1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</row>
    <row r="494" spans="1:40" ht="1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</row>
    <row r="495" spans="1:40" ht="1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</row>
    <row r="496" spans="1:40" ht="1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</row>
    <row r="497" spans="1:40" ht="1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</row>
    <row r="498" spans="1:40" ht="1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</row>
    <row r="499" spans="1:40" ht="1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</row>
    <row r="500" spans="1:40" ht="1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</row>
    <row r="501" spans="1:40" ht="1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</row>
    <row r="502" spans="1:40" ht="1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</row>
    <row r="503" spans="1:40" ht="1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</row>
    <row r="504" spans="1:40" ht="1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</row>
    <row r="505" spans="1:40" ht="1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</row>
    <row r="506" spans="1:40" ht="1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</row>
    <row r="507" spans="1:40" ht="1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</row>
    <row r="508" spans="1:40" ht="1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</row>
    <row r="509" spans="1:40" ht="1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</row>
    <row r="510" spans="1:40" ht="1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</row>
    <row r="511" spans="1:40" ht="1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</row>
    <row r="512" spans="1:40" ht="1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</row>
    <row r="513" spans="1:40" ht="1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</row>
    <row r="514" spans="1:40" ht="1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</row>
    <row r="515" spans="1:40" ht="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</row>
    <row r="516" spans="1:40" ht="1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</row>
    <row r="517" spans="1:40" ht="1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</row>
    <row r="518" spans="1:40" ht="1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</row>
    <row r="519" spans="1:40" ht="1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</row>
    <row r="520" spans="1:40" ht="1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</row>
    <row r="521" spans="1:40" ht="1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</row>
    <row r="522" spans="1:40" ht="1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</row>
    <row r="523" spans="1:40" ht="1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</row>
    <row r="524" spans="1:40" ht="1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</row>
    <row r="525" spans="1:40" ht="1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</row>
    <row r="526" spans="1:40" ht="1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</row>
    <row r="527" spans="1:40" ht="1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</row>
    <row r="528" spans="1:40" ht="1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</row>
    <row r="529" spans="1:40" ht="1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</row>
    <row r="530" spans="1:40" ht="1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</row>
    <row r="531" spans="1:40" ht="1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</row>
    <row r="532" spans="1:40" ht="1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</row>
    <row r="533" spans="1:40" ht="1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</row>
    <row r="534" spans="1:40" ht="1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</row>
    <row r="535" spans="1:40" ht="1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</row>
    <row r="536" spans="1:40" ht="1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</row>
    <row r="537" spans="1:40" ht="1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</row>
    <row r="538" spans="1:40" ht="1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</row>
    <row r="539" spans="1:40" ht="1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</row>
    <row r="540" spans="1:40" ht="1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</row>
    <row r="541" spans="1:40" ht="1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</row>
    <row r="542" spans="1:40" ht="1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</row>
    <row r="543" spans="1:40" ht="1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</row>
    <row r="544" spans="1:40" ht="1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</row>
    <row r="545" spans="1:40" ht="1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</row>
    <row r="546" spans="1:40" ht="1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</row>
    <row r="547" spans="1:40" ht="1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</row>
    <row r="548" spans="1:40" ht="1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</row>
    <row r="549" spans="1:40" ht="1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</row>
    <row r="550" spans="1:40" ht="1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</row>
    <row r="551" spans="1:40" ht="1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</row>
    <row r="552" spans="1:40" ht="1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</row>
    <row r="553" spans="1:40" ht="1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</row>
    <row r="554" spans="1:40" ht="1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</row>
    <row r="555" spans="1:40" ht="1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</row>
    <row r="556" spans="1:40" ht="1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</row>
    <row r="557" spans="1:40" ht="1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</row>
    <row r="558" spans="1:40" ht="1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</row>
    <row r="559" spans="1:40" ht="1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</row>
    <row r="560" spans="1:40" ht="1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</row>
    <row r="561" spans="1:40" ht="1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</row>
    <row r="562" spans="1:40" ht="1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</row>
    <row r="563" spans="1:40" ht="1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</row>
    <row r="564" spans="1:40" ht="1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</row>
    <row r="565" spans="1:40" ht="1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</row>
    <row r="566" spans="1:40" ht="1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</row>
    <row r="567" spans="1:40" ht="1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</row>
    <row r="568" spans="1:40" ht="1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</row>
    <row r="569" spans="1:40" ht="1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</row>
    <row r="570" spans="1:40" ht="1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</row>
    <row r="571" spans="1:40" ht="1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</row>
    <row r="572" spans="1:40" ht="1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</row>
    <row r="573" spans="1:40" ht="1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</row>
    <row r="574" spans="1:40" ht="1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</row>
    <row r="575" spans="1:40" ht="1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</row>
    <row r="576" spans="1:40" ht="1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</row>
    <row r="577" spans="1:40" ht="1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</row>
    <row r="578" spans="1:40" ht="1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</row>
    <row r="579" spans="1:40" ht="1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</row>
    <row r="580" spans="1:40" ht="1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</row>
    <row r="581" spans="1:40" ht="1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</row>
    <row r="582" spans="1:40" ht="1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</row>
    <row r="583" spans="1:40" ht="1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</row>
    <row r="584" spans="1:40" ht="1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</row>
    <row r="585" spans="1:40" ht="1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</row>
    <row r="586" spans="1:40" ht="1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</row>
    <row r="587" spans="1:40" ht="1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</row>
    <row r="588" spans="1:40" ht="1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</row>
    <row r="589" spans="1:40" ht="1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</row>
    <row r="590" spans="1:40" ht="1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</row>
    <row r="591" spans="1:40" ht="1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</row>
    <row r="592" spans="1:40" ht="1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</row>
    <row r="593" spans="1:40" ht="1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</row>
    <row r="594" spans="1:40" ht="1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</row>
    <row r="595" spans="1:40" ht="1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</row>
    <row r="596" spans="1:40" ht="1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</row>
    <row r="597" spans="1:40" ht="1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</row>
    <row r="598" spans="1:40" ht="1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</row>
    <row r="599" spans="1:40" ht="1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</row>
    <row r="600" spans="1:40" ht="1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</row>
    <row r="601" spans="1:40" ht="1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</row>
    <row r="602" spans="1:40" ht="1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</row>
    <row r="603" spans="1:40" ht="1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</row>
    <row r="604" spans="1:40" ht="1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</row>
    <row r="605" spans="1:40" ht="1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</row>
    <row r="606" spans="1:40" ht="1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</row>
    <row r="607" spans="1:40" ht="1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</row>
    <row r="608" spans="1:40" ht="1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</row>
    <row r="609" spans="1:40" ht="1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</row>
    <row r="610" spans="1:40" ht="1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</row>
    <row r="611" spans="1:40" ht="1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</row>
    <row r="612" spans="1:40" ht="1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</row>
    <row r="613" spans="1:40" ht="1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</row>
    <row r="614" spans="1:40" ht="1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</row>
    <row r="615" spans="1:40" ht="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</row>
    <row r="616" spans="1:40" ht="1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</row>
    <row r="617" spans="1:40" ht="1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</row>
    <row r="618" spans="1:40" ht="1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</row>
    <row r="619" spans="1:40" ht="1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</row>
    <row r="620" spans="1:40" ht="1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</row>
    <row r="621" spans="1:40" ht="1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</row>
    <row r="622" spans="1:40" ht="1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</row>
    <row r="623" spans="1:40" ht="1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</row>
    <row r="624" spans="1:40" ht="1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</row>
    <row r="625" spans="1:40" ht="1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</row>
    <row r="626" spans="1:40" ht="1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</row>
    <row r="627" spans="1:40" ht="1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</row>
    <row r="628" spans="1:40" ht="1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</row>
    <row r="629" spans="1:40" ht="1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</row>
    <row r="630" spans="1:40" ht="1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</row>
    <row r="631" spans="1:40" ht="1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</row>
    <row r="632" spans="1:40" ht="1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</row>
    <row r="633" spans="1:40" ht="1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</row>
    <row r="634" spans="1:40" ht="1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</row>
    <row r="635" spans="1:40" ht="1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</row>
    <row r="636" spans="1:40" ht="1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</row>
    <row r="637" spans="1:40" ht="1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</row>
    <row r="638" spans="1:40" ht="1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</row>
    <row r="639" spans="1:40" ht="1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</row>
    <row r="640" spans="1:40" ht="1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</row>
    <row r="641" spans="1:40" ht="1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</row>
    <row r="642" spans="1:40" ht="1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</row>
    <row r="643" spans="1:40" ht="1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</row>
    <row r="644" spans="1:40" ht="1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</row>
    <row r="645" spans="1:40" ht="1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</row>
    <row r="646" spans="1:40" ht="1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</row>
    <row r="647" spans="1:40" ht="1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</row>
    <row r="648" spans="1:40" ht="1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</row>
    <row r="649" spans="1:40" ht="1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</row>
    <row r="650" spans="1:40" ht="1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</row>
    <row r="651" spans="1:40" ht="1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</row>
    <row r="652" spans="1:40" ht="1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</row>
    <row r="653" spans="1:40" ht="1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</row>
    <row r="654" spans="1:40" ht="1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</row>
    <row r="655" spans="1:40" ht="1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</row>
    <row r="656" spans="1:40" ht="1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</row>
    <row r="657" spans="1:40" ht="1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</row>
    <row r="658" spans="1:40" ht="1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</row>
    <row r="659" spans="1:40" ht="1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</row>
    <row r="660" spans="1:40" ht="1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</row>
    <row r="661" spans="1:40" ht="1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</row>
    <row r="662" spans="1:40" ht="1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</row>
    <row r="663" spans="1:40" ht="1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</row>
    <row r="664" spans="1:40" ht="1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</row>
    <row r="665" spans="1:40" ht="1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</row>
    <row r="666" spans="1:40" ht="1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</row>
    <row r="667" spans="1:40" ht="1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</row>
    <row r="668" spans="1:40" ht="1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</row>
    <row r="669" spans="1:40" ht="1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</row>
    <row r="670" spans="1:40" ht="1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</row>
    <row r="671" spans="1:40" ht="1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</row>
    <row r="672" spans="1:40" ht="1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</row>
    <row r="673" spans="1:40" ht="1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</row>
    <row r="674" spans="1:40" ht="1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</row>
    <row r="675" spans="1:40" ht="1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</row>
    <row r="676" spans="1:40" ht="1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</row>
    <row r="677" spans="1:40" ht="1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</row>
    <row r="678" spans="1:40" ht="1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</row>
    <row r="679" spans="1:40" ht="1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</row>
    <row r="680" spans="1:40" ht="1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</row>
    <row r="681" spans="1:40" ht="1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</row>
    <row r="682" spans="1:40" ht="1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</row>
    <row r="683" spans="1:40" ht="1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</row>
    <row r="684" spans="1:40" ht="1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</row>
    <row r="685" spans="1:40" ht="1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</row>
    <row r="686" spans="1:40" ht="1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</row>
    <row r="687" spans="1:40" ht="1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</row>
    <row r="688" spans="1:40" ht="1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</row>
    <row r="689" spans="1:40" ht="1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</row>
    <row r="690" spans="1:40" ht="1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</row>
    <row r="691" spans="1:40" ht="1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</row>
    <row r="692" spans="1:40" ht="1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</row>
    <row r="693" spans="1:40" ht="1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</row>
    <row r="694" spans="1:40" ht="1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</row>
    <row r="695" spans="1:40" ht="1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</row>
    <row r="696" spans="1:40" ht="1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</row>
    <row r="697" spans="1:40" ht="1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</row>
    <row r="698" spans="1:40" ht="1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</row>
    <row r="699" spans="1:40" ht="1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</row>
    <row r="700" spans="1:40" ht="1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</row>
    <row r="701" spans="1:40" ht="1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</row>
    <row r="702" spans="1:40" ht="1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</row>
    <row r="703" spans="1:40" ht="1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</row>
    <row r="704" spans="1:40" ht="1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</row>
    <row r="705" spans="1:40" ht="1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</row>
    <row r="706" spans="1:40" ht="1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</row>
    <row r="707" spans="1:40" ht="1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</row>
    <row r="708" spans="1:40" ht="1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</row>
    <row r="709" spans="1:40" ht="1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</row>
    <row r="710" spans="1:40" ht="1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</row>
    <row r="711" spans="1:40" ht="1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</row>
    <row r="712" spans="1:40" ht="1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</row>
    <row r="713" spans="1:40" ht="1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</row>
    <row r="714" spans="1:40" ht="1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</row>
    <row r="715" spans="1:40" ht="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</row>
    <row r="716" spans="1:40" ht="1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</row>
    <row r="717" spans="1:40" ht="1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</row>
    <row r="718" spans="1:40" ht="1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</row>
    <row r="719" spans="1:40" ht="1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</row>
    <row r="720" spans="1:40" ht="1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</row>
    <row r="721" spans="1:40" ht="1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</row>
    <row r="722" spans="1:40" ht="1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</row>
    <row r="723" spans="1:40" ht="1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</row>
    <row r="724" spans="1:40" ht="1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</row>
    <row r="725" spans="1:40" ht="1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</row>
    <row r="726" spans="1:40" ht="1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</row>
    <row r="727" spans="1:40" ht="1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</row>
    <row r="728" spans="1:40" ht="1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</row>
    <row r="729" spans="1:40" ht="1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</row>
    <row r="730" spans="1:40" ht="1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</row>
    <row r="731" spans="1:40" ht="1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</row>
    <row r="732" spans="1:40" ht="1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</row>
    <row r="733" spans="1:40" ht="1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</row>
    <row r="734" spans="1:40" ht="1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</row>
    <row r="735" spans="1:40" ht="1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</row>
    <row r="736" spans="1:40" ht="1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</row>
    <row r="737" spans="1:40" ht="1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</row>
    <row r="738" spans="1:40" ht="1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</row>
    <row r="739" spans="1:40" ht="1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</row>
    <row r="740" spans="1:40" ht="1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</row>
    <row r="741" spans="1:40" ht="1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</row>
    <row r="742" spans="1:40" ht="1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</row>
    <row r="743" spans="1:40" ht="1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</row>
    <row r="744" spans="1:40" ht="1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</row>
    <row r="745" spans="1:40" ht="1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</row>
    <row r="746" spans="1:40" ht="1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</row>
    <row r="747" spans="1:40" ht="1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</row>
    <row r="748" spans="1:40" ht="1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</row>
    <row r="749" spans="1:40" ht="1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</row>
    <row r="750" spans="1:40" ht="1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</row>
    <row r="751" spans="1:40" ht="1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</row>
    <row r="752" spans="1:40" ht="1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</row>
    <row r="753" spans="1:40" ht="1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</row>
    <row r="754" spans="1:40" ht="1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</row>
    <row r="755" spans="1:40" ht="1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</row>
    <row r="756" spans="1:40" ht="1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</row>
    <row r="757" spans="1:40" ht="1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</row>
    <row r="758" spans="1:40" ht="1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</row>
    <row r="759" spans="1:40" ht="1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</row>
    <row r="760" spans="1:40" ht="1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</row>
    <row r="761" spans="1:40" ht="1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</row>
    <row r="762" spans="1:40" ht="1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</row>
    <row r="763" spans="1:40" ht="1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</row>
    <row r="764" spans="1:40" ht="1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</row>
    <row r="765" spans="1:40" ht="1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</row>
    <row r="766" spans="1:40" ht="1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</row>
    <row r="767" spans="1:40" ht="1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</row>
    <row r="768" spans="1:40" ht="1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</row>
    <row r="769" spans="1:40" ht="1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</row>
    <row r="770" spans="1:40" ht="1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</row>
    <row r="771" spans="1:40" ht="1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</row>
    <row r="772" spans="1:40" ht="1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</row>
    <row r="773" spans="1:40" ht="1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</row>
    <row r="774" spans="1:40" ht="1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</row>
    <row r="775" spans="1:40" ht="1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</row>
    <row r="776" spans="1:40" ht="1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</row>
    <row r="777" spans="1:40" ht="1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</row>
    <row r="778" spans="1:40" ht="1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</row>
    <row r="779" spans="1:40" ht="1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</row>
    <row r="780" spans="1:40" ht="1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</row>
    <row r="781" spans="1:40" ht="1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</row>
    <row r="782" spans="1:40" ht="1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</row>
    <row r="783" spans="1:40" ht="1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</row>
    <row r="784" spans="1:40" ht="1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</row>
    <row r="785" spans="1:40" ht="1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</row>
    <row r="786" spans="1:40" ht="1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</row>
    <row r="787" spans="1:40" ht="1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</row>
    <row r="788" spans="1:40" ht="1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</row>
    <row r="789" spans="1:40" ht="1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</row>
    <row r="790" spans="1:40" ht="1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</row>
    <row r="791" spans="1:40" ht="1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</row>
    <row r="792" spans="1:40" ht="1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</row>
    <row r="793" spans="1:40" ht="1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</row>
    <row r="794" spans="1:40" ht="1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</row>
    <row r="795" spans="1:40" ht="1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</row>
    <row r="796" spans="1:40" ht="1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</row>
    <row r="797" spans="1:40" ht="1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</row>
    <row r="798" spans="1:40" ht="1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</row>
    <row r="799" spans="1:40" ht="1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</row>
    <row r="800" spans="1:40" ht="1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</row>
    <row r="801" spans="1:40" ht="1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</row>
    <row r="802" spans="1:40" ht="1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</row>
    <row r="803" spans="1:40" ht="1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</row>
    <row r="804" spans="1:40" ht="1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</row>
    <row r="805" spans="1:40" ht="1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</row>
    <row r="806" spans="1:40" ht="1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</row>
    <row r="807" spans="1:40" ht="1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</row>
    <row r="808" spans="1:40" ht="1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</row>
    <row r="809" spans="1:40" ht="1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</row>
    <row r="810" spans="1:40" ht="1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</row>
    <row r="811" spans="1:40" ht="1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</row>
    <row r="812" spans="1:40" ht="1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</row>
    <row r="813" spans="1:40" ht="1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</row>
    <row r="814" spans="1:40" ht="1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</row>
    <row r="815" spans="1:40" ht="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</row>
    <row r="816" spans="1:40" ht="1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</row>
    <row r="817" spans="1:40" ht="1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</row>
    <row r="818" spans="1:40" ht="1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</row>
    <row r="819" spans="1:40" ht="1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</row>
    <row r="820" spans="1:40" ht="1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</row>
    <row r="821" spans="1:40" ht="1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</row>
    <row r="822" spans="1:40" ht="1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</row>
    <row r="823" spans="1:40" ht="1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</row>
    <row r="824" spans="1:40" ht="1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</row>
    <row r="825" spans="1:40" ht="1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</row>
    <row r="826" spans="1:40" ht="1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</row>
    <row r="827" spans="1:40" ht="1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</row>
    <row r="828" spans="1:40" ht="1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</row>
    <row r="829" spans="1:40" ht="1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</row>
    <row r="830" spans="1:40" ht="1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</row>
    <row r="831" spans="1:40" ht="1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</row>
    <row r="832" spans="1:40" ht="1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</row>
    <row r="833" spans="1:40" ht="1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</row>
    <row r="834" spans="1:40" ht="1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</row>
    <row r="835" spans="1:40" ht="1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</row>
    <row r="836" spans="1:40" ht="1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</row>
    <row r="837" spans="1:40" ht="1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</row>
    <row r="838" spans="1:40" ht="1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</row>
    <row r="839" spans="1:40" ht="1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</row>
    <row r="840" spans="1:40" ht="1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</row>
    <row r="841" spans="1:40" ht="1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</row>
    <row r="842" spans="1:40" ht="1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</row>
    <row r="843" spans="1:40" ht="1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</row>
    <row r="844" spans="1:40" ht="1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</row>
    <row r="845" spans="1:40" ht="1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</row>
    <row r="846" spans="1:40" ht="1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</row>
    <row r="847" spans="1:40" ht="1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</row>
    <row r="848" spans="1:40" ht="1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</row>
    <row r="849" spans="1:40" ht="1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</row>
    <row r="850" spans="1:40" ht="1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</row>
    <row r="851" spans="1:40" ht="1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</row>
    <row r="852" spans="1:40" ht="1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</row>
    <row r="853" spans="1:40" ht="1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</row>
    <row r="854" spans="1:40" ht="1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</row>
    <row r="855" spans="1:40" ht="1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</row>
    <row r="856" spans="1:40" ht="1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</row>
    <row r="857" spans="1:40" ht="1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</row>
    <row r="858" spans="1:40" ht="1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</row>
    <row r="859" spans="1:40" ht="1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</row>
    <row r="860" spans="1:40" ht="1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</row>
    <row r="861" spans="1:40" ht="1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</row>
    <row r="862" spans="1:40" ht="1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</row>
    <row r="863" spans="1:40" ht="1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</row>
    <row r="864" spans="1:40" ht="1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</row>
    <row r="865" spans="1:40" ht="1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</row>
    <row r="866" spans="1:40" ht="1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</row>
    <row r="867" spans="1:40" ht="1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</row>
    <row r="868" spans="1:40" ht="1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</row>
    <row r="869" spans="1:40" ht="1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</row>
    <row r="870" spans="1:40" ht="1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</row>
    <row r="871" spans="1:40" ht="1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</row>
    <row r="872" spans="1:40" ht="1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</row>
    <row r="873" spans="1:40" ht="1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</row>
    <row r="874" spans="1:40" ht="1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</row>
    <row r="875" spans="1:40" ht="1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</row>
    <row r="876" spans="1:40" ht="1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</row>
    <row r="877" spans="1:40" ht="1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</row>
    <row r="878" spans="1:40" ht="1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</row>
    <row r="879" spans="1:40" ht="1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</row>
    <row r="880" spans="1:40" ht="1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</row>
    <row r="881" spans="1:40" ht="1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</row>
    <row r="882" spans="1:40" ht="1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</row>
    <row r="883" spans="1:40" ht="1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</row>
    <row r="884" spans="1:40" ht="1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</row>
    <row r="885" spans="1:40" ht="1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</row>
    <row r="886" spans="1:40" ht="1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</row>
    <row r="887" spans="1:40" ht="1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</row>
    <row r="888" spans="1:40" ht="1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</row>
    <row r="889" spans="1:40" ht="1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</row>
    <row r="890" spans="1:40" ht="1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</row>
    <row r="891" spans="1:40" ht="1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</row>
    <row r="892" spans="1:40" ht="1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</row>
    <row r="893" spans="1:40" ht="1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</row>
    <row r="894" spans="1:40" ht="1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</row>
    <row r="895" spans="1:40" ht="1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</row>
    <row r="896" spans="1:40" ht="1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</row>
    <row r="897" spans="1:40" ht="1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</row>
    <row r="898" spans="1:40" ht="1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</row>
    <row r="899" spans="1:40" ht="1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</row>
    <row r="900" spans="1:40" ht="1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</row>
    <row r="901" spans="1:40" ht="1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</row>
    <row r="902" spans="1:40" ht="1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</row>
    <row r="903" spans="1:40" ht="1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</row>
    <row r="904" spans="1:40" ht="1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</row>
    <row r="905" spans="1:40" ht="1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</row>
    <row r="906" spans="1:40" ht="1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</row>
    <row r="907" spans="1:40" ht="1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</row>
    <row r="908" spans="1:40" ht="1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</row>
    <row r="909" spans="1:40" ht="1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</row>
    <row r="910" spans="1:40" ht="1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</row>
    <row r="911" spans="1:40" ht="1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</row>
    <row r="912" spans="1:40" ht="1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</row>
    <row r="913" spans="1:40" ht="1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</row>
    <row r="914" spans="1:40" ht="1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</row>
    <row r="915" spans="1:40" ht="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</row>
    <row r="916" spans="1:40" ht="1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</row>
    <row r="917" spans="1:40" ht="1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</row>
    <row r="918" spans="1:40" ht="1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</row>
    <row r="919" spans="1:40" ht="1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</row>
    <row r="920" spans="1:40" ht="1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</row>
  </sheetData>
  <mergeCells count="2">
    <mergeCell ref="F14:I14"/>
    <mergeCell ref="K14:S14"/>
  </mergeCells>
  <phoneticPr fontId="3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L26"/>
  <sheetViews>
    <sheetView workbookViewId="0"/>
  </sheetViews>
  <sheetFormatPr defaultColWidth="12.5703125" defaultRowHeight="15.75" customHeight="1"/>
  <cols>
    <col min="2" max="2" width="13.42578125" customWidth="1"/>
    <col min="3" max="3" width="19.140625" customWidth="1"/>
    <col min="4" max="4" width="50.85546875" customWidth="1"/>
  </cols>
  <sheetData>
    <row r="1" spans="1:38" ht="15.75" customHeight="1">
      <c r="A1" s="93" t="s">
        <v>246</v>
      </c>
      <c r="B1" s="94" t="s">
        <v>247</v>
      </c>
      <c r="C1" s="94" t="s">
        <v>248</v>
      </c>
      <c r="D1" s="94" t="s">
        <v>249</v>
      </c>
      <c r="E1" s="94" t="s">
        <v>250</v>
      </c>
      <c r="F1" s="94" t="s">
        <v>251</v>
      </c>
      <c r="G1" s="94" t="s">
        <v>252</v>
      </c>
      <c r="H1" s="94" t="s">
        <v>253</v>
      </c>
      <c r="I1" s="94" t="s">
        <v>254</v>
      </c>
      <c r="J1" s="94" t="s">
        <v>255</v>
      </c>
      <c r="K1" s="94" t="s">
        <v>256</v>
      </c>
      <c r="L1" s="94" t="s">
        <v>257</v>
      </c>
      <c r="M1" s="94" t="s">
        <v>258</v>
      </c>
      <c r="N1" s="94" t="s">
        <v>259</v>
      </c>
      <c r="O1" s="94" t="s">
        <v>260</v>
      </c>
      <c r="P1" s="94" t="s">
        <v>261</v>
      </c>
      <c r="Q1" s="94" t="s">
        <v>262</v>
      </c>
      <c r="R1" s="94" t="s">
        <v>263</v>
      </c>
      <c r="S1" s="94" t="s">
        <v>264</v>
      </c>
      <c r="T1" s="94" t="s">
        <v>265</v>
      </c>
      <c r="U1" s="95" t="s">
        <v>266</v>
      </c>
      <c r="V1" s="96"/>
      <c r="W1" s="97"/>
      <c r="X1" s="98" t="s">
        <v>267</v>
      </c>
      <c r="Y1" s="99" t="s">
        <v>268</v>
      </c>
      <c r="Z1" s="100" t="s">
        <v>269</v>
      </c>
      <c r="AA1" s="100" t="s">
        <v>270</v>
      </c>
      <c r="AB1" s="100" t="s">
        <v>271</v>
      </c>
      <c r="AC1" s="101" t="s">
        <v>269</v>
      </c>
      <c r="AD1" s="101" t="s">
        <v>270</v>
      </c>
      <c r="AE1" s="101" t="s">
        <v>271</v>
      </c>
      <c r="AF1" s="100" t="s">
        <v>269</v>
      </c>
      <c r="AG1" s="100" t="s">
        <v>270</v>
      </c>
      <c r="AH1" s="100" t="s">
        <v>271</v>
      </c>
      <c r="AI1" s="102"/>
      <c r="AJ1" s="102"/>
      <c r="AK1" s="102"/>
      <c r="AL1" s="102"/>
    </row>
    <row r="2" spans="1:38" ht="15.75" customHeight="1">
      <c r="A2" s="104">
        <v>11938</v>
      </c>
      <c r="B2" s="105" t="str">
        <f t="shared" ref="B2:B8" si="0">"ge2_gift_"&amp;A2</f>
        <v>ge2_gift_11938</v>
      </c>
      <c r="C2" s="105" t="s">
        <v>327</v>
      </c>
      <c r="D2" s="105" t="str">
        <f t="shared" ref="D2:D7" si="1">"[{credit,"&amp;AB2&amp;"},{item,{"&amp;AD2&amp;","&amp;AE2&amp;"}},{item,{"&amp;AG2&amp;","&amp;AH2&amp;"}}]"</f>
        <v>[{credit,120},{item,{26316,2}},{item,{26318,}}]</v>
      </c>
      <c r="E2" s="108" t="s">
        <v>273</v>
      </c>
      <c r="F2" s="108" t="s">
        <v>273</v>
      </c>
      <c r="G2" s="108" t="s">
        <v>273</v>
      </c>
      <c r="H2" s="108" t="s">
        <v>273</v>
      </c>
      <c r="I2" s="108" t="s">
        <v>273</v>
      </c>
      <c r="J2" s="108">
        <v>0</v>
      </c>
      <c r="K2" s="105" t="str">
        <f>VLOOKUP(X2,基础配置!$D$1:$N$15,11,FALSE)</f>
        <v>{{2025,04,01},{0,0,0}}</v>
      </c>
      <c r="L2" s="105" t="str">
        <f>VLOOKUP(Y2,基础配置!$D$1:$N$15,11,FALSE)</f>
        <v>{{2025,04,06},{0,0,0}}</v>
      </c>
      <c r="M2" s="108">
        <v>1</v>
      </c>
      <c r="N2" s="108">
        <v>1</v>
      </c>
      <c r="O2" s="108">
        <v>1</v>
      </c>
      <c r="P2" s="108">
        <v>100</v>
      </c>
      <c r="Q2" s="108">
        <v>100</v>
      </c>
      <c r="R2" s="108" t="s">
        <v>283</v>
      </c>
      <c r="S2" s="108">
        <v>1</v>
      </c>
      <c r="T2" s="108">
        <v>0</v>
      </c>
      <c r="U2" s="105" t="e">
        <f>#REF!</f>
        <v>#REF!</v>
      </c>
      <c r="W2" s="105" t="str">
        <f>usual!B14</f>
        <v>2025年愚人节触发礼包旅航星舰礼包1</v>
      </c>
      <c r="X2" s="111">
        <v>0</v>
      </c>
      <c r="Y2" s="111">
        <v>5</v>
      </c>
      <c r="Z2" s="113" t="s">
        <v>9</v>
      </c>
      <c r="AA2" s="113" t="s">
        <v>284</v>
      </c>
      <c r="AB2" s="113">
        <v>120</v>
      </c>
      <c r="AC2" s="113" t="s">
        <v>34</v>
      </c>
      <c r="AD2" s="113">
        <f>VLOOKUP(AC2,道具映射表!C:E,3,FALSE)</f>
        <v>26316</v>
      </c>
      <c r="AE2" s="113">
        <v>2</v>
      </c>
      <c r="AF2" s="114" t="s">
        <v>36</v>
      </c>
      <c r="AG2" s="113">
        <f>VLOOKUP(AF2,道具映射表!C:E,3,FALSE)</f>
        <v>26318</v>
      </c>
      <c r="AH2" s="114"/>
      <c r="AI2" s="115"/>
      <c r="AJ2" s="115"/>
      <c r="AK2" s="115"/>
      <c r="AL2" s="116"/>
    </row>
    <row r="3" spans="1:38" ht="15.75" customHeight="1">
      <c r="A3" s="117">
        <f t="shared" ref="A3:A8" si="2">A2+1</f>
        <v>11939</v>
      </c>
      <c r="B3" s="105" t="str">
        <f t="shared" si="0"/>
        <v>ge2_gift_11939</v>
      </c>
      <c r="C3" s="105" t="s">
        <v>272</v>
      </c>
      <c r="D3" s="105" t="str">
        <f t="shared" si="1"/>
        <v>[{credit,600},{item,{26316,10}},{item,{26318,1}}]</v>
      </c>
      <c r="E3" s="119" t="s">
        <v>273</v>
      </c>
      <c r="F3" s="119" t="s">
        <v>273</v>
      </c>
      <c r="G3" s="119" t="s">
        <v>273</v>
      </c>
      <c r="H3" s="119" t="s">
        <v>273</v>
      </c>
      <c r="I3" s="119" t="s">
        <v>273</v>
      </c>
      <c r="J3" s="119">
        <v>0</v>
      </c>
      <c r="K3" s="105" t="str">
        <f>VLOOKUP(X3,基础配置!$D$1:$N$15,11,FALSE)</f>
        <v>{{2025,04,01},{0,0,0}}</v>
      </c>
      <c r="L3" s="105" t="str">
        <f>VLOOKUP(Y3,基础配置!$D$1:$N$15,11,FALSE)</f>
        <v>{{2025,04,06},{0,0,0}}</v>
      </c>
      <c r="M3" s="119">
        <v>1</v>
      </c>
      <c r="N3" s="119">
        <v>1</v>
      </c>
      <c r="O3" s="119">
        <v>1</v>
      </c>
      <c r="P3" s="119">
        <v>100</v>
      </c>
      <c r="Q3" s="119">
        <v>100</v>
      </c>
      <c r="R3" s="119" t="s">
        <v>283</v>
      </c>
      <c r="S3" s="119">
        <v>1</v>
      </c>
      <c r="T3" s="119">
        <v>0</v>
      </c>
      <c r="U3" s="105" t="e">
        <f t="shared" ref="U3:U8" si="3">U2</f>
        <v>#REF!</v>
      </c>
      <c r="V3" s="125"/>
      <c r="W3" s="105" t="str">
        <f t="shared" ref="W3:W8" si="4">W2</f>
        <v>2025年愚人节触发礼包旅航星舰礼包1</v>
      </c>
      <c r="X3" s="111">
        <v>0</v>
      </c>
      <c r="Y3" s="111">
        <v>5</v>
      </c>
      <c r="Z3" s="113" t="s">
        <v>9</v>
      </c>
      <c r="AA3" s="113" t="s">
        <v>284</v>
      </c>
      <c r="AB3" s="113">
        <v>600</v>
      </c>
      <c r="AC3" s="113" t="s">
        <v>34</v>
      </c>
      <c r="AD3" s="113">
        <f>VLOOKUP(AC3,道具映射表!C:E,3,FALSE)</f>
        <v>26316</v>
      </c>
      <c r="AE3" s="113">
        <v>10</v>
      </c>
      <c r="AF3" s="114" t="s">
        <v>36</v>
      </c>
      <c r="AG3" s="113">
        <f>VLOOKUP(AF3,道具映射表!C:E,3,FALSE)</f>
        <v>26318</v>
      </c>
      <c r="AH3" s="113">
        <v>1</v>
      </c>
      <c r="AI3" s="115"/>
      <c r="AJ3" s="115"/>
      <c r="AK3" s="115"/>
      <c r="AL3" s="116"/>
    </row>
    <row r="4" spans="1:38" ht="15.75" customHeight="1">
      <c r="A4" s="117">
        <f t="shared" si="2"/>
        <v>11940</v>
      </c>
      <c r="B4" s="105" t="str">
        <f t="shared" si="0"/>
        <v>ge2_gift_11940</v>
      </c>
      <c r="C4" s="105" t="s">
        <v>320</v>
      </c>
      <c r="D4" s="105" t="str">
        <f t="shared" si="1"/>
        <v>[{credit,1250},{item,{26316,20}},{item,{26318,2}}]</v>
      </c>
      <c r="E4" s="119" t="s">
        <v>273</v>
      </c>
      <c r="F4" s="119" t="s">
        <v>273</v>
      </c>
      <c r="G4" s="119" t="s">
        <v>273</v>
      </c>
      <c r="H4" s="119" t="s">
        <v>273</v>
      </c>
      <c r="I4" s="119" t="s">
        <v>273</v>
      </c>
      <c r="J4" s="119">
        <v>0</v>
      </c>
      <c r="K4" s="105" t="str">
        <f>VLOOKUP(X4,基础配置!$D$1:$N$15,11,FALSE)</f>
        <v>{{2025,04,01},{0,0,0}}</v>
      </c>
      <c r="L4" s="105" t="str">
        <f>VLOOKUP(Y4,基础配置!$D$1:$N$15,11,FALSE)</f>
        <v>{{2025,04,06},{0,0,0}}</v>
      </c>
      <c r="M4" s="119">
        <v>1</v>
      </c>
      <c r="N4" s="119">
        <v>1</v>
      </c>
      <c r="O4" s="119">
        <v>1</v>
      </c>
      <c r="P4" s="119">
        <v>100</v>
      </c>
      <c r="Q4" s="119">
        <v>100</v>
      </c>
      <c r="R4" s="119" t="s">
        <v>283</v>
      </c>
      <c r="S4" s="119">
        <v>1</v>
      </c>
      <c r="T4" s="119">
        <v>0</v>
      </c>
      <c r="U4" s="105" t="e">
        <f t="shared" si="3"/>
        <v>#REF!</v>
      </c>
      <c r="V4" s="125"/>
      <c r="W4" s="105" t="str">
        <f t="shared" si="4"/>
        <v>2025年愚人节触发礼包旅航星舰礼包1</v>
      </c>
      <c r="X4" s="111">
        <v>0</v>
      </c>
      <c r="Y4" s="111">
        <v>5</v>
      </c>
      <c r="Z4" s="113" t="s">
        <v>9</v>
      </c>
      <c r="AA4" s="113" t="s">
        <v>284</v>
      </c>
      <c r="AB4" s="113">
        <v>1250</v>
      </c>
      <c r="AC4" s="113" t="s">
        <v>34</v>
      </c>
      <c r="AD4" s="113">
        <f>VLOOKUP(AC4,道具映射表!C:E,3,FALSE)</f>
        <v>26316</v>
      </c>
      <c r="AE4" s="113">
        <v>20</v>
      </c>
      <c r="AF4" s="114" t="s">
        <v>36</v>
      </c>
      <c r="AG4" s="113">
        <f>VLOOKUP(AF4,道具映射表!C:E,3,FALSE)</f>
        <v>26318</v>
      </c>
      <c r="AH4" s="113">
        <v>2</v>
      </c>
      <c r="AI4" s="115"/>
      <c r="AJ4" s="115"/>
      <c r="AK4" s="115"/>
      <c r="AL4" s="116"/>
    </row>
    <row r="5" spans="1:38" ht="15.75" customHeight="1">
      <c r="A5" s="117">
        <f t="shared" si="2"/>
        <v>11941</v>
      </c>
      <c r="B5" s="105" t="str">
        <f t="shared" si="0"/>
        <v>ge2_gift_11941</v>
      </c>
      <c r="C5" s="105" t="s">
        <v>6</v>
      </c>
      <c r="D5" s="105" t="str">
        <f t="shared" si="1"/>
        <v>[{credit,2750},{item,{26316,40}},{item,{26318,3}}]</v>
      </c>
      <c r="E5" s="119" t="s">
        <v>273</v>
      </c>
      <c r="F5" s="119" t="s">
        <v>273</v>
      </c>
      <c r="G5" s="119" t="s">
        <v>273</v>
      </c>
      <c r="H5" s="119" t="s">
        <v>273</v>
      </c>
      <c r="I5" s="119" t="s">
        <v>273</v>
      </c>
      <c r="J5" s="119">
        <v>0</v>
      </c>
      <c r="K5" s="105" t="str">
        <f>VLOOKUP(X5,基础配置!$D$1:$N$15,11,FALSE)</f>
        <v>{{2025,04,01},{0,0,0}}</v>
      </c>
      <c r="L5" s="105" t="str">
        <f>VLOOKUP(Y5,基础配置!$D$1:$N$15,11,FALSE)</f>
        <v>{{2025,04,06},{0,0,0}}</v>
      </c>
      <c r="M5" s="119">
        <v>1</v>
      </c>
      <c r="N5" s="119">
        <v>1</v>
      </c>
      <c r="O5" s="119">
        <v>1</v>
      </c>
      <c r="P5" s="119">
        <v>100</v>
      </c>
      <c r="Q5" s="119">
        <v>100</v>
      </c>
      <c r="R5" s="119" t="s">
        <v>283</v>
      </c>
      <c r="S5" s="119">
        <v>1</v>
      </c>
      <c r="T5" s="119">
        <v>0</v>
      </c>
      <c r="U5" s="105" t="e">
        <f t="shared" si="3"/>
        <v>#REF!</v>
      </c>
      <c r="V5" s="125"/>
      <c r="W5" s="105" t="str">
        <f t="shared" si="4"/>
        <v>2025年愚人节触发礼包旅航星舰礼包1</v>
      </c>
      <c r="X5" s="111">
        <v>0</v>
      </c>
      <c r="Y5" s="111">
        <v>5</v>
      </c>
      <c r="Z5" s="113" t="s">
        <v>9</v>
      </c>
      <c r="AA5" s="113" t="s">
        <v>284</v>
      </c>
      <c r="AB5" s="113">
        <v>2750</v>
      </c>
      <c r="AC5" s="113" t="s">
        <v>34</v>
      </c>
      <c r="AD5" s="113">
        <f>VLOOKUP(AC5,道具映射表!C:E,3,FALSE)</f>
        <v>26316</v>
      </c>
      <c r="AE5" s="113">
        <v>40</v>
      </c>
      <c r="AF5" s="114" t="s">
        <v>36</v>
      </c>
      <c r="AG5" s="113">
        <f>VLOOKUP(AF5,道具映射表!C:E,3,FALSE)</f>
        <v>26318</v>
      </c>
      <c r="AH5" s="113">
        <v>3</v>
      </c>
      <c r="AI5" s="115"/>
      <c r="AJ5" s="115"/>
      <c r="AK5" s="115"/>
      <c r="AL5" s="116"/>
    </row>
    <row r="6" spans="1:38" ht="15.75" customHeight="1">
      <c r="A6" s="117">
        <f t="shared" si="2"/>
        <v>11942</v>
      </c>
      <c r="B6" s="105" t="str">
        <f t="shared" si="0"/>
        <v>ge2_gift_11942</v>
      </c>
      <c r="C6" s="105" t="s">
        <v>19</v>
      </c>
      <c r="D6" s="105" t="str">
        <f t="shared" si="1"/>
        <v>[{credit,7000},{item,{26316,90}},{item,{26318,4}}]</v>
      </c>
      <c r="E6" s="119" t="s">
        <v>273</v>
      </c>
      <c r="F6" s="119" t="s">
        <v>273</v>
      </c>
      <c r="G6" s="119" t="s">
        <v>273</v>
      </c>
      <c r="H6" s="119" t="s">
        <v>273</v>
      </c>
      <c r="I6" s="119" t="s">
        <v>273</v>
      </c>
      <c r="J6" s="119">
        <v>0</v>
      </c>
      <c r="K6" s="105" t="str">
        <f>VLOOKUP(X6,基础配置!$D$1:$N$15,11,FALSE)</f>
        <v>{{2025,04,01},{0,0,0}}</v>
      </c>
      <c r="L6" s="105" t="str">
        <f>VLOOKUP(Y6,基础配置!$D$1:$N$15,11,FALSE)</f>
        <v>{{2025,04,06},{0,0,0}}</v>
      </c>
      <c r="M6" s="119">
        <v>1</v>
      </c>
      <c r="N6" s="119">
        <v>1</v>
      </c>
      <c r="O6" s="119">
        <v>1</v>
      </c>
      <c r="P6" s="119">
        <v>100</v>
      </c>
      <c r="Q6" s="119">
        <v>100</v>
      </c>
      <c r="R6" s="119" t="s">
        <v>283</v>
      </c>
      <c r="S6" s="119">
        <v>1</v>
      </c>
      <c r="T6" s="119">
        <v>0</v>
      </c>
      <c r="U6" s="105" t="e">
        <f t="shared" si="3"/>
        <v>#REF!</v>
      </c>
      <c r="V6" s="125"/>
      <c r="W6" s="105" t="str">
        <f t="shared" si="4"/>
        <v>2025年愚人节触发礼包旅航星舰礼包1</v>
      </c>
      <c r="X6" s="111">
        <v>0</v>
      </c>
      <c r="Y6" s="111">
        <v>5</v>
      </c>
      <c r="Z6" s="113" t="s">
        <v>9</v>
      </c>
      <c r="AA6" s="113" t="s">
        <v>284</v>
      </c>
      <c r="AB6" s="113">
        <v>7000</v>
      </c>
      <c r="AC6" s="113" t="s">
        <v>34</v>
      </c>
      <c r="AD6" s="113">
        <f>VLOOKUP(AC6,道具映射表!C:E,3,FALSE)</f>
        <v>26316</v>
      </c>
      <c r="AE6" s="113">
        <v>90</v>
      </c>
      <c r="AF6" s="114" t="s">
        <v>36</v>
      </c>
      <c r="AG6" s="113">
        <f>VLOOKUP(AF6,道具映射表!C:E,3,FALSE)</f>
        <v>26318</v>
      </c>
      <c r="AH6" s="113">
        <v>4</v>
      </c>
      <c r="AI6" s="115"/>
      <c r="AJ6" s="115"/>
      <c r="AK6" s="115"/>
      <c r="AL6" s="116"/>
    </row>
    <row r="7" spans="1:38" ht="15.75" customHeight="1">
      <c r="A7" s="117">
        <f t="shared" si="2"/>
        <v>11943</v>
      </c>
      <c r="B7" s="105" t="str">
        <f t="shared" si="0"/>
        <v>ge2_gift_11943</v>
      </c>
      <c r="C7" s="105" t="s">
        <v>37</v>
      </c>
      <c r="D7" s="105" t="str">
        <f t="shared" si="1"/>
        <v>[{credit,15000},{item,{26316,180}},{item,{26318,5}}]</v>
      </c>
      <c r="E7" s="119" t="s">
        <v>273</v>
      </c>
      <c r="F7" s="119" t="s">
        <v>273</v>
      </c>
      <c r="G7" s="119" t="s">
        <v>273</v>
      </c>
      <c r="H7" s="119" t="s">
        <v>273</v>
      </c>
      <c r="I7" s="119" t="s">
        <v>273</v>
      </c>
      <c r="J7" s="119">
        <v>0</v>
      </c>
      <c r="K7" s="105" t="str">
        <f>VLOOKUP(X7,基础配置!$D$1:$N$15,11,FALSE)</f>
        <v>{{2025,04,01},{0,0,0}}</v>
      </c>
      <c r="L7" s="105" t="str">
        <f>VLOOKUP(Y7,基础配置!$D$1:$N$15,11,FALSE)</f>
        <v>{{2025,04,06},{0,0,0}}</v>
      </c>
      <c r="M7" s="119">
        <v>1</v>
      </c>
      <c r="N7" s="119">
        <v>1</v>
      </c>
      <c r="O7" s="119">
        <v>1</v>
      </c>
      <c r="P7" s="119">
        <v>100</v>
      </c>
      <c r="Q7" s="119">
        <v>100</v>
      </c>
      <c r="R7" s="119" t="s">
        <v>283</v>
      </c>
      <c r="S7" s="119">
        <v>1</v>
      </c>
      <c r="T7" s="119">
        <v>0</v>
      </c>
      <c r="U7" s="105" t="e">
        <f t="shared" si="3"/>
        <v>#REF!</v>
      </c>
      <c r="V7" s="125"/>
      <c r="W7" s="105" t="str">
        <f t="shared" si="4"/>
        <v>2025年愚人节触发礼包旅航星舰礼包1</v>
      </c>
      <c r="X7" s="111">
        <v>0</v>
      </c>
      <c r="Y7" s="111">
        <v>5</v>
      </c>
      <c r="Z7" s="113" t="s">
        <v>9</v>
      </c>
      <c r="AA7" s="113" t="s">
        <v>284</v>
      </c>
      <c r="AB7" s="113">
        <v>15000</v>
      </c>
      <c r="AC7" s="113" t="s">
        <v>34</v>
      </c>
      <c r="AD7" s="113">
        <f>VLOOKUP(AC7,道具映射表!C:E,3,FALSE)</f>
        <v>26316</v>
      </c>
      <c r="AE7" s="113">
        <v>180</v>
      </c>
      <c r="AF7" s="114" t="s">
        <v>36</v>
      </c>
      <c r="AG7" s="113">
        <f>VLOOKUP(AF7,道具映射表!C:E,3,FALSE)</f>
        <v>26318</v>
      </c>
      <c r="AH7" s="113">
        <v>5</v>
      </c>
      <c r="AI7" s="115"/>
      <c r="AJ7" s="115"/>
      <c r="AK7" s="115"/>
      <c r="AL7" s="116"/>
    </row>
    <row r="8" spans="1:38" ht="15.75" customHeight="1">
      <c r="A8" s="117">
        <f t="shared" si="2"/>
        <v>11944</v>
      </c>
      <c r="B8" s="105" t="str">
        <f t="shared" si="0"/>
        <v>ge2_gift_11944</v>
      </c>
      <c r="C8" s="105" t="s">
        <v>346</v>
      </c>
      <c r="D8" s="105" t="str">
        <f>D2</f>
        <v>[{credit,120},{item,{26316,2}},{item,{26318,}}]</v>
      </c>
      <c r="E8" s="119" t="s">
        <v>273</v>
      </c>
      <c r="F8" s="119" t="s">
        <v>273</v>
      </c>
      <c r="G8" s="119" t="s">
        <v>273</v>
      </c>
      <c r="H8" s="119" t="s">
        <v>273</v>
      </c>
      <c r="I8" s="119" t="s">
        <v>273</v>
      </c>
      <c r="J8" s="119">
        <v>0</v>
      </c>
      <c r="K8" s="105" t="str">
        <f t="shared" ref="K8:L8" si="5">K2</f>
        <v>{{2025,04,01},{0,0,0}}</v>
      </c>
      <c r="L8" s="105" t="str">
        <f t="shared" si="5"/>
        <v>{{2025,04,06},{0,0,0}}</v>
      </c>
      <c r="M8" s="119">
        <v>1</v>
      </c>
      <c r="N8" s="119">
        <v>1</v>
      </c>
      <c r="O8" s="119">
        <v>1</v>
      </c>
      <c r="P8" s="119">
        <v>100</v>
      </c>
      <c r="Q8" s="119">
        <v>100</v>
      </c>
      <c r="R8" s="119" t="s">
        <v>283</v>
      </c>
      <c r="S8" s="119">
        <v>1</v>
      </c>
      <c r="T8" s="119">
        <v>0</v>
      </c>
      <c r="U8" s="105" t="e">
        <f t="shared" si="3"/>
        <v>#REF!</v>
      </c>
      <c r="V8" s="125"/>
      <c r="W8" s="105" t="str">
        <f t="shared" si="4"/>
        <v>2025年愚人节触发礼包旅航星舰礼包1</v>
      </c>
      <c r="X8" s="111">
        <v>0</v>
      </c>
      <c r="Y8" s="111">
        <v>5</v>
      </c>
      <c r="Z8" s="114"/>
      <c r="AA8" s="114"/>
      <c r="AB8" s="114"/>
      <c r="AC8" s="114"/>
      <c r="AD8" s="114"/>
      <c r="AE8" s="114"/>
      <c r="AF8" s="114"/>
      <c r="AG8" s="114"/>
      <c r="AH8" s="114"/>
      <c r="AI8" s="115"/>
      <c r="AJ8" s="115"/>
      <c r="AK8" s="115"/>
      <c r="AL8" s="116"/>
    </row>
    <row r="10" spans="1:38">
      <c r="Z10" s="276" t="s">
        <v>542</v>
      </c>
    </row>
    <row r="11" spans="1:38">
      <c r="Z11" s="276" t="s">
        <v>543</v>
      </c>
    </row>
    <row r="12" spans="1:38">
      <c r="Z12" s="276" t="s">
        <v>544</v>
      </c>
    </row>
    <row r="13" spans="1:38">
      <c r="Z13" s="276" t="s">
        <v>545</v>
      </c>
    </row>
    <row r="14" spans="1:38">
      <c r="Z14" s="276" t="s">
        <v>547</v>
      </c>
    </row>
    <row r="15" spans="1:38">
      <c r="Z15" s="276" t="s">
        <v>548</v>
      </c>
    </row>
    <row r="25" spans="6:9" ht="15.75" customHeight="1">
      <c r="F25" s="164"/>
    </row>
    <row r="26" spans="6:9" ht="15.75" customHeight="1">
      <c r="F26" s="164"/>
      <c r="H26" s="164"/>
      <c r="I26" s="193"/>
    </row>
  </sheetData>
  <phoneticPr fontId="3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B1:D167"/>
  <sheetViews>
    <sheetView workbookViewId="0"/>
  </sheetViews>
  <sheetFormatPr defaultColWidth="12.5703125" defaultRowHeight="15.75" customHeight="1"/>
  <cols>
    <col min="2" max="2" width="28.42578125" customWidth="1"/>
  </cols>
  <sheetData>
    <row r="1" spans="2:4">
      <c r="B1" s="2" t="s">
        <v>549</v>
      </c>
      <c r="C1" s="2" t="s">
        <v>467</v>
      </c>
      <c r="D1" s="2" t="s">
        <v>550</v>
      </c>
    </row>
    <row r="2" spans="2:4">
      <c r="B2" s="2" t="s">
        <v>551</v>
      </c>
      <c r="C2" s="2" t="s">
        <v>467</v>
      </c>
      <c r="D2" s="2" t="s">
        <v>552</v>
      </c>
    </row>
    <row r="3" spans="2:4">
      <c r="B3" s="2" t="s">
        <v>553</v>
      </c>
      <c r="C3" s="2" t="s">
        <v>554</v>
      </c>
      <c r="D3" s="2" t="s">
        <v>555</v>
      </c>
    </row>
    <row r="4" spans="2:4">
      <c r="B4" s="2" t="s">
        <v>487</v>
      </c>
      <c r="C4" s="2" t="s">
        <v>473</v>
      </c>
      <c r="D4" s="2" t="s">
        <v>556</v>
      </c>
    </row>
    <row r="5" spans="2:4">
      <c r="B5" s="2" t="s">
        <v>557</v>
      </c>
      <c r="C5" s="2" t="s">
        <v>473</v>
      </c>
      <c r="D5" s="2" t="s">
        <v>558</v>
      </c>
    </row>
    <row r="6" spans="2:4">
      <c r="B6" s="2" t="s">
        <v>559</v>
      </c>
      <c r="C6" s="2" t="s">
        <v>473</v>
      </c>
      <c r="D6" s="2" t="s">
        <v>558</v>
      </c>
    </row>
    <row r="7" spans="2:4">
      <c r="B7" s="2" t="s">
        <v>560</v>
      </c>
      <c r="C7" s="2" t="s">
        <v>473</v>
      </c>
      <c r="D7" s="2" t="s">
        <v>558</v>
      </c>
    </row>
    <row r="8" spans="2:4">
      <c r="B8" s="2" t="s">
        <v>561</v>
      </c>
      <c r="C8" s="2" t="s">
        <v>473</v>
      </c>
      <c r="D8" s="2" t="s">
        <v>558</v>
      </c>
    </row>
    <row r="9" spans="2:4">
      <c r="B9" s="2" t="s">
        <v>562</v>
      </c>
      <c r="C9" s="2" t="s">
        <v>473</v>
      </c>
      <c r="D9" s="2" t="s">
        <v>558</v>
      </c>
    </row>
    <row r="10" spans="2:4">
      <c r="B10" s="2" t="s">
        <v>563</v>
      </c>
      <c r="C10" s="2" t="s">
        <v>367</v>
      </c>
      <c r="D10" s="2" t="s">
        <v>564</v>
      </c>
    </row>
    <row r="11" spans="2:4">
      <c r="B11" s="2" t="s">
        <v>466</v>
      </c>
      <c r="C11" s="2" t="s">
        <v>467</v>
      </c>
      <c r="D11" s="2" t="s">
        <v>468</v>
      </c>
    </row>
    <row r="12" spans="2:4">
      <c r="B12" s="2" t="s">
        <v>565</v>
      </c>
      <c r="C12" s="2" t="s">
        <v>566</v>
      </c>
      <c r="D12" s="2" t="s">
        <v>567</v>
      </c>
    </row>
    <row r="13" spans="2:4">
      <c r="B13" s="2" t="s">
        <v>568</v>
      </c>
      <c r="C13" s="2" t="s">
        <v>569</v>
      </c>
      <c r="D13" s="2" t="s">
        <v>570</v>
      </c>
    </row>
    <row r="14" spans="2:4">
      <c r="B14" s="2" t="s">
        <v>571</v>
      </c>
      <c r="C14" s="2" t="s">
        <v>572</v>
      </c>
      <c r="D14" s="2" t="s">
        <v>573</v>
      </c>
    </row>
    <row r="15" spans="2:4">
      <c r="B15" s="2" t="s">
        <v>574</v>
      </c>
      <c r="C15" s="2" t="s">
        <v>572</v>
      </c>
      <c r="D15" s="2" t="s">
        <v>575</v>
      </c>
    </row>
    <row r="16" spans="2:4">
      <c r="B16" s="2" t="s">
        <v>576</v>
      </c>
      <c r="C16" s="2" t="s">
        <v>572</v>
      </c>
      <c r="D16" s="2" t="s">
        <v>577</v>
      </c>
    </row>
    <row r="17" spans="2:4">
      <c r="B17" s="2" t="s">
        <v>578</v>
      </c>
      <c r="C17" s="2" t="s">
        <v>572</v>
      </c>
      <c r="D17" s="2" t="s">
        <v>579</v>
      </c>
    </row>
    <row r="18" spans="2:4">
      <c r="B18" s="2" t="s">
        <v>580</v>
      </c>
      <c r="C18" s="2" t="s">
        <v>467</v>
      </c>
      <c r="D18" s="2" t="s">
        <v>581</v>
      </c>
    </row>
    <row r="19" spans="2:4">
      <c r="B19" s="2" t="s">
        <v>487</v>
      </c>
      <c r="C19" s="2" t="s">
        <v>473</v>
      </c>
      <c r="D19" s="2" t="s">
        <v>488</v>
      </c>
    </row>
    <row r="20" spans="2:4">
      <c r="B20" s="2" t="s">
        <v>582</v>
      </c>
      <c r="C20" s="2" t="s">
        <v>467</v>
      </c>
      <c r="D20" s="2" t="s">
        <v>583</v>
      </c>
    </row>
    <row r="21" spans="2:4">
      <c r="B21" s="2" t="s">
        <v>584</v>
      </c>
      <c r="C21" s="2" t="s">
        <v>585</v>
      </c>
      <c r="D21" s="2" t="s">
        <v>586</v>
      </c>
    </row>
    <row r="22" spans="2:4">
      <c r="B22" s="2" t="s">
        <v>587</v>
      </c>
      <c r="C22" s="2" t="s">
        <v>588</v>
      </c>
      <c r="D22" s="2" t="s">
        <v>589</v>
      </c>
    </row>
    <row r="23" spans="2:4">
      <c r="B23" s="2" t="s">
        <v>590</v>
      </c>
      <c r="C23" s="2" t="s">
        <v>591</v>
      </c>
      <c r="D23" s="2" t="s">
        <v>592</v>
      </c>
    </row>
    <row r="24" spans="2:4">
      <c r="B24" s="2" t="s">
        <v>593</v>
      </c>
      <c r="C24" s="2" t="s">
        <v>467</v>
      </c>
      <c r="D24" s="2" t="s">
        <v>594</v>
      </c>
    </row>
    <row r="25" spans="2:4">
      <c r="B25" s="2" t="s">
        <v>595</v>
      </c>
      <c r="C25" s="2" t="s">
        <v>467</v>
      </c>
      <c r="D25" s="2" t="s">
        <v>596</v>
      </c>
    </row>
    <row r="26" spans="2:4">
      <c r="B26" s="2" t="s">
        <v>597</v>
      </c>
      <c r="C26" s="2" t="s">
        <v>598</v>
      </c>
      <c r="D26" s="2" t="s">
        <v>599</v>
      </c>
    </row>
    <row r="27" spans="2:4">
      <c r="B27" s="2" t="s">
        <v>463</v>
      </c>
      <c r="C27" s="2" t="s">
        <v>464</v>
      </c>
      <c r="D27" s="2" t="s">
        <v>465</v>
      </c>
    </row>
    <row r="28" spans="2:4">
      <c r="B28" s="2" t="s">
        <v>600</v>
      </c>
      <c r="C28" s="2" t="s">
        <v>601</v>
      </c>
      <c r="D28" s="2" t="s">
        <v>602</v>
      </c>
    </row>
    <row r="29" spans="2:4">
      <c r="B29" s="2" t="s">
        <v>603</v>
      </c>
      <c r="C29" s="2" t="s">
        <v>604</v>
      </c>
      <c r="D29" s="2" t="s">
        <v>605</v>
      </c>
    </row>
    <row r="30" spans="2:4">
      <c r="B30" s="2" t="s">
        <v>606</v>
      </c>
      <c r="C30" s="2" t="s">
        <v>566</v>
      </c>
      <c r="D30" s="2" t="s">
        <v>607</v>
      </c>
    </row>
    <row r="31" spans="2:4">
      <c r="B31" s="2" t="s">
        <v>608</v>
      </c>
      <c r="C31" s="2" t="s">
        <v>609</v>
      </c>
      <c r="D31" s="2" t="s">
        <v>610</v>
      </c>
    </row>
    <row r="32" spans="2:4">
      <c r="B32" s="2" t="s">
        <v>611</v>
      </c>
      <c r="C32" s="2" t="s">
        <v>467</v>
      </c>
      <c r="D32" s="2" t="s">
        <v>612</v>
      </c>
    </row>
    <row r="33" spans="2:4">
      <c r="B33" s="2" t="s">
        <v>613</v>
      </c>
      <c r="C33" s="2" t="s">
        <v>467</v>
      </c>
      <c r="D33" s="2" t="s">
        <v>614</v>
      </c>
    </row>
    <row r="34" spans="2:4">
      <c r="B34" s="2" t="s">
        <v>615</v>
      </c>
      <c r="C34" s="2" t="s">
        <v>616</v>
      </c>
      <c r="D34" s="2" t="s">
        <v>617</v>
      </c>
    </row>
    <row r="35" spans="2:4">
      <c r="B35" s="2" t="s">
        <v>618</v>
      </c>
      <c r="C35" s="2" t="s">
        <v>616</v>
      </c>
      <c r="D35" s="2" t="s">
        <v>619</v>
      </c>
    </row>
    <row r="36" spans="2:4">
      <c r="B36" s="2" t="s">
        <v>620</v>
      </c>
      <c r="C36" s="2" t="s">
        <v>616</v>
      </c>
      <c r="D36" s="2" t="s">
        <v>621</v>
      </c>
    </row>
    <row r="37" spans="2:4">
      <c r="B37" s="2" t="s">
        <v>622</v>
      </c>
      <c r="C37" s="2" t="s">
        <v>572</v>
      </c>
      <c r="D37" s="2" t="s">
        <v>579</v>
      </c>
    </row>
    <row r="38" spans="2:4">
      <c r="B38" s="2" t="s">
        <v>472</v>
      </c>
      <c r="C38" s="2" t="s">
        <v>473</v>
      </c>
      <c r="D38" s="2" t="s">
        <v>474</v>
      </c>
    </row>
    <row r="39" spans="2:4">
      <c r="B39" s="2" t="s">
        <v>623</v>
      </c>
      <c r="C39" s="2" t="s">
        <v>598</v>
      </c>
      <c r="D39" s="2" t="s">
        <v>624</v>
      </c>
    </row>
    <row r="40" spans="2:4">
      <c r="B40" s="2" t="s">
        <v>625</v>
      </c>
      <c r="C40" s="2" t="s">
        <v>626</v>
      </c>
      <c r="D40" s="2" t="s">
        <v>627</v>
      </c>
    </row>
    <row r="41" spans="2:4">
      <c r="B41" s="2" t="s">
        <v>628</v>
      </c>
      <c r="C41" s="2" t="s">
        <v>616</v>
      </c>
      <c r="D41" s="2" t="s">
        <v>629</v>
      </c>
    </row>
    <row r="42" spans="2:4">
      <c r="B42" s="2" t="s">
        <v>630</v>
      </c>
      <c r="C42" s="2" t="s">
        <v>598</v>
      </c>
      <c r="D42" s="2" t="s">
        <v>631</v>
      </c>
    </row>
    <row r="43" spans="2:4">
      <c r="B43" s="2" t="s">
        <v>632</v>
      </c>
      <c r="C43" s="2" t="s">
        <v>473</v>
      </c>
      <c r="D43" s="2" t="s">
        <v>558</v>
      </c>
    </row>
    <row r="44" spans="2:4">
      <c r="B44" s="2" t="s">
        <v>633</v>
      </c>
      <c r="C44" s="2" t="s">
        <v>473</v>
      </c>
      <c r="D44" s="2" t="s">
        <v>558</v>
      </c>
    </row>
    <row r="45" spans="2:4">
      <c r="B45" s="2" t="s">
        <v>470</v>
      </c>
      <c r="C45" s="2" t="s">
        <v>467</v>
      </c>
      <c r="D45" s="2" t="s">
        <v>634</v>
      </c>
    </row>
    <row r="46" spans="2:4">
      <c r="B46" s="2" t="s">
        <v>470</v>
      </c>
      <c r="C46" s="2" t="s">
        <v>467</v>
      </c>
      <c r="D46" s="2" t="s">
        <v>635</v>
      </c>
    </row>
    <row r="47" spans="2:4">
      <c r="B47" s="2" t="s">
        <v>636</v>
      </c>
      <c r="C47" s="2" t="s">
        <v>473</v>
      </c>
      <c r="D47" s="2" t="s">
        <v>474</v>
      </c>
    </row>
    <row r="48" spans="2:4">
      <c r="B48" s="2" t="s">
        <v>470</v>
      </c>
      <c r="C48" s="2" t="s">
        <v>467</v>
      </c>
      <c r="D48" s="2" t="s">
        <v>637</v>
      </c>
    </row>
    <row r="49" spans="2:4">
      <c r="B49" s="2" t="s">
        <v>638</v>
      </c>
      <c r="C49" s="2" t="s">
        <v>464</v>
      </c>
      <c r="D49" s="2" t="s">
        <v>639</v>
      </c>
    </row>
    <row r="50" spans="2:4">
      <c r="B50" s="2" t="s">
        <v>582</v>
      </c>
      <c r="C50" s="2" t="s">
        <v>467</v>
      </c>
      <c r="D50" s="2" t="s">
        <v>640</v>
      </c>
    </row>
    <row r="51" spans="2:4">
      <c r="B51" s="2" t="s">
        <v>641</v>
      </c>
      <c r="C51" s="2" t="s">
        <v>464</v>
      </c>
      <c r="D51" s="2" t="s">
        <v>642</v>
      </c>
    </row>
    <row r="52" spans="2:4">
      <c r="B52" s="2" t="s">
        <v>643</v>
      </c>
      <c r="C52" s="2" t="s">
        <v>644</v>
      </c>
      <c r="D52" s="2" t="s">
        <v>645</v>
      </c>
    </row>
    <row r="53" spans="2:4">
      <c r="B53" s="2" t="s">
        <v>641</v>
      </c>
      <c r="C53" s="2" t="s">
        <v>566</v>
      </c>
      <c r="D53" s="2" t="s">
        <v>567</v>
      </c>
    </row>
    <row r="54" spans="2:4">
      <c r="B54" s="2" t="s">
        <v>646</v>
      </c>
      <c r="C54" s="2" t="s">
        <v>467</v>
      </c>
      <c r="D54" s="2" t="s">
        <v>647</v>
      </c>
    </row>
    <row r="55" spans="2:4">
      <c r="B55" s="2" t="s">
        <v>648</v>
      </c>
      <c r="C55" s="2" t="s">
        <v>467</v>
      </c>
      <c r="D55" s="2" t="s">
        <v>647</v>
      </c>
    </row>
    <row r="56" spans="2:4">
      <c r="B56" s="2" t="s">
        <v>649</v>
      </c>
      <c r="C56" s="2" t="s">
        <v>650</v>
      </c>
      <c r="D56" s="2" t="s">
        <v>651</v>
      </c>
    </row>
    <row r="57" spans="2:4">
      <c r="B57" s="2" t="s">
        <v>652</v>
      </c>
      <c r="C57" s="2" t="s">
        <v>650</v>
      </c>
      <c r="D57" s="2" t="s">
        <v>651</v>
      </c>
    </row>
    <row r="58" spans="2:4">
      <c r="B58" s="2" t="s">
        <v>653</v>
      </c>
      <c r="C58" s="2" t="s">
        <v>650</v>
      </c>
      <c r="D58" s="2" t="s">
        <v>651</v>
      </c>
    </row>
    <row r="59" spans="2:4">
      <c r="B59" s="2" t="s">
        <v>654</v>
      </c>
      <c r="C59" s="2" t="s">
        <v>473</v>
      </c>
      <c r="D59" s="2" t="s">
        <v>474</v>
      </c>
    </row>
    <row r="60" spans="2:4">
      <c r="B60" s="2" t="s">
        <v>655</v>
      </c>
      <c r="C60" s="2" t="s">
        <v>467</v>
      </c>
      <c r="D60" s="2" t="s">
        <v>656</v>
      </c>
    </row>
    <row r="61" spans="2:4">
      <c r="B61" s="2" t="s">
        <v>657</v>
      </c>
      <c r="C61" s="2" t="s">
        <v>467</v>
      </c>
      <c r="D61" s="2">
        <v>20922</v>
      </c>
    </row>
    <row r="62" spans="2:4">
      <c r="B62" s="2" t="s">
        <v>658</v>
      </c>
      <c r="C62" s="2" t="s">
        <v>467</v>
      </c>
      <c r="D62" s="2">
        <v>20923</v>
      </c>
    </row>
    <row r="63" spans="2:4">
      <c r="B63" s="2" t="s">
        <v>659</v>
      </c>
      <c r="C63" s="2" t="s">
        <v>467</v>
      </c>
      <c r="D63" s="2">
        <v>20924</v>
      </c>
    </row>
    <row r="64" spans="2:4">
      <c r="B64" s="2" t="s">
        <v>660</v>
      </c>
      <c r="C64" s="2" t="s">
        <v>467</v>
      </c>
      <c r="D64" s="2">
        <v>20925</v>
      </c>
    </row>
    <row r="65" spans="2:4">
      <c r="B65" s="2" t="s">
        <v>661</v>
      </c>
      <c r="C65" s="2" t="s">
        <v>467</v>
      </c>
      <c r="D65" s="2">
        <v>20973</v>
      </c>
    </row>
    <row r="66" spans="2:4">
      <c r="B66" s="2" t="s">
        <v>662</v>
      </c>
      <c r="C66" s="2" t="s">
        <v>467</v>
      </c>
      <c r="D66" s="2">
        <v>20971</v>
      </c>
    </row>
    <row r="67" spans="2:4">
      <c r="B67" s="2" t="s">
        <v>663</v>
      </c>
      <c r="C67" s="2" t="s">
        <v>467</v>
      </c>
      <c r="D67" s="2">
        <v>20972</v>
      </c>
    </row>
    <row r="68" spans="2:4">
      <c r="B68" s="2" t="s">
        <v>664</v>
      </c>
      <c r="C68" s="2" t="s">
        <v>467</v>
      </c>
      <c r="D68" s="2">
        <v>20974</v>
      </c>
    </row>
    <row r="69" spans="2:4">
      <c r="B69" s="2" t="s">
        <v>665</v>
      </c>
      <c r="C69" s="2" t="s">
        <v>467</v>
      </c>
      <c r="D69" s="2" t="s">
        <v>665</v>
      </c>
    </row>
    <row r="70" spans="2:4">
      <c r="B70" s="2" t="s">
        <v>470</v>
      </c>
      <c r="C70" s="2" t="s">
        <v>467</v>
      </c>
      <c r="D70" s="2" t="s">
        <v>471</v>
      </c>
    </row>
    <row r="71" spans="2:4">
      <c r="B71" s="2" t="s">
        <v>472</v>
      </c>
      <c r="C71" s="2" t="s">
        <v>473</v>
      </c>
      <c r="D71" s="2" t="s">
        <v>488</v>
      </c>
    </row>
    <row r="72" spans="2:4">
      <c r="B72" s="2" t="s">
        <v>666</v>
      </c>
      <c r="C72" s="2" t="s">
        <v>467</v>
      </c>
      <c r="D72" s="2">
        <v>20997</v>
      </c>
    </row>
    <row r="73" spans="2:4">
      <c r="B73" s="2" t="s">
        <v>667</v>
      </c>
      <c r="C73" s="2" t="s">
        <v>473</v>
      </c>
      <c r="D73" s="2" t="s">
        <v>668</v>
      </c>
    </row>
    <row r="74" spans="2:4">
      <c r="B74" s="2" t="s">
        <v>667</v>
      </c>
      <c r="C74" s="2" t="s">
        <v>464</v>
      </c>
      <c r="D74" s="2" t="s">
        <v>668</v>
      </c>
    </row>
    <row r="75" spans="2:4">
      <c r="B75" s="2" t="s">
        <v>669</v>
      </c>
      <c r="C75" s="2" t="s">
        <v>569</v>
      </c>
      <c r="D75" s="2" t="s">
        <v>570</v>
      </c>
    </row>
    <row r="76" spans="2:4">
      <c r="B76" s="2" t="s">
        <v>670</v>
      </c>
      <c r="C76" s="2" t="s">
        <v>604</v>
      </c>
      <c r="D76" s="2" t="s">
        <v>671</v>
      </c>
    </row>
    <row r="77" spans="2:4">
      <c r="B77" s="2" t="s">
        <v>672</v>
      </c>
      <c r="C77" s="2" t="s">
        <v>473</v>
      </c>
      <c r="D77" s="2" t="s">
        <v>488</v>
      </c>
    </row>
    <row r="78" spans="2:4">
      <c r="B78" s="2" t="s">
        <v>673</v>
      </c>
      <c r="C78" s="2" t="s">
        <v>674</v>
      </c>
      <c r="D78" s="2" t="s">
        <v>675</v>
      </c>
    </row>
    <row r="79" spans="2:4">
      <c r="B79" s="2" t="s">
        <v>676</v>
      </c>
      <c r="C79" s="2" t="s">
        <v>604</v>
      </c>
      <c r="D79" s="2" t="s">
        <v>677</v>
      </c>
    </row>
    <row r="80" spans="2:4">
      <c r="B80" s="2" t="s">
        <v>649</v>
      </c>
      <c r="C80" s="2" t="s">
        <v>650</v>
      </c>
      <c r="D80" s="2" t="s">
        <v>678</v>
      </c>
    </row>
    <row r="81" spans="2:4">
      <c r="B81" s="2" t="s">
        <v>679</v>
      </c>
      <c r="C81" s="2" t="s">
        <v>650</v>
      </c>
      <c r="D81" s="2" t="s">
        <v>680</v>
      </c>
    </row>
    <row r="82" spans="2:4">
      <c r="B82" s="2" t="s">
        <v>681</v>
      </c>
      <c r="C82" s="2" t="s">
        <v>467</v>
      </c>
      <c r="D82" s="2" t="s">
        <v>681</v>
      </c>
    </row>
    <row r="83" spans="2:4">
      <c r="B83" s="2" t="s">
        <v>657</v>
      </c>
      <c r="C83" s="2" t="s">
        <v>467</v>
      </c>
      <c r="D83" s="2">
        <v>20922</v>
      </c>
    </row>
    <row r="84" spans="2:4">
      <c r="B84" s="2" t="s">
        <v>663</v>
      </c>
      <c r="C84" s="2" t="s">
        <v>467</v>
      </c>
      <c r="D84" s="2">
        <v>20972</v>
      </c>
    </row>
    <row r="85" spans="2:4">
      <c r="B85" s="2" t="s">
        <v>660</v>
      </c>
      <c r="C85" s="2" t="s">
        <v>467</v>
      </c>
      <c r="D85" s="2">
        <v>20925</v>
      </c>
    </row>
    <row r="86" spans="2:4">
      <c r="B86" s="2" t="s">
        <v>661</v>
      </c>
      <c r="C86" s="2" t="s">
        <v>467</v>
      </c>
      <c r="D86" s="2">
        <v>20973</v>
      </c>
    </row>
    <row r="87" spans="2:4">
      <c r="B87" s="2" t="s">
        <v>659</v>
      </c>
      <c r="C87" s="2" t="s">
        <v>467</v>
      </c>
      <c r="D87" s="2">
        <v>20924</v>
      </c>
    </row>
    <row r="88" spans="2:4">
      <c r="B88" s="2" t="s">
        <v>658</v>
      </c>
      <c r="C88" s="2" t="s">
        <v>467</v>
      </c>
      <c r="D88" s="2">
        <v>20923</v>
      </c>
    </row>
    <row r="89" spans="2:4">
      <c r="B89" s="2" t="s">
        <v>682</v>
      </c>
      <c r="C89" s="2" t="s">
        <v>467</v>
      </c>
      <c r="D89" s="2" t="s">
        <v>683</v>
      </c>
    </row>
    <row r="90" spans="2:4">
      <c r="B90" s="2" t="s">
        <v>684</v>
      </c>
      <c r="C90" s="2" t="s">
        <v>467</v>
      </c>
      <c r="D90" s="2" t="s">
        <v>685</v>
      </c>
    </row>
    <row r="91" spans="2:4">
      <c r="B91" s="2" t="s">
        <v>648</v>
      </c>
      <c r="C91" s="2" t="s">
        <v>467</v>
      </c>
      <c r="D91" s="2" t="s">
        <v>686</v>
      </c>
    </row>
    <row r="92" spans="2:4">
      <c r="B92" s="2" t="s">
        <v>687</v>
      </c>
      <c r="C92" s="2" t="s">
        <v>467</v>
      </c>
      <c r="D92" s="2" t="s">
        <v>687</v>
      </c>
    </row>
    <row r="93" spans="2:4">
      <c r="B93" s="2" t="s">
        <v>487</v>
      </c>
      <c r="C93" s="2" t="s">
        <v>473</v>
      </c>
      <c r="D93" s="2" t="s">
        <v>688</v>
      </c>
    </row>
    <row r="94" spans="2:4">
      <c r="B94" s="2" t="s">
        <v>689</v>
      </c>
      <c r="C94" s="2" t="s">
        <v>566</v>
      </c>
      <c r="D94" s="2" t="s">
        <v>567</v>
      </c>
    </row>
    <row r="95" spans="2:4">
      <c r="B95" s="2" t="s">
        <v>690</v>
      </c>
      <c r="C95" s="2" t="s">
        <v>604</v>
      </c>
      <c r="D95" s="2" t="s">
        <v>691</v>
      </c>
    </row>
    <row r="96" spans="2:4">
      <c r="B96" s="2" t="s">
        <v>692</v>
      </c>
      <c r="C96" s="2" t="s">
        <v>650</v>
      </c>
      <c r="D96" s="2" t="s">
        <v>651</v>
      </c>
    </row>
    <row r="97" spans="2:4">
      <c r="B97" s="2" t="s">
        <v>693</v>
      </c>
      <c r="C97" s="2" t="s">
        <v>569</v>
      </c>
      <c r="D97" s="2" t="s">
        <v>570</v>
      </c>
    </row>
    <row r="98" spans="2:4">
      <c r="B98" s="2" t="s">
        <v>667</v>
      </c>
      <c r="C98" s="2" t="s">
        <v>473</v>
      </c>
      <c r="D98" s="2" t="s">
        <v>694</v>
      </c>
    </row>
    <row r="99" spans="2:4">
      <c r="B99" s="2" t="s">
        <v>667</v>
      </c>
      <c r="C99" s="2" t="s">
        <v>464</v>
      </c>
      <c r="D99" s="2" t="s">
        <v>694</v>
      </c>
    </row>
    <row r="100" spans="2:4">
      <c r="B100" s="2" t="s">
        <v>695</v>
      </c>
      <c r="C100" s="2" t="s">
        <v>464</v>
      </c>
      <c r="D100" s="2" t="s">
        <v>696</v>
      </c>
    </row>
    <row r="101" spans="2:4">
      <c r="B101" s="2" t="s">
        <v>697</v>
      </c>
      <c r="C101" s="2" t="s">
        <v>467</v>
      </c>
      <c r="D101" s="2" t="s">
        <v>681</v>
      </c>
    </row>
    <row r="102" spans="2:4">
      <c r="B102" s="2" t="s">
        <v>698</v>
      </c>
      <c r="C102" s="2" t="s">
        <v>467</v>
      </c>
      <c r="D102" s="2" t="s">
        <v>681</v>
      </c>
    </row>
    <row r="103" spans="2:4">
      <c r="B103" s="2" t="s">
        <v>699</v>
      </c>
      <c r="C103" s="2" t="s">
        <v>467</v>
      </c>
      <c r="D103" s="2" t="s">
        <v>681</v>
      </c>
    </row>
    <row r="104" spans="2:4">
      <c r="B104" s="2" t="s">
        <v>700</v>
      </c>
      <c r="C104" s="2" t="s">
        <v>467</v>
      </c>
      <c r="D104" s="2" t="s">
        <v>681</v>
      </c>
    </row>
    <row r="105" spans="2:4">
      <c r="B105" s="2" t="s">
        <v>701</v>
      </c>
      <c r="C105" s="2" t="s">
        <v>467</v>
      </c>
      <c r="D105" s="2" t="s">
        <v>681</v>
      </c>
    </row>
    <row r="106" spans="2:4">
      <c r="B106" s="2" t="s">
        <v>702</v>
      </c>
      <c r="C106" s="2" t="s">
        <v>604</v>
      </c>
      <c r="D106" s="2" t="s">
        <v>605</v>
      </c>
    </row>
    <row r="107" spans="2:4">
      <c r="B107" s="2" t="s">
        <v>703</v>
      </c>
      <c r="C107" s="2" t="s">
        <v>674</v>
      </c>
      <c r="D107" s="2" t="s">
        <v>704</v>
      </c>
    </row>
    <row r="108" spans="2:4">
      <c r="B108" s="2" t="s">
        <v>472</v>
      </c>
      <c r="C108" s="2" t="s">
        <v>473</v>
      </c>
      <c r="D108" s="2" t="s">
        <v>473</v>
      </c>
    </row>
    <row r="109" spans="2:4">
      <c r="B109" s="2" t="s">
        <v>705</v>
      </c>
      <c r="C109" s="2" t="s">
        <v>705</v>
      </c>
      <c r="D109" s="2" t="s">
        <v>464</v>
      </c>
    </row>
    <row r="110" spans="2:4">
      <c r="B110" s="2" t="s">
        <v>706</v>
      </c>
      <c r="C110" s="2" t="s">
        <v>467</v>
      </c>
      <c r="D110" s="2">
        <v>21100</v>
      </c>
    </row>
    <row r="111" spans="2:4">
      <c r="B111" s="2" t="s">
        <v>707</v>
      </c>
      <c r="C111" s="2" t="s">
        <v>467</v>
      </c>
      <c r="D111" s="2" t="s">
        <v>708</v>
      </c>
    </row>
    <row r="112" spans="2:4">
      <c r="B112" s="2" t="s">
        <v>709</v>
      </c>
      <c r="C112" s="2" t="s">
        <v>467</v>
      </c>
      <c r="D112" s="2" t="s">
        <v>710</v>
      </c>
    </row>
    <row r="113" spans="2:4">
      <c r="B113" s="2" t="s">
        <v>711</v>
      </c>
      <c r="C113" s="2" t="s">
        <v>712</v>
      </c>
      <c r="D113" s="2" t="s">
        <v>713</v>
      </c>
    </row>
    <row r="114" spans="2:4">
      <c r="B114" s="2" t="s">
        <v>714</v>
      </c>
      <c r="C114" s="2" t="s">
        <v>604</v>
      </c>
      <c r="D114" s="2" t="s">
        <v>714</v>
      </c>
    </row>
    <row r="115" spans="2:4">
      <c r="B115" s="2" t="s">
        <v>689</v>
      </c>
      <c r="C115" s="2" t="s">
        <v>566</v>
      </c>
      <c r="D115" s="2" t="s">
        <v>715</v>
      </c>
    </row>
    <row r="116" spans="2:4">
      <c r="B116" s="2" t="s">
        <v>716</v>
      </c>
      <c r="C116" s="2" t="s">
        <v>473</v>
      </c>
      <c r="D116" s="2" t="s">
        <v>464</v>
      </c>
    </row>
    <row r="117" spans="2:4">
      <c r="B117" s="2" t="s">
        <v>717</v>
      </c>
      <c r="C117" s="2" t="s">
        <v>569</v>
      </c>
      <c r="D117" s="2" t="s">
        <v>570</v>
      </c>
    </row>
    <row r="118" spans="2:4">
      <c r="B118" s="2" t="s">
        <v>718</v>
      </c>
      <c r="C118" s="2" t="s">
        <v>467</v>
      </c>
      <c r="D118" s="2" t="s">
        <v>719</v>
      </c>
    </row>
    <row r="119" spans="2:4">
      <c r="B119" s="2" t="s">
        <v>720</v>
      </c>
      <c r="C119" s="2" t="s">
        <v>650</v>
      </c>
      <c r="D119" s="2" t="s">
        <v>651</v>
      </c>
    </row>
    <row r="120" spans="2:4">
      <c r="B120" s="2" t="s">
        <v>721</v>
      </c>
      <c r="C120" s="2" t="s">
        <v>467</v>
      </c>
      <c r="D120" s="2" t="s">
        <v>681</v>
      </c>
    </row>
    <row r="121" spans="2:4">
      <c r="B121" s="2" t="s">
        <v>722</v>
      </c>
      <c r="C121" s="2" t="s">
        <v>650</v>
      </c>
      <c r="D121" s="2" t="s">
        <v>651</v>
      </c>
    </row>
    <row r="122" spans="2:4">
      <c r="B122" s="2" t="s">
        <v>721</v>
      </c>
      <c r="C122" s="2" t="s">
        <v>467</v>
      </c>
      <c r="D122" s="2" t="s">
        <v>723</v>
      </c>
    </row>
    <row r="123" spans="2:4">
      <c r="B123" s="2" t="s">
        <v>724</v>
      </c>
      <c r="C123" s="2" t="s">
        <v>650</v>
      </c>
      <c r="D123" s="2" t="s">
        <v>651</v>
      </c>
    </row>
    <row r="124" spans="2:4">
      <c r="B124" s="2" t="s">
        <v>681</v>
      </c>
      <c r="C124" s="2" t="s">
        <v>467</v>
      </c>
      <c r="D124" s="2" t="s">
        <v>723</v>
      </c>
    </row>
    <row r="125" spans="2:4">
      <c r="B125" s="2" t="s">
        <v>725</v>
      </c>
      <c r="C125" s="2" t="s">
        <v>467</v>
      </c>
      <c r="D125" s="2" t="s">
        <v>726</v>
      </c>
    </row>
    <row r="126" spans="2:4">
      <c r="B126" s="2" t="s">
        <v>695</v>
      </c>
      <c r="C126" s="2" t="s">
        <v>727</v>
      </c>
      <c r="D126" s="2" t="s">
        <v>696</v>
      </c>
    </row>
    <row r="127" spans="2:4">
      <c r="B127" s="2" t="s">
        <v>703</v>
      </c>
      <c r="C127" s="2" t="s">
        <v>674</v>
      </c>
      <c r="D127" s="2" t="s">
        <v>723</v>
      </c>
    </row>
    <row r="128" spans="2:4">
      <c r="B128" s="2" t="s">
        <v>487</v>
      </c>
      <c r="C128" s="2" t="s">
        <v>473</v>
      </c>
      <c r="D128" s="2" t="s">
        <v>558</v>
      </c>
    </row>
    <row r="129" spans="2:4">
      <c r="B129" s="2" t="s">
        <v>728</v>
      </c>
      <c r="C129" s="2" t="s">
        <v>729</v>
      </c>
      <c r="D129" s="2" t="s">
        <v>730</v>
      </c>
    </row>
    <row r="130" spans="2:4">
      <c r="B130" s="2" t="s">
        <v>731</v>
      </c>
      <c r="C130" s="2" t="s">
        <v>569</v>
      </c>
      <c r="D130" s="2" t="s">
        <v>570</v>
      </c>
    </row>
    <row r="131" spans="2:4">
      <c r="B131" s="2" t="s">
        <v>732</v>
      </c>
      <c r="C131" s="2" t="s">
        <v>733</v>
      </c>
      <c r="D131" s="2" t="s">
        <v>734</v>
      </c>
    </row>
    <row r="132" spans="2:4">
      <c r="B132" s="2" t="s">
        <v>735</v>
      </c>
      <c r="C132" s="2" t="s">
        <v>733</v>
      </c>
      <c r="D132" s="2" t="s">
        <v>736</v>
      </c>
    </row>
    <row r="133" spans="2:4">
      <c r="B133" s="2" t="s">
        <v>737</v>
      </c>
      <c r="C133" s="2" t="s">
        <v>738</v>
      </c>
      <c r="D133" s="2" t="s">
        <v>739</v>
      </c>
    </row>
    <row r="134" spans="2:4">
      <c r="B134" s="2" t="s">
        <v>740</v>
      </c>
      <c r="C134" s="2" t="s">
        <v>741</v>
      </c>
      <c r="D134" s="2" t="s">
        <v>742</v>
      </c>
    </row>
    <row r="135" spans="2:4">
      <c r="B135" s="2" t="s">
        <v>743</v>
      </c>
      <c r="C135" s="2" t="s">
        <v>744</v>
      </c>
      <c r="D135" s="2" t="s">
        <v>745</v>
      </c>
    </row>
    <row r="136" spans="2:4">
      <c r="B136" s="2" t="s">
        <v>746</v>
      </c>
      <c r="C136" s="2" t="s">
        <v>566</v>
      </c>
      <c r="D136" s="2" t="s">
        <v>567</v>
      </c>
    </row>
    <row r="137" spans="2:4">
      <c r="B137" s="2" t="s">
        <v>747</v>
      </c>
      <c r="C137" s="2" t="s">
        <v>738</v>
      </c>
      <c r="D137" s="2" t="s">
        <v>739</v>
      </c>
    </row>
    <row r="138" spans="2:4">
      <c r="B138" s="2" t="s">
        <v>748</v>
      </c>
      <c r="C138" s="2" t="s">
        <v>367</v>
      </c>
      <c r="D138" s="2" t="s">
        <v>488</v>
      </c>
    </row>
    <row r="139" spans="2:4">
      <c r="B139" s="2" t="s">
        <v>749</v>
      </c>
      <c r="C139" s="2" t="s">
        <v>604</v>
      </c>
      <c r="D139" s="2" t="s">
        <v>605</v>
      </c>
    </row>
    <row r="140" spans="2:4">
      <c r="B140" s="2" t="s">
        <v>750</v>
      </c>
      <c r="C140" s="2" t="s">
        <v>738</v>
      </c>
      <c r="D140" s="2" t="s">
        <v>739</v>
      </c>
    </row>
    <row r="141" spans="2:4">
      <c r="B141" s="2" t="s">
        <v>748</v>
      </c>
      <c r="C141" s="2" t="s">
        <v>367</v>
      </c>
      <c r="D141" s="2" t="s">
        <v>464</v>
      </c>
    </row>
    <row r="142" spans="2:4">
      <c r="B142" s="2" t="s">
        <v>751</v>
      </c>
      <c r="C142" s="2" t="s">
        <v>752</v>
      </c>
      <c r="D142" s="2" t="s">
        <v>751</v>
      </c>
    </row>
    <row r="143" spans="2:4">
      <c r="B143" s="2" t="s">
        <v>753</v>
      </c>
      <c r="C143" s="2" t="s">
        <v>752</v>
      </c>
      <c r="D143" s="2" t="s">
        <v>753</v>
      </c>
    </row>
    <row r="144" spans="2:4">
      <c r="B144" s="2" t="s">
        <v>754</v>
      </c>
      <c r="C144" s="2" t="s">
        <v>752</v>
      </c>
      <c r="D144" s="2" t="s">
        <v>754</v>
      </c>
    </row>
    <row r="145" spans="2:4">
      <c r="B145" s="2" t="s">
        <v>755</v>
      </c>
      <c r="C145" s="2" t="s">
        <v>752</v>
      </c>
      <c r="D145" s="2" t="s">
        <v>755</v>
      </c>
    </row>
    <row r="146" spans="2:4">
      <c r="B146" s="2" t="s">
        <v>756</v>
      </c>
      <c r="C146" s="2" t="s">
        <v>752</v>
      </c>
      <c r="D146" s="2" t="s">
        <v>756</v>
      </c>
    </row>
    <row r="147" spans="2:4">
      <c r="B147" s="2" t="s">
        <v>757</v>
      </c>
      <c r="C147" s="2" t="s">
        <v>752</v>
      </c>
      <c r="D147" s="2" t="s">
        <v>757</v>
      </c>
    </row>
    <row r="148" spans="2:4">
      <c r="B148" s="2" t="s">
        <v>758</v>
      </c>
      <c r="C148" s="2" t="s">
        <v>752</v>
      </c>
      <c r="D148" s="2" t="s">
        <v>758</v>
      </c>
    </row>
    <row r="149" spans="2:4">
      <c r="B149" s="2" t="s">
        <v>759</v>
      </c>
      <c r="C149" s="2" t="s">
        <v>473</v>
      </c>
      <c r="D149" s="2" t="s">
        <v>464</v>
      </c>
    </row>
    <row r="150" spans="2:4">
      <c r="B150" s="2" t="s">
        <v>760</v>
      </c>
      <c r="C150" s="2" t="s">
        <v>473</v>
      </c>
      <c r="D150" s="2" t="s">
        <v>464</v>
      </c>
    </row>
    <row r="151" spans="2:4">
      <c r="B151" s="2" t="s">
        <v>761</v>
      </c>
      <c r="C151" s="2" t="s">
        <v>473</v>
      </c>
      <c r="D151" s="2" t="s">
        <v>464</v>
      </c>
    </row>
    <row r="152" spans="2:4">
      <c r="B152" s="2" t="s">
        <v>762</v>
      </c>
      <c r="C152" s="2" t="s">
        <v>473</v>
      </c>
      <c r="D152" s="2" t="s">
        <v>464</v>
      </c>
    </row>
    <row r="153" spans="2:4">
      <c r="B153" s="2" t="s">
        <v>763</v>
      </c>
      <c r="C153" s="2" t="s">
        <v>473</v>
      </c>
      <c r="D153" s="2" t="s">
        <v>464</v>
      </c>
    </row>
    <row r="154" spans="2:4">
      <c r="B154" s="2" t="s">
        <v>764</v>
      </c>
      <c r="C154" s="2" t="s">
        <v>473</v>
      </c>
      <c r="D154" s="2" t="s">
        <v>464</v>
      </c>
    </row>
    <row r="155" spans="2:4">
      <c r="B155" s="2" t="s">
        <v>765</v>
      </c>
      <c r="C155" s="2" t="s">
        <v>766</v>
      </c>
      <c r="D155" s="2" t="s">
        <v>767</v>
      </c>
    </row>
    <row r="156" spans="2:4">
      <c r="B156" s="2" t="s">
        <v>768</v>
      </c>
      <c r="C156" s="2" t="s">
        <v>766</v>
      </c>
      <c r="D156" s="2" t="s">
        <v>769</v>
      </c>
    </row>
    <row r="157" spans="2:4">
      <c r="B157" s="2" t="s">
        <v>557</v>
      </c>
      <c r="C157" s="2" t="s">
        <v>473</v>
      </c>
      <c r="D157" s="2" t="s">
        <v>464</v>
      </c>
    </row>
    <row r="158" spans="2:4">
      <c r="B158" s="2" t="s">
        <v>559</v>
      </c>
      <c r="C158" s="2" t="s">
        <v>473</v>
      </c>
      <c r="D158" s="2" t="s">
        <v>464</v>
      </c>
    </row>
    <row r="159" spans="2:4">
      <c r="B159" s="2" t="s">
        <v>560</v>
      </c>
      <c r="C159" s="2" t="s">
        <v>473</v>
      </c>
      <c r="D159" s="2" t="s">
        <v>464</v>
      </c>
    </row>
    <row r="160" spans="2:4">
      <c r="B160" s="2" t="s">
        <v>561</v>
      </c>
      <c r="C160" s="2" t="s">
        <v>473</v>
      </c>
      <c r="D160" s="2" t="s">
        <v>464</v>
      </c>
    </row>
    <row r="161" spans="2:4">
      <c r="B161" s="2" t="s">
        <v>562</v>
      </c>
      <c r="C161" s="2" t="s">
        <v>473</v>
      </c>
      <c r="D161" s="2" t="s">
        <v>464</v>
      </c>
    </row>
    <row r="162" spans="2:4">
      <c r="B162" s="2" t="s">
        <v>472</v>
      </c>
      <c r="C162" s="2" t="s">
        <v>473</v>
      </c>
      <c r="D162" s="2" t="s">
        <v>770</v>
      </c>
    </row>
    <row r="163" spans="2:4">
      <c r="B163" s="2" t="s">
        <v>771</v>
      </c>
      <c r="C163" s="2" t="s">
        <v>473</v>
      </c>
      <c r="D163" s="2" t="s">
        <v>772</v>
      </c>
    </row>
    <row r="164" spans="2:4">
      <c r="B164" s="2" t="s">
        <v>773</v>
      </c>
      <c r="C164" s="2" t="s">
        <v>473</v>
      </c>
      <c r="D164" s="2" t="s">
        <v>772</v>
      </c>
    </row>
    <row r="165" spans="2:4">
      <c r="B165" s="2" t="s">
        <v>632</v>
      </c>
      <c r="C165" s="2" t="s">
        <v>473</v>
      </c>
      <c r="D165" s="2" t="s">
        <v>772</v>
      </c>
    </row>
    <row r="166" spans="2:4">
      <c r="B166" s="2" t="s">
        <v>774</v>
      </c>
      <c r="C166" s="2" t="s">
        <v>473</v>
      </c>
      <c r="D166" s="2" t="s">
        <v>772</v>
      </c>
    </row>
    <row r="167" spans="2:4">
      <c r="B167" s="2" t="s">
        <v>633</v>
      </c>
      <c r="C167" s="2" t="s">
        <v>473</v>
      </c>
      <c r="D167" s="2" t="s">
        <v>772</v>
      </c>
    </row>
  </sheetData>
  <phoneticPr fontId="3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B1"/>
  <sheetViews>
    <sheetView workbookViewId="0"/>
  </sheetViews>
  <sheetFormatPr defaultColWidth="12.5703125" defaultRowHeight="15.75" customHeight="1"/>
  <sheetData>
    <row r="1" spans="2:2">
      <c r="B1" s="2" t="s">
        <v>775</v>
      </c>
    </row>
  </sheetData>
  <phoneticPr fontId="3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B2:AA79"/>
  <sheetViews>
    <sheetView workbookViewId="0"/>
  </sheetViews>
  <sheetFormatPr defaultColWidth="12.5703125" defaultRowHeight="15.75" customHeight="1"/>
  <cols>
    <col min="2" max="2" width="15.140625" customWidth="1"/>
    <col min="3" max="3" width="57.28515625" customWidth="1"/>
    <col min="4" max="4" width="59.140625" customWidth="1"/>
    <col min="5" max="5" width="32.5703125" customWidth="1"/>
    <col min="6" max="6" width="20.28515625" customWidth="1"/>
    <col min="7" max="7" width="25.42578125" customWidth="1"/>
    <col min="8" max="8" width="28.42578125" customWidth="1"/>
  </cols>
  <sheetData>
    <row r="2" spans="2:27" ht="15.75" customHeight="1">
      <c r="B2" s="286" t="s">
        <v>776</v>
      </c>
      <c r="AA2" s="288"/>
    </row>
    <row r="3" spans="2:27">
      <c r="B3" s="2" t="s">
        <v>777</v>
      </c>
    </row>
    <row r="17" spans="2:3">
      <c r="C17" s="290" t="s">
        <v>778</v>
      </c>
    </row>
    <row r="18" spans="2:3" ht="15.75" customHeight="1">
      <c r="B18" s="286" t="s">
        <v>779</v>
      </c>
    </row>
    <row r="33" spans="2:9">
      <c r="C33" s="290" t="s">
        <v>780</v>
      </c>
    </row>
    <row r="36" spans="2:9" ht="15.75" customHeight="1">
      <c r="B36" s="286" t="s">
        <v>781</v>
      </c>
    </row>
    <row r="37" spans="2:9">
      <c r="B37" s="291" t="s">
        <v>782</v>
      </c>
      <c r="C37" s="291"/>
      <c r="D37" s="291"/>
      <c r="E37" s="291"/>
      <c r="F37" s="291"/>
      <c r="G37" s="291"/>
      <c r="H37" s="291"/>
      <c r="I37" s="291"/>
    </row>
    <row r="38" spans="2:9">
      <c r="B38" s="292" t="s">
        <v>783</v>
      </c>
      <c r="C38" s="293" t="s">
        <v>784</v>
      </c>
      <c r="D38" s="294" t="s">
        <v>785</v>
      </c>
      <c r="E38" s="294" t="s">
        <v>786</v>
      </c>
      <c r="F38" s="291"/>
      <c r="G38" s="291"/>
      <c r="H38" s="291"/>
      <c r="I38" s="291"/>
    </row>
    <row r="39" spans="2:9">
      <c r="B39" s="295">
        <v>1</v>
      </c>
      <c r="C39" s="296" t="s">
        <v>787</v>
      </c>
      <c r="D39" s="297" t="s">
        <v>788</v>
      </c>
      <c r="E39" s="297" t="s">
        <v>789</v>
      </c>
      <c r="F39" s="291"/>
      <c r="G39" s="291"/>
      <c r="H39" s="291"/>
      <c r="I39" s="291"/>
    </row>
    <row r="40" spans="2:9">
      <c r="B40" s="295">
        <v>2</v>
      </c>
      <c r="C40" s="296" t="s">
        <v>790</v>
      </c>
      <c r="D40" s="297" t="s">
        <v>791</v>
      </c>
      <c r="E40" s="297"/>
      <c r="F40" s="291" t="s">
        <v>792</v>
      </c>
      <c r="G40" s="291"/>
      <c r="H40" s="291"/>
    </row>
    <row r="41" spans="2:9">
      <c r="B41" s="295">
        <v>3</v>
      </c>
      <c r="C41" s="296" t="s">
        <v>793</v>
      </c>
      <c r="D41" s="297" t="s">
        <v>794</v>
      </c>
      <c r="E41" s="297"/>
      <c r="F41" s="291" t="s">
        <v>795</v>
      </c>
      <c r="G41" s="291"/>
      <c r="H41" s="291"/>
    </row>
    <row r="42" spans="2:9">
      <c r="B42" s="295">
        <v>4</v>
      </c>
      <c r="C42" s="296" t="s">
        <v>796</v>
      </c>
      <c r="D42" s="297" t="s">
        <v>797</v>
      </c>
      <c r="E42" s="297"/>
      <c r="F42" s="291"/>
      <c r="G42" s="291"/>
      <c r="H42" s="291"/>
      <c r="I42" s="291"/>
    </row>
    <row r="43" spans="2:9">
      <c r="B43" s="295">
        <v>5</v>
      </c>
      <c r="C43" s="296" t="s">
        <v>798</v>
      </c>
      <c r="D43" s="297" t="s">
        <v>799</v>
      </c>
      <c r="E43" s="297"/>
      <c r="F43" s="291"/>
      <c r="G43" s="291"/>
      <c r="H43" s="291"/>
      <c r="I43" s="291"/>
    </row>
    <row r="44" spans="2:9">
      <c r="B44" s="295">
        <v>6</v>
      </c>
      <c r="C44" s="296" t="s">
        <v>800</v>
      </c>
      <c r="D44" s="297" t="s">
        <v>801</v>
      </c>
      <c r="E44" s="297"/>
      <c r="F44" s="291"/>
      <c r="G44" s="291"/>
      <c r="H44" s="291"/>
      <c r="I44" s="291"/>
    </row>
    <row r="45" spans="2:9">
      <c r="B45" s="295">
        <v>7</v>
      </c>
      <c r="C45" s="296" t="s">
        <v>805</v>
      </c>
      <c r="D45" s="297" t="s">
        <v>806</v>
      </c>
      <c r="E45" s="297"/>
      <c r="F45" s="291"/>
      <c r="G45" s="291"/>
      <c r="H45" s="291"/>
      <c r="I45" s="291"/>
    </row>
    <row r="46" spans="2:9">
      <c r="B46" s="295">
        <v>8</v>
      </c>
      <c r="C46" s="296"/>
      <c r="D46" s="297"/>
      <c r="E46" s="297"/>
      <c r="F46" s="291"/>
      <c r="G46" s="291"/>
      <c r="H46" s="291"/>
      <c r="I46" s="291"/>
    </row>
    <row r="48" spans="2:9">
      <c r="B48" s="291" t="s">
        <v>814</v>
      </c>
      <c r="C48" s="291"/>
      <c r="D48" s="291"/>
    </row>
    <row r="49" spans="2:9">
      <c r="B49" s="291" t="s">
        <v>816</v>
      </c>
      <c r="C49" s="291"/>
      <c r="D49" s="291"/>
    </row>
    <row r="50" spans="2:9">
      <c r="B50" s="291" t="s">
        <v>819</v>
      </c>
      <c r="C50" s="291"/>
    </row>
    <row r="51" spans="2:9">
      <c r="B51" s="298" t="s">
        <v>820</v>
      </c>
      <c r="D51" s="299"/>
    </row>
    <row r="53" spans="2:9" ht="14.25">
      <c r="B53" s="299"/>
      <c r="C53" s="299"/>
    </row>
    <row r="54" spans="2:9" ht="14.25">
      <c r="B54" s="299"/>
      <c r="C54" s="299"/>
      <c r="D54" s="299"/>
    </row>
    <row r="55" spans="2:9" ht="14.25">
      <c r="B55" s="299" t="s">
        <v>825</v>
      </c>
      <c r="C55" s="299"/>
      <c r="D55" s="299"/>
    </row>
    <row r="56" spans="2:9" ht="12.75">
      <c r="B56" s="2" t="s">
        <v>828</v>
      </c>
    </row>
    <row r="57" spans="2:9" ht="14.25">
      <c r="B57" s="291"/>
      <c r="C57" s="291"/>
      <c r="D57" s="291"/>
      <c r="E57" s="291"/>
      <c r="F57" s="291"/>
      <c r="G57" s="291"/>
      <c r="H57" s="291"/>
    </row>
    <row r="58" spans="2:9" ht="14.25">
      <c r="B58" s="291"/>
      <c r="C58" s="291"/>
      <c r="D58" s="291"/>
      <c r="E58" s="291"/>
      <c r="F58" s="291"/>
      <c r="G58" s="291"/>
      <c r="H58" s="291"/>
    </row>
    <row r="59" spans="2:9" ht="14.25">
      <c r="B59" s="327" t="s">
        <v>833</v>
      </c>
      <c r="C59" s="325"/>
      <c r="D59" s="291"/>
      <c r="E59" s="291"/>
      <c r="F59" s="291"/>
      <c r="G59" s="291"/>
      <c r="H59" s="291"/>
    </row>
    <row r="60" spans="2:9" ht="14.25">
      <c r="B60" s="291"/>
      <c r="C60" s="291"/>
      <c r="D60" s="291"/>
      <c r="E60" s="291"/>
      <c r="F60" s="291"/>
      <c r="G60" s="291"/>
      <c r="H60" s="291"/>
    </row>
    <row r="61" spans="2:9" ht="57">
      <c r="B61" s="300" t="s">
        <v>839</v>
      </c>
      <c r="C61" s="301" t="s">
        <v>841</v>
      </c>
      <c r="D61" s="302" t="s">
        <v>844</v>
      </c>
      <c r="E61" s="302" t="s">
        <v>847</v>
      </c>
      <c r="F61" s="302" t="s">
        <v>849</v>
      </c>
      <c r="G61" s="302" t="s">
        <v>851</v>
      </c>
      <c r="H61" s="302" t="s">
        <v>852</v>
      </c>
      <c r="I61" s="302" t="s">
        <v>854</v>
      </c>
    </row>
    <row r="62" spans="2:9" ht="12.75">
      <c r="B62" s="303" t="s">
        <v>856</v>
      </c>
      <c r="C62" s="304" t="s">
        <v>858</v>
      </c>
      <c r="D62" s="304" t="s">
        <v>860</v>
      </c>
      <c r="E62" s="304" t="s">
        <v>862</v>
      </c>
      <c r="F62" s="304" t="s">
        <v>864</v>
      </c>
      <c r="G62" s="304" t="s">
        <v>865</v>
      </c>
      <c r="H62" s="304" t="s">
        <v>866</v>
      </c>
      <c r="I62" s="305" t="s">
        <v>868</v>
      </c>
    </row>
    <row r="63" spans="2:9" ht="12.75">
      <c r="B63" s="306" t="s">
        <v>877</v>
      </c>
      <c r="C63" s="304" t="s">
        <v>885</v>
      </c>
      <c r="D63" s="304" t="s">
        <v>886</v>
      </c>
      <c r="E63" s="304" t="s">
        <v>887</v>
      </c>
      <c r="F63" s="304" t="s">
        <v>889</v>
      </c>
      <c r="G63" s="304" t="s">
        <v>890</v>
      </c>
      <c r="H63" s="304" t="s">
        <v>892</v>
      </c>
      <c r="I63" s="304" t="s">
        <v>266</v>
      </c>
    </row>
    <row r="64" spans="2:9" ht="12.75">
      <c r="B64" s="307">
        <v>1001</v>
      </c>
      <c r="C64" s="308">
        <v>1</v>
      </c>
      <c r="D64" s="308" t="s">
        <v>895</v>
      </c>
      <c r="E64" s="308">
        <v>5000</v>
      </c>
      <c r="F64" s="308">
        <v>86400</v>
      </c>
      <c r="G64" s="308" t="s">
        <v>896</v>
      </c>
      <c r="H64" s="308">
        <v>1</v>
      </c>
      <c r="I64" s="309" t="s">
        <v>897</v>
      </c>
    </row>
    <row r="65" spans="2:9" ht="12.75">
      <c r="B65" s="307">
        <v>1002</v>
      </c>
      <c r="C65" s="308">
        <v>2</v>
      </c>
      <c r="D65" s="308" t="s">
        <v>900</v>
      </c>
      <c r="E65" s="308">
        <v>10000</v>
      </c>
      <c r="F65" s="308">
        <v>86400</v>
      </c>
      <c r="G65" s="308" t="s">
        <v>902</v>
      </c>
      <c r="H65" s="308">
        <v>1</v>
      </c>
      <c r="I65" s="309" t="s">
        <v>897</v>
      </c>
    </row>
    <row r="66" spans="2:9" ht="12.75">
      <c r="B66" s="307">
        <v>1003</v>
      </c>
      <c r="C66" s="308">
        <v>3</v>
      </c>
      <c r="D66" s="308" t="s">
        <v>904</v>
      </c>
      <c r="E66" s="308">
        <v>10000</v>
      </c>
      <c r="F66" s="308">
        <v>86400</v>
      </c>
      <c r="G66" s="308" t="s">
        <v>906</v>
      </c>
      <c r="H66" s="308">
        <v>1</v>
      </c>
      <c r="I66" s="309" t="s">
        <v>897</v>
      </c>
    </row>
    <row r="67" spans="2:9" ht="12.75">
      <c r="B67" s="307">
        <v>1004</v>
      </c>
      <c r="C67" s="308">
        <v>6</v>
      </c>
      <c r="D67" s="308" t="s">
        <v>908</v>
      </c>
      <c r="E67" s="308">
        <v>10000</v>
      </c>
      <c r="F67" s="308">
        <v>86400</v>
      </c>
      <c r="G67" s="308" t="s">
        <v>906</v>
      </c>
      <c r="H67" s="308">
        <v>1</v>
      </c>
      <c r="I67" s="309" t="s">
        <v>897</v>
      </c>
    </row>
    <row r="68" spans="2:9" ht="12.75">
      <c r="B68" s="307">
        <v>1005</v>
      </c>
      <c r="C68" s="308">
        <v>7</v>
      </c>
      <c r="D68" s="308" t="s">
        <v>909</v>
      </c>
      <c r="E68" s="308">
        <v>10000</v>
      </c>
      <c r="F68" s="308">
        <v>86400</v>
      </c>
      <c r="G68" s="308" t="s">
        <v>906</v>
      </c>
      <c r="H68" s="308">
        <v>1</v>
      </c>
      <c r="I68" s="309" t="s">
        <v>897</v>
      </c>
    </row>
    <row r="69" spans="2:9" ht="12.75">
      <c r="E69" s="310"/>
      <c r="F69" s="310"/>
      <c r="G69" s="310"/>
      <c r="H69" s="310"/>
    </row>
    <row r="70" spans="2:9" ht="14.25">
      <c r="B70" s="291"/>
      <c r="C70" s="291"/>
      <c r="D70" s="291"/>
      <c r="E70" s="291"/>
      <c r="F70" s="291"/>
      <c r="H70" s="310"/>
    </row>
    <row r="71" spans="2:9" ht="14.25">
      <c r="B71" s="291"/>
      <c r="C71" s="291"/>
      <c r="D71" s="291"/>
      <c r="E71" s="291"/>
      <c r="F71" s="291"/>
    </row>
    <row r="72" spans="2:9" ht="14.25">
      <c r="B72" s="291"/>
      <c r="C72" s="291"/>
      <c r="D72" s="291"/>
      <c r="E72" s="291"/>
      <c r="F72" s="291"/>
    </row>
    <row r="73" spans="2:9" ht="14.25">
      <c r="C73" s="291"/>
      <c r="D73" s="291"/>
      <c r="E73" s="291"/>
      <c r="F73" s="291"/>
    </row>
    <row r="74" spans="2:9" ht="14.25">
      <c r="B74" s="291"/>
      <c r="C74" s="291"/>
      <c r="D74" s="291"/>
      <c r="E74" s="291"/>
      <c r="F74" s="291"/>
    </row>
    <row r="75" spans="2:9" ht="14.25">
      <c r="B75" s="291"/>
      <c r="C75" s="291"/>
      <c r="D75" s="291"/>
      <c r="E75" s="291"/>
      <c r="F75" s="291"/>
    </row>
    <row r="76" spans="2:9" ht="14.25">
      <c r="B76" s="291"/>
      <c r="C76" s="291"/>
      <c r="D76" s="291"/>
      <c r="E76" s="291"/>
      <c r="F76" s="291"/>
    </row>
    <row r="77" spans="2:9" ht="14.25">
      <c r="B77" s="291"/>
      <c r="C77" s="291"/>
      <c r="D77" s="291"/>
      <c r="E77" s="291"/>
      <c r="F77" s="291"/>
    </row>
    <row r="78" spans="2:9" ht="14.25">
      <c r="B78" s="291"/>
      <c r="C78" s="291"/>
      <c r="D78" s="291"/>
      <c r="E78" s="291"/>
      <c r="F78" s="291"/>
    </row>
    <row r="79" spans="2:9" ht="14.25">
      <c r="B79" s="291"/>
      <c r="C79" s="291"/>
      <c r="D79" s="291"/>
      <c r="E79" s="291"/>
      <c r="F79" s="291"/>
    </row>
  </sheetData>
  <mergeCells count="1">
    <mergeCell ref="B59:C59"/>
  </mergeCells>
  <phoneticPr fontId="33" type="noConversion"/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B1:E10345"/>
  <sheetViews>
    <sheetView workbookViewId="0"/>
  </sheetViews>
  <sheetFormatPr defaultColWidth="12.5703125" defaultRowHeight="15.75" customHeight="1"/>
  <sheetData>
    <row r="1" spans="2:5" ht="15.75" customHeight="1">
      <c r="B1" s="49" t="s">
        <v>460</v>
      </c>
      <c r="C1" s="49" t="s">
        <v>103</v>
      </c>
      <c r="D1" s="1"/>
      <c r="E1" s="49" t="s">
        <v>460</v>
      </c>
    </row>
    <row r="2" spans="2:5" ht="15.75" customHeight="1">
      <c r="B2" s="285">
        <f>基础配置!C20</f>
        <v>26315</v>
      </c>
      <c r="C2" s="287" t="str">
        <f>基础配置!B20</f>
        <v>反叛值</v>
      </c>
      <c r="D2" s="289"/>
      <c r="E2" s="287">
        <f t="shared" ref="E2:E256" si="0">B2</f>
        <v>26315</v>
      </c>
    </row>
    <row r="3" spans="2:5" ht="15.75" customHeight="1">
      <c r="B3" s="285">
        <f>基础配置!C21</f>
        <v>26316</v>
      </c>
      <c r="C3" s="287" t="str">
        <f>基础配置!B21</f>
        <v>夹子</v>
      </c>
      <c r="D3" s="289"/>
      <c r="E3" s="287">
        <f t="shared" si="0"/>
        <v>26316</v>
      </c>
    </row>
    <row r="4" spans="2:5" ht="15.75" customHeight="1">
      <c r="B4" s="285">
        <f>基础配置!C22</f>
        <v>26312</v>
      </c>
      <c r="C4" s="287" t="str">
        <f>基础配置!B22</f>
        <v>副官零件</v>
      </c>
      <c r="D4" s="289"/>
      <c r="E4" s="287">
        <f t="shared" si="0"/>
        <v>26312</v>
      </c>
    </row>
    <row r="5" spans="2:5" ht="15.75" customHeight="1">
      <c r="B5" s="285">
        <f>基础配置!C23</f>
        <v>26318</v>
      </c>
      <c r="C5" s="287" t="str">
        <f>基础配置!B23</f>
        <v>刷新券</v>
      </c>
      <c r="D5" s="289"/>
      <c r="E5" s="287">
        <f t="shared" si="0"/>
        <v>26318</v>
      </c>
    </row>
    <row r="6" spans="2:5" ht="15.75" customHeight="1">
      <c r="B6" s="285">
        <f>基础配置!C24</f>
        <v>0</v>
      </c>
      <c r="C6" s="287">
        <f>基础配置!B24</f>
        <v>0</v>
      </c>
      <c r="D6" s="289"/>
      <c r="E6" s="287">
        <f t="shared" si="0"/>
        <v>0</v>
      </c>
    </row>
    <row r="7" spans="2:5" ht="15.75" customHeight="1">
      <c r="B7" s="285">
        <f>基础配置!C25</f>
        <v>0</v>
      </c>
      <c r="C7" s="287">
        <f>基础配置!B25</f>
        <v>0</v>
      </c>
      <c r="D7" s="289"/>
      <c r="E7" s="287">
        <f t="shared" si="0"/>
        <v>0</v>
      </c>
    </row>
    <row r="8" spans="2:5" ht="15.75" customHeight="1">
      <c r="B8" s="285">
        <f>基础配置!C26</f>
        <v>0</v>
      </c>
      <c r="C8" s="287">
        <f>基础配置!B26</f>
        <v>0</v>
      </c>
      <c r="D8" s="289"/>
      <c r="E8" s="287">
        <f t="shared" si="0"/>
        <v>0</v>
      </c>
    </row>
    <row r="9" spans="2:5" ht="15.75" customHeight="1">
      <c r="B9" s="285">
        <f>基础配置!C27</f>
        <v>0</v>
      </c>
      <c r="C9" s="287">
        <f>基础配置!B27</f>
        <v>0</v>
      </c>
      <c r="D9" s="289"/>
      <c r="E9" s="287">
        <f t="shared" si="0"/>
        <v>0</v>
      </c>
    </row>
    <row r="10" spans="2:5" ht="15.75" customHeight="1">
      <c r="B10" s="285">
        <f>基础配置!C28</f>
        <v>0</v>
      </c>
      <c r="C10" s="287">
        <f>基础配置!B28</f>
        <v>0</v>
      </c>
      <c r="D10" s="289"/>
      <c r="E10" s="287">
        <f t="shared" si="0"/>
        <v>0</v>
      </c>
    </row>
    <row r="11" spans="2:5" ht="15.75" customHeight="1">
      <c r="B11" s="285">
        <f>基础配置!C29</f>
        <v>0</v>
      </c>
      <c r="C11" s="287">
        <f>基础配置!B29</f>
        <v>0</v>
      </c>
      <c r="D11" s="289"/>
      <c r="E11" s="287">
        <f t="shared" si="0"/>
        <v>0</v>
      </c>
    </row>
    <row r="12" spans="2:5" ht="15.75" customHeight="1">
      <c r="B12" s="285">
        <f>基础配置!C30</f>
        <v>0</v>
      </c>
      <c r="C12" s="287">
        <f>基础配置!B30</f>
        <v>0</v>
      </c>
      <c r="D12" s="289"/>
      <c r="E12" s="287">
        <f t="shared" si="0"/>
        <v>0</v>
      </c>
    </row>
    <row r="13" spans="2:5" ht="15.75" customHeight="1">
      <c r="B13" s="285">
        <f>基础配置!C31</f>
        <v>0</v>
      </c>
      <c r="C13" s="287">
        <f>基础配置!B31</f>
        <v>0</v>
      </c>
      <c r="D13" s="289"/>
      <c r="E13" s="287">
        <f t="shared" si="0"/>
        <v>0</v>
      </c>
    </row>
    <row r="14" spans="2:5" ht="15.75" customHeight="1">
      <c r="B14" s="285">
        <f>基础配置!C32</f>
        <v>0</v>
      </c>
      <c r="C14" s="287">
        <f>基础配置!B32</f>
        <v>0</v>
      </c>
      <c r="D14" s="289"/>
      <c r="E14" s="287">
        <f t="shared" si="0"/>
        <v>0</v>
      </c>
    </row>
    <row r="15" spans="2:5" ht="15.75" customHeight="1">
      <c r="B15" s="285">
        <f>基础配置!C33</f>
        <v>0</v>
      </c>
      <c r="C15" s="287">
        <f>基础配置!B33</f>
        <v>0</v>
      </c>
      <c r="D15" s="289"/>
      <c r="E15" s="287">
        <f t="shared" si="0"/>
        <v>0</v>
      </c>
    </row>
    <row r="16" spans="2:5" ht="15.75" customHeight="1">
      <c r="B16" s="285">
        <f>基础配置!C34</f>
        <v>0</v>
      </c>
      <c r="C16" s="287">
        <f>基础配置!B34</f>
        <v>0</v>
      </c>
      <c r="D16" s="289"/>
      <c r="E16" s="287">
        <f t="shared" si="0"/>
        <v>0</v>
      </c>
    </row>
    <row r="17" spans="2:5" ht="15.75" customHeight="1">
      <c r="B17" s="22">
        <v>1001</v>
      </c>
      <c r="C17" s="49" t="s">
        <v>802</v>
      </c>
      <c r="D17" s="1"/>
      <c r="E17" s="49">
        <f t="shared" si="0"/>
        <v>1001</v>
      </c>
    </row>
    <row r="18" spans="2:5" ht="15.75" customHeight="1">
      <c r="B18" s="22">
        <v>1002</v>
      </c>
      <c r="C18" s="49" t="s">
        <v>803</v>
      </c>
      <c r="D18" s="1"/>
      <c r="E18" s="49">
        <f t="shared" si="0"/>
        <v>1002</v>
      </c>
    </row>
    <row r="19" spans="2:5" ht="15.75" customHeight="1">
      <c r="B19" s="22">
        <v>1003</v>
      </c>
      <c r="C19" s="49" t="s">
        <v>804</v>
      </c>
      <c r="D19" s="1"/>
      <c r="E19" s="49">
        <f t="shared" si="0"/>
        <v>1003</v>
      </c>
    </row>
    <row r="20" spans="2:5" ht="15.75" customHeight="1">
      <c r="B20" s="22">
        <v>1004</v>
      </c>
      <c r="C20" s="49" t="s">
        <v>807</v>
      </c>
      <c r="D20" s="1"/>
      <c r="E20" s="49">
        <f t="shared" si="0"/>
        <v>1004</v>
      </c>
    </row>
    <row r="21" spans="2:5" ht="15.75" customHeight="1">
      <c r="B21" s="22">
        <v>1005</v>
      </c>
      <c r="C21" s="49" t="s">
        <v>808</v>
      </c>
      <c r="D21" s="1"/>
      <c r="E21" s="49">
        <f t="shared" si="0"/>
        <v>1005</v>
      </c>
    </row>
    <row r="22" spans="2:5" ht="15.75" customHeight="1">
      <c r="B22" s="22">
        <v>1006</v>
      </c>
      <c r="C22" s="49" t="s">
        <v>809</v>
      </c>
      <c r="D22" s="1"/>
      <c r="E22" s="49">
        <f t="shared" si="0"/>
        <v>1006</v>
      </c>
    </row>
    <row r="23" spans="2:5" ht="15.75" customHeight="1">
      <c r="B23" s="22">
        <v>1007</v>
      </c>
      <c r="C23" s="49" t="s">
        <v>810</v>
      </c>
      <c r="D23" s="1"/>
      <c r="E23" s="49">
        <f t="shared" si="0"/>
        <v>1007</v>
      </c>
    </row>
    <row r="24" spans="2:5" ht="15.75" customHeight="1">
      <c r="B24" s="22">
        <v>1008</v>
      </c>
      <c r="C24" s="49" t="s">
        <v>811</v>
      </c>
      <c r="D24" s="1"/>
      <c r="E24" s="49">
        <f t="shared" si="0"/>
        <v>1008</v>
      </c>
    </row>
    <row r="25" spans="2:5" ht="15.75" customHeight="1">
      <c r="B25" s="22">
        <v>1009</v>
      </c>
      <c r="C25" s="49" t="s">
        <v>812</v>
      </c>
      <c r="D25" s="1"/>
      <c r="E25" s="49">
        <f t="shared" si="0"/>
        <v>1009</v>
      </c>
    </row>
    <row r="26" spans="2:5" ht="15.75" customHeight="1">
      <c r="B26" s="22">
        <v>1010</v>
      </c>
      <c r="C26" s="49" t="s">
        <v>813</v>
      </c>
      <c r="D26" s="1"/>
      <c r="E26" s="49">
        <f t="shared" si="0"/>
        <v>1010</v>
      </c>
    </row>
    <row r="27" spans="2:5" ht="15.75" customHeight="1">
      <c r="B27" s="22">
        <v>1011</v>
      </c>
      <c r="C27" s="49" t="s">
        <v>815</v>
      </c>
      <c r="D27" s="1"/>
      <c r="E27" s="49">
        <f t="shared" si="0"/>
        <v>1011</v>
      </c>
    </row>
    <row r="28" spans="2:5" ht="15.75" customHeight="1">
      <c r="B28" s="22">
        <v>1012</v>
      </c>
      <c r="C28" s="49" t="s">
        <v>817</v>
      </c>
      <c r="D28" s="1"/>
      <c r="E28" s="49">
        <f t="shared" si="0"/>
        <v>1012</v>
      </c>
    </row>
    <row r="29" spans="2:5" ht="15.75" customHeight="1">
      <c r="B29" s="22">
        <v>1013</v>
      </c>
      <c r="C29" s="49" t="s">
        <v>818</v>
      </c>
      <c r="D29" s="1"/>
      <c r="E29" s="49">
        <f t="shared" si="0"/>
        <v>1013</v>
      </c>
    </row>
    <row r="30" spans="2:5" ht="15.75" customHeight="1">
      <c r="B30" s="22">
        <v>1014</v>
      </c>
      <c r="C30" s="49" t="s">
        <v>821</v>
      </c>
      <c r="D30" s="1"/>
      <c r="E30" s="49">
        <f t="shared" si="0"/>
        <v>1014</v>
      </c>
    </row>
    <row r="31" spans="2:5" ht="15.75" customHeight="1">
      <c r="B31" s="22">
        <v>1015</v>
      </c>
      <c r="C31" s="49" t="s">
        <v>822</v>
      </c>
      <c r="D31" s="1"/>
      <c r="E31" s="49">
        <f t="shared" si="0"/>
        <v>1015</v>
      </c>
    </row>
    <row r="32" spans="2:5" ht="15.75" customHeight="1">
      <c r="B32" s="22">
        <v>101</v>
      </c>
      <c r="C32" s="49" t="s">
        <v>823</v>
      </c>
      <c r="D32" s="1"/>
      <c r="E32" s="49">
        <f t="shared" si="0"/>
        <v>101</v>
      </c>
    </row>
    <row r="33" spans="2:5" ht="15.75" customHeight="1">
      <c r="B33" s="22">
        <v>102</v>
      </c>
      <c r="C33" s="49" t="s">
        <v>824</v>
      </c>
      <c r="D33" s="1"/>
      <c r="E33" s="49">
        <f t="shared" si="0"/>
        <v>102</v>
      </c>
    </row>
    <row r="34" spans="2:5" ht="15.75" customHeight="1">
      <c r="B34" s="22">
        <v>103</v>
      </c>
      <c r="C34" s="49" t="s">
        <v>826</v>
      </c>
      <c r="D34" s="1"/>
      <c r="E34" s="49">
        <f t="shared" si="0"/>
        <v>103</v>
      </c>
    </row>
    <row r="35" spans="2:5" ht="15.75" customHeight="1">
      <c r="B35" s="22">
        <v>104</v>
      </c>
      <c r="C35" s="49" t="s">
        <v>827</v>
      </c>
      <c r="D35" s="1"/>
      <c r="E35" s="49">
        <f t="shared" si="0"/>
        <v>104</v>
      </c>
    </row>
    <row r="36" spans="2:5" ht="15.75" customHeight="1">
      <c r="B36" s="22">
        <v>105</v>
      </c>
      <c r="C36" s="49" t="s">
        <v>829</v>
      </c>
      <c r="D36" s="1"/>
      <c r="E36" s="49">
        <f t="shared" si="0"/>
        <v>105</v>
      </c>
    </row>
    <row r="37" spans="2:5" ht="15.75" customHeight="1">
      <c r="B37" s="22">
        <v>106</v>
      </c>
      <c r="C37" s="49" t="s">
        <v>830</v>
      </c>
      <c r="D37" s="1"/>
      <c r="E37" s="49">
        <f t="shared" si="0"/>
        <v>106</v>
      </c>
    </row>
    <row r="38" spans="2:5" ht="15.75" customHeight="1">
      <c r="B38" s="22">
        <v>111</v>
      </c>
      <c r="C38" s="49" t="s">
        <v>831</v>
      </c>
      <c r="D38" s="1"/>
      <c r="E38" s="49">
        <f t="shared" si="0"/>
        <v>111</v>
      </c>
    </row>
    <row r="39" spans="2:5" ht="15.75" customHeight="1">
      <c r="B39" s="22">
        <v>112</v>
      </c>
      <c r="C39" s="49" t="s">
        <v>832</v>
      </c>
      <c r="D39" s="1"/>
      <c r="E39" s="49">
        <f t="shared" si="0"/>
        <v>112</v>
      </c>
    </row>
    <row r="40" spans="2:5" ht="15.75" customHeight="1">
      <c r="B40" s="22">
        <v>113</v>
      </c>
      <c r="C40" s="49" t="s">
        <v>834</v>
      </c>
      <c r="D40" s="1"/>
      <c r="E40" s="49">
        <f t="shared" si="0"/>
        <v>113</v>
      </c>
    </row>
    <row r="41" spans="2:5" ht="15.75" customHeight="1">
      <c r="B41" s="22">
        <v>114</v>
      </c>
      <c r="C41" s="49" t="s">
        <v>835</v>
      </c>
      <c r="D41" s="1"/>
      <c r="E41" s="49">
        <f t="shared" si="0"/>
        <v>114</v>
      </c>
    </row>
    <row r="42" spans="2:5" ht="15.75" customHeight="1">
      <c r="B42" s="22">
        <v>115</v>
      </c>
      <c r="C42" s="49" t="s">
        <v>836</v>
      </c>
      <c r="D42" s="1"/>
      <c r="E42" s="49">
        <f t="shared" si="0"/>
        <v>115</v>
      </c>
    </row>
    <row r="43" spans="2:5" ht="15.75" customHeight="1">
      <c r="B43" s="22">
        <v>116</v>
      </c>
      <c r="C43" s="49" t="s">
        <v>837</v>
      </c>
      <c r="D43" s="1"/>
      <c r="E43" s="49">
        <f t="shared" si="0"/>
        <v>116</v>
      </c>
    </row>
    <row r="44" spans="2:5" ht="15.75" customHeight="1">
      <c r="B44" s="22">
        <v>121</v>
      </c>
      <c r="C44" s="49" t="s">
        <v>838</v>
      </c>
      <c r="D44" s="1"/>
      <c r="E44" s="49">
        <f t="shared" si="0"/>
        <v>121</v>
      </c>
    </row>
    <row r="45" spans="2:5" ht="15.75" customHeight="1">
      <c r="B45" s="22">
        <v>122</v>
      </c>
      <c r="C45" s="49" t="s">
        <v>840</v>
      </c>
      <c r="D45" s="1"/>
      <c r="E45" s="49">
        <f t="shared" si="0"/>
        <v>122</v>
      </c>
    </row>
    <row r="46" spans="2:5" ht="15.75" customHeight="1">
      <c r="B46" s="22">
        <v>123</v>
      </c>
      <c r="C46" s="49" t="s">
        <v>842</v>
      </c>
      <c r="D46" s="1"/>
      <c r="E46" s="49">
        <f t="shared" si="0"/>
        <v>123</v>
      </c>
    </row>
    <row r="47" spans="2:5" ht="15.75" customHeight="1">
      <c r="B47" s="22">
        <v>124</v>
      </c>
      <c r="C47" s="49" t="s">
        <v>843</v>
      </c>
      <c r="D47" s="1"/>
      <c r="E47" s="49">
        <f t="shared" si="0"/>
        <v>124</v>
      </c>
    </row>
    <row r="48" spans="2:5" ht="15.75" customHeight="1">
      <c r="B48" s="22">
        <v>125</v>
      </c>
      <c r="C48" s="49" t="s">
        <v>845</v>
      </c>
      <c r="D48" s="1"/>
      <c r="E48" s="49">
        <f t="shared" si="0"/>
        <v>125</v>
      </c>
    </row>
    <row r="49" spans="2:5" ht="15.75" customHeight="1">
      <c r="B49" s="22">
        <v>126</v>
      </c>
      <c r="C49" s="49" t="s">
        <v>846</v>
      </c>
      <c r="D49" s="1"/>
      <c r="E49" s="49">
        <f t="shared" si="0"/>
        <v>126</v>
      </c>
    </row>
    <row r="50" spans="2:5" ht="15.75" customHeight="1">
      <c r="B50" s="22">
        <v>131</v>
      </c>
      <c r="C50" s="49" t="s">
        <v>848</v>
      </c>
      <c r="D50" s="1"/>
      <c r="E50" s="49">
        <f t="shared" si="0"/>
        <v>131</v>
      </c>
    </row>
    <row r="51" spans="2:5" ht="15.75" customHeight="1">
      <c r="B51" s="22">
        <v>132</v>
      </c>
      <c r="C51" s="49" t="s">
        <v>850</v>
      </c>
      <c r="D51" s="1"/>
      <c r="E51" s="49">
        <f t="shared" si="0"/>
        <v>132</v>
      </c>
    </row>
    <row r="52" spans="2:5" ht="15">
      <c r="B52" s="22">
        <v>133</v>
      </c>
      <c r="C52" s="49" t="s">
        <v>853</v>
      </c>
      <c r="D52" s="1"/>
      <c r="E52" s="49">
        <f t="shared" si="0"/>
        <v>133</v>
      </c>
    </row>
    <row r="53" spans="2:5" ht="15">
      <c r="B53" s="22">
        <v>134</v>
      </c>
      <c r="C53" s="49" t="s">
        <v>855</v>
      </c>
      <c r="D53" s="1"/>
      <c r="E53" s="49">
        <f t="shared" si="0"/>
        <v>134</v>
      </c>
    </row>
    <row r="54" spans="2:5" ht="15">
      <c r="B54" s="22">
        <v>135</v>
      </c>
      <c r="C54" s="49" t="s">
        <v>857</v>
      </c>
      <c r="D54" s="1"/>
      <c r="E54" s="49">
        <f t="shared" si="0"/>
        <v>135</v>
      </c>
    </row>
    <row r="55" spans="2:5" ht="15">
      <c r="B55" s="22">
        <v>136</v>
      </c>
      <c r="C55" s="49" t="s">
        <v>859</v>
      </c>
      <c r="D55" s="1"/>
      <c r="E55" s="49">
        <f t="shared" si="0"/>
        <v>136</v>
      </c>
    </row>
    <row r="56" spans="2:5" ht="15">
      <c r="B56" s="22">
        <v>141</v>
      </c>
      <c r="C56" s="49" t="s">
        <v>861</v>
      </c>
      <c r="D56" s="1"/>
      <c r="E56" s="49">
        <f t="shared" si="0"/>
        <v>141</v>
      </c>
    </row>
    <row r="57" spans="2:5" ht="15">
      <c r="B57" s="22">
        <v>142</v>
      </c>
      <c r="C57" s="49" t="s">
        <v>863</v>
      </c>
      <c r="D57" s="1"/>
      <c r="E57" s="49">
        <f t="shared" si="0"/>
        <v>142</v>
      </c>
    </row>
    <row r="58" spans="2:5" ht="15">
      <c r="B58" s="22">
        <v>143</v>
      </c>
      <c r="C58" s="49" t="s">
        <v>867</v>
      </c>
      <c r="D58" s="1"/>
      <c r="E58" s="49">
        <f t="shared" si="0"/>
        <v>143</v>
      </c>
    </row>
    <row r="59" spans="2:5" ht="15">
      <c r="B59" s="22">
        <v>144</v>
      </c>
      <c r="C59" s="49" t="s">
        <v>869</v>
      </c>
      <c r="D59" s="1"/>
      <c r="E59" s="49">
        <f t="shared" si="0"/>
        <v>144</v>
      </c>
    </row>
    <row r="60" spans="2:5" ht="15">
      <c r="B60" s="22">
        <v>145</v>
      </c>
      <c r="C60" s="49" t="s">
        <v>870</v>
      </c>
      <c r="D60" s="1"/>
      <c r="E60" s="49">
        <f t="shared" si="0"/>
        <v>145</v>
      </c>
    </row>
    <row r="61" spans="2:5" ht="15">
      <c r="B61" s="22">
        <v>146</v>
      </c>
      <c r="C61" s="49" t="s">
        <v>863</v>
      </c>
      <c r="D61" s="1"/>
      <c r="E61" s="49">
        <f t="shared" si="0"/>
        <v>146</v>
      </c>
    </row>
    <row r="62" spans="2:5" ht="15">
      <c r="B62" s="22">
        <v>151</v>
      </c>
      <c r="C62" s="49" t="s">
        <v>871</v>
      </c>
      <c r="D62" s="1"/>
      <c r="E62" s="49">
        <f t="shared" si="0"/>
        <v>151</v>
      </c>
    </row>
    <row r="63" spans="2:5" ht="15">
      <c r="B63" s="22">
        <v>152</v>
      </c>
      <c r="C63" s="49" t="s">
        <v>872</v>
      </c>
      <c r="D63" s="1"/>
      <c r="E63" s="49">
        <f t="shared" si="0"/>
        <v>152</v>
      </c>
    </row>
    <row r="64" spans="2:5" ht="15">
      <c r="B64" s="22">
        <v>153</v>
      </c>
      <c r="C64" s="49" t="s">
        <v>873</v>
      </c>
      <c r="D64" s="1"/>
      <c r="E64" s="49">
        <f t="shared" si="0"/>
        <v>153</v>
      </c>
    </row>
    <row r="65" spans="2:5" ht="15">
      <c r="B65" s="22">
        <v>154</v>
      </c>
      <c r="C65" s="49" t="s">
        <v>874</v>
      </c>
      <c r="D65" s="1"/>
      <c r="E65" s="49">
        <f t="shared" si="0"/>
        <v>154</v>
      </c>
    </row>
    <row r="66" spans="2:5" ht="15">
      <c r="B66" s="22">
        <v>155</v>
      </c>
      <c r="C66" s="49" t="s">
        <v>875</v>
      </c>
      <c r="D66" s="1"/>
      <c r="E66" s="49">
        <f t="shared" si="0"/>
        <v>155</v>
      </c>
    </row>
    <row r="67" spans="2:5" ht="15">
      <c r="B67" s="22">
        <v>156</v>
      </c>
      <c r="C67" s="49" t="s">
        <v>876</v>
      </c>
      <c r="D67" s="1"/>
      <c r="E67" s="49">
        <f t="shared" si="0"/>
        <v>156</v>
      </c>
    </row>
    <row r="68" spans="2:5" ht="15">
      <c r="B68" s="22">
        <v>161</v>
      </c>
      <c r="C68" s="49" t="s">
        <v>878</v>
      </c>
      <c r="D68" s="1"/>
      <c r="E68" s="49">
        <f t="shared" si="0"/>
        <v>161</v>
      </c>
    </row>
    <row r="69" spans="2:5" ht="15">
      <c r="B69" s="22">
        <v>162</v>
      </c>
      <c r="C69" s="49" t="s">
        <v>879</v>
      </c>
      <c r="D69" s="1"/>
      <c r="E69" s="49">
        <f t="shared" si="0"/>
        <v>162</v>
      </c>
    </row>
    <row r="70" spans="2:5" ht="15">
      <c r="B70" s="22">
        <v>163</v>
      </c>
      <c r="C70" s="49" t="s">
        <v>880</v>
      </c>
      <c r="D70" s="1"/>
      <c r="E70" s="49">
        <f t="shared" si="0"/>
        <v>163</v>
      </c>
    </row>
    <row r="71" spans="2:5" ht="15">
      <c r="B71" s="22">
        <v>164</v>
      </c>
      <c r="C71" s="49" t="s">
        <v>881</v>
      </c>
      <c r="D71" s="1"/>
      <c r="E71" s="49">
        <f t="shared" si="0"/>
        <v>164</v>
      </c>
    </row>
    <row r="72" spans="2:5" ht="15">
      <c r="B72" s="22">
        <v>165</v>
      </c>
      <c r="C72" s="49" t="s">
        <v>882</v>
      </c>
      <c r="D72" s="1"/>
      <c r="E72" s="49">
        <f t="shared" si="0"/>
        <v>165</v>
      </c>
    </row>
    <row r="73" spans="2:5" ht="15">
      <c r="B73" s="22">
        <v>166</v>
      </c>
      <c r="C73" s="49" t="s">
        <v>883</v>
      </c>
      <c r="D73" s="1"/>
      <c r="E73" s="49">
        <f t="shared" si="0"/>
        <v>166</v>
      </c>
    </row>
    <row r="74" spans="2:5" ht="15">
      <c r="B74" s="22">
        <v>171</v>
      </c>
      <c r="C74" s="49" t="s">
        <v>884</v>
      </c>
      <c r="D74" s="1"/>
      <c r="E74" s="49">
        <f t="shared" si="0"/>
        <v>171</v>
      </c>
    </row>
    <row r="75" spans="2:5" ht="15">
      <c r="B75" s="22">
        <v>172</v>
      </c>
      <c r="C75" s="49" t="s">
        <v>888</v>
      </c>
      <c r="D75" s="1"/>
      <c r="E75" s="49">
        <f t="shared" si="0"/>
        <v>172</v>
      </c>
    </row>
    <row r="76" spans="2:5" ht="15">
      <c r="B76" s="22">
        <v>173</v>
      </c>
      <c r="C76" s="49" t="s">
        <v>891</v>
      </c>
      <c r="D76" s="1"/>
      <c r="E76" s="49">
        <f t="shared" si="0"/>
        <v>173</v>
      </c>
    </row>
    <row r="77" spans="2:5" ht="15">
      <c r="B77" s="22">
        <v>174</v>
      </c>
      <c r="C77" s="49" t="s">
        <v>893</v>
      </c>
      <c r="D77" s="1"/>
      <c r="E77" s="49">
        <f t="shared" si="0"/>
        <v>174</v>
      </c>
    </row>
    <row r="78" spans="2:5" ht="15">
      <c r="B78" s="22">
        <v>175</v>
      </c>
      <c r="C78" s="49" t="s">
        <v>894</v>
      </c>
      <c r="D78" s="1"/>
      <c r="E78" s="49">
        <f t="shared" si="0"/>
        <v>175</v>
      </c>
    </row>
    <row r="79" spans="2:5" ht="15">
      <c r="B79" s="22">
        <v>176</v>
      </c>
      <c r="C79" s="49" t="s">
        <v>888</v>
      </c>
      <c r="D79" s="1"/>
      <c r="E79" s="49">
        <f t="shared" si="0"/>
        <v>176</v>
      </c>
    </row>
    <row r="80" spans="2:5" ht="15">
      <c r="B80" s="22">
        <v>181</v>
      </c>
      <c r="C80" s="49" t="s">
        <v>898</v>
      </c>
      <c r="D80" s="1"/>
      <c r="E80" s="49">
        <f t="shared" si="0"/>
        <v>181</v>
      </c>
    </row>
    <row r="81" spans="2:5" ht="15">
      <c r="B81" s="22">
        <v>182</v>
      </c>
      <c r="C81" s="49" t="s">
        <v>899</v>
      </c>
      <c r="D81" s="1"/>
      <c r="E81" s="49">
        <f t="shared" si="0"/>
        <v>182</v>
      </c>
    </row>
    <row r="82" spans="2:5" ht="15">
      <c r="B82" s="22">
        <v>183</v>
      </c>
      <c r="C82" s="49" t="s">
        <v>901</v>
      </c>
      <c r="D82" s="1"/>
      <c r="E82" s="49">
        <f t="shared" si="0"/>
        <v>183</v>
      </c>
    </row>
    <row r="83" spans="2:5" ht="15">
      <c r="B83" s="22">
        <v>184</v>
      </c>
      <c r="C83" s="49" t="s">
        <v>903</v>
      </c>
      <c r="D83" s="1"/>
      <c r="E83" s="49">
        <f t="shared" si="0"/>
        <v>184</v>
      </c>
    </row>
    <row r="84" spans="2:5" ht="15">
      <c r="B84" s="22">
        <v>185</v>
      </c>
      <c r="C84" s="49" t="s">
        <v>905</v>
      </c>
      <c r="D84" s="1"/>
      <c r="E84" s="49">
        <f t="shared" si="0"/>
        <v>185</v>
      </c>
    </row>
    <row r="85" spans="2:5" ht="15">
      <c r="B85" s="22">
        <v>186</v>
      </c>
      <c r="C85" s="49" t="s">
        <v>907</v>
      </c>
      <c r="D85" s="1"/>
      <c r="E85" s="49">
        <f t="shared" si="0"/>
        <v>186</v>
      </c>
    </row>
    <row r="86" spans="2:5" ht="15">
      <c r="B86" s="22">
        <v>191</v>
      </c>
      <c r="C86" s="49" t="s">
        <v>831</v>
      </c>
      <c r="D86" s="1"/>
      <c r="E86" s="49">
        <f t="shared" si="0"/>
        <v>191</v>
      </c>
    </row>
    <row r="87" spans="2:5" ht="15">
      <c r="B87" s="22">
        <v>192</v>
      </c>
      <c r="C87" s="49" t="s">
        <v>832</v>
      </c>
      <c r="D87" s="1"/>
      <c r="E87" s="49">
        <f t="shared" si="0"/>
        <v>192</v>
      </c>
    </row>
    <row r="88" spans="2:5" ht="15">
      <c r="B88" s="22">
        <v>193</v>
      </c>
      <c r="C88" s="49" t="s">
        <v>834</v>
      </c>
      <c r="D88" s="1"/>
      <c r="E88" s="49">
        <f t="shared" si="0"/>
        <v>193</v>
      </c>
    </row>
    <row r="89" spans="2:5" ht="15">
      <c r="B89" s="22">
        <v>194</v>
      </c>
      <c r="C89" s="49" t="s">
        <v>835</v>
      </c>
      <c r="D89" s="1"/>
      <c r="E89" s="49">
        <f t="shared" si="0"/>
        <v>194</v>
      </c>
    </row>
    <row r="90" spans="2:5" ht="15">
      <c r="B90" s="22">
        <v>195</v>
      </c>
      <c r="C90" s="49" t="s">
        <v>836</v>
      </c>
      <c r="D90" s="1"/>
      <c r="E90" s="49">
        <f t="shared" si="0"/>
        <v>195</v>
      </c>
    </row>
    <row r="91" spans="2:5" ht="15">
      <c r="B91" s="22">
        <v>196</v>
      </c>
      <c r="C91" s="49" t="s">
        <v>837</v>
      </c>
      <c r="D91" s="1"/>
      <c r="E91" s="49">
        <f t="shared" si="0"/>
        <v>196</v>
      </c>
    </row>
    <row r="92" spans="2:5" ht="15">
      <c r="B92" s="22">
        <v>201</v>
      </c>
      <c r="C92" s="49" t="s">
        <v>910</v>
      </c>
      <c r="D92" s="1"/>
      <c r="E92" s="49">
        <f t="shared" si="0"/>
        <v>201</v>
      </c>
    </row>
    <row r="93" spans="2:5" ht="15">
      <c r="B93" s="22">
        <v>202</v>
      </c>
      <c r="C93" s="49" t="s">
        <v>911</v>
      </c>
      <c r="D93" s="1"/>
      <c r="E93" s="49">
        <f t="shared" si="0"/>
        <v>202</v>
      </c>
    </row>
    <row r="94" spans="2:5" ht="15">
      <c r="B94" s="22">
        <v>203</v>
      </c>
      <c r="C94" s="49" t="s">
        <v>912</v>
      </c>
      <c r="D94" s="1"/>
      <c r="E94" s="49">
        <f t="shared" si="0"/>
        <v>203</v>
      </c>
    </row>
    <row r="95" spans="2:5" ht="15">
      <c r="B95" s="22">
        <v>204</v>
      </c>
      <c r="C95" s="49" t="s">
        <v>913</v>
      </c>
      <c r="D95" s="1"/>
      <c r="E95" s="49">
        <f t="shared" si="0"/>
        <v>204</v>
      </c>
    </row>
    <row r="96" spans="2:5" ht="15">
      <c r="B96" s="22">
        <v>205</v>
      </c>
      <c r="C96" s="49" t="s">
        <v>914</v>
      </c>
      <c r="D96" s="1"/>
      <c r="E96" s="49">
        <f t="shared" si="0"/>
        <v>205</v>
      </c>
    </row>
    <row r="97" spans="2:5" ht="15">
      <c r="B97" s="22">
        <v>206</v>
      </c>
      <c r="C97" s="49" t="s">
        <v>915</v>
      </c>
      <c r="D97" s="1"/>
      <c r="E97" s="49">
        <f t="shared" si="0"/>
        <v>206</v>
      </c>
    </row>
    <row r="98" spans="2:5" ht="15">
      <c r="B98" s="22">
        <v>2001</v>
      </c>
      <c r="C98" s="49" t="s">
        <v>916</v>
      </c>
      <c r="D98" s="1"/>
      <c r="E98" s="49">
        <f t="shared" si="0"/>
        <v>2001</v>
      </c>
    </row>
    <row r="99" spans="2:5" ht="15">
      <c r="B99" s="22">
        <v>2002</v>
      </c>
      <c r="C99" s="49" t="s">
        <v>917</v>
      </c>
      <c r="D99" s="1"/>
      <c r="E99" s="49">
        <f t="shared" si="0"/>
        <v>2002</v>
      </c>
    </row>
    <row r="100" spans="2:5" ht="15">
      <c r="B100" s="22">
        <v>2003</v>
      </c>
      <c r="C100" s="49" t="s">
        <v>918</v>
      </c>
      <c r="D100" s="1"/>
      <c r="E100" s="49">
        <f t="shared" si="0"/>
        <v>2003</v>
      </c>
    </row>
    <row r="101" spans="2:5" ht="15">
      <c r="B101" s="22">
        <v>2004</v>
      </c>
      <c r="C101" s="49" t="s">
        <v>919</v>
      </c>
      <c r="D101" s="1"/>
      <c r="E101" s="49">
        <f t="shared" si="0"/>
        <v>2004</v>
      </c>
    </row>
    <row r="102" spans="2:5" ht="15">
      <c r="B102" s="22">
        <v>2010</v>
      </c>
      <c r="C102" s="49" t="s">
        <v>920</v>
      </c>
      <c r="D102" s="1"/>
      <c r="E102" s="49">
        <f t="shared" si="0"/>
        <v>2010</v>
      </c>
    </row>
    <row r="103" spans="2:5" ht="15">
      <c r="B103" s="22">
        <v>2101</v>
      </c>
      <c r="C103" s="49" t="s">
        <v>921</v>
      </c>
      <c r="D103" s="1"/>
      <c r="E103" s="49">
        <f t="shared" si="0"/>
        <v>2101</v>
      </c>
    </row>
    <row r="104" spans="2:5" ht="15">
      <c r="B104" s="22">
        <v>2102</v>
      </c>
      <c r="C104" s="49" t="s">
        <v>922</v>
      </c>
      <c r="D104" s="1"/>
      <c r="E104" s="49">
        <f t="shared" si="0"/>
        <v>2102</v>
      </c>
    </row>
    <row r="105" spans="2:5" ht="15">
      <c r="B105" s="22">
        <v>2103</v>
      </c>
      <c r="C105" s="49" t="s">
        <v>921</v>
      </c>
      <c r="D105" s="1"/>
      <c r="E105" s="49">
        <f t="shared" si="0"/>
        <v>2103</v>
      </c>
    </row>
    <row r="106" spans="2:5" ht="15">
      <c r="B106" s="22">
        <v>2104</v>
      </c>
      <c r="C106" s="49" t="s">
        <v>923</v>
      </c>
      <c r="D106" s="1"/>
      <c r="E106" s="49">
        <f t="shared" si="0"/>
        <v>2104</v>
      </c>
    </row>
    <row r="107" spans="2:5" ht="15">
      <c r="B107" s="22">
        <v>2105</v>
      </c>
      <c r="C107" s="49" t="s">
        <v>924</v>
      </c>
      <c r="D107" s="1"/>
      <c r="E107" s="49">
        <f t="shared" si="0"/>
        <v>2105</v>
      </c>
    </row>
    <row r="108" spans="2:5" ht="15">
      <c r="B108" s="22">
        <v>2106</v>
      </c>
      <c r="C108" s="49" t="s">
        <v>925</v>
      </c>
      <c r="D108" s="1"/>
      <c r="E108" s="49">
        <f t="shared" si="0"/>
        <v>2106</v>
      </c>
    </row>
    <row r="109" spans="2:5" ht="15">
      <c r="B109" s="22">
        <v>2107</v>
      </c>
      <c r="C109" s="49" t="s">
        <v>926</v>
      </c>
      <c r="D109" s="1"/>
      <c r="E109" s="49">
        <f t="shared" si="0"/>
        <v>2107</v>
      </c>
    </row>
    <row r="110" spans="2:5" ht="15">
      <c r="B110" s="22">
        <v>2108</v>
      </c>
      <c r="C110" s="49" t="s">
        <v>927</v>
      </c>
      <c r="D110" s="1"/>
      <c r="E110" s="49">
        <f t="shared" si="0"/>
        <v>2108</v>
      </c>
    </row>
    <row r="111" spans="2:5" ht="15">
      <c r="B111" s="22">
        <v>2109</v>
      </c>
      <c r="C111" s="49" t="s">
        <v>928</v>
      </c>
      <c r="D111" s="1"/>
      <c r="E111" s="49">
        <f t="shared" si="0"/>
        <v>2109</v>
      </c>
    </row>
    <row r="112" spans="2:5" ht="15">
      <c r="B112" s="22">
        <v>2110</v>
      </c>
      <c r="C112" s="49" t="s">
        <v>929</v>
      </c>
      <c r="D112" s="1"/>
      <c r="E112" s="49">
        <f t="shared" si="0"/>
        <v>2110</v>
      </c>
    </row>
    <row r="113" spans="2:5" ht="15">
      <c r="B113" s="22">
        <v>2201</v>
      </c>
      <c r="C113" s="49" t="s">
        <v>930</v>
      </c>
      <c r="D113" s="1"/>
      <c r="E113" s="49">
        <f t="shared" si="0"/>
        <v>2201</v>
      </c>
    </row>
    <row r="114" spans="2:5" ht="15">
      <c r="B114" s="22">
        <v>2202</v>
      </c>
      <c r="C114" s="49" t="s">
        <v>931</v>
      </c>
      <c r="D114" s="1"/>
      <c r="E114" s="49">
        <f t="shared" si="0"/>
        <v>2202</v>
      </c>
    </row>
    <row r="115" spans="2:5" ht="15">
      <c r="B115" s="22">
        <v>2203</v>
      </c>
      <c r="C115" s="49" t="s">
        <v>932</v>
      </c>
      <c r="D115" s="1"/>
      <c r="E115" s="49">
        <f t="shared" si="0"/>
        <v>2203</v>
      </c>
    </row>
    <row r="116" spans="2:5" ht="15">
      <c r="B116" s="22">
        <v>2204</v>
      </c>
      <c r="C116" s="49" t="s">
        <v>933</v>
      </c>
      <c r="D116" s="1"/>
      <c r="E116" s="49">
        <f t="shared" si="0"/>
        <v>2204</v>
      </c>
    </row>
    <row r="117" spans="2:5" ht="15">
      <c r="B117" s="22">
        <v>2205</v>
      </c>
      <c r="C117" s="49" t="s">
        <v>934</v>
      </c>
      <c r="D117" s="1"/>
      <c r="E117" s="49">
        <f t="shared" si="0"/>
        <v>2205</v>
      </c>
    </row>
    <row r="118" spans="2:5" ht="15">
      <c r="B118" s="22">
        <v>2206</v>
      </c>
      <c r="C118" s="49" t="s">
        <v>935</v>
      </c>
      <c r="D118" s="1"/>
      <c r="E118" s="49">
        <f t="shared" si="0"/>
        <v>2206</v>
      </c>
    </row>
    <row r="119" spans="2:5" ht="15">
      <c r="B119" s="22">
        <v>2207</v>
      </c>
      <c r="C119" s="49" t="s">
        <v>936</v>
      </c>
      <c r="D119" s="1"/>
      <c r="E119" s="49">
        <f t="shared" si="0"/>
        <v>2207</v>
      </c>
    </row>
    <row r="120" spans="2:5" ht="15">
      <c r="B120" s="22">
        <v>2208</v>
      </c>
      <c r="C120" s="49" t="s">
        <v>937</v>
      </c>
      <c r="D120" s="1"/>
      <c r="E120" s="49">
        <f t="shared" si="0"/>
        <v>2208</v>
      </c>
    </row>
    <row r="121" spans="2:5" ht="15">
      <c r="B121" s="22">
        <v>2209</v>
      </c>
      <c r="C121" s="49" t="s">
        <v>938</v>
      </c>
      <c r="D121" s="1"/>
      <c r="E121" s="49">
        <f t="shared" si="0"/>
        <v>2209</v>
      </c>
    </row>
    <row r="122" spans="2:5" ht="15">
      <c r="B122" s="22">
        <v>2210</v>
      </c>
      <c r="C122" s="49" t="s">
        <v>939</v>
      </c>
      <c r="D122" s="1"/>
      <c r="E122" s="49">
        <f t="shared" si="0"/>
        <v>2210</v>
      </c>
    </row>
    <row r="123" spans="2:5" ht="15">
      <c r="B123" s="22">
        <v>2211</v>
      </c>
      <c r="C123" s="49" t="s">
        <v>940</v>
      </c>
      <c r="D123" s="1"/>
      <c r="E123" s="49">
        <f t="shared" si="0"/>
        <v>2211</v>
      </c>
    </row>
    <row r="124" spans="2:5" ht="15">
      <c r="B124" s="22">
        <v>2212</v>
      </c>
      <c r="C124" s="49" t="s">
        <v>941</v>
      </c>
      <c r="D124" s="1"/>
      <c r="E124" s="49">
        <f t="shared" si="0"/>
        <v>2212</v>
      </c>
    </row>
    <row r="125" spans="2:5" ht="15">
      <c r="B125" s="22">
        <v>2301</v>
      </c>
      <c r="C125" s="49" t="s">
        <v>942</v>
      </c>
      <c r="D125" s="1"/>
      <c r="E125" s="49">
        <f t="shared" si="0"/>
        <v>2301</v>
      </c>
    </row>
    <row r="126" spans="2:5" ht="15">
      <c r="B126" s="22">
        <v>2302</v>
      </c>
      <c r="C126" s="49" t="s">
        <v>943</v>
      </c>
      <c r="D126" s="1"/>
      <c r="E126" s="49">
        <f t="shared" si="0"/>
        <v>2302</v>
      </c>
    </row>
    <row r="127" spans="2:5" ht="15">
      <c r="B127" s="22">
        <v>2303</v>
      </c>
      <c r="C127" s="49" t="s">
        <v>944</v>
      </c>
      <c r="D127" s="1"/>
      <c r="E127" s="49">
        <f t="shared" si="0"/>
        <v>2303</v>
      </c>
    </row>
    <row r="128" spans="2:5" ht="15">
      <c r="B128" s="22">
        <v>2304</v>
      </c>
      <c r="C128" s="49" t="s">
        <v>945</v>
      </c>
      <c r="D128" s="1"/>
      <c r="E128" s="49">
        <f t="shared" si="0"/>
        <v>2304</v>
      </c>
    </row>
    <row r="129" spans="2:5" ht="15">
      <c r="B129" s="22">
        <v>2305</v>
      </c>
      <c r="C129" s="49" t="s">
        <v>946</v>
      </c>
      <c r="D129" s="1"/>
      <c r="E129" s="49">
        <f t="shared" si="0"/>
        <v>2305</v>
      </c>
    </row>
    <row r="130" spans="2:5" ht="15">
      <c r="B130" s="22">
        <v>2306</v>
      </c>
      <c r="C130" s="49" t="s">
        <v>947</v>
      </c>
      <c r="D130" s="1"/>
      <c r="E130" s="49">
        <f t="shared" si="0"/>
        <v>2306</v>
      </c>
    </row>
    <row r="131" spans="2:5" ht="15">
      <c r="B131" s="22">
        <v>2307</v>
      </c>
      <c r="C131" s="49" t="s">
        <v>948</v>
      </c>
      <c r="D131" s="1"/>
      <c r="E131" s="49">
        <f t="shared" si="0"/>
        <v>2307</v>
      </c>
    </row>
    <row r="132" spans="2:5" ht="15">
      <c r="B132" s="22">
        <v>2308</v>
      </c>
      <c r="C132" s="49" t="s">
        <v>949</v>
      </c>
      <c r="D132" s="1"/>
      <c r="E132" s="49">
        <f t="shared" si="0"/>
        <v>2308</v>
      </c>
    </row>
    <row r="133" spans="2:5" ht="15">
      <c r="B133" s="22">
        <v>2309</v>
      </c>
      <c r="C133" s="49" t="s">
        <v>950</v>
      </c>
      <c r="D133" s="1"/>
      <c r="E133" s="49">
        <f t="shared" si="0"/>
        <v>2309</v>
      </c>
    </row>
    <row r="134" spans="2:5" ht="15">
      <c r="B134" s="22">
        <v>2310</v>
      </c>
      <c r="C134" s="49" t="s">
        <v>951</v>
      </c>
      <c r="D134" s="1"/>
      <c r="E134" s="49">
        <f t="shared" si="0"/>
        <v>2310</v>
      </c>
    </row>
    <row r="135" spans="2:5" ht="15">
      <c r="B135" s="22">
        <v>2401</v>
      </c>
      <c r="C135" s="49" t="s">
        <v>952</v>
      </c>
      <c r="D135" s="1"/>
      <c r="E135" s="49">
        <f t="shared" si="0"/>
        <v>2401</v>
      </c>
    </row>
    <row r="136" spans="2:5" ht="15">
      <c r="B136" s="22">
        <v>2402</v>
      </c>
      <c r="C136" s="49" t="s">
        <v>953</v>
      </c>
      <c r="D136" s="1"/>
      <c r="E136" s="49">
        <f t="shared" si="0"/>
        <v>2402</v>
      </c>
    </row>
    <row r="137" spans="2:5" ht="15">
      <c r="B137" s="22">
        <v>2403</v>
      </c>
      <c r="C137" s="49" t="s">
        <v>954</v>
      </c>
      <c r="D137" s="1"/>
      <c r="E137" s="49">
        <f t="shared" si="0"/>
        <v>2403</v>
      </c>
    </row>
    <row r="138" spans="2:5" ht="15">
      <c r="B138" s="22">
        <v>2404</v>
      </c>
      <c r="C138" s="49" t="s">
        <v>955</v>
      </c>
      <c r="D138" s="1"/>
      <c r="E138" s="49">
        <f t="shared" si="0"/>
        <v>2404</v>
      </c>
    </row>
    <row r="139" spans="2:5" ht="15">
      <c r="B139" s="22">
        <v>2405</v>
      </c>
      <c r="C139" s="49" t="s">
        <v>956</v>
      </c>
      <c r="D139" s="1"/>
      <c r="E139" s="49">
        <f t="shared" si="0"/>
        <v>2405</v>
      </c>
    </row>
    <row r="140" spans="2:5" ht="15">
      <c r="B140" s="22">
        <v>2406</v>
      </c>
      <c r="C140" s="49" t="s">
        <v>957</v>
      </c>
      <c r="D140" s="1"/>
      <c r="E140" s="49">
        <f t="shared" si="0"/>
        <v>2406</v>
      </c>
    </row>
    <row r="141" spans="2:5" ht="15">
      <c r="B141" s="22">
        <v>20000</v>
      </c>
      <c r="C141" s="49" t="s">
        <v>958</v>
      </c>
      <c r="D141" s="1"/>
      <c r="E141" s="49">
        <f t="shared" si="0"/>
        <v>20000</v>
      </c>
    </row>
    <row r="142" spans="2:5" ht="15">
      <c r="B142" s="22">
        <v>20001</v>
      </c>
      <c r="C142" s="49" t="s">
        <v>959</v>
      </c>
      <c r="D142" s="1"/>
      <c r="E142" s="49">
        <f t="shared" si="0"/>
        <v>20001</v>
      </c>
    </row>
    <row r="143" spans="2:5" ht="15">
      <c r="B143" s="22">
        <v>20002</v>
      </c>
      <c r="C143" s="49" t="s">
        <v>960</v>
      </c>
      <c r="D143" s="1"/>
      <c r="E143" s="49">
        <f t="shared" si="0"/>
        <v>20002</v>
      </c>
    </row>
    <row r="144" spans="2:5" ht="15">
      <c r="B144" s="22">
        <v>20003</v>
      </c>
      <c r="C144" s="49" t="s">
        <v>961</v>
      </c>
      <c r="D144" s="1"/>
      <c r="E144" s="49">
        <f t="shared" si="0"/>
        <v>20003</v>
      </c>
    </row>
    <row r="145" spans="2:5" ht="15">
      <c r="B145" s="22">
        <v>20004</v>
      </c>
      <c r="C145" s="49" t="s">
        <v>962</v>
      </c>
      <c r="D145" s="1"/>
      <c r="E145" s="49">
        <f t="shared" si="0"/>
        <v>20004</v>
      </c>
    </row>
    <row r="146" spans="2:5" ht="15">
      <c r="B146" s="22">
        <v>20005</v>
      </c>
      <c r="C146" s="49" t="s">
        <v>963</v>
      </c>
      <c r="D146" s="1"/>
      <c r="E146" s="49">
        <f t="shared" si="0"/>
        <v>20005</v>
      </c>
    </row>
    <row r="147" spans="2:5" ht="15">
      <c r="B147" s="22">
        <v>20006</v>
      </c>
      <c r="C147" s="49" t="s">
        <v>964</v>
      </c>
      <c r="D147" s="1"/>
      <c r="E147" s="49">
        <f t="shared" si="0"/>
        <v>20006</v>
      </c>
    </row>
    <row r="148" spans="2:5" ht="15">
      <c r="B148" s="22">
        <v>20007</v>
      </c>
      <c r="C148" s="49" t="s">
        <v>965</v>
      </c>
      <c r="D148" s="1"/>
      <c r="E148" s="49">
        <f t="shared" si="0"/>
        <v>20007</v>
      </c>
    </row>
    <row r="149" spans="2:5" ht="15">
      <c r="B149" s="22">
        <v>2501</v>
      </c>
      <c r="C149" s="49" t="s">
        <v>966</v>
      </c>
      <c r="D149" s="1"/>
      <c r="E149" s="49">
        <f t="shared" si="0"/>
        <v>2501</v>
      </c>
    </row>
    <row r="150" spans="2:5" ht="15">
      <c r="B150" s="22">
        <v>2502</v>
      </c>
      <c r="C150" s="49" t="s">
        <v>967</v>
      </c>
      <c r="D150" s="1"/>
      <c r="E150" s="49">
        <f t="shared" si="0"/>
        <v>2502</v>
      </c>
    </row>
    <row r="151" spans="2:5" ht="15">
      <c r="B151" s="22">
        <v>2503</v>
      </c>
      <c r="C151" s="49" t="s">
        <v>968</v>
      </c>
      <c r="D151" s="1"/>
      <c r="E151" s="49">
        <f t="shared" si="0"/>
        <v>2503</v>
      </c>
    </row>
    <row r="152" spans="2:5" ht="15">
      <c r="B152" s="22">
        <v>2504</v>
      </c>
      <c r="C152" s="49" t="s">
        <v>969</v>
      </c>
      <c r="D152" s="1"/>
      <c r="E152" s="49">
        <f t="shared" si="0"/>
        <v>2504</v>
      </c>
    </row>
    <row r="153" spans="2:5" ht="15">
      <c r="B153" s="22">
        <v>2505</v>
      </c>
      <c r="C153" s="49" t="s">
        <v>970</v>
      </c>
      <c r="D153" s="1"/>
      <c r="E153" s="49">
        <f t="shared" si="0"/>
        <v>2505</v>
      </c>
    </row>
    <row r="154" spans="2:5" ht="15">
      <c r="B154" s="22">
        <v>2506</v>
      </c>
      <c r="C154" s="49" t="s">
        <v>971</v>
      </c>
      <c r="D154" s="1"/>
      <c r="E154" s="49">
        <f t="shared" si="0"/>
        <v>2506</v>
      </c>
    </row>
    <row r="155" spans="2:5" ht="15">
      <c r="B155" s="22">
        <v>2507</v>
      </c>
      <c r="C155" s="49" t="s">
        <v>972</v>
      </c>
      <c r="D155" s="1"/>
      <c r="E155" s="49">
        <f t="shared" si="0"/>
        <v>2507</v>
      </c>
    </row>
    <row r="156" spans="2:5" ht="15">
      <c r="B156" s="22">
        <v>2508</v>
      </c>
      <c r="C156" s="49" t="s">
        <v>973</v>
      </c>
      <c r="D156" s="1"/>
      <c r="E156" s="49">
        <f t="shared" si="0"/>
        <v>2508</v>
      </c>
    </row>
    <row r="157" spans="2:5" ht="15">
      <c r="B157" s="22">
        <v>2509</v>
      </c>
      <c r="C157" s="49" t="s">
        <v>974</v>
      </c>
      <c r="D157" s="1"/>
      <c r="E157" s="49">
        <f t="shared" si="0"/>
        <v>2509</v>
      </c>
    </row>
    <row r="158" spans="2:5" ht="15">
      <c r="B158" s="22">
        <v>2510</v>
      </c>
      <c r="C158" s="49" t="s">
        <v>975</v>
      </c>
      <c r="D158" s="1"/>
      <c r="E158" s="49">
        <f t="shared" si="0"/>
        <v>2510</v>
      </c>
    </row>
    <row r="159" spans="2:5" ht="15">
      <c r="B159" s="22">
        <v>2511</v>
      </c>
      <c r="C159" s="49" t="s">
        <v>976</v>
      </c>
      <c r="D159" s="1"/>
      <c r="E159" s="49">
        <f t="shared" si="0"/>
        <v>2511</v>
      </c>
    </row>
    <row r="160" spans="2:5" ht="15">
      <c r="B160" s="22">
        <v>2512</v>
      </c>
      <c r="C160" s="49" t="s">
        <v>977</v>
      </c>
      <c r="D160" s="1"/>
      <c r="E160" s="49">
        <f t="shared" si="0"/>
        <v>2512</v>
      </c>
    </row>
    <row r="161" spans="2:5" ht="15">
      <c r="B161" s="22">
        <v>2513</v>
      </c>
      <c r="C161" s="49" t="s">
        <v>978</v>
      </c>
      <c r="D161" s="1"/>
      <c r="E161" s="49">
        <f t="shared" si="0"/>
        <v>2513</v>
      </c>
    </row>
    <row r="162" spans="2:5" ht="15">
      <c r="B162" s="22">
        <v>2514</v>
      </c>
      <c r="C162" s="49" t="s">
        <v>979</v>
      </c>
      <c r="D162" s="1"/>
      <c r="E162" s="49">
        <f t="shared" si="0"/>
        <v>2514</v>
      </c>
    </row>
    <row r="163" spans="2:5" ht="15">
      <c r="B163" s="22">
        <v>1016</v>
      </c>
      <c r="C163" s="49" t="s">
        <v>980</v>
      </c>
      <c r="D163" s="1"/>
      <c r="E163" s="49">
        <f t="shared" si="0"/>
        <v>1016</v>
      </c>
    </row>
    <row r="164" spans="2:5" ht="15">
      <c r="B164" s="22">
        <v>1017</v>
      </c>
      <c r="C164" s="49" t="s">
        <v>981</v>
      </c>
      <c r="D164" s="1"/>
      <c r="E164" s="49">
        <f t="shared" si="0"/>
        <v>1017</v>
      </c>
    </row>
    <row r="165" spans="2:5" ht="15">
      <c r="B165" s="22">
        <v>1018</v>
      </c>
      <c r="C165" s="49" t="s">
        <v>982</v>
      </c>
      <c r="D165" s="1"/>
      <c r="E165" s="49">
        <f t="shared" si="0"/>
        <v>1018</v>
      </c>
    </row>
    <row r="166" spans="2:5" ht="15">
      <c r="B166" s="22">
        <v>2515</v>
      </c>
      <c r="C166" s="49" t="s">
        <v>983</v>
      </c>
      <c r="D166" s="1"/>
      <c r="E166" s="49">
        <f t="shared" si="0"/>
        <v>2515</v>
      </c>
    </row>
    <row r="167" spans="2:5" ht="15">
      <c r="B167" s="22">
        <v>2601</v>
      </c>
      <c r="C167" s="49" t="s">
        <v>984</v>
      </c>
      <c r="D167" s="1"/>
      <c r="E167" s="49">
        <f t="shared" si="0"/>
        <v>2601</v>
      </c>
    </row>
    <row r="168" spans="2:5" ht="15">
      <c r="B168" s="22">
        <v>2602</v>
      </c>
      <c r="C168" s="49" t="s">
        <v>985</v>
      </c>
      <c r="D168" s="1"/>
      <c r="E168" s="49">
        <f t="shared" si="0"/>
        <v>2602</v>
      </c>
    </row>
    <row r="169" spans="2:5" ht="15">
      <c r="B169" s="22">
        <v>2603</v>
      </c>
      <c r="C169" s="49" t="s">
        <v>986</v>
      </c>
      <c r="D169" s="1"/>
      <c r="E169" s="49">
        <f t="shared" si="0"/>
        <v>2603</v>
      </c>
    </row>
    <row r="170" spans="2:5" ht="15">
      <c r="B170" s="22">
        <v>2604</v>
      </c>
      <c r="C170" s="49" t="s">
        <v>987</v>
      </c>
      <c r="D170" s="1"/>
      <c r="E170" s="49">
        <f t="shared" si="0"/>
        <v>2604</v>
      </c>
    </row>
    <row r="171" spans="2:5" ht="15">
      <c r="B171" s="22">
        <v>2605</v>
      </c>
      <c r="C171" s="49" t="s">
        <v>988</v>
      </c>
      <c r="D171" s="1"/>
      <c r="E171" s="49">
        <f t="shared" si="0"/>
        <v>2605</v>
      </c>
    </row>
    <row r="172" spans="2:5" ht="15">
      <c r="B172" s="22">
        <v>2606</v>
      </c>
      <c r="C172" s="49" t="s">
        <v>989</v>
      </c>
      <c r="D172" s="1"/>
      <c r="E172" s="49">
        <f t="shared" si="0"/>
        <v>2606</v>
      </c>
    </row>
    <row r="173" spans="2:5" ht="15">
      <c r="B173" s="22">
        <v>2607</v>
      </c>
      <c r="C173" s="49" t="s">
        <v>990</v>
      </c>
      <c r="D173" s="1"/>
      <c r="E173" s="49">
        <f t="shared" si="0"/>
        <v>2607</v>
      </c>
    </row>
    <row r="174" spans="2:5" ht="15">
      <c r="B174" s="22">
        <v>2516</v>
      </c>
      <c r="C174" s="49" t="s">
        <v>991</v>
      </c>
      <c r="D174" s="1"/>
      <c r="E174" s="49">
        <f t="shared" si="0"/>
        <v>2516</v>
      </c>
    </row>
    <row r="175" spans="2:5" ht="15">
      <c r="B175" s="22">
        <v>2517</v>
      </c>
      <c r="C175" s="49" t="s">
        <v>992</v>
      </c>
      <c r="D175" s="1"/>
      <c r="E175" s="49">
        <f t="shared" si="0"/>
        <v>2517</v>
      </c>
    </row>
    <row r="176" spans="2:5" ht="15">
      <c r="B176" s="22">
        <v>1020</v>
      </c>
      <c r="C176" s="49" t="s">
        <v>993</v>
      </c>
      <c r="D176" s="1"/>
      <c r="E176" s="49">
        <f t="shared" si="0"/>
        <v>1020</v>
      </c>
    </row>
    <row r="177" spans="2:5" ht="15">
      <c r="B177" s="22">
        <v>1021</v>
      </c>
      <c r="C177" s="49" t="s">
        <v>994</v>
      </c>
      <c r="D177" s="1"/>
      <c r="E177" s="49">
        <f t="shared" si="0"/>
        <v>1021</v>
      </c>
    </row>
    <row r="178" spans="2:5" ht="15">
      <c r="B178" s="22">
        <v>1022</v>
      </c>
      <c r="C178" s="49" t="s">
        <v>995</v>
      </c>
      <c r="D178" s="1"/>
      <c r="E178" s="49">
        <f t="shared" si="0"/>
        <v>1022</v>
      </c>
    </row>
    <row r="179" spans="2:5" ht="15">
      <c r="B179" s="22">
        <v>2518</v>
      </c>
      <c r="C179" s="49" t="s">
        <v>996</v>
      </c>
      <c r="D179" s="1"/>
      <c r="E179" s="49">
        <f t="shared" si="0"/>
        <v>2518</v>
      </c>
    </row>
    <row r="180" spans="2:5" ht="15">
      <c r="B180" s="22">
        <v>2519</v>
      </c>
      <c r="C180" s="49" t="s">
        <v>997</v>
      </c>
      <c r="D180" s="1"/>
      <c r="E180" s="49">
        <f t="shared" si="0"/>
        <v>2519</v>
      </c>
    </row>
    <row r="181" spans="2:5" ht="15">
      <c r="B181" s="22">
        <v>20008</v>
      </c>
      <c r="C181" s="49" t="s">
        <v>998</v>
      </c>
      <c r="D181" s="1"/>
      <c r="E181" s="49">
        <f t="shared" si="0"/>
        <v>20008</v>
      </c>
    </row>
    <row r="182" spans="2:5" ht="15">
      <c r="B182" s="22">
        <v>20009</v>
      </c>
      <c r="C182" s="49" t="s">
        <v>999</v>
      </c>
      <c r="D182" s="1"/>
      <c r="E182" s="49">
        <f t="shared" si="0"/>
        <v>20009</v>
      </c>
    </row>
    <row r="183" spans="2:5" ht="15">
      <c r="B183" s="22">
        <v>20010</v>
      </c>
      <c r="C183" s="49" t="s">
        <v>1000</v>
      </c>
      <c r="D183" s="1"/>
      <c r="E183" s="49">
        <f t="shared" si="0"/>
        <v>20010</v>
      </c>
    </row>
    <row r="184" spans="2:5" ht="15">
      <c r="B184" s="22">
        <v>20011</v>
      </c>
      <c r="C184" s="49" t="s">
        <v>1001</v>
      </c>
      <c r="D184" s="1"/>
      <c r="E184" s="49">
        <f t="shared" si="0"/>
        <v>20011</v>
      </c>
    </row>
    <row r="185" spans="2:5" ht="15">
      <c r="B185" s="22">
        <v>20012</v>
      </c>
      <c r="C185" s="49" t="s">
        <v>1002</v>
      </c>
      <c r="D185" s="1"/>
      <c r="E185" s="49">
        <f t="shared" si="0"/>
        <v>20012</v>
      </c>
    </row>
    <row r="186" spans="2:5" ht="15">
      <c r="B186" s="22">
        <v>20013</v>
      </c>
      <c r="C186" s="49" t="s">
        <v>1003</v>
      </c>
      <c r="D186" s="1"/>
      <c r="E186" s="49">
        <f t="shared" si="0"/>
        <v>20013</v>
      </c>
    </row>
    <row r="187" spans="2:5" ht="15">
      <c r="B187" s="22">
        <v>20014</v>
      </c>
      <c r="C187" s="49" t="s">
        <v>1004</v>
      </c>
      <c r="D187" s="1"/>
      <c r="E187" s="49">
        <f t="shared" si="0"/>
        <v>20014</v>
      </c>
    </row>
    <row r="188" spans="2:5" ht="15">
      <c r="B188" s="22">
        <v>20015</v>
      </c>
      <c r="C188" s="49" t="s">
        <v>1005</v>
      </c>
      <c r="D188" s="1"/>
      <c r="E188" s="49">
        <f t="shared" si="0"/>
        <v>20015</v>
      </c>
    </row>
    <row r="189" spans="2:5" ht="15">
      <c r="B189" s="22">
        <v>20016</v>
      </c>
      <c r="C189" s="49" t="s">
        <v>1006</v>
      </c>
      <c r="D189" s="1"/>
      <c r="E189" s="49">
        <f t="shared" si="0"/>
        <v>20016</v>
      </c>
    </row>
    <row r="190" spans="2:5" ht="15">
      <c r="B190" s="22">
        <v>20017</v>
      </c>
      <c r="C190" s="49" t="s">
        <v>1007</v>
      </c>
      <c r="D190" s="1"/>
      <c r="E190" s="49">
        <f t="shared" si="0"/>
        <v>20017</v>
      </c>
    </row>
    <row r="191" spans="2:5" ht="15">
      <c r="B191" s="22">
        <v>20018</v>
      </c>
      <c r="C191" s="49" t="s">
        <v>1008</v>
      </c>
      <c r="D191" s="1"/>
      <c r="E191" s="49">
        <f t="shared" si="0"/>
        <v>20018</v>
      </c>
    </row>
    <row r="192" spans="2:5" ht="15">
      <c r="B192" s="22">
        <v>20019</v>
      </c>
      <c r="C192" s="49" t="s">
        <v>1009</v>
      </c>
      <c r="D192" s="1"/>
      <c r="E192" s="49">
        <f t="shared" si="0"/>
        <v>20019</v>
      </c>
    </row>
    <row r="193" spans="2:5" ht="15">
      <c r="B193" s="22">
        <v>20020</v>
      </c>
      <c r="C193" s="49" t="s">
        <v>1009</v>
      </c>
      <c r="D193" s="1"/>
      <c r="E193" s="49">
        <f t="shared" si="0"/>
        <v>20020</v>
      </c>
    </row>
    <row r="194" spans="2:5" ht="15">
      <c r="B194" s="22">
        <v>20021</v>
      </c>
      <c r="C194" s="49" t="s">
        <v>1010</v>
      </c>
      <c r="D194" s="1"/>
      <c r="E194" s="49">
        <f t="shared" si="0"/>
        <v>20021</v>
      </c>
    </row>
    <row r="195" spans="2:5" ht="15">
      <c r="B195" s="22">
        <v>20022</v>
      </c>
      <c r="C195" s="49" t="s">
        <v>1011</v>
      </c>
      <c r="D195" s="1"/>
      <c r="E195" s="49">
        <f t="shared" si="0"/>
        <v>20022</v>
      </c>
    </row>
    <row r="196" spans="2:5" ht="15">
      <c r="B196" s="22">
        <v>20023</v>
      </c>
      <c r="C196" s="49" t="s">
        <v>1012</v>
      </c>
      <c r="D196" s="1"/>
      <c r="E196" s="49">
        <f t="shared" si="0"/>
        <v>20023</v>
      </c>
    </row>
    <row r="197" spans="2:5" ht="15">
      <c r="B197" s="22">
        <v>20024</v>
      </c>
      <c r="C197" s="49" t="s">
        <v>1013</v>
      </c>
      <c r="D197" s="1"/>
      <c r="E197" s="49">
        <f t="shared" si="0"/>
        <v>20024</v>
      </c>
    </row>
    <row r="198" spans="2:5" ht="15">
      <c r="B198" s="22">
        <v>20025</v>
      </c>
      <c r="C198" s="49" t="s">
        <v>1014</v>
      </c>
      <c r="D198" s="1"/>
      <c r="E198" s="49">
        <f t="shared" si="0"/>
        <v>20025</v>
      </c>
    </row>
    <row r="199" spans="2:5" ht="15">
      <c r="B199" s="22">
        <v>20026</v>
      </c>
      <c r="C199" s="49" t="s">
        <v>1015</v>
      </c>
      <c r="D199" s="1"/>
      <c r="E199" s="49">
        <f t="shared" si="0"/>
        <v>20026</v>
      </c>
    </row>
    <row r="200" spans="2:5" ht="15">
      <c r="B200" s="22">
        <v>20027</v>
      </c>
      <c r="C200" s="49" t="s">
        <v>1016</v>
      </c>
      <c r="D200" s="1"/>
      <c r="E200" s="49">
        <f t="shared" si="0"/>
        <v>20027</v>
      </c>
    </row>
    <row r="201" spans="2:5" ht="15">
      <c r="B201" s="22">
        <v>20028</v>
      </c>
      <c r="C201" s="49" t="s">
        <v>1017</v>
      </c>
      <c r="D201" s="1"/>
      <c r="E201" s="49">
        <f t="shared" si="0"/>
        <v>20028</v>
      </c>
    </row>
    <row r="202" spans="2:5" ht="15">
      <c r="B202" s="22">
        <v>20029</v>
      </c>
      <c r="C202" s="49" t="s">
        <v>1018</v>
      </c>
      <c r="D202" s="1"/>
      <c r="E202" s="49">
        <f t="shared" si="0"/>
        <v>20029</v>
      </c>
    </row>
    <row r="203" spans="2:5" ht="15">
      <c r="B203" s="22">
        <v>20030</v>
      </c>
      <c r="C203" s="49" t="s">
        <v>1019</v>
      </c>
      <c r="D203" s="1"/>
      <c r="E203" s="49">
        <f t="shared" si="0"/>
        <v>20030</v>
      </c>
    </row>
    <row r="204" spans="2:5" ht="15">
      <c r="B204" s="22">
        <v>1030</v>
      </c>
      <c r="C204" s="49" t="s">
        <v>1020</v>
      </c>
      <c r="D204" s="1"/>
      <c r="E204" s="49">
        <f t="shared" si="0"/>
        <v>1030</v>
      </c>
    </row>
    <row r="205" spans="2:5" ht="15">
      <c r="B205" s="22">
        <v>1031</v>
      </c>
      <c r="C205" s="49" t="s">
        <v>1021</v>
      </c>
      <c r="D205" s="1"/>
      <c r="E205" s="49">
        <f t="shared" si="0"/>
        <v>1031</v>
      </c>
    </row>
    <row r="206" spans="2:5" ht="15">
      <c r="B206" s="22">
        <v>1032</v>
      </c>
      <c r="C206" s="49" t="s">
        <v>1022</v>
      </c>
      <c r="D206" s="1"/>
      <c r="E206" s="49">
        <f t="shared" si="0"/>
        <v>1032</v>
      </c>
    </row>
    <row r="207" spans="2:5" ht="15">
      <c r="B207" s="22">
        <v>1033</v>
      </c>
      <c r="C207" s="49" t="s">
        <v>1023</v>
      </c>
      <c r="D207" s="1"/>
      <c r="E207" s="49">
        <f t="shared" si="0"/>
        <v>1033</v>
      </c>
    </row>
    <row r="208" spans="2:5" ht="15">
      <c r="B208" s="22">
        <v>1034</v>
      </c>
      <c r="C208" s="49" t="s">
        <v>1024</v>
      </c>
      <c r="D208" s="1"/>
      <c r="E208" s="49">
        <f t="shared" si="0"/>
        <v>1034</v>
      </c>
    </row>
    <row r="209" spans="2:5" ht="15">
      <c r="B209" s="22">
        <v>1035</v>
      </c>
      <c r="C209" s="49" t="s">
        <v>1025</v>
      </c>
      <c r="D209" s="1"/>
      <c r="E209" s="49">
        <f t="shared" si="0"/>
        <v>1035</v>
      </c>
    </row>
    <row r="210" spans="2:5" ht="15">
      <c r="B210" s="22">
        <v>1036</v>
      </c>
      <c r="C210" s="49" t="s">
        <v>1026</v>
      </c>
      <c r="D210" s="1"/>
      <c r="E210" s="49">
        <f t="shared" si="0"/>
        <v>1036</v>
      </c>
    </row>
    <row r="211" spans="2:5" ht="15">
      <c r="B211" s="22">
        <v>1037</v>
      </c>
      <c r="C211" s="49" t="s">
        <v>1027</v>
      </c>
      <c r="D211" s="1"/>
      <c r="E211" s="49">
        <f t="shared" si="0"/>
        <v>1037</v>
      </c>
    </row>
    <row r="212" spans="2:5" ht="15">
      <c r="B212" s="22">
        <v>1038</v>
      </c>
      <c r="C212" s="49" t="s">
        <v>1028</v>
      </c>
      <c r="D212" s="1"/>
      <c r="E212" s="49">
        <f t="shared" si="0"/>
        <v>1038</v>
      </c>
    </row>
    <row r="213" spans="2:5" ht="15">
      <c r="B213" s="22">
        <v>1039</v>
      </c>
      <c r="C213" s="49" t="s">
        <v>1029</v>
      </c>
      <c r="D213" s="1"/>
      <c r="E213" s="49">
        <f t="shared" si="0"/>
        <v>1039</v>
      </c>
    </row>
    <row r="214" spans="2:5" ht="15">
      <c r="B214" s="22">
        <v>1040</v>
      </c>
      <c r="C214" s="49" t="s">
        <v>1030</v>
      </c>
      <c r="D214" s="1"/>
      <c r="E214" s="49">
        <f t="shared" si="0"/>
        <v>1040</v>
      </c>
    </row>
    <row r="215" spans="2:5" ht="15">
      <c r="B215" s="22">
        <v>1041</v>
      </c>
      <c r="C215" s="49" t="s">
        <v>1031</v>
      </c>
      <c r="D215" s="1"/>
      <c r="E215" s="49">
        <f t="shared" si="0"/>
        <v>1041</v>
      </c>
    </row>
    <row r="216" spans="2:5" ht="15">
      <c r="B216" s="22">
        <v>1042</v>
      </c>
      <c r="C216" s="49" t="s">
        <v>1032</v>
      </c>
      <c r="D216" s="1"/>
      <c r="E216" s="49">
        <f t="shared" si="0"/>
        <v>1042</v>
      </c>
    </row>
    <row r="217" spans="2:5" ht="15">
      <c r="B217" s="22">
        <v>1043</v>
      </c>
      <c r="C217" s="49" t="s">
        <v>1033</v>
      </c>
      <c r="D217" s="1"/>
      <c r="E217" s="49">
        <f t="shared" si="0"/>
        <v>1043</v>
      </c>
    </row>
    <row r="218" spans="2:5" ht="15">
      <c r="B218" s="22">
        <v>20031</v>
      </c>
      <c r="C218" s="49" t="s">
        <v>1034</v>
      </c>
      <c r="D218" s="1"/>
      <c r="E218" s="49">
        <f t="shared" si="0"/>
        <v>20031</v>
      </c>
    </row>
    <row r="219" spans="2:5" ht="15">
      <c r="B219" s="22">
        <v>20032</v>
      </c>
      <c r="C219" s="49" t="s">
        <v>1035</v>
      </c>
      <c r="D219" s="1"/>
      <c r="E219" s="49">
        <f t="shared" si="0"/>
        <v>20032</v>
      </c>
    </row>
    <row r="220" spans="2:5" ht="15">
      <c r="B220" s="22">
        <v>20033</v>
      </c>
      <c r="C220" s="49" t="s">
        <v>1036</v>
      </c>
      <c r="D220" s="1"/>
      <c r="E220" s="49">
        <f t="shared" si="0"/>
        <v>20033</v>
      </c>
    </row>
    <row r="221" spans="2:5" ht="15">
      <c r="B221" s="22">
        <v>20034</v>
      </c>
      <c r="C221" s="49" t="s">
        <v>1037</v>
      </c>
      <c r="D221" s="1"/>
      <c r="E221" s="49">
        <f t="shared" si="0"/>
        <v>20034</v>
      </c>
    </row>
    <row r="222" spans="2:5" ht="15">
      <c r="B222" s="22">
        <v>20035</v>
      </c>
      <c r="C222" s="49" t="s">
        <v>1038</v>
      </c>
      <c r="D222" s="1"/>
      <c r="E222" s="49">
        <f t="shared" si="0"/>
        <v>20035</v>
      </c>
    </row>
    <row r="223" spans="2:5" ht="15">
      <c r="B223" s="22">
        <v>20036</v>
      </c>
      <c r="C223" s="49" t="s">
        <v>1039</v>
      </c>
      <c r="D223" s="1"/>
      <c r="E223" s="49">
        <f t="shared" si="0"/>
        <v>20036</v>
      </c>
    </row>
    <row r="224" spans="2:5" ht="15">
      <c r="B224" s="22">
        <v>2111</v>
      </c>
      <c r="C224" s="49" t="s">
        <v>1040</v>
      </c>
      <c r="D224" s="1"/>
      <c r="E224" s="49">
        <f t="shared" si="0"/>
        <v>2111</v>
      </c>
    </row>
    <row r="225" spans="2:5" ht="15">
      <c r="B225" s="22">
        <v>2112</v>
      </c>
      <c r="C225" s="49" t="s">
        <v>1041</v>
      </c>
      <c r="D225" s="1"/>
      <c r="E225" s="49">
        <f t="shared" si="0"/>
        <v>2112</v>
      </c>
    </row>
    <row r="226" spans="2:5" ht="15">
      <c r="B226" s="22">
        <v>2113</v>
      </c>
      <c r="C226" s="49" t="s">
        <v>1042</v>
      </c>
      <c r="D226" s="1"/>
      <c r="E226" s="49">
        <f t="shared" si="0"/>
        <v>2113</v>
      </c>
    </row>
    <row r="227" spans="2:5" ht="15">
      <c r="B227" s="22">
        <v>20037</v>
      </c>
      <c r="C227" s="49" t="s">
        <v>1043</v>
      </c>
      <c r="D227" s="1"/>
      <c r="E227" s="49">
        <f t="shared" si="0"/>
        <v>20037</v>
      </c>
    </row>
    <row r="228" spans="2:5" ht="15">
      <c r="B228" s="22">
        <v>20038</v>
      </c>
      <c r="C228" s="49" t="s">
        <v>1044</v>
      </c>
      <c r="D228" s="1"/>
      <c r="E228" s="49">
        <f t="shared" si="0"/>
        <v>20038</v>
      </c>
    </row>
    <row r="229" spans="2:5" ht="15">
      <c r="B229" s="22">
        <v>20039</v>
      </c>
      <c r="C229" s="49" t="s">
        <v>1045</v>
      </c>
      <c r="D229" s="1"/>
      <c r="E229" s="49">
        <f t="shared" si="0"/>
        <v>20039</v>
      </c>
    </row>
    <row r="230" spans="2:5" ht="15">
      <c r="B230" s="22">
        <v>1800</v>
      </c>
      <c r="C230" s="49" t="s">
        <v>1046</v>
      </c>
      <c r="D230" s="1"/>
      <c r="E230" s="49">
        <f t="shared" si="0"/>
        <v>1800</v>
      </c>
    </row>
    <row r="231" spans="2:5" ht="15">
      <c r="B231" s="22">
        <v>1801</v>
      </c>
      <c r="C231" s="49" t="s">
        <v>1047</v>
      </c>
      <c r="D231" s="1"/>
      <c r="E231" s="49">
        <f t="shared" si="0"/>
        <v>1801</v>
      </c>
    </row>
    <row r="232" spans="2:5" ht="15">
      <c r="B232" s="22">
        <v>20040</v>
      </c>
      <c r="C232" s="49" t="s">
        <v>1048</v>
      </c>
      <c r="D232" s="1"/>
      <c r="E232" s="49">
        <f t="shared" si="0"/>
        <v>20040</v>
      </c>
    </row>
    <row r="233" spans="2:5" ht="15">
      <c r="B233" s="22">
        <v>20041</v>
      </c>
      <c r="C233" s="49" t="s">
        <v>1049</v>
      </c>
      <c r="D233" s="1"/>
      <c r="E233" s="49">
        <f t="shared" si="0"/>
        <v>20041</v>
      </c>
    </row>
    <row r="234" spans="2:5" ht="15">
      <c r="B234" s="22">
        <v>20042</v>
      </c>
      <c r="C234" s="49" t="s">
        <v>1050</v>
      </c>
      <c r="D234" s="1"/>
      <c r="E234" s="49">
        <f t="shared" si="0"/>
        <v>20042</v>
      </c>
    </row>
    <row r="235" spans="2:5" ht="15">
      <c r="B235" s="22">
        <v>20043</v>
      </c>
      <c r="C235" s="49" t="s">
        <v>1010</v>
      </c>
      <c r="D235" s="1"/>
      <c r="E235" s="49">
        <f t="shared" si="0"/>
        <v>20043</v>
      </c>
    </row>
    <row r="236" spans="2:5" ht="15">
      <c r="B236" s="22">
        <v>20044</v>
      </c>
      <c r="C236" s="49" t="s">
        <v>1011</v>
      </c>
      <c r="D236" s="1"/>
      <c r="E236" s="49">
        <f t="shared" si="0"/>
        <v>20044</v>
      </c>
    </row>
    <row r="237" spans="2:5" ht="15">
      <c r="B237" s="22">
        <v>20045</v>
      </c>
      <c r="C237" s="49" t="s">
        <v>1051</v>
      </c>
      <c r="D237" s="1"/>
      <c r="E237" s="49">
        <f t="shared" si="0"/>
        <v>20045</v>
      </c>
    </row>
    <row r="238" spans="2:5" ht="15">
      <c r="B238" s="22">
        <v>20046</v>
      </c>
      <c r="C238" s="49" t="s">
        <v>1052</v>
      </c>
      <c r="D238" s="1"/>
      <c r="E238" s="49">
        <f t="shared" si="0"/>
        <v>20046</v>
      </c>
    </row>
    <row r="239" spans="2:5" ht="15">
      <c r="B239" s="22">
        <v>20047</v>
      </c>
      <c r="C239" s="49" t="s">
        <v>1053</v>
      </c>
      <c r="D239" s="1"/>
      <c r="E239" s="49">
        <f t="shared" si="0"/>
        <v>20047</v>
      </c>
    </row>
    <row r="240" spans="2:5" ht="15">
      <c r="B240" s="22">
        <v>20048</v>
      </c>
      <c r="C240" s="49" t="s">
        <v>1054</v>
      </c>
      <c r="D240" s="1"/>
      <c r="E240" s="49">
        <f t="shared" si="0"/>
        <v>20048</v>
      </c>
    </row>
    <row r="241" spans="2:5" ht="15">
      <c r="B241" s="22">
        <v>20049</v>
      </c>
      <c r="C241" s="49" t="s">
        <v>1055</v>
      </c>
      <c r="D241" s="1"/>
      <c r="E241" s="49">
        <f t="shared" si="0"/>
        <v>20049</v>
      </c>
    </row>
    <row r="242" spans="2:5" ht="15">
      <c r="B242" s="22">
        <v>20050</v>
      </c>
      <c r="C242" s="49" t="s">
        <v>1056</v>
      </c>
      <c r="D242" s="1"/>
      <c r="E242" s="49">
        <f t="shared" si="0"/>
        <v>20050</v>
      </c>
    </row>
    <row r="243" spans="2:5" ht="15">
      <c r="B243" s="22">
        <v>98</v>
      </c>
      <c r="C243" s="49" t="s">
        <v>1057</v>
      </c>
      <c r="D243" s="1"/>
      <c r="E243" s="49">
        <f t="shared" si="0"/>
        <v>98</v>
      </c>
    </row>
    <row r="244" spans="2:5" ht="15">
      <c r="B244" s="22">
        <v>99</v>
      </c>
      <c r="C244" s="49" t="s">
        <v>1058</v>
      </c>
      <c r="D244" s="1"/>
      <c r="E244" s="49">
        <f t="shared" si="0"/>
        <v>99</v>
      </c>
    </row>
    <row r="245" spans="2:5" ht="15">
      <c r="B245" s="22">
        <v>20051</v>
      </c>
      <c r="C245" s="49" t="s">
        <v>1059</v>
      </c>
      <c r="D245" s="1"/>
      <c r="E245" s="49">
        <f t="shared" si="0"/>
        <v>20051</v>
      </c>
    </row>
    <row r="246" spans="2:5" ht="15">
      <c r="B246" s="22">
        <v>20052</v>
      </c>
      <c r="C246" s="49" t="s">
        <v>1060</v>
      </c>
      <c r="D246" s="1"/>
      <c r="E246" s="49">
        <f t="shared" si="0"/>
        <v>20052</v>
      </c>
    </row>
    <row r="247" spans="2:5" ht="15">
      <c r="B247" s="22">
        <v>20053</v>
      </c>
      <c r="C247" s="49" t="s">
        <v>1061</v>
      </c>
      <c r="D247" s="1"/>
      <c r="E247" s="49">
        <f t="shared" si="0"/>
        <v>20053</v>
      </c>
    </row>
    <row r="248" spans="2:5" ht="15">
      <c r="B248" s="22">
        <v>20116</v>
      </c>
      <c r="C248" s="49" t="s">
        <v>1062</v>
      </c>
      <c r="D248" s="1"/>
      <c r="E248" s="49">
        <f t="shared" si="0"/>
        <v>20116</v>
      </c>
    </row>
    <row r="249" spans="2:5" ht="15">
      <c r="B249" s="22">
        <v>20109</v>
      </c>
      <c r="C249" s="49" t="s">
        <v>1063</v>
      </c>
      <c r="D249" s="1"/>
      <c r="E249" s="49">
        <f t="shared" si="0"/>
        <v>20109</v>
      </c>
    </row>
    <row r="250" spans="2:5" ht="15">
      <c r="B250" s="22">
        <v>20110</v>
      </c>
      <c r="C250" s="49" t="s">
        <v>1064</v>
      </c>
      <c r="D250" s="1"/>
      <c r="E250" s="49">
        <f t="shared" si="0"/>
        <v>20110</v>
      </c>
    </row>
    <row r="251" spans="2:5" ht="15">
      <c r="B251" s="22">
        <v>20112</v>
      </c>
      <c r="C251" s="49" t="s">
        <v>1065</v>
      </c>
      <c r="D251" s="1"/>
      <c r="E251" s="49">
        <f t="shared" si="0"/>
        <v>20112</v>
      </c>
    </row>
    <row r="252" spans="2:5" ht="15">
      <c r="B252" s="22">
        <v>20113</v>
      </c>
      <c r="C252" s="49" t="s">
        <v>1066</v>
      </c>
      <c r="D252" s="1"/>
      <c r="E252" s="49">
        <f t="shared" si="0"/>
        <v>20113</v>
      </c>
    </row>
    <row r="253" spans="2:5" ht="15">
      <c r="B253" s="22">
        <v>20054</v>
      </c>
      <c r="C253" s="49" t="s">
        <v>1036</v>
      </c>
      <c r="D253" s="1"/>
      <c r="E253" s="49">
        <f t="shared" si="0"/>
        <v>20054</v>
      </c>
    </row>
    <row r="254" spans="2:5" ht="15">
      <c r="B254" s="22">
        <v>20055</v>
      </c>
      <c r="C254" s="49" t="s">
        <v>1067</v>
      </c>
      <c r="D254" s="1"/>
      <c r="E254" s="49">
        <f t="shared" si="0"/>
        <v>20055</v>
      </c>
    </row>
    <row r="255" spans="2:5" ht="15">
      <c r="B255" s="22">
        <v>20056</v>
      </c>
      <c r="C255" s="49" t="s">
        <v>1068</v>
      </c>
      <c r="D255" s="1"/>
      <c r="E255" s="49">
        <f t="shared" si="0"/>
        <v>20056</v>
      </c>
    </row>
    <row r="256" spans="2:5" ht="15">
      <c r="B256" s="22">
        <v>20057</v>
      </c>
      <c r="C256" s="49" t="s">
        <v>1069</v>
      </c>
      <c r="D256" s="1"/>
      <c r="E256" s="49">
        <f t="shared" si="0"/>
        <v>20057</v>
      </c>
    </row>
    <row r="257" spans="2:5" ht="15">
      <c r="B257" s="22">
        <v>20058</v>
      </c>
      <c r="C257" s="49" t="s">
        <v>1070</v>
      </c>
      <c r="D257" s="1"/>
      <c r="E257" s="49">
        <f t="shared" ref="E257:E511" si="1">B257</f>
        <v>20058</v>
      </c>
    </row>
    <row r="258" spans="2:5" ht="15">
      <c r="B258" s="22">
        <v>20059</v>
      </c>
      <c r="C258" s="49" t="s">
        <v>1071</v>
      </c>
      <c r="D258" s="1"/>
      <c r="E258" s="49">
        <f t="shared" si="1"/>
        <v>20059</v>
      </c>
    </row>
    <row r="259" spans="2:5" ht="15">
      <c r="B259" s="22">
        <v>20060</v>
      </c>
      <c r="C259" s="49" t="s">
        <v>1072</v>
      </c>
      <c r="D259" s="1"/>
      <c r="E259" s="49">
        <f t="shared" si="1"/>
        <v>20060</v>
      </c>
    </row>
    <row r="260" spans="2:5" ht="15">
      <c r="B260" s="22">
        <v>20061</v>
      </c>
      <c r="C260" s="49" t="s">
        <v>1073</v>
      </c>
      <c r="D260" s="1"/>
      <c r="E260" s="49">
        <f t="shared" si="1"/>
        <v>20061</v>
      </c>
    </row>
    <row r="261" spans="2:5" ht="15">
      <c r="B261" s="22">
        <v>20062</v>
      </c>
      <c r="C261" s="49" t="s">
        <v>1074</v>
      </c>
      <c r="D261" s="1"/>
      <c r="E261" s="49">
        <f t="shared" si="1"/>
        <v>20062</v>
      </c>
    </row>
    <row r="262" spans="2:5" ht="15">
      <c r="B262" s="22">
        <v>20063</v>
      </c>
      <c r="C262" s="49" t="s">
        <v>142</v>
      </c>
      <c r="D262" s="1"/>
      <c r="E262" s="49">
        <f t="shared" si="1"/>
        <v>20063</v>
      </c>
    </row>
    <row r="263" spans="2:5" ht="15">
      <c r="B263" s="22">
        <v>20064</v>
      </c>
      <c r="C263" s="49" t="s">
        <v>142</v>
      </c>
      <c r="D263" s="1"/>
      <c r="E263" s="49">
        <f t="shared" si="1"/>
        <v>20064</v>
      </c>
    </row>
    <row r="264" spans="2:5" ht="15">
      <c r="B264" s="22">
        <v>1201</v>
      </c>
      <c r="C264" s="49" t="s">
        <v>322</v>
      </c>
      <c r="D264" s="1"/>
      <c r="E264" s="49">
        <f t="shared" si="1"/>
        <v>1201</v>
      </c>
    </row>
    <row r="265" spans="2:5" ht="15">
      <c r="B265" s="22">
        <v>1202</v>
      </c>
      <c r="C265" s="49" t="s">
        <v>323</v>
      </c>
      <c r="D265" s="1"/>
      <c r="E265" s="49">
        <f t="shared" si="1"/>
        <v>1202</v>
      </c>
    </row>
    <row r="266" spans="2:5" ht="15">
      <c r="B266" s="22">
        <v>1203</v>
      </c>
      <c r="C266" s="49" t="s">
        <v>324</v>
      </c>
      <c r="D266" s="1"/>
      <c r="E266" s="49">
        <f t="shared" si="1"/>
        <v>1203</v>
      </c>
    </row>
    <row r="267" spans="2:5" ht="15">
      <c r="B267" s="22">
        <v>1204</v>
      </c>
      <c r="C267" s="49" t="s">
        <v>325</v>
      </c>
      <c r="D267" s="1"/>
      <c r="E267" s="49">
        <f t="shared" si="1"/>
        <v>1204</v>
      </c>
    </row>
    <row r="268" spans="2:5" ht="15">
      <c r="B268" s="22">
        <v>1205</v>
      </c>
      <c r="C268" s="49" t="s">
        <v>326</v>
      </c>
      <c r="D268" s="1"/>
      <c r="E268" s="49">
        <f t="shared" si="1"/>
        <v>1205</v>
      </c>
    </row>
    <row r="269" spans="2:5" ht="15">
      <c r="B269" s="22">
        <v>1206</v>
      </c>
      <c r="C269" s="49" t="s">
        <v>1075</v>
      </c>
      <c r="D269" s="1"/>
      <c r="E269" s="49">
        <f t="shared" si="1"/>
        <v>1206</v>
      </c>
    </row>
    <row r="270" spans="2:5" ht="15">
      <c r="B270" s="22">
        <v>1211</v>
      </c>
      <c r="C270" s="49" t="s">
        <v>1076</v>
      </c>
      <c r="D270" s="1"/>
      <c r="E270" s="49">
        <f t="shared" si="1"/>
        <v>1211</v>
      </c>
    </row>
    <row r="271" spans="2:5" ht="15">
      <c r="B271" s="22">
        <v>1212</v>
      </c>
      <c r="C271" s="49" t="s">
        <v>1077</v>
      </c>
      <c r="D271" s="1"/>
      <c r="E271" s="49">
        <f t="shared" si="1"/>
        <v>1212</v>
      </c>
    </row>
    <row r="272" spans="2:5" ht="15">
      <c r="B272" s="22">
        <v>1213</v>
      </c>
      <c r="C272" s="49" t="s">
        <v>1078</v>
      </c>
      <c r="D272" s="1"/>
      <c r="E272" s="49">
        <f t="shared" si="1"/>
        <v>1213</v>
      </c>
    </row>
    <row r="273" spans="2:5" ht="15">
      <c r="B273" s="22">
        <v>1214</v>
      </c>
      <c r="C273" s="49" t="s">
        <v>1079</v>
      </c>
      <c r="D273" s="1"/>
      <c r="E273" s="49">
        <f t="shared" si="1"/>
        <v>1214</v>
      </c>
    </row>
    <row r="274" spans="2:5" ht="15">
      <c r="B274" s="22">
        <v>1215</v>
      </c>
      <c r="C274" s="49" t="s">
        <v>1080</v>
      </c>
      <c r="D274" s="1"/>
      <c r="E274" s="49">
        <f t="shared" si="1"/>
        <v>1215</v>
      </c>
    </row>
    <row r="275" spans="2:5" ht="15">
      <c r="B275" s="22">
        <v>1216</v>
      </c>
      <c r="C275" s="49" t="s">
        <v>1081</v>
      </c>
      <c r="D275" s="1"/>
      <c r="E275" s="49">
        <f t="shared" si="1"/>
        <v>1216</v>
      </c>
    </row>
    <row r="276" spans="2:5" ht="15">
      <c r="B276" s="22">
        <v>1217</v>
      </c>
      <c r="C276" s="49" t="s">
        <v>330</v>
      </c>
      <c r="D276" s="1"/>
      <c r="E276" s="49">
        <f t="shared" si="1"/>
        <v>1217</v>
      </c>
    </row>
    <row r="277" spans="2:5" ht="15">
      <c r="B277" s="22">
        <v>1218</v>
      </c>
      <c r="C277" s="49" t="s">
        <v>1082</v>
      </c>
      <c r="D277" s="1"/>
      <c r="E277" s="49">
        <f t="shared" si="1"/>
        <v>1218</v>
      </c>
    </row>
    <row r="278" spans="2:5" ht="15">
      <c r="B278" s="22">
        <v>1301</v>
      </c>
      <c r="C278" s="49" t="s">
        <v>1083</v>
      </c>
      <c r="D278" s="1"/>
      <c r="E278" s="49">
        <f t="shared" si="1"/>
        <v>1301</v>
      </c>
    </row>
    <row r="279" spans="2:5" ht="15">
      <c r="B279" s="22">
        <v>1302</v>
      </c>
      <c r="C279" s="49" t="s">
        <v>1084</v>
      </c>
      <c r="D279" s="1"/>
      <c r="E279" s="49">
        <f t="shared" si="1"/>
        <v>1302</v>
      </c>
    </row>
    <row r="280" spans="2:5" ht="15">
      <c r="B280" s="22">
        <v>1303</v>
      </c>
      <c r="C280" s="49" t="s">
        <v>1085</v>
      </c>
      <c r="D280" s="1"/>
      <c r="E280" s="49">
        <f t="shared" si="1"/>
        <v>1303</v>
      </c>
    </row>
    <row r="281" spans="2:5" ht="15">
      <c r="B281" s="22">
        <v>1304</v>
      </c>
      <c r="C281" s="49" t="s">
        <v>1086</v>
      </c>
      <c r="D281" s="1"/>
      <c r="E281" s="49">
        <f t="shared" si="1"/>
        <v>1304</v>
      </c>
    </row>
    <row r="282" spans="2:5" ht="15">
      <c r="B282" s="22">
        <v>1305</v>
      </c>
      <c r="C282" s="49" t="s">
        <v>1087</v>
      </c>
      <c r="D282" s="1"/>
      <c r="E282" s="49">
        <f t="shared" si="1"/>
        <v>1305</v>
      </c>
    </row>
    <row r="283" spans="2:5" ht="15">
      <c r="B283" s="22">
        <v>1306</v>
      </c>
      <c r="C283" s="49" t="s">
        <v>1088</v>
      </c>
      <c r="D283" s="1"/>
      <c r="E283" s="49">
        <f t="shared" si="1"/>
        <v>1306</v>
      </c>
    </row>
    <row r="284" spans="2:5" ht="15">
      <c r="B284" s="22">
        <v>1307</v>
      </c>
      <c r="C284" s="49" t="s">
        <v>1089</v>
      </c>
      <c r="D284" s="1"/>
      <c r="E284" s="49">
        <f t="shared" si="1"/>
        <v>1307</v>
      </c>
    </row>
    <row r="285" spans="2:5" ht="15">
      <c r="B285" s="22">
        <v>1308</v>
      </c>
      <c r="C285" s="49" t="s">
        <v>1090</v>
      </c>
      <c r="D285" s="1"/>
      <c r="E285" s="49">
        <f t="shared" si="1"/>
        <v>1308</v>
      </c>
    </row>
    <row r="286" spans="2:5" ht="15">
      <c r="B286" s="22">
        <v>1309</v>
      </c>
      <c r="C286" s="49" t="s">
        <v>1091</v>
      </c>
      <c r="D286" s="1"/>
      <c r="E286" s="49">
        <f t="shared" si="1"/>
        <v>1309</v>
      </c>
    </row>
    <row r="287" spans="2:5" ht="15">
      <c r="B287" s="22">
        <v>20065</v>
      </c>
      <c r="C287" s="49" t="s">
        <v>1092</v>
      </c>
      <c r="D287" s="1"/>
      <c r="E287" s="49">
        <f t="shared" si="1"/>
        <v>20065</v>
      </c>
    </row>
    <row r="288" spans="2:5" ht="15">
      <c r="B288" s="22">
        <v>20066</v>
      </c>
      <c r="C288" s="49" t="s">
        <v>1093</v>
      </c>
      <c r="D288" s="1"/>
      <c r="E288" s="49">
        <f t="shared" si="1"/>
        <v>20066</v>
      </c>
    </row>
    <row r="289" spans="2:5" ht="15">
      <c r="B289" s="22">
        <v>20067</v>
      </c>
      <c r="C289" s="49" t="s">
        <v>1094</v>
      </c>
      <c r="D289" s="1"/>
      <c r="E289" s="49">
        <f t="shared" si="1"/>
        <v>20067</v>
      </c>
    </row>
    <row r="290" spans="2:5" ht="15">
      <c r="B290" s="22">
        <v>20068</v>
      </c>
      <c r="C290" s="49" t="s">
        <v>1095</v>
      </c>
      <c r="D290" s="1"/>
      <c r="E290" s="49">
        <f t="shared" si="1"/>
        <v>20068</v>
      </c>
    </row>
    <row r="291" spans="2:5" ht="15">
      <c r="B291" s="22">
        <v>20069</v>
      </c>
      <c r="C291" s="49" t="s">
        <v>1096</v>
      </c>
      <c r="D291" s="1"/>
      <c r="E291" s="49">
        <f t="shared" si="1"/>
        <v>20069</v>
      </c>
    </row>
    <row r="292" spans="2:5" ht="15">
      <c r="B292" s="22">
        <v>20070</v>
      </c>
      <c r="C292" s="49" t="s">
        <v>1097</v>
      </c>
      <c r="D292" s="1"/>
      <c r="E292" s="49">
        <f t="shared" si="1"/>
        <v>20070</v>
      </c>
    </row>
    <row r="293" spans="2:5" ht="15">
      <c r="B293" s="22">
        <v>20071</v>
      </c>
      <c r="C293" s="49" t="s">
        <v>1098</v>
      </c>
      <c r="D293" s="1"/>
      <c r="E293" s="49">
        <f t="shared" si="1"/>
        <v>20071</v>
      </c>
    </row>
    <row r="294" spans="2:5" ht="15">
      <c r="B294" s="22">
        <v>20072</v>
      </c>
      <c r="C294" s="49" t="s">
        <v>1099</v>
      </c>
      <c r="D294" s="1"/>
      <c r="E294" s="49">
        <f t="shared" si="1"/>
        <v>20072</v>
      </c>
    </row>
    <row r="295" spans="2:5" ht="15">
      <c r="B295" s="22">
        <v>20073</v>
      </c>
      <c r="C295" s="49" t="s">
        <v>1100</v>
      </c>
      <c r="D295" s="1"/>
      <c r="E295" s="49">
        <f t="shared" si="1"/>
        <v>20073</v>
      </c>
    </row>
    <row r="296" spans="2:5" ht="15">
      <c r="B296" s="22">
        <v>20074</v>
      </c>
      <c r="C296" s="49" t="s">
        <v>1101</v>
      </c>
      <c r="D296" s="1"/>
      <c r="E296" s="49">
        <f t="shared" si="1"/>
        <v>20074</v>
      </c>
    </row>
    <row r="297" spans="2:5" ht="15">
      <c r="B297" s="22">
        <v>20075</v>
      </c>
      <c r="C297" s="49" t="s">
        <v>1102</v>
      </c>
      <c r="D297" s="1"/>
      <c r="E297" s="49">
        <f t="shared" si="1"/>
        <v>20075</v>
      </c>
    </row>
    <row r="298" spans="2:5" ht="15">
      <c r="B298" s="22">
        <v>20076</v>
      </c>
      <c r="C298" s="49" t="s">
        <v>1103</v>
      </c>
      <c r="D298" s="1"/>
      <c r="E298" s="49">
        <f t="shared" si="1"/>
        <v>20076</v>
      </c>
    </row>
    <row r="299" spans="2:5" ht="15">
      <c r="B299" s="22">
        <v>20077</v>
      </c>
      <c r="C299" s="49" t="s">
        <v>1104</v>
      </c>
      <c r="D299" s="1"/>
      <c r="E299" s="49">
        <f t="shared" si="1"/>
        <v>20077</v>
      </c>
    </row>
    <row r="300" spans="2:5" ht="15">
      <c r="B300" s="22">
        <v>20078</v>
      </c>
      <c r="C300" s="49" t="s">
        <v>1105</v>
      </c>
      <c r="D300" s="1"/>
      <c r="E300" s="49">
        <f t="shared" si="1"/>
        <v>20078</v>
      </c>
    </row>
    <row r="301" spans="2:5" ht="15">
      <c r="B301" s="22">
        <v>20079</v>
      </c>
      <c r="C301" s="49" t="s">
        <v>1106</v>
      </c>
      <c r="D301" s="1"/>
      <c r="E301" s="49">
        <f t="shared" si="1"/>
        <v>20079</v>
      </c>
    </row>
    <row r="302" spans="2:5" ht="15">
      <c r="B302" s="22">
        <v>20080</v>
      </c>
      <c r="C302" s="49" t="s">
        <v>1107</v>
      </c>
      <c r="D302" s="1"/>
      <c r="E302" s="49">
        <f t="shared" si="1"/>
        <v>20080</v>
      </c>
    </row>
    <row r="303" spans="2:5" ht="15">
      <c r="B303" s="22">
        <v>20081</v>
      </c>
      <c r="C303" s="49" t="s">
        <v>1108</v>
      </c>
      <c r="D303" s="1"/>
      <c r="E303" s="49">
        <f t="shared" si="1"/>
        <v>20081</v>
      </c>
    </row>
    <row r="304" spans="2:5" ht="15">
      <c r="B304" s="22">
        <v>20082</v>
      </c>
      <c r="C304" s="49" t="s">
        <v>1109</v>
      </c>
      <c r="D304" s="1"/>
      <c r="E304" s="49">
        <f t="shared" si="1"/>
        <v>20082</v>
      </c>
    </row>
    <row r="305" spans="2:5" ht="15">
      <c r="B305" s="22">
        <v>20083</v>
      </c>
      <c r="C305" s="49" t="s">
        <v>1110</v>
      </c>
      <c r="D305" s="1"/>
      <c r="E305" s="49">
        <f t="shared" si="1"/>
        <v>20083</v>
      </c>
    </row>
    <row r="306" spans="2:5" ht="15">
      <c r="B306" s="22">
        <v>20084</v>
      </c>
      <c r="C306" s="49" t="s">
        <v>1111</v>
      </c>
      <c r="D306" s="1"/>
      <c r="E306" s="49">
        <f t="shared" si="1"/>
        <v>20084</v>
      </c>
    </row>
    <row r="307" spans="2:5" ht="15">
      <c r="B307" s="22">
        <v>20085</v>
      </c>
      <c r="C307" s="49" t="s">
        <v>1112</v>
      </c>
      <c r="D307" s="1"/>
      <c r="E307" s="49">
        <f t="shared" si="1"/>
        <v>20085</v>
      </c>
    </row>
    <row r="308" spans="2:5" ht="15">
      <c r="B308" s="22">
        <v>20086</v>
      </c>
      <c r="C308" s="49" t="s">
        <v>1113</v>
      </c>
      <c r="D308" s="1"/>
      <c r="E308" s="49">
        <f t="shared" si="1"/>
        <v>20086</v>
      </c>
    </row>
    <row r="309" spans="2:5" ht="15">
      <c r="B309" s="22">
        <v>20087</v>
      </c>
      <c r="C309" s="49" t="s">
        <v>1114</v>
      </c>
      <c r="D309" s="1"/>
      <c r="E309" s="49">
        <f t="shared" si="1"/>
        <v>20087</v>
      </c>
    </row>
    <row r="310" spans="2:5" ht="15">
      <c r="B310" s="22">
        <v>20088</v>
      </c>
      <c r="C310" s="49" t="s">
        <v>1115</v>
      </c>
      <c r="D310" s="1"/>
      <c r="E310" s="49">
        <f t="shared" si="1"/>
        <v>20088</v>
      </c>
    </row>
    <row r="311" spans="2:5" ht="15">
      <c r="B311" s="22">
        <v>20089</v>
      </c>
      <c r="C311" s="49" t="s">
        <v>1116</v>
      </c>
      <c r="D311" s="1"/>
      <c r="E311" s="49">
        <f t="shared" si="1"/>
        <v>20089</v>
      </c>
    </row>
    <row r="312" spans="2:5" ht="15">
      <c r="B312" s="22">
        <v>20090</v>
      </c>
      <c r="C312" s="49" t="s">
        <v>1117</v>
      </c>
      <c r="D312" s="1"/>
      <c r="E312" s="49">
        <f t="shared" si="1"/>
        <v>20090</v>
      </c>
    </row>
    <row r="313" spans="2:5" ht="15">
      <c r="B313" s="22">
        <v>20091</v>
      </c>
      <c r="C313" s="49" t="s">
        <v>1118</v>
      </c>
      <c r="D313" s="1"/>
      <c r="E313" s="49">
        <f t="shared" si="1"/>
        <v>20091</v>
      </c>
    </row>
    <row r="314" spans="2:5" ht="15">
      <c r="B314" s="22">
        <v>20092</v>
      </c>
      <c r="C314" s="49" t="s">
        <v>1119</v>
      </c>
      <c r="D314" s="1"/>
      <c r="E314" s="49">
        <f t="shared" si="1"/>
        <v>20092</v>
      </c>
    </row>
    <row r="315" spans="2:5" ht="15">
      <c r="B315" s="22">
        <v>20093</v>
      </c>
      <c r="C315" s="49" t="s">
        <v>1120</v>
      </c>
      <c r="D315" s="1"/>
      <c r="E315" s="49">
        <f t="shared" si="1"/>
        <v>20093</v>
      </c>
    </row>
    <row r="316" spans="2:5" ht="15">
      <c r="B316" s="22">
        <v>20094</v>
      </c>
      <c r="C316" s="49" t="s">
        <v>1121</v>
      </c>
      <c r="D316" s="1"/>
      <c r="E316" s="49">
        <f t="shared" si="1"/>
        <v>20094</v>
      </c>
    </row>
    <row r="317" spans="2:5" ht="15">
      <c r="B317" s="22">
        <v>20095</v>
      </c>
      <c r="C317" s="49" t="s">
        <v>1122</v>
      </c>
      <c r="D317" s="1"/>
      <c r="E317" s="49">
        <f t="shared" si="1"/>
        <v>20095</v>
      </c>
    </row>
    <row r="318" spans="2:5" ht="15">
      <c r="B318" s="22">
        <v>20096</v>
      </c>
      <c r="C318" s="49" t="s">
        <v>1123</v>
      </c>
      <c r="D318" s="1"/>
      <c r="E318" s="49">
        <f t="shared" si="1"/>
        <v>20096</v>
      </c>
    </row>
    <row r="319" spans="2:5" ht="15">
      <c r="B319" s="22">
        <v>3001</v>
      </c>
      <c r="C319" s="49" t="s">
        <v>1124</v>
      </c>
      <c r="D319" s="1"/>
      <c r="E319" s="49">
        <f t="shared" si="1"/>
        <v>3001</v>
      </c>
    </row>
    <row r="320" spans="2:5" ht="15">
      <c r="B320" s="22">
        <v>3002</v>
      </c>
      <c r="C320" s="49" t="s">
        <v>1125</v>
      </c>
      <c r="D320" s="1"/>
      <c r="E320" s="49">
        <f t="shared" si="1"/>
        <v>3002</v>
      </c>
    </row>
    <row r="321" spans="2:5" ht="15">
      <c r="B321" s="22">
        <v>3003</v>
      </c>
      <c r="C321" s="49" t="s">
        <v>1126</v>
      </c>
      <c r="D321" s="1"/>
      <c r="E321" s="49">
        <f t="shared" si="1"/>
        <v>3003</v>
      </c>
    </row>
    <row r="322" spans="2:5" ht="15">
      <c r="B322" s="22">
        <v>3004</v>
      </c>
      <c r="C322" s="49" t="s">
        <v>1127</v>
      </c>
      <c r="D322" s="1"/>
      <c r="E322" s="49">
        <f t="shared" si="1"/>
        <v>3004</v>
      </c>
    </row>
    <row r="323" spans="2:5" ht="15">
      <c r="B323" s="22">
        <v>3101</v>
      </c>
      <c r="C323" s="49" t="s">
        <v>1128</v>
      </c>
      <c r="D323" s="1"/>
      <c r="E323" s="49">
        <f t="shared" si="1"/>
        <v>3101</v>
      </c>
    </row>
    <row r="324" spans="2:5" ht="15">
      <c r="B324" s="22">
        <v>3111</v>
      </c>
      <c r="C324" s="49" t="s">
        <v>1129</v>
      </c>
      <c r="D324" s="1"/>
      <c r="E324" s="49">
        <f t="shared" si="1"/>
        <v>3111</v>
      </c>
    </row>
    <row r="325" spans="2:5" ht="15">
      <c r="B325" s="22">
        <v>3201</v>
      </c>
      <c r="C325" s="49" t="s">
        <v>1130</v>
      </c>
      <c r="D325" s="1"/>
      <c r="E325" s="49">
        <f t="shared" si="1"/>
        <v>3201</v>
      </c>
    </row>
    <row r="326" spans="2:5" ht="15">
      <c r="B326" s="22">
        <v>3202</v>
      </c>
      <c r="C326" s="49" t="s">
        <v>1131</v>
      </c>
      <c r="D326" s="1"/>
      <c r="E326" s="49">
        <f t="shared" si="1"/>
        <v>3202</v>
      </c>
    </row>
    <row r="327" spans="2:5" ht="15">
      <c r="B327" s="22">
        <v>3203</v>
      </c>
      <c r="C327" s="49" t="s">
        <v>1132</v>
      </c>
      <c r="D327" s="1"/>
      <c r="E327" s="49">
        <f t="shared" si="1"/>
        <v>3203</v>
      </c>
    </row>
    <row r="328" spans="2:5" ht="15">
      <c r="B328" s="22">
        <v>3204</v>
      </c>
      <c r="C328" s="49" t="s">
        <v>1133</v>
      </c>
      <c r="D328" s="1"/>
      <c r="E328" s="49">
        <f t="shared" si="1"/>
        <v>3204</v>
      </c>
    </row>
    <row r="329" spans="2:5" ht="15">
      <c r="B329" s="22">
        <v>3205</v>
      </c>
      <c r="C329" s="49" t="s">
        <v>1134</v>
      </c>
      <c r="D329" s="1"/>
      <c r="E329" s="49">
        <f t="shared" si="1"/>
        <v>3205</v>
      </c>
    </row>
    <row r="330" spans="2:5" ht="15">
      <c r="B330" s="22">
        <v>3206</v>
      </c>
      <c r="C330" s="49" t="s">
        <v>1135</v>
      </c>
      <c r="D330" s="1"/>
      <c r="E330" s="49">
        <f t="shared" si="1"/>
        <v>3206</v>
      </c>
    </row>
    <row r="331" spans="2:5" ht="15">
      <c r="B331" s="22">
        <v>3211</v>
      </c>
      <c r="C331" s="49" t="s">
        <v>1136</v>
      </c>
      <c r="D331" s="1"/>
      <c r="E331" s="49">
        <f t="shared" si="1"/>
        <v>3211</v>
      </c>
    </row>
    <row r="332" spans="2:5" ht="15">
      <c r="B332" s="22">
        <v>3212</v>
      </c>
      <c r="C332" s="49" t="s">
        <v>1137</v>
      </c>
      <c r="D332" s="1"/>
      <c r="E332" s="49">
        <f t="shared" si="1"/>
        <v>3212</v>
      </c>
    </row>
    <row r="333" spans="2:5" ht="15">
      <c r="B333" s="22">
        <v>3213</v>
      </c>
      <c r="C333" s="49" t="s">
        <v>1138</v>
      </c>
      <c r="D333" s="1"/>
      <c r="E333" s="49">
        <f t="shared" si="1"/>
        <v>3213</v>
      </c>
    </row>
    <row r="334" spans="2:5" ht="15">
      <c r="B334" s="22">
        <v>3221</v>
      </c>
      <c r="C334" s="49" t="s">
        <v>1139</v>
      </c>
      <c r="D334" s="1"/>
      <c r="E334" s="49">
        <f t="shared" si="1"/>
        <v>3221</v>
      </c>
    </row>
    <row r="335" spans="2:5" ht="15">
      <c r="B335" s="22">
        <v>3222</v>
      </c>
      <c r="C335" s="49" t="s">
        <v>1140</v>
      </c>
      <c r="D335" s="1"/>
      <c r="E335" s="49">
        <f t="shared" si="1"/>
        <v>3222</v>
      </c>
    </row>
    <row r="336" spans="2:5" ht="15">
      <c r="B336" s="22">
        <v>3223</v>
      </c>
      <c r="C336" s="49" t="s">
        <v>1141</v>
      </c>
      <c r="D336" s="1"/>
      <c r="E336" s="49">
        <f t="shared" si="1"/>
        <v>3223</v>
      </c>
    </row>
    <row r="337" spans="2:5" ht="15">
      <c r="B337" s="22">
        <v>3231</v>
      </c>
      <c r="C337" s="49" t="s">
        <v>1142</v>
      </c>
      <c r="D337" s="1"/>
      <c r="E337" s="49">
        <f t="shared" si="1"/>
        <v>3231</v>
      </c>
    </row>
    <row r="338" spans="2:5" ht="15">
      <c r="B338" s="22">
        <v>3232</v>
      </c>
      <c r="C338" s="49" t="s">
        <v>1143</v>
      </c>
      <c r="D338" s="1"/>
      <c r="E338" s="49">
        <f t="shared" si="1"/>
        <v>3232</v>
      </c>
    </row>
    <row r="339" spans="2:5" ht="15">
      <c r="B339" s="22">
        <v>3233</v>
      </c>
      <c r="C339" s="49" t="s">
        <v>1144</v>
      </c>
      <c r="D339" s="1"/>
      <c r="E339" s="49">
        <f t="shared" si="1"/>
        <v>3233</v>
      </c>
    </row>
    <row r="340" spans="2:5" ht="15">
      <c r="B340" s="22">
        <v>3241</v>
      </c>
      <c r="C340" s="49" t="s">
        <v>1145</v>
      </c>
      <c r="D340" s="1"/>
      <c r="E340" s="49">
        <f t="shared" si="1"/>
        <v>3241</v>
      </c>
    </row>
    <row r="341" spans="2:5" ht="15">
      <c r="B341" s="22">
        <v>3242</v>
      </c>
      <c r="C341" s="49" t="s">
        <v>1146</v>
      </c>
      <c r="D341" s="1"/>
      <c r="E341" s="49">
        <f t="shared" si="1"/>
        <v>3242</v>
      </c>
    </row>
    <row r="342" spans="2:5" ht="15">
      <c r="B342" s="22">
        <v>3243</v>
      </c>
      <c r="C342" s="49" t="s">
        <v>1147</v>
      </c>
      <c r="D342" s="1"/>
      <c r="E342" s="49">
        <f t="shared" si="1"/>
        <v>3243</v>
      </c>
    </row>
    <row r="343" spans="2:5" ht="15">
      <c r="B343" s="22">
        <v>3251</v>
      </c>
      <c r="C343" s="49" t="s">
        <v>1148</v>
      </c>
      <c r="D343" s="1"/>
      <c r="E343" s="49">
        <f t="shared" si="1"/>
        <v>3251</v>
      </c>
    </row>
    <row r="344" spans="2:5" ht="15">
      <c r="B344" s="22">
        <v>3252</v>
      </c>
      <c r="C344" s="49" t="s">
        <v>1149</v>
      </c>
      <c r="D344" s="1"/>
      <c r="E344" s="49">
        <f t="shared" si="1"/>
        <v>3252</v>
      </c>
    </row>
    <row r="345" spans="2:5" ht="15">
      <c r="B345" s="22">
        <v>3253</v>
      </c>
      <c r="C345" s="49" t="s">
        <v>1150</v>
      </c>
      <c r="D345" s="1"/>
      <c r="E345" s="49">
        <f t="shared" si="1"/>
        <v>3253</v>
      </c>
    </row>
    <row r="346" spans="2:5" ht="15">
      <c r="B346" s="22">
        <v>3261</v>
      </c>
      <c r="C346" s="49" t="s">
        <v>1151</v>
      </c>
      <c r="D346" s="1"/>
      <c r="E346" s="49">
        <f t="shared" si="1"/>
        <v>3261</v>
      </c>
    </row>
    <row r="347" spans="2:5" ht="15">
      <c r="B347" s="22">
        <v>3262</v>
      </c>
      <c r="C347" s="49" t="s">
        <v>1152</v>
      </c>
      <c r="D347" s="1"/>
      <c r="E347" s="49">
        <f t="shared" si="1"/>
        <v>3262</v>
      </c>
    </row>
    <row r="348" spans="2:5" ht="15">
      <c r="B348" s="22">
        <v>3263</v>
      </c>
      <c r="C348" s="49" t="s">
        <v>1153</v>
      </c>
      <c r="D348" s="1"/>
      <c r="E348" s="49">
        <f t="shared" si="1"/>
        <v>3263</v>
      </c>
    </row>
    <row r="349" spans="2:5" ht="15">
      <c r="B349" s="22">
        <v>3271</v>
      </c>
      <c r="C349" s="49" t="s">
        <v>1154</v>
      </c>
      <c r="D349" s="1"/>
      <c r="E349" s="49">
        <f t="shared" si="1"/>
        <v>3271</v>
      </c>
    </row>
    <row r="350" spans="2:5" ht="15">
      <c r="B350" s="22">
        <v>3272</v>
      </c>
      <c r="C350" s="49" t="s">
        <v>1155</v>
      </c>
      <c r="D350" s="1"/>
      <c r="E350" s="49">
        <f t="shared" si="1"/>
        <v>3272</v>
      </c>
    </row>
    <row r="351" spans="2:5" ht="15">
      <c r="B351" s="22">
        <v>3273</v>
      </c>
      <c r="C351" s="49" t="s">
        <v>1156</v>
      </c>
      <c r="D351" s="1"/>
      <c r="E351" s="49">
        <f t="shared" si="1"/>
        <v>3273</v>
      </c>
    </row>
    <row r="352" spans="2:5" ht="15">
      <c r="B352" s="22">
        <v>3281</v>
      </c>
      <c r="C352" s="49" t="s">
        <v>1157</v>
      </c>
      <c r="D352" s="1"/>
      <c r="E352" s="49">
        <f t="shared" si="1"/>
        <v>3281</v>
      </c>
    </row>
    <row r="353" spans="2:5" ht="15">
      <c r="B353" s="22">
        <v>3282</v>
      </c>
      <c r="C353" s="49" t="s">
        <v>1158</v>
      </c>
      <c r="D353" s="1"/>
      <c r="E353" s="49">
        <f t="shared" si="1"/>
        <v>3282</v>
      </c>
    </row>
    <row r="354" spans="2:5" ht="15">
      <c r="B354" s="22">
        <v>3283</v>
      </c>
      <c r="C354" s="49" t="s">
        <v>1159</v>
      </c>
      <c r="D354" s="1"/>
      <c r="E354" s="49">
        <f t="shared" si="1"/>
        <v>3283</v>
      </c>
    </row>
    <row r="355" spans="2:5" ht="15">
      <c r="B355" s="22">
        <v>3291</v>
      </c>
      <c r="C355" s="49" t="s">
        <v>1160</v>
      </c>
      <c r="D355" s="1"/>
      <c r="E355" s="49">
        <f t="shared" si="1"/>
        <v>3291</v>
      </c>
    </row>
    <row r="356" spans="2:5" ht="15">
      <c r="B356" s="22">
        <v>3292</v>
      </c>
      <c r="C356" s="49" t="s">
        <v>1161</v>
      </c>
      <c r="D356" s="1"/>
      <c r="E356" s="49">
        <f t="shared" si="1"/>
        <v>3292</v>
      </c>
    </row>
    <row r="357" spans="2:5" ht="15">
      <c r="B357" s="22">
        <v>3293</v>
      </c>
      <c r="C357" s="49" t="s">
        <v>1162</v>
      </c>
      <c r="D357" s="1"/>
      <c r="E357" s="49">
        <f t="shared" si="1"/>
        <v>3293</v>
      </c>
    </row>
    <row r="358" spans="2:5" ht="15">
      <c r="B358" s="22">
        <v>3301</v>
      </c>
      <c r="C358" s="49" t="s">
        <v>1163</v>
      </c>
      <c r="D358" s="1"/>
      <c r="E358" s="49">
        <f t="shared" si="1"/>
        <v>3301</v>
      </c>
    </row>
    <row r="359" spans="2:5" ht="15">
      <c r="B359" s="22">
        <v>3302</v>
      </c>
      <c r="C359" s="49" t="s">
        <v>1164</v>
      </c>
      <c r="D359" s="1"/>
      <c r="E359" s="49">
        <f t="shared" si="1"/>
        <v>3302</v>
      </c>
    </row>
    <row r="360" spans="2:5" ht="15">
      <c r="B360" s="22">
        <v>3303</v>
      </c>
      <c r="C360" s="49" t="s">
        <v>1165</v>
      </c>
      <c r="D360" s="1"/>
      <c r="E360" s="49">
        <f t="shared" si="1"/>
        <v>3303</v>
      </c>
    </row>
    <row r="361" spans="2:5" ht="15">
      <c r="B361" s="22">
        <v>3311</v>
      </c>
      <c r="C361" s="49" t="s">
        <v>1166</v>
      </c>
      <c r="D361" s="1"/>
      <c r="E361" s="49">
        <f t="shared" si="1"/>
        <v>3311</v>
      </c>
    </row>
    <row r="362" spans="2:5" ht="15">
      <c r="B362" s="22">
        <v>3312</v>
      </c>
      <c r="C362" s="49" t="s">
        <v>1167</v>
      </c>
      <c r="D362" s="1"/>
      <c r="E362" s="49">
        <f t="shared" si="1"/>
        <v>3312</v>
      </c>
    </row>
    <row r="363" spans="2:5" ht="15">
      <c r="B363" s="22">
        <v>3313</v>
      </c>
      <c r="C363" s="49" t="s">
        <v>1168</v>
      </c>
      <c r="D363" s="1"/>
      <c r="E363" s="49">
        <f t="shared" si="1"/>
        <v>3313</v>
      </c>
    </row>
    <row r="364" spans="2:5" ht="15">
      <c r="B364" s="22">
        <v>20097</v>
      </c>
      <c r="C364" s="49" t="s">
        <v>1169</v>
      </c>
      <c r="D364" s="1"/>
      <c r="E364" s="49">
        <f t="shared" si="1"/>
        <v>20097</v>
      </c>
    </row>
    <row r="365" spans="2:5" ht="15">
      <c r="B365" s="22">
        <v>20098</v>
      </c>
      <c r="C365" s="49" t="s">
        <v>1170</v>
      </c>
      <c r="D365" s="1"/>
      <c r="E365" s="49">
        <f t="shared" si="1"/>
        <v>20098</v>
      </c>
    </row>
    <row r="366" spans="2:5" ht="15">
      <c r="B366" s="22">
        <v>20099</v>
      </c>
      <c r="C366" s="49" t="s">
        <v>1171</v>
      </c>
      <c r="D366" s="1"/>
      <c r="E366" s="49">
        <f t="shared" si="1"/>
        <v>20099</v>
      </c>
    </row>
    <row r="367" spans="2:5" ht="15">
      <c r="B367" s="22">
        <v>20100</v>
      </c>
      <c r="C367" s="49" t="s">
        <v>1172</v>
      </c>
      <c r="D367" s="1"/>
      <c r="E367" s="49">
        <f t="shared" si="1"/>
        <v>20100</v>
      </c>
    </row>
    <row r="368" spans="2:5" ht="15">
      <c r="B368" s="22">
        <v>20101</v>
      </c>
      <c r="C368" s="49" t="s">
        <v>1173</v>
      </c>
      <c r="D368" s="1"/>
      <c r="E368" s="49">
        <f t="shared" si="1"/>
        <v>20101</v>
      </c>
    </row>
    <row r="369" spans="2:5" ht="15">
      <c r="B369" s="22">
        <v>20102</v>
      </c>
      <c r="C369" s="49" t="s">
        <v>1174</v>
      </c>
      <c r="D369" s="1"/>
      <c r="E369" s="49">
        <f t="shared" si="1"/>
        <v>20102</v>
      </c>
    </row>
    <row r="370" spans="2:5" ht="15">
      <c r="B370" s="22">
        <v>20103</v>
      </c>
      <c r="C370" s="49" t="s">
        <v>1175</v>
      </c>
      <c r="D370" s="1"/>
      <c r="E370" s="49">
        <f t="shared" si="1"/>
        <v>20103</v>
      </c>
    </row>
    <row r="371" spans="2:5" ht="15">
      <c r="B371" s="22">
        <v>20104</v>
      </c>
      <c r="C371" s="49" t="s">
        <v>1176</v>
      </c>
      <c r="D371" s="1"/>
      <c r="E371" s="49">
        <f t="shared" si="1"/>
        <v>20104</v>
      </c>
    </row>
    <row r="372" spans="2:5" ht="15">
      <c r="B372" s="22">
        <v>20105</v>
      </c>
      <c r="C372" s="49" t="s">
        <v>1177</v>
      </c>
      <c r="D372" s="1"/>
      <c r="E372" s="49">
        <f t="shared" si="1"/>
        <v>20105</v>
      </c>
    </row>
    <row r="373" spans="2:5" ht="15">
      <c r="B373" s="22">
        <v>20106</v>
      </c>
      <c r="C373" s="49" t="s">
        <v>1178</v>
      </c>
      <c r="D373" s="1"/>
      <c r="E373" s="49">
        <f t="shared" si="1"/>
        <v>20106</v>
      </c>
    </row>
    <row r="374" spans="2:5" ht="15">
      <c r="B374" s="22">
        <v>20107</v>
      </c>
      <c r="C374" s="49" t="s">
        <v>1179</v>
      </c>
      <c r="D374" s="1"/>
      <c r="E374" s="49">
        <f t="shared" si="1"/>
        <v>20107</v>
      </c>
    </row>
    <row r="375" spans="2:5" ht="15">
      <c r="B375" s="22">
        <v>20108</v>
      </c>
      <c r="C375" s="49" t="s">
        <v>1180</v>
      </c>
      <c r="D375" s="1"/>
      <c r="E375" s="49">
        <f t="shared" si="1"/>
        <v>20108</v>
      </c>
    </row>
    <row r="376" spans="2:5" ht="15">
      <c r="B376" s="22">
        <v>20120</v>
      </c>
      <c r="C376" s="49" t="s">
        <v>1181</v>
      </c>
      <c r="D376" s="1"/>
      <c r="E376" s="49">
        <f t="shared" si="1"/>
        <v>20120</v>
      </c>
    </row>
    <row r="377" spans="2:5" ht="15">
      <c r="B377" s="22">
        <v>20121</v>
      </c>
      <c r="C377" s="49" t="s">
        <v>1182</v>
      </c>
      <c r="D377" s="1"/>
      <c r="E377" s="49">
        <f t="shared" si="1"/>
        <v>20121</v>
      </c>
    </row>
    <row r="378" spans="2:5" ht="15">
      <c r="B378" s="22">
        <v>20122</v>
      </c>
      <c r="C378" s="49" t="s">
        <v>1183</v>
      </c>
      <c r="D378" s="1"/>
      <c r="E378" s="49">
        <f t="shared" si="1"/>
        <v>20122</v>
      </c>
    </row>
    <row r="379" spans="2:5" ht="15">
      <c r="B379" s="22">
        <v>20123</v>
      </c>
      <c r="C379" s="49" t="s">
        <v>1184</v>
      </c>
      <c r="D379" s="1"/>
      <c r="E379" s="49">
        <f t="shared" si="1"/>
        <v>20123</v>
      </c>
    </row>
    <row r="380" spans="2:5" ht="15">
      <c r="B380" s="22">
        <v>20124</v>
      </c>
      <c r="C380" s="49" t="s">
        <v>1185</v>
      </c>
      <c r="D380" s="1"/>
      <c r="E380" s="49">
        <f t="shared" si="1"/>
        <v>20124</v>
      </c>
    </row>
    <row r="381" spans="2:5" ht="15">
      <c r="B381" s="22">
        <v>20125</v>
      </c>
      <c r="C381" s="49" t="s">
        <v>1186</v>
      </c>
      <c r="D381" s="1"/>
      <c r="E381" s="49">
        <f t="shared" si="1"/>
        <v>20125</v>
      </c>
    </row>
    <row r="382" spans="2:5" ht="15">
      <c r="B382" s="22">
        <v>20126</v>
      </c>
      <c r="C382" s="49" t="s">
        <v>1187</v>
      </c>
      <c r="D382" s="1"/>
      <c r="E382" s="49">
        <f t="shared" si="1"/>
        <v>20126</v>
      </c>
    </row>
    <row r="383" spans="2:5" ht="15">
      <c r="B383" s="22">
        <v>20127</v>
      </c>
      <c r="C383" s="49" t="s">
        <v>1188</v>
      </c>
      <c r="D383" s="1"/>
      <c r="E383" s="49">
        <f t="shared" si="1"/>
        <v>20127</v>
      </c>
    </row>
    <row r="384" spans="2:5" ht="15">
      <c r="B384" s="22">
        <v>20128</v>
      </c>
      <c r="C384" s="49" t="s">
        <v>1189</v>
      </c>
      <c r="D384" s="1"/>
      <c r="E384" s="49">
        <f t="shared" si="1"/>
        <v>20128</v>
      </c>
    </row>
    <row r="385" spans="2:5" ht="15">
      <c r="B385" s="22">
        <v>20129</v>
      </c>
      <c r="C385" s="49" t="s">
        <v>1190</v>
      </c>
      <c r="D385" s="1"/>
      <c r="E385" s="49">
        <f t="shared" si="1"/>
        <v>20129</v>
      </c>
    </row>
    <row r="386" spans="2:5" ht="15">
      <c r="B386" s="22">
        <v>20130</v>
      </c>
      <c r="C386" s="49" t="s">
        <v>1191</v>
      </c>
      <c r="D386" s="1"/>
      <c r="E386" s="49">
        <f t="shared" si="1"/>
        <v>20130</v>
      </c>
    </row>
    <row r="387" spans="2:5" ht="15">
      <c r="B387" s="22">
        <v>20131</v>
      </c>
      <c r="C387" s="49" t="s">
        <v>1192</v>
      </c>
      <c r="D387" s="1"/>
      <c r="E387" s="49">
        <f t="shared" si="1"/>
        <v>20131</v>
      </c>
    </row>
    <row r="388" spans="2:5" ht="15">
      <c r="B388" s="22">
        <v>20132</v>
      </c>
      <c r="C388" s="49" t="s">
        <v>1193</v>
      </c>
      <c r="D388" s="1"/>
      <c r="E388" s="49">
        <f t="shared" si="1"/>
        <v>20132</v>
      </c>
    </row>
    <row r="389" spans="2:5" ht="15">
      <c r="B389" s="22">
        <v>20133</v>
      </c>
      <c r="C389" s="49" t="s">
        <v>1194</v>
      </c>
      <c r="D389" s="1"/>
      <c r="E389" s="49">
        <f t="shared" si="1"/>
        <v>20133</v>
      </c>
    </row>
    <row r="390" spans="2:5" ht="15">
      <c r="B390" s="22">
        <v>20134</v>
      </c>
      <c r="C390" s="49" t="s">
        <v>1195</v>
      </c>
      <c r="D390" s="1"/>
      <c r="E390" s="49">
        <f t="shared" si="1"/>
        <v>20134</v>
      </c>
    </row>
    <row r="391" spans="2:5" ht="15">
      <c r="B391" s="22">
        <v>20135</v>
      </c>
      <c r="C391" s="49" t="s">
        <v>1196</v>
      </c>
      <c r="D391" s="1"/>
      <c r="E391" s="49">
        <f t="shared" si="1"/>
        <v>20135</v>
      </c>
    </row>
    <row r="392" spans="2:5" ht="15">
      <c r="B392" s="22">
        <v>20136</v>
      </c>
      <c r="C392" s="49" t="s">
        <v>1197</v>
      </c>
      <c r="D392" s="1"/>
      <c r="E392" s="49">
        <f t="shared" si="1"/>
        <v>20136</v>
      </c>
    </row>
    <row r="393" spans="2:5" ht="15">
      <c r="B393" s="22">
        <v>20137</v>
      </c>
      <c r="C393" s="49" t="s">
        <v>1198</v>
      </c>
      <c r="D393" s="1"/>
      <c r="E393" s="49">
        <f t="shared" si="1"/>
        <v>20137</v>
      </c>
    </row>
    <row r="394" spans="2:5" ht="15">
      <c r="B394" s="22">
        <v>20138</v>
      </c>
      <c r="C394" s="49" t="s">
        <v>1199</v>
      </c>
      <c r="D394" s="1"/>
      <c r="E394" s="49">
        <f t="shared" si="1"/>
        <v>20138</v>
      </c>
    </row>
    <row r="395" spans="2:5" ht="15">
      <c r="B395" s="22">
        <v>20139</v>
      </c>
      <c r="C395" s="49" t="s">
        <v>1200</v>
      </c>
      <c r="D395" s="1"/>
      <c r="E395" s="49">
        <f t="shared" si="1"/>
        <v>20139</v>
      </c>
    </row>
    <row r="396" spans="2:5" ht="15">
      <c r="B396" s="22">
        <v>20140</v>
      </c>
      <c r="C396" s="49" t="s">
        <v>1201</v>
      </c>
      <c r="D396" s="1"/>
      <c r="E396" s="49">
        <f t="shared" si="1"/>
        <v>20140</v>
      </c>
    </row>
    <row r="397" spans="2:5" ht="15">
      <c r="B397" s="22">
        <v>20141</v>
      </c>
      <c r="C397" s="49" t="s">
        <v>1202</v>
      </c>
      <c r="D397" s="1"/>
      <c r="E397" s="49">
        <f t="shared" si="1"/>
        <v>20141</v>
      </c>
    </row>
    <row r="398" spans="2:5" ht="15">
      <c r="B398" s="22">
        <v>20142</v>
      </c>
      <c r="C398" s="49" t="s">
        <v>1203</v>
      </c>
      <c r="D398" s="1"/>
      <c r="E398" s="49">
        <f t="shared" si="1"/>
        <v>20142</v>
      </c>
    </row>
    <row r="399" spans="2:5" ht="15">
      <c r="B399" s="22">
        <v>20143</v>
      </c>
      <c r="C399" s="49" t="s">
        <v>1204</v>
      </c>
      <c r="D399" s="1"/>
      <c r="E399" s="49">
        <f t="shared" si="1"/>
        <v>20143</v>
      </c>
    </row>
    <row r="400" spans="2:5" ht="15">
      <c r="B400" s="22">
        <v>20144</v>
      </c>
      <c r="C400" s="49" t="s">
        <v>1205</v>
      </c>
      <c r="D400" s="1"/>
      <c r="E400" s="49">
        <f t="shared" si="1"/>
        <v>20144</v>
      </c>
    </row>
    <row r="401" spans="2:5" ht="15">
      <c r="B401" s="22">
        <v>20145</v>
      </c>
      <c r="C401" s="49" t="s">
        <v>1206</v>
      </c>
      <c r="D401" s="1"/>
      <c r="E401" s="49">
        <f t="shared" si="1"/>
        <v>20145</v>
      </c>
    </row>
    <row r="402" spans="2:5" ht="15">
      <c r="B402" s="22">
        <v>20146</v>
      </c>
      <c r="C402" s="49" t="s">
        <v>1207</v>
      </c>
      <c r="D402" s="1"/>
      <c r="E402" s="49">
        <f t="shared" si="1"/>
        <v>20146</v>
      </c>
    </row>
    <row r="403" spans="2:5" ht="15">
      <c r="B403" s="22">
        <v>20147</v>
      </c>
      <c r="C403" s="49" t="s">
        <v>1208</v>
      </c>
      <c r="D403" s="1"/>
      <c r="E403" s="49">
        <f t="shared" si="1"/>
        <v>20147</v>
      </c>
    </row>
    <row r="404" spans="2:5" ht="15">
      <c r="B404" s="22">
        <v>20148</v>
      </c>
      <c r="C404" s="49" t="s">
        <v>1209</v>
      </c>
      <c r="D404" s="1"/>
      <c r="E404" s="49">
        <f t="shared" si="1"/>
        <v>20148</v>
      </c>
    </row>
    <row r="405" spans="2:5" ht="15">
      <c r="B405" s="22">
        <v>20149</v>
      </c>
      <c r="C405" s="49" t="s">
        <v>1210</v>
      </c>
      <c r="D405" s="1"/>
      <c r="E405" s="49">
        <f t="shared" si="1"/>
        <v>20149</v>
      </c>
    </row>
    <row r="406" spans="2:5" ht="15">
      <c r="B406" s="22">
        <v>20150</v>
      </c>
      <c r="C406" s="49" t="s">
        <v>1211</v>
      </c>
      <c r="D406" s="1"/>
      <c r="E406" s="49">
        <f t="shared" si="1"/>
        <v>20150</v>
      </c>
    </row>
    <row r="407" spans="2:5" ht="15">
      <c r="B407" s="22">
        <v>20151</v>
      </c>
      <c r="C407" s="49" t="s">
        <v>1212</v>
      </c>
      <c r="D407" s="1"/>
      <c r="E407" s="49">
        <f t="shared" si="1"/>
        <v>20151</v>
      </c>
    </row>
    <row r="408" spans="2:5" ht="15">
      <c r="B408" s="22">
        <v>20152</v>
      </c>
      <c r="C408" s="49" t="s">
        <v>1213</v>
      </c>
      <c r="D408" s="1"/>
      <c r="E408" s="49">
        <f t="shared" si="1"/>
        <v>20152</v>
      </c>
    </row>
    <row r="409" spans="2:5" ht="15">
      <c r="B409" s="22">
        <v>20153</v>
      </c>
      <c r="C409" s="49" t="s">
        <v>1214</v>
      </c>
      <c r="D409" s="1"/>
      <c r="E409" s="49">
        <f t="shared" si="1"/>
        <v>20153</v>
      </c>
    </row>
    <row r="410" spans="2:5" ht="15">
      <c r="B410" s="22">
        <v>20154</v>
      </c>
      <c r="C410" s="49" t="s">
        <v>1215</v>
      </c>
      <c r="D410" s="1"/>
      <c r="E410" s="49">
        <f t="shared" si="1"/>
        <v>20154</v>
      </c>
    </row>
    <row r="411" spans="2:5" ht="15">
      <c r="B411" s="22">
        <v>20155</v>
      </c>
      <c r="C411" s="49" t="s">
        <v>1216</v>
      </c>
      <c r="D411" s="1"/>
      <c r="E411" s="49">
        <f t="shared" si="1"/>
        <v>20155</v>
      </c>
    </row>
    <row r="412" spans="2:5" ht="15">
      <c r="B412" s="22">
        <v>20156</v>
      </c>
      <c r="C412" s="49" t="s">
        <v>1217</v>
      </c>
      <c r="D412" s="1"/>
      <c r="E412" s="49">
        <f t="shared" si="1"/>
        <v>20156</v>
      </c>
    </row>
    <row r="413" spans="2:5" ht="15">
      <c r="B413" s="22">
        <v>20157</v>
      </c>
      <c r="C413" s="49" t="s">
        <v>1218</v>
      </c>
      <c r="D413" s="1"/>
      <c r="E413" s="49">
        <f t="shared" si="1"/>
        <v>20157</v>
      </c>
    </row>
    <row r="414" spans="2:5" ht="15">
      <c r="B414" s="22">
        <v>20158</v>
      </c>
      <c r="C414" s="49" t="s">
        <v>1219</v>
      </c>
      <c r="D414" s="1"/>
      <c r="E414" s="49">
        <f t="shared" si="1"/>
        <v>20158</v>
      </c>
    </row>
    <row r="415" spans="2:5" ht="15">
      <c r="B415" s="22">
        <v>20159</v>
      </c>
      <c r="C415" s="49" t="s">
        <v>1220</v>
      </c>
      <c r="D415" s="1"/>
      <c r="E415" s="49">
        <f t="shared" si="1"/>
        <v>20159</v>
      </c>
    </row>
    <row r="416" spans="2:5" ht="15">
      <c r="B416" s="22">
        <v>20160</v>
      </c>
      <c r="C416" s="49" t="s">
        <v>1221</v>
      </c>
      <c r="D416" s="1"/>
      <c r="E416" s="49">
        <f t="shared" si="1"/>
        <v>20160</v>
      </c>
    </row>
    <row r="417" spans="2:5" ht="15">
      <c r="B417" s="22">
        <v>20161</v>
      </c>
      <c r="C417" s="49" t="s">
        <v>1222</v>
      </c>
      <c r="D417" s="1"/>
      <c r="E417" s="49">
        <f t="shared" si="1"/>
        <v>20161</v>
      </c>
    </row>
    <row r="418" spans="2:5" ht="15">
      <c r="B418" s="22">
        <v>20162</v>
      </c>
      <c r="C418" s="49" t="s">
        <v>1223</v>
      </c>
      <c r="D418" s="1"/>
      <c r="E418" s="49">
        <f t="shared" si="1"/>
        <v>20162</v>
      </c>
    </row>
    <row r="419" spans="2:5" ht="15">
      <c r="B419" s="22">
        <v>20163</v>
      </c>
      <c r="C419" s="49" t="s">
        <v>1224</v>
      </c>
      <c r="D419" s="1"/>
      <c r="E419" s="49">
        <f t="shared" si="1"/>
        <v>20163</v>
      </c>
    </row>
    <row r="420" spans="2:5" ht="15">
      <c r="B420" s="22">
        <v>20164</v>
      </c>
      <c r="C420" s="49" t="s">
        <v>1225</v>
      </c>
      <c r="D420" s="1"/>
      <c r="E420" s="49">
        <f t="shared" si="1"/>
        <v>20164</v>
      </c>
    </row>
    <row r="421" spans="2:5" ht="15">
      <c r="B421" s="22">
        <v>20165</v>
      </c>
      <c r="C421" s="49" t="s">
        <v>1226</v>
      </c>
      <c r="D421" s="1"/>
      <c r="E421" s="49">
        <f t="shared" si="1"/>
        <v>20165</v>
      </c>
    </row>
    <row r="422" spans="2:5" ht="15">
      <c r="B422" s="22">
        <v>20166</v>
      </c>
      <c r="C422" s="49" t="s">
        <v>1227</v>
      </c>
      <c r="D422" s="1"/>
      <c r="E422" s="49">
        <f t="shared" si="1"/>
        <v>20166</v>
      </c>
    </row>
    <row r="423" spans="2:5" ht="15">
      <c r="B423" s="22">
        <v>20167</v>
      </c>
      <c r="C423" s="49" t="s">
        <v>1228</v>
      </c>
      <c r="D423" s="1"/>
      <c r="E423" s="49">
        <f t="shared" si="1"/>
        <v>20167</v>
      </c>
    </row>
    <row r="424" spans="2:5" ht="15">
      <c r="B424" s="22">
        <v>20168</v>
      </c>
      <c r="C424" s="49" t="s">
        <v>1229</v>
      </c>
      <c r="D424" s="1"/>
      <c r="E424" s="49">
        <f t="shared" si="1"/>
        <v>20168</v>
      </c>
    </row>
    <row r="425" spans="2:5" ht="15">
      <c r="B425" s="22">
        <v>20169</v>
      </c>
      <c r="C425" s="49" t="s">
        <v>1230</v>
      </c>
      <c r="D425" s="1"/>
      <c r="E425" s="49">
        <f t="shared" si="1"/>
        <v>20169</v>
      </c>
    </row>
    <row r="426" spans="2:5" ht="15">
      <c r="B426" s="22">
        <v>20170</v>
      </c>
      <c r="C426" s="49" t="s">
        <v>1231</v>
      </c>
      <c r="D426" s="1"/>
      <c r="E426" s="49">
        <f t="shared" si="1"/>
        <v>20170</v>
      </c>
    </row>
    <row r="427" spans="2:5" ht="15">
      <c r="B427" s="22">
        <v>20171</v>
      </c>
      <c r="C427" s="49" t="s">
        <v>1232</v>
      </c>
      <c r="D427" s="1"/>
      <c r="E427" s="49">
        <f t="shared" si="1"/>
        <v>20171</v>
      </c>
    </row>
    <row r="428" spans="2:5" ht="15">
      <c r="B428" s="22">
        <v>20172</v>
      </c>
      <c r="C428" s="49" t="s">
        <v>1233</v>
      </c>
      <c r="D428" s="1"/>
      <c r="E428" s="49">
        <f t="shared" si="1"/>
        <v>20172</v>
      </c>
    </row>
    <row r="429" spans="2:5" ht="15">
      <c r="B429" s="22">
        <v>20173</v>
      </c>
      <c r="C429" s="49" t="s">
        <v>1234</v>
      </c>
      <c r="D429" s="1"/>
      <c r="E429" s="49">
        <f t="shared" si="1"/>
        <v>20173</v>
      </c>
    </row>
    <row r="430" spans="2:5" ht="15">
      <c r="B430" s="22">
        <v>20174</v>
      </c>
      <c r="C430" s="49" t="s">
        <v>1235</v>
      </c>
      <c r="D430" s="1"/>
      <c r="E430" s="49">
        <f t="shared" si="1"/>
        <v>20174</v>
      </c>
    </row>
    <row r="431" spans="2:5" ht="15">
      <c r="B431" s="22">
        <v>20175</v>
      </c>
      <c r="C431" s="49" t="s">
        <v>1236</v>
      </c>
      <c r="D431" s="1"/>
      <c r="E431" s="49">
        <f t="shared" si="1"/>
        <v>20175</v>
      </c>
    </row>
    <row r="432" spans="2:5" ht="15">
      <c r="B432" s="22">
        <v>20176</v>
      </c>
      <c r="C432" s="49" t="s">
        <v>1237</v>
      </c>
      <c r="D432" s="1"/>
      <c r="E432" s="49">
        <f t="shared" si="1"/>
        <v>20176</v>
      </c>
    </row>
    <row r="433" spans="2:5" ht="15">
      <c r="B433" s="22">
        <v>20177</v>
      </c>
      <c r="C433" s="49" t="s">
        <v>1238</v>
      </c>
      <c r="D433" s="1"/>
      <c r="E433" s="49">
        <f t="shared" si="1"/>
        <v>20177</v>
      </c>
    </row>
    <row r="434" spans="2:5" ht="15">
      <c r="B434" s="22">
        <v>20178</v>
      </c>
      <c r="C434" s="49" t="s">
        <v>1239</v>
      </c>
      <c r="D434" s="1"/>
      <c r="E434" s="49">
        <f t="shared" si="1"/>
        <v>20178</v>
      </c>
    </row>
    <row r="435" spans="2:5" ht="15">
      <c r="B435" s="22">
        <v>20179</v>
      </c>
      <c r="C435" s="49" t="s">
        <v>1240</v>
      </c>
      <c r="D435" s="1"/>
      <c r="E435" s="49">
        <f t="shared" si="1"/>
        <v>20179</v>
      </c>
    </row>
    <row r="436" spans="2:5" ht="15">
      <c r="B436" s="22">
        <v>20180</v>
      </c>
      <c r="C436" s="49" t="s">
        <v>1241</v>
      </c>
      <c r="D436" s="1"/>
      <c r="E436" s="49">
        <f t="shared" si="1"/>
        <v>20180</v>
      </c>
    </row>
    <row r="437" spans="2:5" ht="15">
      <c r="B437" s="22">
        <v>20181</v>
      </c>
      <c r="C437" s="49" t="s">
        <v>1242</v>
      </c>
      <c r="D437" s="1"/>
      <c r="E437" s="49">
        <f t="shared" si="1"/>
        <v>20181</v>
      </c>
    </row>
    <row r="438" spans="2:5" ht="15">
      <c r="B438" s="22">
        <v>20182</v>
      </c>
      <c r="C438" s="49" t="s">
        <v>1243</v>
      </c>
      <c r="D438" s="1"/>
      <c r="E438" s="49">
        <f t="shared" si="1"/>
        <v>20182</v>
      </c>
    </row>
    <row r="439" spans="2:5" ht="15">
      <c r="B439" s="22">
        <v>20183</v>
      </c>
      <c r="C439" s="49" t="s">
        <v>1244</v>
      </c>
      <c r="D439" s="1"/>
      <c r="E439" s="49">
        <f t="shared" si="1"/>
        <v>20183</v>
      </c>
    </row>
    <row r="440" spans="2:5" ht="15">
      <c r="B440" s="22">
        <v>20184</v>
      </c>
      <c r="C440" s="49" t="s">
        <v>1093</v>
      </c>
      <c r="D440" s="1"/>
      <c r="E440" s="49">
        <f t="shared" si="1"/>
        <v>20184</v>
      </c>
    </row>
    <row r="441" spans="2:5" ht="15">
      <c r="B441" s="22">
        <v>20185</v>
      </c>
      <c r="C441" s="49" t="s">
        <v>1019</v>
      </c>
      <c r="D441" s="1"/>
      <c r="E441" s="49">
        <f t="shared" si="1"/>
        <v>20185</v>
      </c>
    </row>
    <row r="442" spans="2:5" ht="15">
      <c r="B442" s="22">
        <v>20186</v>
      </c>
      <c r="C442" s="49" t="s">
        <v>1036</v>
      </c>
      <c r="D442" s="1"/>
      <c r="E442" s="49">
        <f t="shared" si="1"/>
        <v>20186</v>
      </c>
    </row>
    <row r="443" spans="2:5" ht="15">
      <c r="B443" s="22">
        <v>20187</v>
      </c>
      <c r="C443" s="49" t="s">
        <v>1245</v>
      </c>
      <c r="D443" s="1"/>
      <c r="E443" s="49">
        <f t="shared" si="1"/>
        <v>20187</v>
      </c>
    </row>
    <row r="444" spans="2:5" ht="15">
      <c r="B444" s="22">
        <v>20188</v>
      </c>
      <c r="C444" s="49" t="s">
        <v>1246</v>
      </c>
      <c r="D444" s="1"/>
      <c r="E444" s="49">
        <f t="shared" si="1"/>
        <v>20188</v>
      </c>
    </row>
    <row r="445" spans="2:5" ht="15">
      <c r="B445" s="22">
        <v>20189</v>
      </c>
      <c r="C445" s="49" t="s">
        <v>1247</v>
      </c>
      <c r="D445" s="1"/>
      <c r="E445" s="49">
        <f t="shared" si="1"/>
        <v>20189</v>
      </c>
    </row>
    <row r="446" spans="2:5" ht="15">
      <c r="B446" s="22">
        <v>20190</v>
      </c>
      <c r="C446" s="49" t="s">
        <v>1248</v>
      </c>
      <c r="D446" s="1"/>
      <c r="E446" s="49">
        <f t="shared" si="1"/>
        <v>20190</v>
      </c>
    </row>
    <row r="447" spans="2:5" ht="15">
      <c r="B447" s="22">
        <v>20191</v>
      </c>
      <c r="C447" s="49" t="s">
        <v>1249</v>
      </c>
      <c r="D447" s="1"/>
      <c r="E447" s="49">
        <f t="shared" si="1"/>
        <v>20191</v>
      </c>
    </row>
    <row r="448" spans="2:5" ht="15">
      <c r="B448" s="22">
        <v>20192</v>
      </c>
      <c r="C448" s="49" t="s">
        <v>1250</v>
      </c>
      <c r="D448" s="1"/>
      <c r="E448" s="49">
        <f t="shared" si="1"/>
        <v>20192</v>
      </c>
    </row>
    <row r="449" spans="2:5" ht="15">
      <c r="B449" s="22">
        <v>20193</v>
      </c>
      <c r="C449" s="49" t="s">
        <v>1251</v>
      </c>
      <c r="D449" s="1"/>
      <c r="E449" s="49">
        <f t="shared" si="1"/>
        <v>20193</v>
      </c>
    </row>
    <row r="450" spans="2:5" ht="15">
      <c r="B450" s="22">
        <v>20194</v>
      </c>
      <c r="C450" s="49" t="s">
        <v>1252</v>
      </c>
      <c r="D450" s="1"/>
      <c r="E450" s="49">
        <f t="shared" si="1"/>
        <v>20194</v>
      </c>
    </row>
    <row r="451" spans="2:5" ht="15">
      <c r="B451" s="22">
        <v>20195</v>
      </c>
      <c r="C451" s="49" t="s">
        <v>1253</v>
      </c>
      <c r="D451" s="1"/>
      <c r="E451" s="49">
        <f t="shared" si="1"/>
        <v>20195</v>
      </c>
    </row>
    <row r="452" spans="2:5" ht="15">
      <c r="B452" s="22">
        <v>20196</v>
      </c>
      <c r="C452" s="49" t="s">
        <v>1254</v>
      </c>
      <c r="D452" s="1"/>
      <c r="E452" s="49">
        <f t="shared" si="1"/>
        <v>20196</v>
      </c>
    </row>
    <row r="453" spans="2:5" ht="15">
      <c r="B453" s="22">
        <v>20197</v>
      </c>
      <c r="C453" s="49" t="s">
        <v>1255</v>
      </c>
      <c r="D453" s="1"/>
      <c r="E453" s="49">
        <f t="shared" si="1"/>
        <v>20197</v>
      </c>
    </row>
    <row r="454" spans="2:5" ht="15">
      <c r="B454" s="22">
        <v>20198</v>
      </c>
      <c r="C454" s="49" t="s">
        <v>1256</v>
      </c>
      <c r="D454" s="1"/>
      <c r="E454" s="49">
        <f t="shared" si="1"/>
        <v>20198</v>
      </c>
    </row>
    <row r="455" spans="2:5" ht="15">
      <c r="B455" s="22">
        <v>20199</v>
      </c>
      <c r="C455" s="49" t="s">
        <v>1257</v>
      </c>
      <c r="D455" s="1"/>
      <c r="E455" s="49">
        <f t="shared" si="1"/>
        <v>20199</v>
      </c>
    </row>
    <row r="456" spans="2:5" ht="15">
      <c r="B456" s="22">
        <v>20200</v>
      </c>
      <c r="C456" s="49" t="s">
        <v>1258</v>
      </c>
      <c r="D456" s="1"/>
      <c r="E456" s="49">
        <f t="shared" si="1"/>
        <v>20200</v>
      </c>
    </row>
    <row r="457" spans="2:5" ht="15">
      <c r="B457" s="22">
        <v>20201</v>
      </c>
      <c r="C457" s="49" t="s">
        <v>1259</v>
      </c>
      <c r="D457" s="1"/>
      <c r="E457" s="49">
        <f t="shared" si="1"/>
        <v>20201</v>
      </c>
    </row>
    <row r="458" spans="2:5" ht="15">
      <c r="B458" s="22">
        <v>20202</v>
      </c>
      <c r="C458" s="49" t="s">
        <v>1260</v>
      </c>
      <c r="D458" s="1"/>
      <c r="E458" s="49">
        <f t="shared" si="1"/>
        <v>20202</v>
      </c>
    </row>
    <row r="459" spans="2:5" ht="15">
      <c r="B459" s="22">
        <v>20203</v>
      </c>
      <c r="C459" s="49" t="s">
        <v>1261</v>
      </c>
      <c r="D459" s="1"/>
      <c r="E459" s="49">
        <f t="shared" si="1"/>
        <v>20203</v>
      </c>
    </row>
    <row r="460" spans="2:5" ht="15">
      <c r="B460" s="22">
        <v>20204</v>
      </c>
      <c r="C460" s="49" t="s">
        <v>1262</v>
      </c>
      <c r="D460" s="1"/>
      <c r="E460" s="49">
        <f t="shared" si="1"/>
        <v>20204</v>
      </c>
    </row>
    <row r="461" spans="2:5" ht="15">
      <c r="B461" s="22">
        <v>20205</v>
      </c>
      <c r="C461" s="49" t="s">
        <v>1263</v>
      </c>
      <c r="D461" s="1"/>
      <c r="E461" s="49">
        <f t="shared" si="1"/>
        <v>20205</v>
      </c>
    </row>
    <row r="462" spans="2:5" ht="15">
      <c r="B462" s="22">
        <v>20206</v>
      </c>
      <c r="C462" s="49" t="s">
        <v>1264</v>
      </c>
      <c r="D462" s="1"/>
      <c r="E462" s="49">
        <f t="shared" si="1"/>
        <v>20206</v>
      </c>
    </row>
    <row r="463" spans="2:5" ht="15">
      <c r="B463" s="22">
        <v>20207</v>
      </c>
      <c r="C463" s="49" t="s">
        <v>1265</v>
      </c>
      <c r="D463" s="1"/>
      <c r="E463" s="49">
        <f t="shared" si="1"/>
        <v>20207</v>
      </c>
    </row>
    <row r="464" spans="2:5" ht="15">
      <c r="B464" s="22">
        <v>20208</v>
      </c>
      <c r="C464" s="49" t="s">
        <v>1266</v>
      </c>
      <c r="D464" s="1"/>
      <c r="E464" s="49">
        <f t="shared" si="1"/>
        <v>20208</v>
      </c>
    </row>
    <row r="465" spans="2:5" ht="15">
      <c r="B465" s="22">
        <v>20209</v>
      </c>
      <c r="C465" s="49" t="s">
        <v>1267</v>
      </c>
      <c r="D465" s="1"/>
      <c r="E465" s="49">
        <f t="shared" si="1"/>
        <v>20209</v>
      </c>
    </row>
    <row r="466" spans="2:5" ht="15">
      <c r="B466" s="22">
        <v>20210</v>
      </c>
      <c r="C466" s="49" t="s">
        <v>1268</v>
      </c>
      <c r="D466" s="1"/>
      <c r="E466" s="49">
        <f t="shared" si="1"/>
        <v>20210</v>
      </c>
    </row>
    <row r="467" spans="2:5" ht="15">
      <c r="B467" s="22">
        <v>20211</v>
      </c>
      <c r="C467" s="49" t="s">
        <v>1269</v>
      </c>
      <c r="D467" s="1"/>
      <c r="E467" s="49">
        <f t="shared" si="1"/>
        <v>20211</v>
      </c>
    </row>
    <row r="468" spans="2:5" ht="15">
      <c r="B468" s="22">
        <v>20212</v>
      </c>
      <c r="C468" s="49" t="s">
        <v>1270</v>
      </c>
      <c r="D468" s="1"/>
      <c r="E468" s="49">
        <f t="shared" si="1"/>
        <v>20212</v>
      </c>
    </row>
    <row r="469" spans="2:5" ht="15">
      <c r="B469" s="22">
        <v>20213</v>
      </c>
      <c r="C469" s="49" t="s">
        <v>1271</v>
      </c>
      <c r="D469" s="1"/>
      <c r="E469" s="49">
        <f t="shared" si="1"/>
        <v>20213</v>
      </c>
    </row>
    <row r="470" spans="2:5" ht="15">
      <c r="B470" s="22">
        <v>20214</v>
      </c>
      <c r="C470" s="49" t="s">
        <v>1272</v>
      </c>
      <c r="D470" s="1"/>
      <c r="E470" s="49">
        <f t="shared" si="1"/>
        <v>20214</v>
      </c>
    </row>
    <row r="471" spans="2:5" ht="15">
      <c r="B471" s="22">
        <v>20215</v>
      </c>
      <c r="C471" s="49" t="s">
        <v>1273</v>
      </c>
      <c r="D471" s="1"/>
      <c r="E471" s="49">
        <f t="shared" si="1"/>
        <v>20215</v>
      </c>
    </row>
    <row r="472" spans="2:5" ht="15">
      <c r="B472" s="22">
        <v>20216</v>
      </c>
      <c r="C472" s="49" t="s">
        <v>1010</v>
      </c>
      <c r="D472" s="1"/>
      <c r="E472" s="49">
        <f t="shared" si="1"/>
        <v>20216</v>
      </c>
    </row>
    <row r="473" spans="2:5" ht="15">
      <c r="B473" s="22">
        <v>20217</v>
      </c>
      <c r="C473" s="49" t="s">
        <v>1011</v>
      </c>
      <c r="D473" s="1"/>
      <c r="E473" s="49">
        <f t="shared" si="1"/>
        <v>20217</v>
      </c>
    </row>
    <row r="474" spans="2:5" ht="15">
      <c r="B474" s="22">
        <v>20218</v>
      </c>
      <c r="C474" s="49" t="s">
        <v>1274</v>
      </c>
      <c r="D474" s="1"/>
      <c r="E474" s="49">
        <f t="shared" si="1"/>
        <v>20218</v>
      </c>
    </row>
    <row r="475" spans="2:5" ht="15">
      <c r="B475" s="22">
        <v>20219</v>
      </c>
      <c r="C475" s="49" t="s">
        <v>1275</v>
      </c>
      <c r="D475" s="1"/>
      <c r="E475" s="49">
        <f t="shared" si="1"/>
        <v>20219</v>
      </c>
    </row>
    <row r="476" spans="2:5" ht="15">
      <c r="B476" s="22">
        <v>20220</v>
      </c>
      <c r="C476" s="49" t="s">
        <v>1276</v>
      </c>
      <c r="D476" s="1"/>
      <c r="E476" s="49">
        <f t="shared" si="1"/>
        <v>20220</v>
      </c>
    </row>
    <row r="477" spans="2:5" ht="15">
      <c r="B477" s="22">
        <v>20221</v>
      </c>
      <c r="C477" s="49" t="s">
        <v>1277</v>
      </c>
      <c r="D477" s="1"/>
      <c r="E477" s="49">
        <f t="shared" si="1"/>
        <v>20221</v>
      </c>
    </row>
    <row r="478" spans="2:5" ht="15">
      <c r="B478" s="22">
        <v>20222</v>
      </c>
      <c r="C478" s="49" t="s">
        <v>1278</v>
      </c>
      <c r="D478" s="1"/>
      <c r="E478" s="49">
        <f t="shared" si="1"/>
        <v>20222</v>
      </c>
    </row>
    <row r="479" spans="2:5" ht="15">
      <c r="B479" s="22">
        <v>20223</v>
      </c>
      <c r="C479" s="49" t="s">
        <v>1279</v>
      </c>
      <c r="D479" s="1"/>
      <c r="E479" s="49">
        <f t="shared" si="1"/>
        <v>20223</v>
      </c>
    </row>
    <row r="480" spans="2:5" ht="15">
      <c r="B480" s="22">
        <v>20224</v>
      </c>
      <c r="C480" s="49" t="s">
        <v>1280</v>
      </c>
      <c r="D480" s="1"/>
      <c r="E480" s="49">
        <f t="shared" si="1"/>
        <v>20224</v>
      </c>
    </row>
    <row r="481" spans="2:5" ht="15">
      <c r="B481" s="22">
        <v>20225</v>
      </c>
      <c r="C481" s="49" t="s">
        <v>1281</v>
      </c>
      <c r="D481" s="1"/>
      <c r="E481" s="49">
        <f t="shared" si="1"/>
        <v>20225</v>
      </c>
    </row>
    <row r="482" spans="2:5" ht="15">
      <c r="B482" s="22">
        <v>20226</v>
      </c>
      <c r="C482" s="49" t="s">
        <v>1282</v>
      </c>
      <c r="D482" s="1"/>
      <c r="E482" s="49">
        <f t="shared" si="1"/>
        <v>20226</v>
      </c>
    </row>
    <row r="483" spans="2:5" ht="15">
      <c r="B483" s="22">
        <v>20227</v>
      </c>
      <c r="C483" s="49" t="s">
        <v>1283</v>
      </c>
      <c r="D483" s="1"/>
      <c r="E483" s="49">
        <f t="shared" si="1"/>
        <v>20227</v>
      </c>
    </row>
    <row r="484" spans="2:5" ht="15">
      <c r="B484" s="22">
        <v>20228</v>
      </c>
      <c r="C484" s="49" t="s">
        <v>1284</v>
      </c>
      <c r="D484" s="1"/>
      <c r="E484" s="49">
        <f t="shared" si="1"/>
        <v>20228</v>
      </c>
    </row>
    <row r="485" spans="2:5" ht="15">
      <c r="B485" s="22">
        <v>20229</v>
      </c>
      <c r="C485" s="49" t="s">
        <v>1285</v>
      </c>
      <c r="D485" s="1"/>
      <c r="E485" s="49">
        <f t="shared" si="1"/>
        <v>20229</v>
      </c>
    </row>
    <row r="486" spans="2:5" ht="15">
      <c r="B486" s="22">
        <v>20230</v>
      </c>
      <c r="C486" s="49" t="s">
        <v>1286</v>
      </c>
      <c r="D486" s="1"/>
      <c r="E486" s="49">
        <f t="shared" si="1"/>
        <v>20230</v>
      </c>
    </row>
    <row r="487" spans="2:5" ht="15">
      <c r="B487" s="22">
        <v>20231</v>
      </c>
      <c r="C487" s="49" t="s">
        <v>1287</v>
      </c>
      <c r="D487" s="1"/>
      <c r="E487" s="49">
        <f t="shared" si="1"/>
        <v>20231</v>
      </c>
    </row>
    <row r="488" spans="2:5" ht="15">
      <c r="B488" s="22">
        <v>20232</v>
      </c>
      <c r="C488" s="49" t="s">
        <v>1288</v>
      </c>
      <c r="D488" s="1"/>
      <c r="E488" s="49">
        <f t="shared" si="1"/>
        <v>20232</v>
      </c>
    </row>
    <row r="489" spans="2:5" ht="15">
      <c r="B489" s="22">
        <v>20233</v>
      </c>
      <c r="C489" s="49" t="s">
        <v>1289</v>
      </c>
      <c r="D489" s="1"/>
      <c r="E489" s="49">
        <f t="shared" si="1"/>
        <v>20233</v>
      </c>
    </row>
    <row r="490" spans="2:5" ht="15">
      <c r="B490" s="22">
        <v>20234</v>
      </c>
      <c r="C490" s="49" t="s">
        <v>1290</v>
      </c>
      <c r="D490" s="1"/>
      <c r="E490" s="49">
        <f t="shared" si="1"/>
        <v>20234</v>
      </c>
    </row>
    <row r="491" spans="2:5" ht="15">
      <c r="B491" s="22">
        <v>20235</v>
      </c>
      <c r="C491" s="49" t="s">
        <v>1291</v>
      </c>
      <c r="D491" s="1"/>
      <c r="E491" s="49">
        <f t="shared" si="1"/>
        <v>20235</v>
      </c>
    </row>
    <row r="492" spans="2:5" ht="15">
      <c r="B492" s="22">
        <v>20236</v>
      </c>
      <c r="C492" s="49" t="s">
        <v>1292</v>
      </c>
      <c r="D492" s="1"/>
      <c r="E492" s="49">
        <f t="shared" si="1"/>
        <v>20236</v>
      </c>
    </row>
    <row r="493" spans="2:5" ht="15">
      <c r="B493" s="22">
        <v>20237</v>
      </c>
      <c r="C493" s="49" t="s">
        <v>1293</v>
      </c>
      <c r="D493" s="1"/>
      <c r="E493" s="49">
        <f t="shared" si="1"/>
        <v>20237</v>
      </c>
    </row>
    <row r="494" spans="2:5" ht="15">
      <c r="B494" s="22">
        <v>20238</v>
      </c>
      <c r="C494" s="49" t="s">
        <v>1294</v>
      </c>
      <c r="D494" s="1"/>
      <c r="E494" s="49">
        <f t="shared" si="1"/>
        <v>20238</v>
      </c>
    </row>
    <row r="495" spans="2:5" ht="15">
      <c r="B495" s="22">
        <v>20239</v>
      </c>
      <c r="C495" s="49" t="s">
        <v>1295</v>
      </c>
      <c r="D495" s="1"/>
      <c r="E495" s="49">
        <f t="shared" si="1"/>
        <v>20239</v>
      </c>
    </row>
    <row r="496" spans="2:5" ht="15">
      <c r="B496" s="22">
        <v>20250</v>
      </c>
      <c r="C496" s="49" t="s">
        <v>1296</v>
      </c>
      <c r="D496" s="1"/>
      <c r="E496" s="49">
        <f t="shared" si="1"/>
        <v>20250</v>
      </c>
    </row>
    <row r="497" spans="2:5" ht="15">
      <c r="B497" s="22">
        <v>20251</v>
      </c>
      <c r="C497" s="49" t="s">
        <v>1297</v>
      </c>
      <c r="D497" s="1"/>
      <c r="E497" s="49">
        <f t="shared" si="1"/>
        <v>20251</v>
      </c>
    </row>
    <row r="498" spans="2:5" ht="15">
      <c r="B498" s="22">
        <v>20252</v>
      </c>
      <c r="C498" s="49" t="s">
        <v>1298</v>
      </c>
      <c r="D498" s="1"/>
      <c r="E498" s="49">
        <f t="shared" si="1"/>
        <v>20252</v>
      </c>
    </row>
    <row r="499" spans="2:5" ht="15">
      <c r="B499" s="22">
        <v>20253</v>
      </c>
      <c r="C499" s="49" t="s">
        <v>1299</v>
      </c>
      <c r="D499" s="1"/>
      <c r="E499" s="49">
        <f t="shared" si="1"/>
        <v>20253</v>
      </c>
    </row>
    <row r="500" spans="2:5" ht="15">
      <c r="B500" s="22">
        <v>20254</v>
      </c>
      <c r="C500" s="49" t="s">
        <v>1300</v>
      </c>
      <c r="D500" s="1"/>
      <c r="E500" s="49">
        <f t="shared" si="1"/>
        <v>20254</v>
      </c>
    </row>
    <row r="501" spans="2:5" ht="15">
      <c r="B501" s="22">
        <v>20255</v>
      </c>
      <c r="C501" s="49" t="s">
        <v>1301</v>
      </c>
      <c r="D501" s="1"/>
      <c r="E501" s="49">
        <f t="shared" si="1"/>
        <v>20255</v>
      </c>
    </row>
    <row r="502" spans="2:5" ht="15">
      <c r="B502" s="22">
        <v>20256</v>
      </c>
      <c r="C502" s="49" t="s">
        <v>1302</v>
      </c>
      <c r="D502" s="1"/>
      <c r="E502" s="49">
        <f t="shared" si="1"/>
        <v>20256</v>
      </c>
    </row>
    <row r="503" spans="2:5" ht="15">
      <c r="B503" s="22">
        <v>20257</v>
      </c>
      <c r="C503" s="49" t="s">
        <v>1303</v>
      </c>
      <c r="D503" s="1"/>
      <c r="E503" s="49">
        <f t="shared" si="1"/>
        <v>20257</v>
      </c>
    </row>
    <row r="504" spans="2:5" ht="15">
      <c r="B504" s="22">
        <v>20258</v>
      </c>
      <c r="C504" s="49" t="s">
        <v>1304</v>
      </c>
      <c r="D504" s="1"/>
      <c r="E504" s="49">
        <f t="shared" si="1"/>
        <v>20258</v>
      </c>
    </row>
    <row r="505" spans="2:5" ht="15">
      <c r="B505" s="22">
        <v>20259</v>
      </c>
      <c r="C505" s="49" t="s">
        <v>1305</v>
      </c>
      <c r="D505" s="1"/>
      <c r="E505" s="49">
        <f t="shared" si="1"/>
        <v>20259</v>
      </c>
    </row>
    <row r="506" spans="2:5" ht="15">
      <c r="B506" s="22">
        <v>20250</v>
      </c>
      <c r="C506" s="49" t="s">
        <v>1306</v>
      </c>
      <c r="D506" s="1"/>
      <c r="E506" s="49">
        <f t="shared" si="1"/>
        <v>20250</v>
      </c>
    </row>
    <row r="507" spans="2:5" ht="15">
      <c r="B507" s="22">
        <v>20251</v>
      </c>
      <c r="C507" s="49" t="s">
        <v>1307</v>
      </c>
      <c r="D507" s="1"/>
      <c r="E507" s="49">
        <f t="shared" si="1"/>
        <v>20251</v>
      </c>
    </row>
    <row r="508" spans="2:5" ht="15">
      <c r="B508" s="22">
        <v>20252</v>
      </c>
      <c r="C508" s="49" t="s">
        <v>1308</v>
      </c>
      <c r="D508" s="1"/>
      <c r="E508" s="49">
        <f t="shared" si="1"/>
        <v>20252</v>
      </c>
    </row>
    <row r="509" spans="2:5" ht="15">
      <c r="B509" s="22">
        <v>20253</v>
      </c>
      <c r="C509" s="49" t="s">
        <v>1309</v>
      </c>
      <c r="D509" s="1"/>
      <c r="E509" s="49">
        <f t="shared" si="1"/>
        <v>20253</v>
      </c>
    </row>
    <row r="510" spans="2:5" ht="15">
      <c r="B510" s="22">
        <v>20254</v>
      </c>
      <c r="C510" s="49" t="s">
        <v>1310</v>
      </c>
      <c r="D510" s="1"/>
      <c r="E510" s="49">
        <f t="shared" si="1"/>
        <v>20254</v>
      </c>
    </row>
    <row r="511" spans="2:5" ht="15">
      <c r="B511" s="22">
        <v>20255</v>
      </c>
      <c r="C511" s="49" t="s">
        <v>1311</v>
      </c>
      <c r="D511" s="1"/>
      <c r="E511" s="49">
        <f t="shared" si="1"/>
        <v>20255</v>
      </c>
    </row>
    <row r="512" spans="2:5" ht="15">
      <c r="B512" s="22">
        <v>20256</v>
      </c>
      <c r="C512" s="49" t="s">
        <v>1312</v>
      </c>
      <c r="D512" s="1"/>
      <c r="E512" s="49">
        <f t="shared" ref="E512:E766" si="2">B512</f>
        <v>20256</v>
      </c>
    </row>
    <row r="513" spans="2:5" ht="15">
      <c r="B513" s="22">
        <v>20257</v>
      </c>
      <c r="C513" s="49" t="s">
        <v>1313</v>
      </c>
      <c r="D513" s="1"/>
      <c r="E513" s="49">
        <f t="shared" si="2"/>
        <v>20257</v>
      </c>
    </row>
    <row r="514" spans="2:5" ht="15">
      <c r="B514" s="22">
        <v>20258</v>
      </c>
      <c r="C514" s="49" t="s">
        <v>1314</v>
      </c>
      <c r="D514" s="1"/>
      <c r="E514" s="49">
        <f t="shared" si="2"/>
        <v>20258</v>
      </c>
    </row>
    <row r="515" spans="2:5" ht="15">
      <c r="B515" s="22">
        <v>20259</v>
      </c>
      <c r="C515" s="49" t="s">
        <v>1315</v>
      </c>
      <c r="D515" s="1"/>
      <c r="E515" s="49">
        <f t="shared" si="2"/>
        <v>20259</v>
      </c>
    </row>
    <row r="516" spans="2:5" ht="15">
      <c r="B516" s="22">
        <v>20260</v>
      </c>
      <c r="C516" s="49" t="s">
        <v>1316</v>
      </c>
      <c r="D516" s="1"/>
      <c r="E516" s="49">
        <f t="shared" si="2"/>
        <v>20260</v>
      </c>
    </row>
    <row r="517" spans="2:5" ht="15">
      <c r="B517" s="22">
        <v>20261</v>
      </c>
      <c r="C517" s="49" t="s">
        <v>1317</v>
      </c>
      <c r="D517" s="1"/>
      <c r="E517" s="49">
        <f t="shared" si="2"/>
        <v>20261</v>
      </c>
    </row>
    <row r="518" spans="2:5" ht="15">
      <c r="B518" s="22">
        <v>20262</v>
      </c>
      <c r="C518" s="49" t="s">
        <v>1318</v>
      </c>
      <c r="D518" s="1"/>
      <c r="E518" s="49">
        <f t="shared" si="2"/>
        <v>20262</v>
      </c>
    </row>
    <row r="519" spans="2:5" ht="15">
      <c r="B519" s="22">
        <v>20263</v>
      </c>
      <c r="C519" s="49" t="s">
        <v>1319</v>
      </c>
      <c r="D519" s="1"/>
      <c r="E519" s="49">
        <f t="shared" si="2"/>
        <v>20263</v>
      </c>
    </row>
    <row r="520" spans="2:5" ht="15">
      <c r="B520" s="22">
        <v>20264</v>
      </c>
      <c r="C520" s="49" t="s">
        <v>1320</v>
      </c>
      <c r="D520" s="1"/>
      <c r="E520" s="49">
        <f t="shared" si="2"/>
        <v>20264</v>
      </c>
    </row>
    <row r="521" spans="2:5" ht="15">
      <c r="B521" s="22">
        <v>20265</v>
      </c>
      <c r="C521" s="49" t="s">
        <v>1321</v>
      </c>
      <c r="D521" s="1"/>
      <c r="E521" s="49">
        <f t="shared" si="2"/>
        <v>20265</v>
      </c>
    </row>
    <row r="522" spans="2:5" ht="15">
      <c r="B522" s="22">
        <v>20266</v>
      </c>
      <c r="C522" s="49" t="s">
        <v>1322</v>
      </c>
      <c r="D522" s="1"/>
      <c r="E522" s="49">
        <f t="shared" si="2"/>
        <v>20266</v>
      </c>
    </row>
    <row r="523" spans="2:5" ht="15">
      <c r="B523" s="22">
        <v>20267</v>
      </c>
      <c r="C523" s="49" t="s">
        <v>1323</v>
      </c>
      <c r="D523" s="1"/>
      <c r="E523" s="49">
        <f t="shared" si="2"/>
        <v>20267</v>
      </c>
    </row>
    <row r="524" spans="2:5" ht="15">
      <c r="B524" s="22">
        <v>20268</v>
      </c>
      <c r="C524" s="49" t="s">
        <v>1324</v>
      </c>
      <c r="D524" s="1"/>
      <c r="E524" s="49">
        <f t="shared" si="2"/>
        <v>20268</v>
      </c>
    </row>
    <row r="525" spans="2:5" ht="15">
      <c r="B525" s="22">
        <v>20269</v>
      </c>
      <c r="C525" s="49" t="s">
        <v>1325</v>
      </c>
      <c r="D525" s="1"/>
      <c r="E525" s="49">
        <f t="shared" si="2"/>
        <v>20269</v>
      </c>
    </row>
    <row r="526" spans="2:5" ht="15">
      <c r="B526" s="22">
        <v>20270</v>
      </c>
      <c r="C526" s="49" t="s">
        <v>1326</v>
      </c>
      <c r="D526" s="1"/>
      <c r="E526" s="49">
        <f t="shared" si="2"/>
        <v>20270</v>
      </c>
    </row>
    <row r="527" spans="2:5" ht="15">
      <c r="B527" s="22">
        <v>20271</v>
      </c>
      <c r="C527" s="49" t="s">
        <v>1327</v>
      </c>
      <c r="D527" s="1"/>
      <c r="E527" s="49">
        <f t="shared" si="2"/>
        <v>20271</v>
      </c>
    </row>
    <row r="528" spans="2:5" ht="15">
      <c r="B528" s="22">
        <v>20272</v>
      </c>
      <c r="C528" s="49" t="s">
        <v>1328</v>
      </c>
      <c r="D528" s="1"/>
      <c r="E528" s="49">
        <f t="shared" si="2"/>
        <v>20272</v>
      </c>
    </row>
    <row r="529" spans="2:5" ht="15">
      <c r="B529" s="22">
        <v>20273</v>
      </c>
      <c r="C529" s="49" t="s">
        <v>1329</v>
      </c>
      <c r="D529" s="1"/>
      <c r="E529" s="49">
        <f t="shared" si="2"/>
        <v>20273</v>
      </c>
    </row>
    <row r="530" spans="2:5" ht="15">
      <c r="B530" s="22">
        <v>20274</v>
      </c>
      <c r="C530" s="49" t="s">
        <v>1330</v>
      </c>
      <c r="D530" s="1"/>
      <c r="E530" s="49">
        <f t="shared" si="2"/>
        <v>20274</v>
      </c>
    </row>
    <row r="531" spans="2:5" ht="15">
      <c r="B531" s="22">
        <v>20275</v>
      </c>
      <c r="C531" s="49" t="s">
        <v>1331</v>
      </c>
      <c r="D531" s="1"/>
      <c r="E531" s="49">
        <f t="shared" si="2"/>
        <v>20275</v>
      </c>
    </row>
    <row r="532" spans="2:5" ht="15">
      <c r="B532" s="22">
        <v>20276</v>
      </c>
      <c r="C532" s="49" t="s">
        <v>1332</v>
      </c>
      <c r="D532" s="1"/>
      <c r="E532" s="49">
        <f t="shared" si="2"/>
        <v>20276</v>
      </c>
    </row>
    <row r="533" spans="2:5" ht="15">
      <c r="B533" s="22">
        <v>20277</v>
      </c>
      <c r="C533" s="49" t="s">
        <v>1333</v>
      </c>
      <c r="D533" s="1"/>
      <c r="E533" s="49">
        <f t="shared" si="2"/>
        <v>20277</v>
      </c>
    </row>
    <row r="534" spans="2:5" ht="15">
      <c r="B534" s="22">
        <v>20278</v>
      </c>
      <c r="C534" s="49" t="s">
        <v>1334</v>
      </c>
      <c r="D534" s="1"/>
      <c r="E534" s="49">
        <f t="shared" si="2"/>
        <v>20278</v>
      </c>
    </row>
    <row r="535" spans="2:5" ht="15">
      <c r="B535" s="22">
        <v>20279</v>
      </c>
      <c r="C535" s="49" t="s">
        <v>1335</v>
      </c>
      <c r="D535" s="1"/>
      <c r="E535" s="49">
        <f t="shared" si="2"/>
        <v>20279</v>
      </c>
    </row>
    <row r="536" spans="2:5" ht="15">
      <c r="B536" s="22">
        <v>20280</v>
      </c>
      <c r="C536" s="49" t="s">
        <v>1336</v>
      </c>
      <c r="D536" s="1"/>
      <c r="E536" s="49">
        <f t="shared" si="2"/>
        <v>20280</v>
      </c>
    </row>
    <row r="537" spans="2:5" ht="15">
      <c r="B537" s="22">
        <v>20281</v>
      </c>
      <c r="C537" s="49" t="s">
        <v>1337</v>
      </c>
      <c r="D537" s="1"/>
      <c r="E537" s="49">
        <f t="shared" si="2"/>
        <v>20281</v>
      </c>
    </row>
    <row r="538" spans="2:5" ht="15">
      <c r="B538" s="22">
        <v>20282</v>
      </c>
      <c r="C538" s="49" t="s">
        <v>1338</v>
      </c>
      <c r="D538" s="1"/>
      <c r="E538" s="49">
        <f t="shared" si="2"/>
        <v>20282</v>
      </c>
    </row>
    <row r="539" spans="2:5" ht="15">
      <c r="B539" s="22">
        <v>20283</v>
      </c>
      <c r="C539" s="49" t="s">
        <v>1339</v>
      </c>
      <c r="D539" s="1"/>
      <c r="E539" s="49">
        <f t="shared" si="2"/>
        <v>20283</v>
      </c>
    </row>
    <row r="540" spans="2:5" ht="15">
      <c r="B540" s="22">
        <v>20284</v>
      </c>
      <c r="C540" s="49" t="s">
        <v>1340</v>
      </c>
      <c r="D540" s="1"/>
      <c r="E540" s="49">
        <f t="shared" si="2"/>
        <v>20284</v>
      </c>
    </row>
    <row r="541" spans="2:5" ht="15">
      <c r="B541" s="22">
        <v>20285</v>
      </c>
      <c r="C541" s="49" t="s">
        <v>1341</v>
      </c>
      <c r="D541" s="1"/>
      <c r="E541" s="49">
        <f t="shared" si="2"/>
        <v>20285</v>
      </c>
    </row>
    <row r="542" spans="2:5" ht="15">
      <c r="B542" s="22">
        <v>20286</v>
      </c>
      <c r="C542" s="49" t="s">
        <v>1342</v>
      </c>
      <c r="D542" s="1"/>
      <c r="E542" s="49">
        <f t="shared" si="2"/>
        <v>20286</v>
      </c>
    </row>
    <row r="543" spans="2:5" ht="15">
      <c r="B543" s="22">
        <v>20287</v>
      </c>
      <c r="C543" s="49" t="s">
        <v>1343</v>
      </c>
      <c r="D543" s="1"/>
      <c r="E543" s="49">
        <f t="shared" si="2"/>
        <v>20287</v>
      </c>
    </row>
    <row r="544" spans="2:5" ht="15">
      <c r="B544" s="22">
        <v>20288</v>
      </c>
      <c r="C544" s="49" t="s">
        <v>1344</v>
      </c>
      <c r="D544" s="1"/>
      <c r="E544" s="49">
        <f t="shared" si="2"/>
        <v>20288</v>
      </c>
    </row>
    <row r="545" spans="2:5" ht="15">
      <c r="B545" s="22">
        <v>20289</v>
      </c>
      <c r="C545" s="49" t="s">
        <v>1345</v>
      </c>
      <c r="D545" s="1"/>
      <c r="E545" s="49">
        <f t="shared" si="2"/>
        <v>20289</v>
      </c>
    </row>
    <row r="546" spans="2:5" ht="15">
      <c r="B546" s="22">
        <v>20290</v>
      </c>
      <c r="C546" s="49" t="s">
        <v>1346</v>
      </c>
      <c r="D546" s="1"/>
      <c r="E546" s="49">
        <f t="shared" si="2"/>
        <v>20290</v>
      </c>
    </row>
    <row r="547" spans="2:5" ht="15">
      <c r="B547" s="22">
        <v>20291</v>
      </c>
      <c r="C547" s="49" t="s">
        <v>1347</v>
      </c>
      <c r="D547" s="1"/>
      <c r="E547" s="49">
        <f t="shared" si="2"/>
        <v>20291</v>
      </c>
    </row>
    <row r="548" spans="2:5" ht="15">
      <c r="B548" s="22">
        <v>20292</v>
      </c>
      <c r="C548" s="49" t="s">
        <v>1348</v>
      </c>
      <c r="D548" s="1"/>
      <c r="E548" s="49">
        <f t="shared" si="2"/>
        <v>20292</v>
      </c>
    </row>
    <row r="549" spans="2:5" ht="15">
      <c r="B549" s="22">
        <v>20293</v>
      </c>
      <c r="C549" s="49" t="s">
        <v>1349</v>
      </c>
      <c r="D549" s="1"/>
      <c r="E549" s="49">
        <f t="shared" si="2"/>
        <v>20293</v>
      </c>
    </row>
    <row r="550" spans="2:5" ht="15">
      <c r="B550" s="22">
        <v>20294</v>
      </c>
      <c r="C550" s="49" t="s">
        <v>1350</v>
      </c>
      <c r="D550" s="1"/>
      <c r="E550" s="49">
        <f t="shared" si="2"/>
        <v>20294</v>
      </c>
    </row>
    <row r="551" spans="2:5" ht="15">
      <c r="B551" s="22">
        <v>20295</v>
      </c>
      <c r="C551" s="49" t="s">
        <v>1351</v>
      </c>
      <c r="D551" s="1"/>
      <c r="E551" s="49">
        <f t="shared" si="2"/>
        <v>20295</v>
      </c>
    </row>
    <row r="552" spans="2:5" ht="15">
      <c r="B552" s="22">
        <v>20296</v>
      </c>
      <c r="C552" s="49" t="s">
        <v>1352</v>
      </c>
      <c r="D552" s="1"/>
      <c r="E552" s="49">
        <f t="shared" si="2"/>
        <v>20296</v>
      </c>
    </row>
    <row r="553" spans="2:5" ht="15">
      <c r="B553" s="22">
        <v>20297</v>
      </c>
      <c r="C553" s="49" t="s">
        <v>1353</v>
      </c>
      <c r="D553" s="1"/>
      <c r="E553" s="49">
        <f t="shared" si="2"/>
        <v>20297</v>
      </c>
    </row>
    <row r="554" spans="2:5" ht="15">
      <c r="B554" s="22">
        <v>20298</v>
      </c>
      <c r="C554" s="49" t="s">
        <v>1354</v>
      </c>
      <c r="D554" s="1"/>
      <c r="E554" s="49">
        <f t="shared" si="2"/>
        <v>20298</v>
      </c>
    </row>
    <row r="555" spans="2:5" ht="15">
      <c r="B555" s="22">
        <v>20299</v>
      </c>
      <c r="C555" s="49" t="s">
        <v>1355</v>
      </c>
      <c r="D555" s="1"/>
      <c r="E555" s="49">
        <f t="shared" si="2"/>
        <v>20299</v>
      </c>
    </row>
    <row r="556" spans="2:5" ht="15">
      <c r="B556" s="22">
        <v>20300</v>
      </c>
      <c r="C556" s="49" t="s">
        <v>1356</v>
      </c>
      <c r="D556" s="1"/>
      <c r="E556" s="49">
        <f t="shared" si="2"/>
        <v>20300</v>
      </c>
    </row>
    <row r="557" spans="2:5" ht="15">
      <c r="B557" s="22">
        <v>20301</v>
      </c>
      <c r="C557" s="49" t="s">
        <v>1357</v>
      </c>
      <c r="D557" s="1"/>
      <c r="E557" s="49">
        <f t="shared" si="2"/>
        <v>20301</v>
      </c>
    </row>
    <row r="558" spans="2:5" ht="15">
      <c r="B558" s="22">
        <v>20302</v>
      </c>
      <c r="C558" s="49" t="s">
        <v>1358</v>
      </c>
      <c r="D558" s="1"/>
      <c r="E558" s="49">
        <f t="shared" si="2"/>
        <v>20302</v>
      </c>
    </row>
    <row r="559" spans="2:5" ht="15">
      <c r="B559" s="22">
        <v>20303</v>
      </c>
      <c r="C559" s="49" t="s">
        <v>1359</v>
      </c>
      <c r="D559" s="1"/>
      <c r="E559" s="49">
        <f t="shared" si="2"/>
        <v>20303</v>
      </c>
    </row>
    <row r="560" spans="2:5" ht="15">
      <c r="B560" s="22">
        <v>20304</v>
      </c>
      <c r="C560" s="49" t="s">
        <v>1360</v>
      </c>
      <c r="D560" s="1"/>
      <c r="E560" s="49">
        <f t="shared" si="2"/>
        <v>20304</v>
      </c>
    </row>
    <row r="561" spans="2:5" ht="15">
      <c r="B561" s="22">
        <v>20305</v>
      </c>
      <c r="C561" s="49" t="s">
        <v>1361</v>
      </c>
      <c r="D561" s="1"/>
      <c r="E561" s="49">
        <f t="shared" si="2"/>
        <v>20305</v>
      </c>
    </row>
    <row r="562" spans="2:5" ht="15">
      <c r="B562" s="22">
        <v>20306</v>
      </c>
      <c r="C562" s="49" t="s">
        <v>1362</v>
      </c>
      <c r="D562" s="1"/>
      <c r="E562" s="49">
        <f t="shared" si="2"/>
        <v>20306</v>
      </c>
    </row>
    <row r="563" spans="2:5" ht="15">
      <c r="B563" s="22">
        <v>20307</v>
      </c>
      <c r="C563" s="49" t="s">
        <v>1363</v>
      </c>
      <c r="D563" s="1"/>
      <c r="E563" s="49">
        <f t="shared" si="2"/>
        <v>20307</v>
      </c>
    </row>
    <row r="564" spans="2:5" ht="15">
      <c r="B564" s="22">
        <v>20308</v>
      </c>
      <c r="C564" s="49" t="s">
        <v>1364</v>
      </c>
      <c r="D564" s="1"/>
      <c r="E564" s="49">
        <f t="shared" si="2"/>
        <v>20308</v>
      </c>
    </row>
    <row r="565" spans="2:5" ht="15">
      <c r="B565" s="22">
        <v>20309</v>
      </c>
      <c r="C565" s="49" t="s">
        <v>1365</v>
      </c>
      <c r="D565" s="1"/>
      <c r="E565" s="49">
        <f t="shared" si="2"/>
        <v>20309</v>
      </c>
    </row>
    <row r="566" spans="2:5" ht="15">
      <c r="B566" s="22">
        <v>20376</v>
      </c>
      <c r="C566" s="49" t="s">
        <v>1366</v>
      </c>
      <c r="D566" s="1"/>
      <c r="E566" s="49">
        <f t="shared" si="2"/>
        <v>20376</v>
      </c>
    </row>
    <row r="567" spans="2:5" ht="15">
      <c r="B567" s="22">
        <v>20377</v>
      </c>
      <c r="C567" s="49" t="s">
        <v>1367</v>
      </c>
      <c r="D567" s="1"/>
      <c r="E567" s="49">
        <f t="shared" si="2"/>
        <v>20377</v>
      </c>
    </row>
    <row r="568" spans="2:5" ht="15">
      <c r="B568" s="22">
        <v>20378</v>
      </c>
      <c r="C568" s="49" t="s">
        <v>1368</v>
      </c>
      <c r="D568" s="1"/>
      <c r="E568" s="49">
        <f t="shared" si="2"/>
        <v>20378</v>
      </c>
    </row>
    <row r="569" spans="2:5" ht="15">
      <c r="B569" s="22">
        <v>20379</v>
      </c>
      <c r="C569" s="49" t="s">
        <v>1369</v>
      </c>
      <c r="D569" s="1"/>
      <c r="E569" s="49">
        <f t="shared" si="2"/>
        <v>20379</v>
      </c>
    </row>
    <row r="570" spans="2:5" ht="15">
      <c r="B570" s="22">
        <v>20380</v>
      </c>
      <c r="C570" s="49" t="s">
        <v>1370</v>
      </c>
      <c r="D570" s="1"/>
      <c r="E570" s="49">
        <f t="shared" si="2"/>
        <v>20380</v>
      </c>
    </row>
    <row r="571" spans="2:5" ht="15">
      <c r="B571" s="22">
        <v>20381</v>
      </c>
      <c r="C571" s="49" t="s">
        <v>1371</v>
      </c>
      <c r="D571" s="1"/>
      <c r="E571" s="49">
        <f t="shared" si="2"/>
        <v>20381</v>
      </c>
    </row>
    <row r="572" spans="2:5" ht="15">
      <c r="B572" s="22">
        <v>20382</v>
      </c>
      <c r="C572" s="49" t="s">
        <v>1372</v>
      </c>
      <c r="D572" s="1"/>
      <c r="E572" s="49">
        <f t="shared" si="2"/>
        <v>20382</v>
      </c>
    </row>
    <row r="573" spans="2:5" ht="15">
      <c r="B573" s="22">
        <v>20383</v>
      </c>
      <c r="C573" s="49" t="s">
        <v>1373</v>
      </c>
      <c r="D573" s="1"/>
      <c r="E573" s="49">
        <f t="shared" si="2"/>
        <v>20383</v>
      </c>
    </row>
    <row r="574" spans="2:5" ht="15">
      <c r="B574" s="22">
        <v>20384</v>
      </c>
      <c r="C574" s="49" t="s">
        <v>1374</v>
      </c>
      <c r="D574" s="1"/>
      <c r="E574" s="49">
        <f t="shared" si="2"/>
        <v>20384</v>
      </c>
    </row>
    <row r="575" spans="2:5" ht="15">
      <c r="B575" s="22">
        <v>20385</v>
      </c>
      <c r="C575" s="49" t="s">
        <v>1375</v>
      </c>
      <c r="D575" s="1"/>
      <c r="E575" s="49">
        <f t="shared" si="2"/>
        <v>20385</v>
      </c>
    </row>
    <row r="576" spans="2:5" ht="15">
      <c r="B576" s="22">
        <v>20386</v>
      </c>
      <c r="C576" s="49" t="s">
        <v>1376</v>
      </c>
      <c r="D576" s="1"/>
      <c r="E576" s="49">
        <f t="shared" si="2"/>
        <v>20386</v>
      </c>
    </row>
    <row r="577" spans="2:5" ht="15">
      <c r="B577" s="22">
        <v>20387</v>
      </c>
      <c r="C577" s="49" t="s">
        <v>1377</v>
      </c>
      <c r="D577" s="1"/>
      <c r="E577" s="49">
        <f t="shared" si="2"/>
        <v>20387</v>
      </c>
    </row>
    <row r="578" spans="2:5" ht="15">
      <c r="B578" s="22">
        <v>20388</v>
      </c>
      <c r="C578" s="49" t="s">
        <v>1378</v>
      </c>
      <c r="D578" s="1"/>
      <c r="E578" s="49">
        <f t="shared" si="2"/>
        <v>20388</v>
      </c>
    </row>
    <row r="579" spans="2:5" ht="15">
      <c r="B579" s="22">
        <v>20389</v>
      </c>
      <c r="C579" s="49" t="s">
        <v>1379</v>
      </c>
      <c r="D579" s="1"/>
      <c r="E579" s="49">
        <f t="shared" si="2"/>
        <v>20389</v>
      </c>
    </row>
    <row r="580" spans="2:5" ht="15">
      <c r="B580" s="22">
        <v>20390</v>
      </c>
      <c r="C580" s="49" t="s">
        <v>1380</v>
      </c>
      <c r="D580" s="1"/>
      <c r="E580" s="49">
        <f t="shared" si="2"/>
        <v>20390</v>
      </c>
    </row>
    <row r="581" spans="2:5" ht="15">
      <c r="B581" s="22">
        <v>20391</v>
      </c>
      <c r="C581" s="49" t="s">
        <v>1381</v>
      </c>
      <c r="D581" s="1"/>
      <c r="E581" s="49">
        <f t="shared" si="2"/>
        <v>20391</v>
      </c>
    </row>
    <row r="582" spans="2:5" ht="15">
      <c r="B582" s="22">
        <v>20392</v>
      </c>
      <c r="C582" s="49" t="s">
        <v>1382</v>
      </c>
      <c r="D582" s="1"/>
      <c r="E582" s="49">
        <f t="shared" si="2"/>
        <v>20392</v>
      </c>
    </row>
    <row r="583" spans="2:5" ht="15">
      <c r="B583" s="22">
        <v>20393</v>
      </c>
      <c r="C583" s="49" t="s">
        <v>1383</v>
      </c>
      <c r="D583" s="1"/>
      <c r="E583" s="49">
        <f t="shared" si="2"/>
        <v>20393</v>
      </c>
    </row>
    <row r="584" spans="2:5" ht="15">
      <c r="B584" s="22">
        <v>20394</v>
      </c>
      <c r="C584" s="49" t="s">
        <v>1384</v>
      </c>
      <c r="D584" s="1"/>
      <c r="E584" s="49">
        <f t="shared" si="2"/>
        <v>20394</v>
      </c>
    </row>
    <row r="585" spans="2:5" ht="15">
      <c r="B585" s="22">
        <v>20395</v>
      </c>
      <c r="C585" s="49" t="s">
        <v>1385</v>
      </c>
      <c r="D585" s="1"/>
      <c r="E585" s="49">
        <f t="shared" si="2"/>
        <v>20395</v>
      </c>
    </row>
    <row r="586" spans="2:5" ht="15">
      <c r="B586" s="22">
        <v>20396</v>
      </c>
      <c r="C586" s="49" t="s">
        <v>1386</v>
      </c>
      <c r="D586" s="1"/>
      <c r="E586" s="49">
        <f t="shared" si="2"/>
        <v>20396</v>
      </c>
    </row>
    <row r="587" spans="2:5" ht="15">
      <c r="B587" s="22">
        <v>20397</v>
      </c>
      <c r="C587" s="49" t="s">
        <v>1387</v>
      </c>
      <c r="D587" s="1"/>
      <c r="E587" s="49">
        <f t="shared" si="2"/>
        <v>20397</v>
      </c>
    </row>
    <row r="588" spans="2:5" ht="15">
      <c r="B588" s="22">
        <v>20398</v>
      </c>
      <c r="C588" s="49" t="s">
        <v>1388</v>
      </c>
      <c r="D588" s="1"/>
      <c r="E588" s="49">
        <f t="shared" si="2"/>
        <v>20398</v>
      </c>
    </row>
    <row r="589" spans="2:5" ht="15">
      <c r="B589" s="22">
        <v>20399</v>
      </c>
      <c r="C589" s="49" t="s">
        <v>1389</v>
      </c>
      <c r="D589" s="1"/>
      <c r="E589" s="49">
        <f t="shared" si="2"/>
        <v>20399</v>
      </c>
    </row>
    <row r="590" spans="2:5" ht="15">
      <c r="B590" s="22">
        <v>20400</v>
      </c>
      <c r="C590" s="49" t="s">
        <v>1390</v>
      </c>
      <c r="D590" s="1"/>
      <c r="E590" s="49">
        <f t="shared" si="2"/>
        <v>20400</v>
      </c>
    </row>
    <row r="591" spans="2:5" ht="15">
      <c r="B591" s="22">
        <v>20310</v>
      </c>
      <c r="C591" s="49" t="s">
        <v>1391</v>
      </c>
      <c r="D591" s="1"/>
      <c r="E591" s="49">
        <f t="shared" si="2"/>
        <v>20310</v>
      </c>
    </row>
    <row r="592" spans="2:5" ht="15">
      <c r="B592" s="22">
        <v>20311</v>
      </c>
      <c r="C592" s="49" t="s">
        <v>1392</v>
      </c>
      <c r="D592" s="1"/>
      <c r="E592" s="49">
        <f t="shared" si="2"/>
        <v>20311</v>
      </c>
    </row>
    <row r="593" spans="2:5" ht="15">
      <c r="B593" s="22">
        <v>20312</v>
      </c>
      <c r="C593" s="49" t="s">
        <v>1393</v>
      </c>
      <c r="D593" s="1"/>
      <c r="E593" s="49">
        <f t="shared" si="2"/>
        <v>20312</v>
      </c>
    </row>
    <row r="594" spans="2:5" ht="15">
      <c r="B594" s="22">
        <v>20313</v>
      </c>
      <c r="C594" s="49" t="s">
        <v>1394</v>
      </c>
      <c r="D594" s="1"/>
      <c r="E594" s="49">
        <f t="shared" si="2"/>
        <v>20313</v>
      </c>
    </row>
    <row r="595" spans="2:5" ht="15">
      <c r="B595" s="22">
        <v>20314</v>
      </c>
      <c r="C595" s="49" t="s">
        <v>1395</v>
      </c>
      <c r="D595" s="1"/>
      <c r="E595" s="49">
        <f t="shared" si="2"/>
        <v>20314</v>
      </c>
    </row>
    <row r="596" spans="2:5" ht="15">
      <c r="B596" s="22">
        <v>20315</v>
      </c>
      <c r="C596" s="49" t="s">
        <v>1396</v>
      </c>
      <c r="D596" s="1"/>
      <c r="E596" s="49">
        <f t="shared" si="2"/>
        <v>20315</v>
      </c>
    </row>
    <row r="597" spans="2:5" ht="15">
      <c r="B597" s="22">
        <v>20316</v>
      </c>
      <c r="C597" s="49" t="s">
        <v>1397</v>
      </c>
      <c r="D597" s="1"/>
      <c r="E597" s="49">
        <f t="shared" si="2"/>
        <v>20316</v>
      </c>
    </row>
    <row r="598" spans="2:5" ht="15">
      <c r="B598" s="22">
        <v>20317</v>
      </c>
      <c r="C598" s="49" t="s">
        <v>1398</v>
      </c>
      <c r="D598" s="1"/>
      <c r="E598" s="49">
        <f t="shared" si="2"/>
        <v>20317</v>
      </c>
    </row>
    <row r="599" spans="2:5" ht="15">
      <c r="B599" s="22">
        <v>20318</v>
      </c>
      <c r="C599" s="49" t="s">
        <v>1399</v>
      </c>
      <c r="D599" s="1"/>
      <c r="E599" s="49">
        <f t="shared" si="2"/>
        <v>20318</v>
      </c>
    </row>
    <row r="600" spans="2:5" ht="15">
      <c r="B600" s="22">
        <v>20319</v>
      </c>
      <c r="C600" s="49" t="s">
        <v>1400</v>
      </c>
      <c r="D600" s="1"/>
      <c r="E600" s="49">
        <f t="shared" si="2"/>
        <v>20319</v>
      </c>
    </row>
    <row r="601" spans="2:5" ht="15">
      <c r="B601" s="22">
        <v>20320</v>
      </c>
      <c r="C601" s="49" t="s">
        <v>1401</v>
      </c>
      <c r="D601" s="1"/>
      <c r="E601" s="49">
        <f t="shared" si="2"/>
        <v>20320</v>
      </c>
    </row>
    <row r="602" spans="2:5" ht="15">
      <c r="B602" s="22">
        <v>20321</v>
      </c>
      <c r="C602" s="49" t="s">
        <v>1402</v>
      </c>
      <c r="D602" s="1"/>
      <c r="E602" s="49">
        <f t="shared" si="2"/>
        <v>20321</v>
      </c>
    </row>
    <row r="603" spans="2:5" ht="15">
      <c r="B603" s="22">
        <v>20322</v>
      </c>
      <c r="C603" s="49" t="s">
        <v>1403</v>
      </c>
      <c r="D603" s="1"/>
      <c r="E603" s="49">
        <f t="shared" si="2"/>
        <v>20322</v>
      </c>
    </row>
    <row r="604" spans="2:5" ht="15">
      <c r="B604" s="22">
        <v>20323</v>
      </c>
      <c r="C604" s="49" t="s">
        <v>1404</v>
      </c>
      <c r="D604" s="1"/>
      <c r="E604" s="49">
        <f t="shared" si="2"/>
        <v>20323</v>
      </c>
    </row>
    <row r="605" spans="2:5" ht="15">
      <c r="B605" s="22">
        <v>20324</v>
      </c>
      <c r="C605" s="49" t="s">
        <v>1405</v>
      </c>
      <c r="D605" s="1"/>
      <c r="E605" s="49">
        <f t="shared" si="2"/>
        <v>20324</v>
      </c>
    </row>
    <row r="606" spans="2:5" ht="15">
      <c r="B606" s="22">
        <v>20325</v>
      </c>
      <c r="C606" s="49" t="s">
        <v>1406</v>
      </c>
      <c r="D606" s="1"/>
      <c r="E606" s="49">
        <f t="shared" si="2"/>
        <v>20325</v>
      </c>
    </row>
    <row r="607" spans="2:5" ht="15">
      <c r="B607" s="22">
        <v>20326</v>
      </c>
      <c r="C607" s="49" t="s">
        <v>1407</v>
      </c>
      <c r="D607" s="1"/>
      <c r="E607" s="49">
        <f t="shared" si="2"/>
        <v>20326</v>
      </c>
    </row>
    <row r="608" spans="2:5" ht="15">
      <c r="B608" s="22">
        <v>20327</v>
      </c>
      <c r="C608" s="49" t="s">
        <v>1408</v>
      </c>
      <c r="D608" s="1"/>
      <c r="E608" s="49">
        <f t="shared" si="2"/>
        <v>20327</v>
      </c>
    </row>
    <row r="609" spans="2:5" ht="15">
      <c r="B609" s="22">
        <v>20328</v>
      </c>
      <c r="C609" s="49" t="s">
        <v>1409</v>
      </c>
      <c r="D609" s="1"/>
      <c r="E609" s="49">
        <f t="shared" si="2"/>
        <v>20328</v>
      </c>
    </row>
    <row r="610" spans="2:5" ht="15">
      <c r="B610" s="22">
        <v>20329</v>
      </c>
      <c r="C610" s="49" t="s">
        <v>1410</v>
      </c>
      <c r="D610" s="1"/>
      <c r="E610" s="49">
        <f t="shared" si="2"/>
        <v>20329</v>
      </c>
    </row>
    <row r="611" spans="2:5" ht="15">
      <c r="B611" s="22">
        <v>20330</v>
      </c>
      <c r="C611" s="49" t="s">
        <v>1181</v>
      </c>
      <c r="D611" s="1"/>
      <c r="E611" s="49">
        <f t="shared" si="2"/>
        <v>20330</v>
      </c>
    </row>
    <row r="612" spans="2:5" ht="15">
      <c r="B612" s="22">
        <v>20331</v>
      </c>
      <c r="C612" s="49" t="s">
        <v>1411</v>
      </c>
      <c r="D612" s="1"/>
      <c r="E612" s="49">
        <f t="shared" si="2"/>
        <v>20331</v>
      </c>
    </row>
    <row r="613" spans="2:5" ht="15">
      <c r="B613" s="22">
        <v>20332</v>
      </c>
      <c r="C613" s="49" t="s">
        <v>1412</v>
      </c>
      <c r="D613" s="1"/>
      <c r="E613" s="49">
        <f t="shared" si="2"/>
        <v>20332</v>
      </c>
    </row>
    <row r="614" spans="2:5" ht="15">
      <c r="B614" s="22">
        <v>20333</v>
      </c>
      <c r="C614" s="49" t="s">
        <v>1413</v>
      </c>
      <c r="D614" s="1"/>
      <c r="E614" s="49">
        <f t="shared" si="2"/>
        <v>20333</v>
      </c>
    </row>
    <row r="615" spans="2:5" ht="15">
      <c r="B615" s="22">
        <v>20334</v>
      </c>
      <c r="C615" s="49" t="s">
        <v>1414</v>
      </c>
      <c r="D615" s="1"/>
      <c r="E615" s="49">
        <f t="shared" si="2"/>
        <v>20334</v>
      </c>
    </row>
    <row r="616" spans="2:5" ht="15">
      <c r="B616" s="22">
        <v>20335</v>
      </c>
      <c r="C616" s="49" t="s">
        <v>1415</v>
      </c>
      <c r="D616" s="1"/>
      <c r="E616" s="49">
        <f t="shared" si="2"/>
        <v>20335</v>
      </c>
    </row>
    <row r="617" spans="2:5" ht="15">
      <c r="B617" s="22">
        <v>20336</v>
      </c>
      <c r="C617" s="49" t="s">
        <v>1416</v>
      </c>
      <c r="D617" s="1"/>
      <c r="E617" s="49">
        <f t="shared" si="2"/>
        <v>20336</v>
      </c>
    </row>
    <row r="618" spans="2:5" ht="15">
      <c r="B618" s="22">
        <v>20337</v>
      </c>
      <c r="C618" s="49" t="s">
        <v>1417</v>
      </c>
      <c r="D618" s="1"/>
      <c r="E618" s="49">
        <f t="shared" si="2"/>
        <v>20337</v>
      </c>
    </row>
    <row r="619" spans="2:5" ht="15">
      <c r="B619" s="22">
        <v>20338</v>
      </c>
      <c r="C619" s="49" t="s">
        <v>1418</v>
      </c>
      <c r="D619" s="1"/>
      <c r="E619" s="49">
        <f t="shared" si="2"/>
        <v>20338</v>
      </c>
    </row>
    <row r="620" spans="2:5" ht="15">
      <c r="B620" s="22">
        <v>20339</v>
      </c>
      <c r="C620" s="49" t="s">
        <v>1419</v>
      </c>
      <c r="D620" s="1"/>
      <c r="E620" s="49">
        <f t="shared" si="2"/>
        <v>20339</v>
      </c>
    </row>
    <row r="621" spans="2:5" ht="15">
      <c r="B621" s="22">
        <v>20340</v>
      </c>
      <c r="C621" s="49" t="s">
        <v>1420</v>
      </c>
      <c r="D621" s="1"/>
      <c r="E621" s="49">
        <f t="shared" si="2"/>
        <v>20340</v>
      </c>
    </row>
    <row r="622" spans="2:5" ht="15">
      <c r="B622" s="22">
        <v>20341</v>
      </c>
      <c r="C622" s="49" t="s">
        <v>1421</v>
      </c>
      <c r="D622" s="1"/>
      <c r="E622" s="49">
        <f t="shared" si="2"/>
        <v>20341</v>
      </c>
    </row>
    <row r="623" spans="2:5" ht="15">
      <c r="B623" s="22">
        <v>20342</v>
      </c>
      <c r="C623" s="49" t="s">
        <v>1422</v>
      </c>
      <c r="D623" s="1"/>
      <c r="E623" s="49">
        <f t="shared" si="2"/>
        <v>20342</v>
      </c>
    </row>
    <row r="624" spans="2:5" ht="15">
      <c r="B624" s="22">
        <v>20343</v>
      </c>
      <c r="C624" s="49" t="s">
        <v>1423</v>
      </c>
      <c r="D624" s="1"/>
      <c r="E624" s="49">
        <f t="shared" si="2"/>
        <v>20343</v>
      </c>
    </row>
    <row r="625" spans="2:5" ht="15">
      <c r="B625" s="22">
        <v>20344</v>
      </c>
      <c r="C625" s="49" t="s">
        <v>1424</v>
      </c>
      <c r="D625" s="1"/>
      <c r="E625" s="49">
        <f t="shared" si="2"/>
        <v>20344</v>
      </c>
    </row>
    <row r="626" spans="2:5" ht="15">
      <c r="B626" s="22">
        <v>20345</v>
      </c>
      <c r="C626" s="49" t="s">
        <v>1425</v>
      </c>
      <c r="D626" s="1"/>
      <c r="E626" s="49">
        <f t="shared" si="2"/>
        <v>20345</v>
      </c>
    </row>
    <row r="627" spans="2:5" ht="15">
      <c r="B627" s="22">
        <v>20346</v>
      </c>
      <c r="C627" s="49" t="s">
        <v>1426</v>
      </c>
      <c r="D627" s="1"/>
      <c r="E627" s="49">
        <f t="shared" si="2"/>
        <v>20346</v>
      </c>
    </row>
    <row r="628" spans="2:5" ht="15">
      <c r="B628" s="22">
        <v>20347</v>
      </c>
      <c r="C628" s="49" t="s">
        <v>1427</v>
      </c>
      <c r="D628" s="1"/>
      <c r="E628" s="49">
        <f t="shared" si="2"/>
        <v>20347</v>
      </c>
    </row>
    <row r="629" spans="2:5" ht="15">
      <c r="B629" s="22">
        <v>20348</v>
      </c>
      <c r="C629" s="49" t="s">
        <v>1428</v>
      </c>
      <c r="D629" s="1"/>
      <c r="E629" s="49">
        <f t="shared" si="2"/>
        <v>20348</v>
      </c>
    </row>
    <row r="630" spans="2:5" ht="15">
      <c r="B630" s="22">
        <v>20349</v>
      </c>
      <c r="C630" s="49" t="s">
        <v>1429</v>
      </c>
      <c r="D630" s="1"/>
      <c r="E630" s="49">
        <f t="shared" si="2"/>
        <v>20349</v>
      </c>
    </row>
    <row r="631" spans="2:5" ht="15">
      <c r="B631" s="22">
        <v>20350</v>
      </c>
      <c r="C631" s="49" t="s">
        <v>1430</v>
      </c>
      <c r="D631" s="1"/>
      <c r="E631" s="49">
        <f t="shared" si="2"/>
        <v>20350</v>
      </c>
    </row>
    <row r="632" spans="2:5" ht="15">
      <c r="B632" s="22">
        <v>20351</v>
      </c>
      <c r="C632" s="49" t="s">
        <v>1431</v>
      </c>
      <c r="D632" s="1"/>
      <c r="E632" s="49">
        <f t="shared" si="2"/>
        <v>20351</v>
      </c>
    </row>
    <row r="633" spans="2:5" ht="15">
      <c r="B633" s="22">
        <v>20352</v>
      </c>
      <c r="C633" s="49" t="s">
        <v>1432</v>
      </c>
      <c r="D633" s="1"/>
      <c r="E633" s="49">
        <f t="shared" si="2"/>
        <v>20352</v>
      </c>
    </row>
    <row r="634" spans="2:5" ht="15">
      <c r="B634" s="22">
        <v>20353</v>
      </c>
      <c r="C634" s="49" t="s">
        <v>1433</v>
      </c>
      <c r="D634" s="1"/>
      <c r="E634" s="49">
        <f t="shared" si="2"/>
        <v>20353</v>
      </c>
    </row>
    <row r="635" spans="2:5" ht="15">
      <c r="B635" s="22">
        <v>20354</v>
      </c>
      <c r="C635" s="49" t="s">
        <v>1434</v>
      </c>
      <c r="D635" s="1"/>
      <c r="E635" s="49">
        <f t="shared" si="2"/>
        <v>20354</v>
      </c>
    </row>
    <row r="636" spans="2:5" ht="15">
      <c r="B636" s="22">
        <v>20355</v>
      </c>
      <c r="C636" s="49" t="s">
        <v>1435</v>
      </c>
      <c r="D636" s="1"/>
      <c r="E636" s="49">
        <f t="shared" si="2"/>
        <v>20355</v>
      </c>
    </row>
    <row r="637" spans="2:5" ht="15">
      <c r="B637" s="22">
        <v>20356</v>
      </c>
      <c r="C637" s="49" t="s">
        <v>1436</v>
      </c>
      <c r="D637" s="1"/>
      <c r="E637" s="49">
        <f t="shared" si="2"/>
        <v>20356</v>
      </c>
    </row>
    <row r="638" spans="2:5" ht="15">
      <c r="B638" s="22">
        <v>20357</v>
      </c>
      <c r="C638" s="49" t="s">
        <v>1437</v>
      </c>
      <c r="D638" s="1"/>
      <c r="E638" s="49">
        <f t="shared" si="2"/>
        <v>20357</v>
      </c>
    </row>
    <row r="639" spans="2:5" ht="15">
      <c r="B639" s="22">
        <v>20358</v>
      </c>
      <c r="C639" s="49" t="s">
        <v>1438</v>
      </c>
      <c r="D639" s="1"/>
      <c r="E639" s="49">
        <f t="shared" si="2"/>
        <v>20358</v>
      </c>
    </row>
    <row r="640" spans="2:5" ht="15">
      <c r="B640" s="22">
        <v>20359</v>
      </c>
      <c r="C640" s="49" t="s">
        <v>1439</v>
      </c>
      <c r="D640" s="1"/>
      <c r="E640" s="49">
        <f t="shared" si="2"/>
        <v>20359</v>
      </c>
    </row>
    <row r="641" spans="2:5" ht="15">
      <c r="B641" s="22">
        <v>20360</v>
      </c>
      <c r="C641" s="49" t="s">
        <v>1440</v>
      </c>
      <c r="D641" s="1"/>
      <c r="E641" s="49">
        <f t="shared" si="2"/>
        <v>20360</v>
      </c>
    </row>
    <row r="642" spans="2:5" ht="15">
      <c r="B642" s="22">
        <v>20361</v>
      </c>
      <c r="C642" s="49" t="s">
        <v>1441</v>
      </c>
      <c r="D642" s="1"/>
      <c r="E642" s="49">
        <f t="shared" si="2"/>
        <v>20361</v>
      </c>
    </row>
    <row r="643" spans="2:5" ht="15">
      <c r="B643" s="22">
        <v>20362</v>
      </c>
      <c r="C643" s="49" t="s">
        <v>1442</v>
      </c>
      <c r="D643" s="1"/>
      <c r="E643" s="49">
        <f t="shared" si="2"/>
        <v>20362</v>
      </c>
    </row>
    <row r="644" spans="2:5" ht="15">
      <c r="B644" s="22">
        <v>20363</v>
      </c>
      <c r="C644" s="49" t="s">
        <v>1443</v>
      </c>
      <c r="D644" s="1"/>
      <c r="E644" s="49">
        <f t="shared" si="2"/>
        <v>20363</v>
      </c>
    </row>
    <row r="645" spans="2:5" ht="15">
      <c r="B645" s="22">
        <v>20364</v>
      </c>
      <c r="C645" s="49" t="s">
        <v>1444</v>
      </c>
      <c r="D645" s="1"/>
      <c r="E645" s="49">
        <f t="shared" si="2"/>
        <v>20364</v>
      </c>
    </row>
    <row r="646" spans="2:5" ht="15">
      <c r="B646" s="22">
        <v>20365</v>
      </c>
      <c r="C646" s="49" t="s">
        <v>1445</v>
      </c>
      <c r="D646" s="1"/>
      <c r="E646" s="49">
        <f t="shared" si="2"/>
        <v>20365</v>
      </c>
    </row>
    <row r="647" spans="2:5" ht="15">
      <c r="B647" s="22">
        <v>20366</v>
      </c>
      <c r="C647" s="49" t="s">
        <v>1446</v>
      </c>
      <c r="D647" s="1"/>
      <c r="E647" s="49">
        <f t="shared" si="2"/>
        <v>20366</v>
      </c>
    </row>
    <row r="648" spans="2:5" ht="15">
      <c r="B648" s="22">
        <v>20367</v>
      </c>
      <c r="C648" s="49" t="s">
        <v>1447</v>
      </c>
      <c r="D648" s="1"/>
      <c r="E648" s="49">
        <f t="shared" si="2"/>
        <v>20367</v>
      </c>
    </row>
    <row r="649" spans="2:5" ht="15">
      <c r="B649" s="22">
        <v>20368</v>
      </c>
      <c r="C649" s="49" t="s">
        <v>1448</v>
      </c>
      <c r="D649" s="1"/>
      <c r="E649" s="49">
        <f t="shared" si="2"/>
        <v>20368</v>
      </c>
    </row>
    <row r="650" spans="2:5" ht="15">
      <c r="B650" s="22">
        <v>20369</v>
      </c>
      <c r="C650" s="49" t="s">
        <v>1449</v>
      </c>
      <c r="D650" s="1"/>
      <c r="E650" s="49">
        <f t="shared" si="2"/>
        <v>20369</v>
      </c>
    </row>
    <row r="651" spans="2:5" ht="15">
      <c r="B651" s="22">
        <v>20370</v>
      </c>
      <c r="C651" s="49" t="s">
        <v>1450</v>
      </c>
      <c r="D651" s="1"/>
      <c r="E651" s="49">
        <f t="shared" si="2"/>
        <v>20370</v>
      </c>
    </row>
    <row r="652" spans="2:5" ht="15">
      <c r="B652" s="22">
        <v>20371</v>
      </c>
      <c r="C652" s="49" t="s">
        <v>1451</v>
      </c>
      <c r="D652" s="1"/>
      <c r="E652" s="49">
        <f t="shared" si="2"/>
        <v>20371</v>
      </c>
    </row>
    <row r="653" spans="2:5" ht="15">
      <c r="B653" s="22">
        <v>20372</v>
      </c>
      <c r="C653" s="49" t="s">
        <v>1452</v>
      </c>
      <c r="D653" s="1"/>
      <c r="E653" s="49">
        <f t="shared" si="2"/>
        <v>20372</v>
      </c>
    </row>
    <row r="654" spans="2:5" ht="15">
      <c r="B654" s="22">
        <v>20373</v>
      </c>
      <c r="C654" s="49" t="s">
        <v>1453</v>
      </c>
      <c r="D654" s="1"/>
      <c r="E654" s="49">
        <f t="shared" si="2"/>
        <v>20373</v>
      </c>
    </row>
    <row r="655" spans="2:5" ht="15">
      <c r="B655" s="22">
        <v>20374</v>
      </c>
      <c r="C655" s="49" t="s">
        <v>1454</v>
      </c>
      <c r="D655" s="1"/>
      <c r="E655" s="49">
        <f t="shared" si="2"/>
        <v>20374</v>
      </c>
    </row>
    <row r="656" spans="2:5" ht="15">
      <c r="B656" s="22">
        <v>20375</v>
      </c>
      <c r="C656" s="49" t="s">
        <v>1455</v>
      </c>
      <c r="D656" s="1"/>
      <c r="E656" s="49">
        <f t="shared" si="2"/>
        <v>20375</v>
      </c>
    </row>
    <row r="657" spans="2:5" ht="15">
      <c r="B657" s="22">
        <v>20401</v>
      </c>
      <c r="C657" s="49" t="s">
        <v>1456</v>
      </c>
      <c r="D657" s="1"/>
      <c r="E657" s="49">
        <f t="shared" si="2"/>
        <v>20401</v>
      </c>
    </row>
    <row r="658" spans="2:5" ht="15">
      <c r="B658" s="22">
        <v>20402</v>
      </c>
      <c r="C658" s="49" t="s">
        <v>1457</v>
      </c>
      <c r="D658" s="1"/>
      <c r="E658" s="49">
        <f t="shared" si="2"/>
        <v>20402</v>
      </c>
    </row>
    <row r="659" spans="2:5" ht="15">
      <c r="B659" s="22">
        <v>20403</v>
      </c>
      <c r="C659" s="49" t="s">
        <v>1458</v>
      </c>
      <c r="D659" s="1"/>
      <c r="E659" s="49">
        <f t="shared" si="2"/>
        <v>20403</v>
      </c>
    </row>
    <row r="660" spans="2:5" ht="15">
      <c r="B660" s="22">
        <v>20404</v>
      </c>
      <c r="C660" s="49" t="s">
        <v>1459</v>
      </c>
      <c r="D660" s="1"/>
      <c r="E660" s="49">
        <f t="shared" si="2"/>
        <v>20404</v>
      </c>
    </row>
    <row r="661" spans="2:5" ht="15">
      <c r="B661" s="22">
        <v>20405</v>
      </c>
      <c r="C661" s="49" t="s">
        <v>1460</v>
      </c>
      <c r="D661" s="1"/>
      <c r="E661" s="49">
        <f t="shared" si="2"/>
        <v>20405</v>
      </c>
    </row>
    <row r="662" spans="2:5" ht="15">
      <c r="B662" s="22">
        <v>20406</v>
      </c>
      <c r="C662" s="49" t="s">
        <v>1461</v>
      </c>
      <c r="D662" s="1"/>
      <c r="E662" s="49">
        <f t="shared" si="2"/>
        <v>20406</v>
      </c>
    </row>
    <row r="663" spans="2:5" ht="15">
      <c r="B663" s="22">
        <v>20407</v>
      </c>
      <c r="C663" s="49" t="s">
        <v>1462</v>
      </c>
      <c r="D663" s="1"/>
      <c r="E663" s="49">
        <f t="shared" si="2"/>
        <v>20407</v>
      </c>
    </row>
    <row r="664" spans="2:5" ht="15">
      <c r="B664" s="22">
        <v>20408</v>
      </c>
      <c r="C664" s="49" t="s">
        <v>1463</v>
      </c>
      <c r="D664" s="1"/>
      <c r="E664" s="49">
        <f t="shared" si="2"/>
        <v>20408</v>
      </c>
    </row>
    <row r="665" spans="2:5" ht="15">
      <c r="B665" s="22">
        <v>20409</v>
      </c>
      <c r="C665" s="49" t="s">
        <v>1464</v>
      </c>
      <c r="D665" s="1"/>
      <c r="E665" s="49">
        <f t="shared" si="2"/>
        <v>20409</v>
      </c>
    </row>
    <row r="666" spans="2:5" ht="15">
      <c r="B666" s="22">
        <v>20410</v>
      </c>
      <c r="C666" s="49" t="s">
        <v>1465</v>
      </c>
      <c r="D666" s="1"/>
      <c r="E666" s="49">
        <f t="shared" si="2"/>
        <v>20410</v>
      </c>
    </row>
    <row r="667" spans="2:5" ht="15">
      <c r="B667" s="22">
        <v>20411</v>
      </c>
      <c r="C667" s="49" t="s">
        <v>1466</v>
      </c>
      <c r="D667" s="1"/>
      <c r="E667" s="49">
        <f t="shared" si="2"/>
        <v>20411</v>
      </c>
    </row>
    <row r="668" spans="2:5" ht="15">
      <c r="B668" s="22">
        <v>20412</v>
      </c>
      <c r="C668" s="49" t="s">
        <v>1467</v>
      </c>
      <c r="D668" s="1"/>
      <c r="E668" s="49">
        <f t="shared" si="2"/>
        <v>20412</v>
      </c>
    </row>
    <row r="669" spans="2:5" ht="15">
      <c r="B669" s="22">
        <v>20413</v>
      </c>
      <c r="C669" s="49" t="s">
        <v>1468</v>
      </c>
      <c r="D669" s="1"/>
      <c r="E669" s="49">
        <f t="shared" si="2"/>
        <v>20413</v>
      </c>
    </row>
    <row r="670" spans="2:5" ht="15">
      <c r="B670" s="22">
        <v>20414</v>
      </c>
      <c r="C670" s="49" t="s">
        <v>1469</v>
      </c>
      <c r="D670" s="1"/>
      <c r="E670" s="49">
        <f t="shared" si="2"/>
        <v>20414</v>
      </c>
    </row>
    <row r="671" spans="2:5" ht="15">
      <c r="B671" s="22">
        <v>20415</v>
      </c>
      <c r="C671" s="49" t="s">
        <v>1470</v>
      </c>
      <c r="D671" s="1"/>
      <c r="E671" s="49">
        <f t="shared" si="2"/>
        <v>20415</v>
      </c>
    </row>
    <row r="672" spans="2:5" ht="15">
      <c r="B672" s="22">
        <v>20416</v>
      </c>
      <c r="C672" s="49" t="s">
        <v>1471</v>
      </c>
      <c r="D672" s="1"/>
      <c r="E672" s="49">
        <f t="shared" si="2"/>
        <v>20416</v>
      </c>
    </row>
    <row r="673" spans="2:5" ht="15">
      <c r="B673" s="22">
        <v>20417</v>
      </c>
      <c r="C673" s="49" t="s">
        <v>1472</v>
      </c>
      <c r="D673" s="1"/>
      <c r="E673" s="49">
        <f t="shared" si="2"/>
        <v>20417</v>
      </c>
    </row>
    <row r="674" spans="2:5" ht="15">
      <c r="B674" s="22">
        <v>20418</v>
      </c>
      <c r="C674" s="49" t="s">
        <v>1473</v>
      </c>
      <c r="D674" s="1"/>
      <c r="E674" s="49">
        <f t="shared" si="2"/>
        <v>20418</v>
      </c>
    </row>
    <row r="675" spans="2:5" ht="15">
      <c r="B675" s="22">
        <v>20419</v>
      </c>
      <c r="C675" s="49" t="s">
        <v>1474</v>
      </c>
      <c r="D675" s="1"/>
      <c r="E675" s="49">
        <f t="shared" si="2"/>
        <v>20419</v>
      </c>
    </row>
    <row r="676" spans="2:5" ht="15">
      <c r="B676" s="22">
        <v>20420</v>
      </c>
      <c r="C676" s="49" t="s">
        <v>1475</v>
      </c>
      <c r="D676" s="1"/>
      <c r="E676" s="49">
        <f t="shared" si="2"/>
        <v>20420</v>
      </c>
    </row>
    <row r="677" spans="2:5" ht="15">
      <c r="B677" s="22">
        <v>20421</v>
      </c>
      <c r="C677" s="49" t="s">
        <v>1476</v>
      </c>
      <c r="D677" s="1"/>
      <c r="E677" s="49">
        <f t="shared" si="2"/>
        <v>20421</v>
      </c>
    </row>
    <row r="678" spans="2:5" ht="15">
      <c r="B678" s="22">
        <v>20422</v>
      </c>
      <c r="C678" s="49" t="s">
        <v>1477</v>
      </c>
      <c r="D678" s="1"/>
      <c r="E678" s="49">
        <f t="shared" si="2"/>
        <v>20422</v>
      </c>
    </row>
    <row r="679" spans="2:5" ht="15">
      <c r="B679" s="22">
        <v>20423</v>
      </c>
      <c r="C679" s="49" t="s">
        <v>329</v>
      </c>
      <c r="D679" s="1"/>
      <c r="E679" s="49">
        <f t="shared" si="2"/>
        <v>20423</v>
      </c>
    </row>
    <row r="680" spans="2:5" ht="15">
      <c r="B680" s="22">
        <v>20424</v>
      </c>
      <c r="C680" s="49" t="s">
        <v>1091</v>
      </c>
      <c r="D680" s="1"/>
      <c r="E680" s="49">
        <f t="shared" si="2"/>
        <v>20424</v>
      </c>
    </row>
    <row r="681" spans="2:5" ht="15">
      <c r="B681" s="22">
        <v>20425</v>
      </c>
      <c r="C681" s="49" t="s">
        <v>1478</v>
      </c>
      <c r="D681" s="1"/>
      <c r="E681" s="49">
        <f t="shared" si="2"/>
        <v>20425</v>
      </c>
    </row>
    <row r="682" spans="2:5" ht="15">
      <c r="B682" s="22">
        <v>20426</v>
      </c>
      <c r="C682" s="49" t="s">
        <v>1479</v>
      </c>
      <c r="D682" s="1"/>
      <c r="E682" s="49">
        <f t="shared" si="2"/>
        <v>20426</v>
      </c>
    </row>
    <row r="683" spans="2:5" ht="15">
      <c r="B683" s="22">
        <v>20427</v>
      </c>
      <c r="C683" s="49" t="s">
        <v>1480</v>
      </c>
      <c r="D683" s="1"/>
      <c r="E683" s="49">
        <f t="shared" si="2"/>
        <v>20427</v>
      </c>
    </row>
    <row r="684" spans="2:5" ht="15">
      <c r="B684" s="22">
        <v>20428</v>
      </c>
      <c r="C684" s="49" t="s">
        <v>1481</v>
      </c>
      <c r="D684" s="1"/>
      <c r="E684" s="49">
        <f t="shared" si="2"/>
        <v>20428</v>
      </c>
    </row>
    <row r="685" spans="2:5" ht="15">
      <c r="B685" s="22">
        <v>20429</v>
      </c>
      <c r="C685" s="49" t="s">
        <v>1482</v>
      </c>
      <c r="D685" s="1"/>
      <c r="E685" s="49">
        <f t="shared" si="2"/>
        <v>20429</v>
      </c>
    </row>
    <row r="686" spans="2:5" ht="15">
      <c r="B686" s="22">
        <v>20430</v>
      </c>
      <c r="C686" s="49" t="s">
        <v>1483</v>
      </c>
      <c r="D686" s="1"/>
      <c r="E686" s="49">
        <f t="shared" si="2"/>
        <v>20430</v>
      </c>
    </row>
    <row r="687" spans="2:5" ht="15">
      <c r="B687" s="22">
        <v>20431</v>
      </c>
      <c r="C687" s="49" t="s">
        <v>1484</v>
      </c>
      <c r="D687" s="1"/>
      <c r="E687" s="49">
        <f t="shared" si="2"/>
        <v>20431</v>
      </c>
    </row>
    <row r="688" spans="2:5" ht="15">
      <c r="B688" s="22">
        <v>20432</v>
      </c>
      <c r="C688" s="49" t="s">
        <v>1485</v>
      </c>
      <c r="D688" s="1"/>
      <c r="E688" s="49">
        <f t="shared" si="2"/>
        <v>20432</v>
      </c>
    </row>
    <row r="689" spans="2:5" ht="15">
      <c r="B689" s="22">
        <v>20433</v>
      </c>
      <c r="C689" s="49" t="s">
        <v>1486</v>
      </c>
      <c r="D689" s="1"/>
      <c r="E689" s="49">
        <f t="shared" si="2"/>
        <v>20433</v>
      </c>
    </row>
    <row r="690" spans="2:5" ht="15">
      <c r="B690" s="22">
        <v>20434</v>
      </c>
      <c r="C690" s="49" t="s">
        <v>1487</v>
      </c>
      <c r="D690" s="1"/>
      <c r="E690" s="49">
        <f t="shared" si="2"/>
        <v>20434</v>
      </c>
    </row>
    <row r="691" spans="2:5" ht="15">
      <c r="B691" s="22">
        <v>20435</v>
      </c>
      <c r="C691" s="49" t="s">
        <v>1488</v>
      </c>
      <c r="D691" s="1"/>
      <c r="E691" s="49">
        <f t="shared" si="2"/>
        <v>20435</v>
      </c>
    </row>
    <row r="692" spans="2:5" ht="15">
      <c r="B692" s="22">
        <v>20436</v>
      </c>
      <c r="C692" s="49" t="s">
        <v>1489</v>
      </c>
      <c r="D692" s="1"/>
      <c r="E692" s="49">
        <f t="shared" si="2"/>
        <v>20436</v>
      </c>
    </row>
    <row r="693" spans="2:5" ht="15">
      <c r="B693" s="22">
        <v>20437</v>
      </c>
      <c r="C693" s="49" t="s">
        <v>1490</v>
      </c>
      <c r="D693" s="1"/>
      <c r="E693" s="49">
        <f t="shared" si="2"/>
        <v>20437</v>
      </c>
    </row>
    <row r="694" spans="2:5" ht="15">
      <c r="B694" s="22">
        <v>20438</v>
      </c>
      <c r="C694" s="49" t="s">
        <v>1491</v>
      </c>
      <c r="D694" s="1"/>
      <c r="E694" s="49">
        <f t="shared" si="2"/>
        <v>20438</v>
      </c>
    </row>
    <row r="695" spans="2:5" ht="15">
      <c r="B695" s="22">
        <v>20439</v>
      </c>
      <c r="C695" s="49" t="s">
        <v>1492</v>
      </c>
      <c r="D695" s="1"/>
      <c r="E695" s="49">
        <f t="shared" si="2"/>
        <v>20439</v>
      </c>
    </row>
    <row r="696" spans="2:5" ht="15">
      <c r="B696" s="22">
        <v>20440</v>
      </c>
      <c r="C696" s="49" t="s">
        <v>1493</v>
      </c>
      <c r="D696" s="1"/>
      <c r="E696" s="49">
        <f t="shared" si="2"/>
        <v>20440</v>
      </c>
    </row>
    <row r="697" spans="2:5" ht="15">
      <c r="B697" s="22">
        <v>20441</v>
      </c>
      <c r="C697" s="49" t="s">
        <v>1494</v>
      </c>
      <c r="D697" s="1"/>
      <c r="E697" s="49">
        <f t="shared" si="2"/>
        <v>20441</v>
      </c>
    </row>
    <row r="698" spans="2:5" ht="15">
      <c r="B698" s="22">
        <v>20442</v>
      </c>
      <c r="C698" s="49" t="s">
        <v>1495</v>
      </c>
      <c r="D698" s="1"/>
      <c r="E698" s="49">
        <f t="shared" si="2"/>
        <v>20442</v>
      </c>
    </row>
    <row r="699" spans="2:5" ht="15">
      <c r="B699" s="22">
        <v>20443</v>
      </c>
      <c r="C699" s="49" t="s">
        <v>1496</v>
      </c>
      <c r="D699" s="1"/>
      <c r="E699" s="49">
        <f t="shared" si="2"/>
        <v>20443</v>
      </c>
    </row>
    <row r="700" spans="2:5" ht="15">
      <c r="B700" s="22">
        <v>20444</v>
      </c>
      <c r="C700" s="49" t="s">
        <v>1497</v>
      </c>
      <c r="D700" s="1"/>
      <c r="E700" s="49">
        <f t="shared" si="2"/>
        <v>20444</v>
      </c>
    </row>
    <row r="701" spans="2:5" ht="15">
      <c r="B701" s="22">
        <v>20445</v>
      </c>
      <c r="C701" s="49" t="s">
        <v>1498</v>
      </c>
      <c r="D701" s="1"/>
      <c r="E701" s="49">
        <f t="shared" si="2"/>
        <v>20445</v>
      </c>
    </row>
    <row r="702" spans="2:5" ht="15">
      <c r="B702" s="22">
        <v>20446</v>
      </c>
      <c r="C702" s="49" t="s">
        <v>1499</v>
      </c>
      <c r="D702" s="1"/>
      <c r="E702" s="49">
        <f t="shared" si="2"/>
        <v>20446</v>
      </c>
    </row>
    <row r="703" spans="2:5" ht="15">
      <c r="B703" s="22">
        <v>20447</v>
      </c>
      <c r="C703" s="49" t="s">
        <v>1500</v>
      </c>
      <c r="D703" s="1"/>
      <c r="E703" s="49">
        <f t="shared" si="2"/>
        <v>20447</v>
      </c>
    </row>
    <row r="704" spans="2:5" ht="15">
      <c r="B704" s="22">
        <v>20448</v>
      </c>
      <c r="C704" s="49" t="s">
        <v>1501</v>
      </c>
      <c r="D704" s="1"/>
      <c r="E704" s="49">
        <f t="shared" si="2"/>
        <v>20448</v>
      </c>
    </row>
    <row r="705" spans="2:5" ht="15">
      <c r="B705" s="22">
        <v>20449</v>
      </c>
      <c r="C705" s="49" t="s">
        <v>1502</v>
      </c>
      <c r="D705" s="1"/>
      <c r="E705" s="49">
        <f t="shared" si="2"/>
        <v>20449</v>
      </c>
    </row>
    <row r="706" spans="2:5" ht="15">
      <c r="B706" s="22">
        <v>20450</v>
      </c>
      <c r="C706" s="49" t="s">
        <v>1503</v>
      </c>
      <c r="D706" s="1"/>
      <c r="E706" s="49">
        <f t="shared" si="2"/>
        <v>20450</v>
      </c>
    </row>
    <row r="707" spans="2:5" ht="15">
      <c r="B707" s="22">
        <v>20451</v>
      </c>
      <c r="C707" s="49" t="s">
        <v>1504</v>
      </c>
      <c r="D707" s="1"/>
      <c r="E707" s="49">
        <f t="shared" si="2"/>
        <v>20451</v>
      </c>
    </row>
    <row r="708" spans="2:5" ht="15">
      <c r="B708" s="22">
        <v>20452</v>
      </c>
      <c r="C708" s="49" t="s">
        <v>1505</v>
      </c>
      <c r="D708" s="1"/>
      <c r="E708" s="49">
        <f t="shared" si="2"/>
        <v>20452</v>
      </c>
    </row>
    <row r="709" spans="2:5" ht="15">
      <c r="B709" s="22">
        <v>20453</v>
      </c>
      <c r="C709" s="49" t="s">
        <v>1506</v>
      </c>
      <c r="D709" s="1"/>
      <c r="E709" s="49">
        <f t="shared" si="2"/>
        <v>20453</v>
      </c>
    </row>
    <row r="710" spans="2:5" ht="15">
      <c r="B710" s="22">
        <v>20454</v>
      </c>
      <c r="C710" s="49" t="s">
        <v>1507</v>
      </c>
      <c r="D710" s="1"/>
      <c r="E710" s="49">
        <f t="shared" si="2"/>
        <v>20454</v>
      </c>
    </row>
    <row r="711" spans="2:5" ht="15">
      <c r="B711" s="22">
        <v>20455</v>
      </c>
      <c r="C711" s="49" t="s">
        <v>1508</v>
      </c>
      <c r="D711" s="1"/>
      <c r="E711" s="49">
        <f t="shared" si="2"/>
        <v>20455</v>
      </c>
    </row>
    <row r="712" spans="2:5" ht="15">
      <c r="B712" s="22">
        <v>20456</v>
      </c>
      <c r="C712" s="49" t="s">
        <v>1509</v>
      </c>
      <c r="D712" s="1"/>
      <c r="E712" s="49">
        <f t="shared" si="2"/>
        <v>20456</v>
      </c>
    </row>
    <row r="713" spans="2:5" ht="15">
      <c r="B713" s="22">
        <v>20457</v>
      </c>
      <c r="C713" s="49" t="s">
        <v>1510</v>
      </c>
      <c r="D713" s="1"/>
      <c r="E713" s="49">
        <f t="shared" si="2"/>
        <v>20457</v>
      </c>
    </row>
    <row r="714" spans="2:5" ht="15">
      <c r="B714" s="22">
        <v>20458</v>
      </c>
      <c r="C714" s="49" t="s">
        <v>1511</v>
      </c>
      <c r="D714" s="1"/>
      <c r="E714" s="49">
        <f t="shared" si="2"/>
        <v>20458</v>
      </c>
    </row>
    <row r="715" spans="2:5" ht="15">
      <c r="B715" s="22">
        <v>20459</v>
      </c>
      <c r="C715" s="49" t="s">
        <v>1512</v>
      </c>
      <c r="D715" s="1"/>
      <c r="E715" s="49">
        <f t="shared" si="2"/>
        <v>20459</v>
      </c>
    </row>
    <row r="716" spans="2:5" ht="15">
      <c r="B716" s="22">
        <v>20460</v>
      </c>
      <c r="C716" s="49" t="s">
        <v>1513</v>
      </c>
      <c r="D716" s="1"/>
      <c r="E716" s="49">
        <f t="shared" si="2"/>
        <v>20460</v>
      </c>
    </row>
    <row r="717" spans="2:5" ht="15">
      <c r="B717" s="22">
        <v>20461</v>
      </c>
      <c r="C717" s="49" t="s">
        <v>1514</v>
      </c>
      <c r="D717" s="1"/>
      <c r="E717" s="49">
        <f t="shared" si="2"/>
        <v>20461</v>
      </c>
    </row>
    <row r="718" spans="2:5" ht="15">
      <c r="B718" s="22">
        <v>20462</v>
      </c>
      <c r="C718" s="49" t="s">
        <v>1515</v>
      </c>
      <c r="D718" s="1"/>
      <c r="E718" s="49">
        <f t="shared" si="2"/>
        <v>20462</v>
      </c>
    </row>
    <row r="719" spans="2:5" ht="15">
      <c r="B719" s="22">
        <v>20463</v>
      </c>
      <c r="C719" s="49" t="s">
        <v>1516</v>
      </c>
      <c r="D719" s="1"/>
      <c r="E719" s="49">
        <f t="shared" si="2"/>
        <v>20463</v>
      </c>
    </row>
    <row r="720" spans="2:5" ht="15">
      <c r="B720" s="22">
        <v>20464</v>
      </c>
      <c r="C720" s="49" t="s">
        <v>1517</v>
      </c>
      <c r="D720" s="1"/>
      <c r="E720" s="49">
        <f t="shared" si="2"/>
        <v>20464</v>
      </c>
    </row>
    <row r="721" spans="2:5" ht="15">
      <c r="B721" s="22">
        <v>20465</v>
      </c>
      <c r="C721" s="49" t="s">
        <v>1518</v>
      </c>
      <c r="D721" s="1"/>
      <c r="E721" s="49">
        <f t="shared" si="2"/>
        <v>20465</v>
      </c>
    </row>
    <row r="722" spans="2:5" ht="15">
      <c r="B722" s="22">
        <v>20466</v>
      </c>
      <c r="C722" s="49" t="s">
        <v>1519</v>
      </c>
      <c r="D722" s="1"/>
      <c r="E722" s="49">
        <f t="shared" si="2"/>
        <v>20466</v>
      </c>
    </row>
    <row r="723" spans="2:5" ht="15">
      <c r="B723" s="22">
        <v>20467</v>
      </c>
      <c r="C723" s="49" t="s">
        <v>1520</v>
      </c>
      <c r="D723" s="1"/>
      <c r="E723" s="49">
        <f t="shared" si="2"/>
        <v>20467</v>
      </c>
    </row>
    <row r="724" spans="2:5" ht="15">
      <c r="B724" s="22">
        <v>20468</v>
      </c>
      <c r="C724" s="49" t="s">
        <v>1521</v>
      </c>
      <c r="D724" s="1"/>
      <c r="E724" s="49">
        <f t="shared" si="2"/>
        <v>20468</v>
      </c>
    </row>
    <row r="725" spans="2:5" ht="15">
      <c r="B725" s="22">
        <v>20469</v>
      </c>
      <c r="C725" s="49" t="s">
        <v>1522</v>
      </c>
      <c r="D725" s="1"/>
      <c r="E725" s="49">
        <f t="shared" si="2"/>
        <v>20469</v>
      </c>
    </row>
    <row r="726" spans="2:5" ht="15">
      <c r="B726" s="22">
        <v>20470</v>
      </c>
      <c r="C726" s="49" t="s">
        <v>1523</v>
      </c>
      <c r="D726" s="1"/>
      <c r="E726" s="49">
        <f t="shared" si="2"/>
        <v>20470</v>
      </c>
    </row>
    <row r="727" spans="2:5" ht="15">
      <c r="B727" s="22">
        <v>20471</v>
      </c>
      <c r="C727" s="49" t="s">
        <v>1524</v>
      </c>
      <c r="D727" s="1"/>
      <c r="E727" s="49">
        <f t="shared" si="2"/>
        <v>20471</v>
      </c>
    </row>
    <row r="728" spans="2:5" ht="15">
      <c r="B728" s="22">
        <v>20472</v>
      </c>
      <c r="C728" s="49" t="s">
        <v>1525</v>
      </c>
      <c r="D728" s="1"/>
      <c r="E728" s="49">
        <f t="shared" si="2"/>
        <v>20472</v>
      </c>
    </row>
    <row r="729" spans="2:5" ht="15">
      <c r="B729" s="22">
        <v>20473</v>
      </c>
      <c r="C729" s="49" t="s">
        <v>1526</v>
      </c>
      <c r="D729" s="1"/>
      <c r="E729" s="49">
        <f t="shared" si="2"/>
        <v>20473</v>
      </c>
    </row>
    <row r="730" spans="2:5" ht="15">
      <c r="B730" s="22">
        <v>20474</v>
      </c>
      <c r="C730" s="49" t="s">
        <v>1527</v>
      </c>
      <c r="D730" s="1"/>
      <c r="E730" s="49">
        <f t="shared" si="2"/>
        <v>20474</v>
      </c>
    </row>
    <row r="731" spans="2:5" ht="15">
      <c r="B731" s="22">
        <v>20475</v>
      </c>
      <c r="C731" s="49" t="s">
        <v>1528</v>
      </c>
      <c r="D731" s="1"/>
      <c r="E731" s="49">
        <f t="shared" si="2"/>
        <v>20475</v>
      </c>
    </row>
    <row r="732" spans="2:5" ht="15">
      <c r="B732" s="22">
        <v>20476</v>
      </c>
      <c r="C732" s="49" t="s">
        <v>1529</v>
      </c>
      <c r="D732" s="1"/>
      <c r="E732" s="49">
        <f t="shared" si="2"/>
        <v>20476</v>
      </c>
    </row>
    <row r="733" spans="2:5" ht="15">
      <c r="B733" s="22">
        <v>20477</v>
      </c>
      <c r="C733" s="49" t="s">
        <v>1530</v>
      </c>
      <c r="D733" s="1"/>
      <c r="E733" s="49">
        <f t="shared" si="2"/>
        <v>20477</v>
      </c>
    </row>
    <row r="734" spans="2:5" ht="15">
      <c r="B734" s="22">
        <v>20478</v>
      </c>
      <c r="C734" s="49" t="s">
        <v>1531</v>
      </c>
      <c r="D734" s="1"/>
      <c r="E734" s="49">
        <f t="shared" si="2"/>
        <v>20478</v>
      </c>
    </row>
    <row r="735" spans="2:5" ht="15">
      <c r="B735" s="22">
        <v>20479</v>
      </c>
      <c r="C735" s="49" t="s">
        <v>1532</v>
      </c>
      <c r="D735" s="1"/>
      <c r="E735" s="49">
        <f t="shared" si="2"/>
        <v>20479</v>
      </c>
    </row>
    <row r="736" spans="2:5" ht="15">
      <c r="B736" s="22">
        <v>20480</v>
      </c>
      <c r="C736" s="49" t="s">
        <v>1533</v>
      </c>
      <c r="D736" s="1"/>
      <c r="E736" s="49">
        <f t="shared" si="2"/>
        <v>20480</v>
      </c>
    </row>
    <row r="737" spans="2:5" ht="15">
      <c r="B737" s="22">
        <v>20481</v>
      </c>
      <c r="C737" s="49" t="s">
        <v>1534</v>
      </c>
      <c r="D737" s="1"/>
      <c r="E737" s="49">
        <f t="shared" si="2"/>
        <v>20481</v>
      </c>
    </row>
    <row r="738" spans="2:5" ht="15">
      <c r="B738" s="22">
        <v>20482</v>
      </c>
      <c r="C738" s="49" t="s">
        <v>1535</v>
      </c>
      <c r="D738" s="1"/>
      <c r="E738" s="49">
        <f t="shared" si="2"/>
        <v>20482</v>
      </c>
    </row>
    <row r="739" spans="2:5" ht="15">
      <c r="B739" s="22">
        <v>20483</v>
      </c>
      <c r="C739" s="49" t="s">
        <v>1536</v>
      </c>
      <c r="D739" s="1"/>
      <c r="E739" s="49">
        <f t="shared" si="2"/>
        <v>20483</v>
      </c>
    </row>
    <row r="740" spans="2:5" ht="15">
      <c r="B740" s="22">
        <v>20484</v>
      </c>
      <c r="C740" s="49" t="s">
        <v>1537</v>
      </c>
      <c r="D740" s="1"/>
      <c r="E740" s="49">
        <f t="shared" si="2"/>
        <v>20484</v>
      </c>
    </row>
    <row r="741" spans="2:5" ht="15">
      <c r="B741" s="22">
        <v>20485</v>
      </c>
      <c r="C741" s="49" t="s">
        <v>1538</v>
      </c>
      <c r="D741" s="1"/>
      <c r="E741" s="49">
        <f t="shared" si="2"/>
        <v>20485</v>
      </c>
    </row>
    <row r="742" spans="2:5" ht="15">
      <c r="B742" s="22">
        <v>20486</v>
      </c>
      <c r="C742" s="49" t="s">
        <v>1539</v>
      </c>
      <c r="D742" s="1"/>
      <c r="E742" s="49">
        <f t="shared" si="2"/>
        <v>20486</v>
      </c>
    </row>
    <row r="743" spans="2:5" ht="15">
      <c r="B743" s="22">
        <v>20487</v>
      </c>
      <c r="C743" s="49" t="s">
        <v>1540</v>
      </c>
      <c r="D743" s="1"/>
      <c r="E743" s="49">
        <f t="shared" si="2"/>
        <v>20487</v>
      </c>
    </row>
    <row r="744" spans="2:5" ht="15">
      <c r="B744" s="22">
        <v>20488</v>
      </c>
      <c r="C744" s="49" t="s">
        <v>1541</v>
      </c>
      <c r="D744" s="1"/>
      <c r="E744" s="49">
        <f t="shared" si="2"/>
        <v>20488</v>
      </c>
    </row>
    <row r="745" spans="2:5" ht="15">
      <c r="B745" s="22">
        <v>20489</v>
      </c>
      <c r="C745" s="49" t="s">
        <v>1542</v>
      </c>
      <c r="D745" s="1"/>
      <c r="E745" s="49">
        <f t="shared" si="2"/>
        <v>20489</v>
      </c>
    </row>
    <row r="746" spans="2:5" ht="15">
      <c r="B746" s="22">
        <v>20490</v>
      </c>
      <c r="C746" s="49" t="s">
        <v>1543</v>
      </c>
      <c r="D746" s="1"/>
      <c r="E746" s="49">
        <f t="shared" si="2"/>
        <v>20490</v>
      </c>
    </row>
    <row r="747" spans="2:5" ht="15">
      <c r="B747" s="22">
        <v>20491</v>
      </c>
      <c r="C747" s="49" t="s">
        <v>1544</v>
      </c>
      <c r="D747" s="1"/>
      <c r="E747" s="49">
        <f t="shared" si="2"/>
        <v>20491</v>
      </c>
    </row>
    <row r="748" spans="2:5" ht="15">
      <c r="B748" s="22">
        <v>20492</v>
      </c>
      <c r="C748" s="49" t="s">
        <v>1545</v>
      </c>
      <c r="D748" s="1"/>
      <c r="E748" s="49">
        <f t="shared" si="2"/>
        <v>20492</v>
      </c>
    </row>
    <row r="749" spans="2:5" ht="15">
      <c r="B749" s="22">
        <v>20493</v>
      </c>
      <c r="C749" s="49" t="s">
        <v>1546</v>
      </c>
      <c r="D749" s="1"/>
      <c r="E749" s="49">
        <f t="shared" si="2"/>
        <v>20493</v>
      </c>
    </row>
    <row r="750" spans="2:5" ht="15">
      <c r="B750" s="22">
        <v>20494</v>
      </c>
      <c r="C750" s="49" t="s">
        <v>1547</v>
      </c>
      <c r="D750" s="1"/>
      <c r="E750" s="49">
        <f t="shared" si="2"/>
        <v>20494</v>
      </c>
    </row>
    <row r="751" spans="2:5" ht="15">
      <c r="B751" s="22">
        <v>20495</v>
      </c>
      <c r="C751" s="49" t="s">
        <v>1548</v>
      </c>
      <c r="D751" s="1"/>
      <c r="E751" s="49">
        <f t="shared" si="2"/>
        <v>20495</v>
      </c>
    </row>
    <row r="752" spans="2:5" ht="15">
      <c r="B752" s="22">
        <v>20496</v>
      </c>
      <c r="C752" s="49" t="s">
        <v>1549</v>
      </c>
      <c r="D752" s="1"/>
      <c r="E752" s="49">
        <f t="shared" si="2"/>
        <v>20496</v>
      </c>
    </row>
    <row r="753" spans="2:5" ht="15">
      <c r="B753" s="22">
        <v>20497</v>
      </c>
      <c r="C753" s="49" t="s">
        <v>1550</v>
      </c>
      <c r="D753" s="1"/>
      <c r="E753" s="49">
        <f t="shared" si="2"/>
        <v>20497</v>
      </c>
    </row>
    <row r="754" spans="2:5" ht="15">
      <c r="B754" s="22">
        <v>20498</v>
      </c>
      <c r="C754" s="49" t="s">
        <v>1551</v>
      </c>
      <c r="D754" s="1"/>
      <c r="E754" s="49">
        <f t="shared" si="2"/>
        <v>20498</v>
      </c>
    </row>
    <row r="755" spans="2:5" ht="15">
      <c r="B755" s="22">
        <v>20499</v>
      </c>
      <c r="C755" s="49" t="s">
        <v>1552</v>
      </c>
      <c r="D755" s="1"/>
      <c r="E755" s="49">
        <f t="shared" si="2"/>
        <v>20499</v>
      </c>
    </row>
    <row r="756" spans="2:5" ht="15">
      <c r="B756" s="22">
        <v>20500</v>
      </c>
      <c r="C756" s="49" t="s">
        <v>1553</v>
      </c>
      <c r="D756" s="1"/>
      <c r="E756" s="49">
        <f t="shared" si="2"/>
        <v>20500</v>
      </c>
    </row>
    <row r="757" spans="2:5" ht="15">
      <c r="B757" s="22">
        <v>20501</v>
      </c>
      <c r="C757" s="49" t="s">
        <v>1554</v>
      </c>
      <c r="D757" s="1"/>
      <c r="E757" s="49">
        <f t="shared" si="2"/>
        <v>20501</v>
      </c>
    </row>
    <row r="758" spans="2:5" ht="15">
      <c r="B758" s="22">
        <v>20502</v>
      </c>
      <c r="C758" s="49" t="s">
        <v>1504</v>
      </c>
      <c r="D758" s="1"/>
      <c r="E758" s="49">
        <f t="shared" si="2"/>
        <v>20502</v>
      </c>
    </row>
    <row r="759" spans="2:5" ht="15">
      <c r="B759" s="22">
        <v>20503</v>
      </c>
      <c r="C759" s="49" t="s">
        <v>1505</v>
      </c>
      <c r="D759" s="1"/>
      <c r="E759" s="49">
        <f t="shared" si="2"/>
        <v>20503</v>
      </c>
    </row>
    <row r="760" spans="2:5" ht="15">
      <c r="B760" s="22">
        <v>20504</v>
      </c>
      <c r="C760" s="49" t="s">
        <v>1506</v>
      </c>
      <c r="D760" s="1"/>
      <c r="E760" s="49">
        <f t="shared" si="2"/>
        <v>20504</v>
      </c>
    </row>
    <row r="761" spans="2:5" ht="15">
      <c r="B761" s="22">
        <v>20505</v>
      </c>
      <c r="C761" s="49" t="s">
        <v>1507</v>
      </c>
      <c r="D761" s="1"/>
      <c r="E761" s="49">
        <f t="shared" si="2"/>
        <v>20505</v>
      </c>
    </row>
    <row r="762" spans="2:5" ht="15">
      <c r="B762" s="22">
        <v>20506</v>
      </c>
      <c r="C762" s="49" t="s">
        <v>1555</v>
      </c>
      <c r="D762" s="1"/>
      <c r="E762" s="49">
        <f t="shared" si="2"/>
        <v>20506</v>
      </c>
    </row>
    <row r="763" spans="2:5" ht="15">
      <c r="B763" s="22">
        <v>20507</v>
      </c>
      <c r="C763" s="49" t="s">
        <v>1556</v>
      </c>
      <c r="D763" s="1"/>
      <c r="E763" s="49">
        <f t="shared" si="2"/>
        <v>20507</v>
      </c>
    </row>
    <row r="764" spans="2:5" ht="15">
      <c r="B764" s="22">
        <v>20508</v>
      </c>
      <c r="C764" s="49" t="s">
        <v>1557</v>
      </c>
      <c r="D764" s="1"/>
      <c r="E764" s="49">
        <f t="shared" si="2"/>
        <v>20508</v>
      </c>
    </row>
    <row r="765" spans="2:5" ht="15">
      <c r="B765" s="22">
        <v>20509</v>
      </c>
      <c r="C765" s="49" t="s">
        <v>1558</v>
      </c>
      <c r="D765" s="1"/>
      <c r="E765" s="49">
        <f t="shared" si="2"/>
        <v>20509</v>
      </c>
    </row>
    <row r="766" spans="2:5" ht="15">
      <c r="B766" s="22">
        <v>20510</v>
      </c>
      <c r="C766" s="49" t="s">
        <v>1559</v>
      </c>
      <c r="D766" s="1"/>
      <c r="E766" s="49">
        <f t="shared" si="2"/>
        <v>20510</v>
      </c>
    </row>
    <row r="767" spans="2:5" ht="15">
      <c r="B767" s="22">
        <v>20511</v>
      </c>
      <c r="C767" s="49" t="s">
        <v>1560</v>
      </c>
      <c r="D767" s="1"/>
      <c r="E767" s="49">
        <f t="shared" ref="E767:E1021" si="3">B767</f>
        <v>20511</v>
      </c>
    </row>
    <row r="768" spans="2:5" ht="15">
      <c r="B768" s="22">
        <v>20512</v>
      </c>
      <c r="C768" s="49" t="s">
        <v>1561</v>
      </c>
      <c r="D768" s="1"/>
      <c r="E768" s="49">
        <f t="shared" si="3"/>
        <v>20512</v>
      </c>
    </row>
    <row r="769" spans="2:5" ht="15">
      <c r="B769" s="22">
        <v>20513</v>
      </c>
      <c r="C769" s="49" t="s">
        <v>1562</v>
      </c>
      <c r="D769" s="1"/>
      <c r="E769" s="49">
        <f t="shared" si="3"/>
        <v>20513</v>
      </c>
    </row>
    <row r="770" spans="2:5" ht="15">
      <c r="B770" s="22">
        <v>20514</v>
      </c>
      <c r="C770" s="49" t="s">
        <v>1563</v>
      </c>
      <c r="D770" s="1"/>
      <c r="E770" s="49">
        <f t="shared" si="3"/>
        <v>20514</v>
      </c>
    </row>
    <row r="771" spans="2:5" ht="15">
      <c r="B771" s="22">
        <v>20515</v>
      </c>
      <c r="C771" s="49" t="s">
        <v>1564</v>
      </c>
      <c r="D771" s="1"/>
      <c r="E771" s="49">
        <f t="shared" si="3"/>
        <v>20515</v>
      </c>
    </row>
    <row r="772" spans="2:5" ht="15">
      <c r="B772" s="22">
        <v>20516</v>
      </c>
      <c r="C772" s="49" t="s">
        <v>1565</v>
      </c>
      <c r="D772" s="1"/>
      <c r="E772" s="49">
        <f t="shared" si="3"/>
        <v>20516</v>
      </c>
    </row>
    <row r="773" spans="2:5" ht="15">
      <c r="B773" s="22">
        <v>20517</v>
      </c>
      <c r="C773" s="49" t="s">
        <v>1566</v>
      </c>
      <c r="D773" s="1"/>
      <c r="E773" s="49">
        <f t="shared" si="3"/>
        <v>20517</v>
      </c>
    </row>
    <row r="774" spans="2:5" ht="15">
      <c r="B774" s="22">
        <v>20518</v>
      </c>
      <c r="C774" s="49" t="s">
        <v>1567</v>
      </c>
      <c r="D774" s="1"/>
      <c r="E774" s="49">
        <f t="shared" si="3"/>
        <v>20518</v>
      </c>
    </row>
    <row r="775" spans="2:5" ht="15">
      <c r="B775" s="22">
        <v>20519</v>
      </c>
      <c r="C775" s="49" t="s">
        <v>1568</v>
      </c>
      <c r="D775" s="1"/>
      <c r="E775" s="49">
        <f t="shared" si="3"/>
        <v>20519</v>
      </c>
    </row>
    <row r="776" spans="2:5" ht="15">
      <c r="B776" s="22">
        <v>20520</v>
      </c>
      <c r="C776" s="49" t="s">
        <v>1569</v>
      </c>
      <c r="D776" s="1"/>
      <c r="E776" s="49">
        <f t="shared" si="3"/>
        <v>20520</v>
      </c>
    </row>
    <row r="777" spans="2:5" ht="15">
      <c r="B777" s="22">
        <v>20521</v>
      </c>
      <c r="C777" s="49" t="s">
        <v>1570</v>
      </c>
      <c r="D777" s="1"/>
      <c r="E777" s="49">
        <f t="shared" si="3"/>
        <v>20521</v>
      </c>
    </row>
    <row r="778" spans="2:5" ht="15">
      <c r="B778" s="22">
        <v>20522</v>
      </c>
      <c r="C778" s="49" t="s">
        <v>1571</v>
      </c>
      <c r="D778" s="1"/>
      <c r="E778" s="49">
        <f t="shared" si="3"/>
        <v>20522</v>
      </c>
    </row>
    <row r="779" spans="2:5" ht="15">
      <c r="B779" s="22">
        <v>20523</v>
      </c>
      <c r="C779" s="49" t="s">
        <v>1572</v>
      </c>
      <c r="D779" s="1"/>
      <c r="E779" s="49">
        <f t="shared" si="3"/>
        <v>20523</v>
      </c>
    </row>
    <row r="780" spans="2:5" ht="15">
      <c r="B780" s="22">
        <v>20524</v>
      </c>
      <c r="C780" s="49" t="s">
        <v>1573</v>
      </c>
      <c r="D780" s="1"/>
      <c r="E780" s="49">
        <f t="shared" si="3"/>
        <v>20524</v>
      </c>
    </row>
    <row r="781" spans="2:5" ht="15">
      <c r="B781" s="22">
        <v>20525</v>
      </c>
      <c r="C781" s="49" t="s">
        <v>1574</v>
      </c>
      <c r="D781" s="1"/>
      <c r="E781" s="49">
        <f t="shared" si="3"/>
        <v>20525</v>
      </c>
    </row>
    <row r="782" spans="2:5" ht="15">
      <c r="B782" s="22">
        <v>20526</v>
      </c>
      <c r="C782" s="49" t="s">
        <v>1575</v>
      </c>
      <c r="D782" s="1"/>
      <c r="E782" s="49">
        <f t="shared" si="3"/>
        <v>20526</v>
      </c>
    </row>
    <row r="783" spans="2:5" ht="15">
      <c r="B783" s="22">
        <v>20527</v>
      </c>
      <c r="C783" s="49" t="s">
        <v>1576</v>
      </c>
      <c r="D783" s="1"/>
      <c r="E783" s="49">
        <f t="shared" si="3"/>
        <v>20527</v>
      </c>
    </row>
    <row r="784" spans="2:5" ht="15">
      <c r="B784" s="22">
        <v>20528</v>
      </c>
      <c r="C784" s="49" t="s">
        <v>1577</v>
      </c>
      <c r="D784" s="1"/>
      <c r="E784" s="49">
        <f t="shared" si="3"/>
        <v>20528</v>
      </c>
    </row>
    <row r="785" spans="2:5" ht="15">
      <c r="B785" s="22">
        <v>20529</v>
      </c>
      <c r="C785" s="49" t="s">
        <v>1578</v>
      </c>
      <c r="D785" s="1"/>
      <c r="E785" s="49">
        <f t="shared" si="3"/>
        <v>20529</v>
      </c>
    </row>
    <row r="786" spans="2:5" ht="15">
      <c r="B786" s="22">
        <v>20530</v>
      </c>
      <c r="C786" s="49" t="s">
        <v>1579</v>
      </c>
      <c r="D786" s="1"/>
      <c r="E786" s="49">
        <f t="shared" si="3"/>
        <v>20530</v>
      </c>
    </row>
    <row r="787" spans="2:5" ht="15">
      <c r="B787" s="22">
        <v>20531</v>
      </c>
      <c r="C787" s="49" t="s">
        <v>1580</v>
      </c>
      <c r="D787" s="1"/>
      <c r="E787" s="49">
        <f t="shared" si="3"/>
        <v>20531</v>
      </c>
    </row>
    <row r="788" spans="2:5" ht="15">
      <c r="B788" s="22">
        <v>20532</v>
      </c>
      <c r="C788" s="49" t="s">
        <v>1581</v>
      </c>
      <c r="D788" s="1"/>
      <c r="E788" s="49">
        <f t="shared" si="3"/>
        <v>20532</v>
      </c>
    </row>
    <row r="789" spans="2:5" ht="15">
      <c r="B789" s="22">
        <v>20533</v>
      </c>
      <c r="C789" s="49" t="s">
        <v>1582</v>
      </c>
      <c r="D789" s="1"/>
      <c r="E789" s="49">
        <f t="shared" si="3"/>
        <v>20533</v>
      </c>
    </row>
    <row r="790" spans="2:5" ht="15">
      <c r="B790" s="22">
        <v>20534</v>
      </c>
      <c r="C790" s="49" t="s">
        <v>1583</v>
      </c>
      <c r="D790" s="1"/>
      <c r="E790" s="49">
        <f t="shared" si="3"/>
        <v>20534</v>
      </c>
    </row>
    <row r="791" spans="2:5" ht="15">
      <c r="B791" s="22">
        <v>20535</v>
      </c>
      <c r="C791" s="49" t="s">
        <v>1584</v>
      </c>
      <c r="D791" s="1"/>
      <c r="E791" s="49">
        <f t="shared" si="3"/>
        <v>20535</v>
      </c>
    </row>
    <row r="792" spans="2:5" ht="15">
      <c r="B792" s="22">
        <v>20536</v>
      </c>
      <c r="C792" s="49" t="s">
        <v>1585</v>
      </c>
      <c r="D792" s="1"/>
      <c r="E792" s="49">
        <f t="shared" si="3"/>
        <v>20536</v>
      </c>
    </row>
    <row r="793" spans="2:5" ht="15">
      <c r="B793" s="22">
        <v>20537</v>
      </c>
      <c r="C793" s="49" t="s">
        <v>1586</v>
      </c>
      <c r="D793" s="1"/>
      <c r="E793" s="49">
        <f t="shared" si="3"/>
        <v>20537</v>
      </c>
    </row>
    <row r="794" spans="2:5" ht="15">
      <c r="B794" s="22">
        <v>20538</v>
      </c>
      <c r="C794" s="49" t="s">
        <v>1587</v>
      </c>
      <c r="D794" s="1"/>
      <c r="E794" s="49">
        <f t="shared" si="3"/>
        <v>20538</v>
      </c>
    </row>
    <row r="795" spans="2:5" ht="15">
      <c r="B795" s="22">
        <v>20539</v>
      </c>
      <c r="C795" s="49" t="s">
        <v>1588</v>
      </c>
      <c r="D795" s="1"/>
      <c r="E795" s="49">
        <f t="shared" si="3"/>
        <v>20539</v>
      </c>
    </row>
    <row r="796" spans="2:5" ht="15">
      <c r="B796" s="22">
        <v>20540</v>
      </c>
      <c r="C796" s="49" t="s">
        <v>1589</v>
      </c>
      <c r="D796" s="1"/>
      <c r="E796" s="49">
        <f t="shared" si="3"/>
        <v>20540</v>
      </c>
    </row>
    <row r="797" spans="2:5" ht="15">
      <c r="B797" s="22">
        <v>20541</v>
      </c>
      <c r="C797" s="49" t="s">
        <v>1590</v>
      </c>
      <c r="D797" s="1"/>
      <c r="E797" s="49">
        <f t="shared" si="3"/>
        <v>20541</v>
      </c>
    </row>
    <row r="798" spans="2:5" ht="15">
      <c r="B798" s="22">
        <v>20542</v>
      </c>
      <c r="C798" s="49" t="s">
        <v>1591</v>
      </c>
      <c r="D798" s="1"/>
      <c r="E798" s="49">
        <f t="shared" si="3"/>
        <v>20542</v>
      </c>
    </row>
    <row r="799" spans="2:5" ht="15">
      <c r="B799" s="22">
        <v>20543</v>
      </c>
      <c r="C799" s="49" t="s">
        <v>1592</v>
      </c>
      <c r="D799" s="1"/>
      <c r="E799" s="49">
        <f t="shared" si="3"/>
        <v>20543</v>
      </c>
    </row>
    <row r="800" spans="2:5" ht="15">
      <c r="B800" s="22">
        <v>20544</v>
      </c>
      <c r="C800" s="49" t="s">
        <v>1593</v>
      </c>
      <c r="D800" s="1"/>
      <c r="E800" s="49">
        <f t="shared" si="3"/>
        <v>20544</v>
      </c>
    </row>
    <row r="801" spans="2:5" ht="15">
      <c r="B801" s="22">
        <v>20545</v>
      </c>
      <c r="C801" s="49" t="s">
        <v>1594</v>
      </c>
      <c r="D801" s="1"/>
      <c r="E801" s="49">
        <f t="shared" si="3"/>
        <v>20545</v>
      </c>
    </row>
    <row r="802" spans="2:5" ht="15">
      <c r="B802" s="22">
        <v>20546</v>
      </c>
      <c r="C802" s="49" t="s">
        <v>1595</v>
      </c>
      <c r="D802" s="1"/>
      <c r="E802" s="49">
        <f t="shared" si="3"/>
        <v>20546</v>
      </c>
    </row>
    <row r="803" spans="2:5" ht="15">
      <c r="B803" s="22">
        <v>20547</v>
      </c>
      <c r="C803" s="49" t="s">
        <v>1596</v>
      </c>
      <c r="D803" s="1"/>
      <c r="E803" s="49">
        <f t="shared" si="3"/>
        <v>20547</v>
      </c>
    </row>
    <row r="804" spans="2:5" ht="15">
      <c r="B804" s="22">
        <v>20548</v>
      </c>
      <c r="C804" s="49" t="s">
        <v>1597</v>
      </c>
      <c r="D804" s="1"/>
      <c r="E804" s="49">
        <f t="shared" si="3"/>
        <v>20548</v>
      </c>
    </row>
    <row r="805" spans="2:5" ht="15">
      <c r="B805" s="22">
        <v>20549</v>
      </c>
      <c r="C805" s="49" t="s">
        <v>1598</v>
      </c>
      <c r="D805" s="1"/>
      <c r="E805" s="49">
        <f t="shared" si="3"/>
        <v>20549</v>
      </c>
    </row>
    <row r="806" spans="2:5" ht="15">
      <c r="B806" s="22">
        <v>20550</v>
      </c>
      <c r="C806" s="49" t="s">
        <v>1599</v>
      </c>
      <c r="D806" s="1"/>
      <c r="E806" s="49">
        <f t="shared" si="3"/>
        <v>20550</v>
      </c>
    </row>
    <row r="807" spans="2:5" ht="15">
      <c r="B807" s="22">
        <v>20551</v>
      </c>
      <c r="C807" s="49" t="s">
        <v>1600</v>
      </c>
      <c r="D807" s="1"/>
      <c r="E807" s="49">
        <f t="shared" si="3"/>
        <v>20551</v>
      </c>
    </row>
    <row r="808" spans="2:5" ht="15">
      <c r="B808" s="22">
        <v>20552</v>
      </c>
      <c r="C808" s="49" t="s">
        <v>1601</v>
      </c>
      <c r="D808" s="1"/>
      <c r="E808" s="49">
        <f t="shared" si="3"/>
        <v>20552</v>
      </c>
    </row>
    <row r="809" spans="2:5" ht="15">
      <c r="B809" s="22">
        <v>20553</v>
      </c>
      <c r="C809" s="49" t="s">
        <v>1602</v>
      </c>
      <c r="D809" s="1"/>
      <c r="E809" s="49">
        <f t="shared" si="3"/>
        <v>20553</v>
      </c>
    </row>
    <row r="810" spans="2:5" ht="15">
      <c r="B810" s="22">
        <v>20554</v>
      </c>
      <c r="C810" s="49" t="s">
        <v>1603</v>
      </c>
      <c r="D810" s="1"/>
      <c r="E810" s="49">
        <f t="shared" si="3"/>
        <v>20554</v>
      </c>
    </row>
    <row r="811" spans="2:5" ht="15">
      <c r="B811" s="22">
        <v>20555</v>
      </c>
      <c r="C811" s="49" t="s">
        <v>1604</v>
      </c>
      <c r="D811" s="1"/>
      <c r="E811" s="49">
        <f t="shared" si="3"/>
        <v>20555</v>
      </c>
    </row>
    <row r="812" spans="2:5" ht="15">
      <c r="B812" s="22">
        <v>20556</v>
      </c>
      <c r="C812" s="49" t="s">
        <v>1605</v>
      </c>
      <c r="D812" s="1"/>
      <c r="E812" s="49">
        <f t="shared" si="3"/>
        <v>20556</v>
      </c>
    </row>
    <row r="813" spans="2:5" ht="15">
      <c r="B813" s="22">
        <v>20557</v>
      </c>
      <c r="C813" s="49" t="s">
        <v>1606</v>
      </c>
      <c r="D813" s="1"/>
      <c r="E813" s="49">
        <f t="shared" si="3"/>
        <v>20557</v>
      </c>
    </row>
    <row r="814" spans="2:5" ht="15">
      <c r="B814" s="22">
        <v>20558</v>
      </c>
      <c r="C814" s="49" t="s">
        <v>1607</v>
      </c>
      <c r="D814" s="1"/>
      <c r="E814" s="49">
        <f t="shared" si="3"/>
        <v>20558</v>
      </c>
    </row>
    <row r="815" spans="2:5" ht="15">
      <c r="B815" s="22">
        <v>20559</v>
      </c>
      <c r="C815" s="49" t="s">
        <v>1608</v>
      </c>
      <c r="D815" s="1"/>
      <c r="E815" s="49">
        <f t="shared" si="3"/>
        <v>20559</v>
      </c>
    </row>
    <row r="816" spans="2:5" ht="15">
      <c r="B816" s="22">
        <v>20560</v>
      </c>
      <c r="C816" s="49" t="s">
        <v>1609</v>
      </c>
      <c r="D816" s="1"/>
      <c r="E816" s="49">
        <f t="shared" si="3"/>
        <v>20560</v>
      </c>
    </row>
    <row r="817" spans="2:5" ht="15">
      <c r="B817" s="22">
        <v>20561</v>
      </c>
      <c r="C817" s="49" t="s">
        <v>1610</v>
      </c>
      <c r="D817" s="1"/>
      <c r="E817" s="49">
        <f t="shared" si="3"/>
        <v>20561</v>
      </c>
    </row>
    <row r="818" spans="2:5" ht="15">
      <c r="B818" s="22">
        <v>20562</v>
      </c>
      <c r="C818" s="49" t="s">
        <v>1611</v>
      </c>
      <c r="D818" s="1"/>
      <c r="E818" s="49">
        <f t="shared" si="3"/>
        <v>20562</v>
      </c>
    </row>
    <row r="819" spans="2:5" ht="15">
      <c r="B819" s="22">
        <v>20563</v>
      </c>
      <c r="C819" s="49" t="s">
        <v>1612</v>
      </c>
      <c r="D819" s="1"/>
      <c r="E819" s="49">
        <f t="shared" si="3"/>
        <v>20563</v>
      </c>
    </row>
    <row r="820" spans="2:5" ht="15">
      <c r="B820" s="22">
        <v>20564</v>
      </c>
      <c r="C820" s="49" t="s">
        <v>1613</v>
      </c>
      <c r="D820" s="1"/>
      <c r="E820" s="49">
        <f t="shared" si="3"/>
        <v>20564</v>
      </c>
    </row>
    <row r="821" spans="2:5" ht="15">
      <c r="B821" s="22">
        <v>20565</v>
      </c>
      <c r="C821" s="49" t="s">
        <v>1614</v>
      </c>
      <c r="D821" s="1"/>
      <c r="E821" s="49">
        <f t="shared" si="3"/>
        <v>20565</v>
      </c>
    </row>
    <row r="822" spans="2:5" ht="15">
      <c r="B822" s="22">
        <v>20566</v>
      </c>
      <c r="C822" s="49" t="s">
        <v>1615</v>
      </c>
      <c r="D822" s="1"/>
      <c r="E822" s="49">
        <f t="shared" si="3"/>
        <v>20566</v>
      </c>
    </row>
    <row r="823" spans="2:5" ht="15">
      <c r="B823" s="22">
        <v>20567</v>
      </c>
      <c r="C823" s="49" t="s">
        <v>1616</v>
      </c>
      <c r="D823" s="1"/>
      <c r="E823" s="49">
        <f t="shared" si="3"/>
        <v>20567</v>
      </c>
    </row>
    <row r="824" spans="2:5" ht="15">
      <c r="B824" s="22">
        <v>20568</v>
      </c>
      <c r="C824" s="49" t="s">
        <v>1617</v>
      </c>
      <c r="D824" s="1"/>
      <c r="E824" s="49">
        <f t="shared" si="3"/>
        <v>20568</v>
      </c>
    </row>
    <row r="825" spans="2:5" ht="15">
      <c r="B825" s="22">
        <v>20569</v>
      </c>
      <c r="C825" s="49" t="s">
        <v>1618</v>
      </c>
      <c r="D825" s="1"/>
      <c r="E825" s="49">
        <f t="shared" si="3"/>
        <v>20569</v>
      </c>
    </row>
    <row r="826" spans="2:5" ht="15">
      <c r="B826" s="22">
        <v>20570</v>
      </c>
      <c r="C826" s="49" t="s">
        <v>1619</v>
      </c>
      <c r="D826" s="1"/>
      <c r="E826" s="49">
        <f t="shared" si="3"/>
        <v>20570</v>
      </c>
    </row>
    <row r="827" spans="2:5" ht="15">
      <c r="B827" s="22">
        <v>20571</v>
      </c>
      <c r="C827" s="49" t="s">
        <v>1620</v>
      </c>
      <c r="D827" s="1"/>
      <c r="E827" s="49">
        <f t="shared" si="3"/>
        <v>20571</v>
      </c>
    </row>
    <row r="828" spans="2:5" ht="15">
      <c r="B828" s="22">
        <v>20572</v>
      </c>
      <c r="C828" s="49" t="s">
        <v>1621</v>
      </c>
      <c r="D828" s="1"/>
      <c r="E828" s="49">
        <f t="shared" si="3"/>
        <v>20572</v>
      </c>
    </row>
    <row r="829" spans="2:5" ht="15">
      <c r="B829" s="22">
        <v>20573</v>
      </c>
      <c r="C829" s="49" t="s">
        <v>1622</v>
      </c>
      <c r="D829" s="1"/>
      <c r="E829" s="49">
        <f t="shared" si="3"/>
        <v>20573</v>
      </c>
    </row>
    <row r="830" spans="2:5" ht="15">
      <c r="B830" s="22">
        <v>20574</v>
      </c>
      <c r="C830" s="49" t="s">
        <v>1623</v>
      </c>
      <c r="D830" s="1"/>
      <c r="E830" s="49">
        <f t="shared" si="3"/>
        <v>20574</v>
      </c>
    </row>
    <row r="831" spans="2:5" ht="15">
      <c r="B831" s="22">
        <v>20575</v>
      </c>
      <c r="C831" s="49" t="s">
        <v>1624</v>
      </c>
      <c r="D831" s="1"/>
      <c r="E831" s="49">
        <f t="shared" si="3"/>
        <v>20575</v>
      </c>
    </row>
    <row r="832" spans="2:5" ht="15">
      <c r="B832" s="22">
        <v>20576</v>
      </c>
      <c r="C832" s="49" t="s">
        <v>1625</v>
      </c>
      <c r="D832" s="1"/>
      <c r="E832" s="49">
        <f t="shared" si="3"/>
        <v>20576</v>
      </c>
    </row>
    <row r="833" spans="2:5" ht="15">
      <c r="B833" s="22">
        <v>20577</v>
      </c>
      <c r="C833" s="49" t="s">
        <v>1626</v>
      </c>
      <c r="D833" s="1"/>
      <c r="E833" s="49">
        <f t="shared" si="3"/>
        <v>20577</v>
      </c>
    </row>
    <row r="834" spans="2:5" ht="15">
      <c r="B834" s="22">
        <v>20578</v>
      </c>
      <c r="C834" s="49" t="s">
        <v>1627</v>
      </c>
      <c r="D834" s="1"/>
      <c r="E834" s="49">
        <f t="shared" si="3"/>
        <v>20578</v>
      </c>
    </row>
    <row r="835" spans="2:5" ht="15">
      <c r="B835" s="22">
        <v>20579</v>
      </c>
      <c r="C835" s="49" t="s">
        <v>1628</v>
      </c>
      <c r="D835" s="1"/>
      <c r="E835" s="49">
        <f t="shared" si="3"/>
        <v>20579</v>
      </c>
    </row>
    <row r="836" spans="2:5" ht="15">
      <c r="B836" s="22">
        <v>20580</v>
      </c>
      <c r="C836" s="49" t="s">
        <v>1629</v>
      </c>
      <c r="D836" s="1"/>
      <c r="E836" s="49">
        <f t="shared" si="3"/>
        <v>20580</v>
      </c>
    </row>
    <row r="837" spans="2:5" ht="15">
      <c r="B837" s="22">
        <v>20581</v>
      </c>
      <c r="C837" s="49" t="s">
        <v>1630</v>
      </c>
      <c r="D837" s="1"/>
      <c r="E837" s="49">
        <f t="shared" si="3"/>
        <v>20581</v>
      </c>
    </row>
    <row r="838" spans="2:5" ht="15">
      <c r="B838" s="22">
        <v>20582</v>
      </c>
      <c r="C838" s="49" t="s">
        <v>1631</v>
      </c>
      <c r="D838" s="1"/>
      <c r="E838" s="49">
        <f t="shared" si="3"/>
        <v>20582</v>
      </c>
    </row>
    <row r="839" spans="2:5" ht="15">
      <c r="B839" s="22">
        <v>20583</v>
      </c>
      <c r="C839" s="49" t="s">
        <v>1632</v>
      </c>
      <c r="D839" s="1"/>
      <c r="E839" s="49">
        <f t="shared" si="3"/>
        <v>20583</v>
      </c>
    </row>
    <row r="840" spans="2:5" ht="15">
      <c r="B840" s="22">
        <v>20584</v>
      </c>
      <c r="C840" s="49" t="s">
        <v>1633</v>
      </c>
      <c r="D840" s="1"/>
      <c r="E840" s="49">
        <f t="shared" si="3"/>
        <v>20584</v>
      </c>
    </row>
    <row r="841" spans="2:5" ht="15">
      <c r="B841" s="22">
        <v>20585</v>
      </c>
      <c r="C841" s="49" t="s">
        <v>1634</v>
      </c>
      <c r="D841" s="1"/>
      <c r="E841" s="49">
        <f t="shared" si="3"/>
        <v>20585</v>
      </c>
    </row>
    <row r="842" spans="2:5" ht="15">
      <c r="B842" s="22">
        <v>20586</v>
      </c>
      <c r="C842" s="49" t="s">
        <v>1635</v>
      </c>
      <c r="D842" s="1"/>
      <c r="E842" s="49">
        <f t="shared" si="3"/>
        <v>20586</v>
      </c>
    </row>
    <row r="843" spans="2:5" ht="15">
      <c r="B843" s="22">
        <v>20587</v>
      </c>
      <c r="C843" s="49" t="s">
        <v>1636</v>
      </c>
      <c r="D843" s="1"/>
      <c r="E843" s="49">
        <f t="shared" si="3"/>
        <v>20587</v>
      </c>
    </row>
    <row r="844" spans="2:5" ht="15">
      <c r="B844" s="22">
        <v>20588</v>
      </c>
      <c r="C844" s="49" t="s">
        <v>1637</v>
      </c>
      <c r="D844" s="1"/>
      <c r="E844" s="49">
        <f t="shared" si="3"/>
        <v>20588</v>
      </c>
    </row>
    <row r="845" spans="2:5" ht="15">
      <c r="B845" s="22">
        <v>20589</v>
      </c>
      <c r="C845" s="49" t="s">
        <v>1638</v>
      </c>
      <c r="D845" s="1"/>
      <c r="E845" s="49">
        <f t="shared" si="3"/>
        <v>20589</v>
      </c>
    </row>
    <row r="846" spans="2:5" ht="15">
      <c r="B846" s="22">
        <v>20590</v>
      </c>
      <c r="C846" s="49" t="s">
        <v>1639</v>
      </c>
      <c r="D846" s="1"/>
      <c r="E846" s="49">
        <f t="shared" si="3"/>
        <v>20590</v>
      </c>
    </row>
    <row r="847" spans="2:5" ht="15">
      <c r="B847" s="22">
        <v>20591</v>
      </c>
      <c r="C847" s="49" t="s">
        <v>1640</v>
      </c>
      <c r="D847" s="1"/>
      <c r="E847" s="49">
        <f t="shared" si="3"/>
        <v>20591</v>
      </c>
    </row>
    <row r="848" spans="2:5" ht="15">
      <c r="B848" s="22">
        <v>20592</v>
      </c>
      <c r="C848" s="49" t="s">
        <v>1641</v>
      </c>
      <c r="D848" s="1"/>
      <c r="E848" s="49">
        <f t="shared" si="3"/>
        <v>20592</v>
      </c>
    </row>
    <row r="849" spans="2:5" ht="15">
      <c r="B849" s="22">
        <v>20593</v>
      </c>
      <c r="C849" s="49" t="s">
        <v>1642</v>
      </c>
      <c r="D849" s="1"/>
      <c r="E849" s="49">
        <f t="shared" si="3"/>
        <v>20593</v>
      </c>
    </row>
    <row r="850" spans="2:5" ht="15">
      <c r="B850" s="22">
        <v>20594</v>
      </c>
      <c r="C850" s="49" t="s">
        <v>1643</v>
      </c>
      <c r="D850" s="1"/>
      <c r="E850" s="49">
        <f t="shared" si="3"/>
        <v>20594</v>
      </c>
    </row>
    <row r="851" spans="2:5" ht="15">
      <c r="B851" s="22">
        <v>20595</v>
      </c>
      <c r="C851" s="49" t="s">
        <v>1644</v>
      </c>
      <c r="D851" s="1"/>
      <c r="E851" s="49">
        <f t="shared" si="3"/>
        <v>20595</v>
      </c>
    </row>
    <row r="852" spans="2:5" ht="15">
      <c r="B852" s="22">
        <v>20596</v>
      </c>
      <c r="C852" s="49" t="s">
        <v>1645</v>
      </c>
      <c r="D852" s="1"/>
      <c r="E852" s="49">
        <f t="shared" si="3"/>
        <v>20596</v>
      </c>
    </row>
    <row r="853" spans="2:5" ht="15">
      <c r="B853" s="22">
        <v>20597</v>
      </c>
      <c r="C853" s="49" t="s">
        <v>1646</v>
      </c>
      <c r="D853" s="1"/>
      <c r="E853" s="49">
        <f t="shared" si="3"/>
        <v>20597</v>
      </c>
    </row>
    <row r="854" spans="2:5" ht="15">
      <c r="B854" s="22">
        <v>20598</v>
      </c>
      <c r="C854" s="49" t="s">
        <v>1647</v>
      </c>
      <c r="D854" s="1"/>
      <c r="E854" s="49">
        <f t="shared" si="3"/>
        <v>20598</v>
      </c>
    </row>
    <row r="855" spans="2:5" ht="15">
      <c r="B855" s="22">
        <v>20599</v>
      </c>
      <c r="C855" s="49" t="s">
        <v>1648</v>
      </c>
      <c r="D855" s="1"/>
      <c r="E855" s="49">
        <f t="shared" si="3"/>
        <v>20599</v>
      </c>
    </row>
    <row r="856" spans="2:5" ht="15">
      <c r="B856" s="22">
        <v>20600</v>
      </c>
      <c r="C856" s="49" t="s">
        <v>1649</v>
      </c>
      <c r="D856" s="1"/>
      <c r="E856" s="49">
        <f t="shared" si="3"/>
        <v>20600</v>
      </c>
    </row>
    <row r="857" spans="2:5" ht="15">
      <c r="B857" s="22">
        <v>20601</v>
      </c>
      <c r="C857" s="49" t="s">
        <v>1650</v>
      </c>
      <c r="D857" s="1"/>
      <c r="E857" s="49">
        <f t="shared" si="3"/>
        <v>20601</v>
      </c>
    </row>
    <row r="858" spans="2:5" ht="15">
      <c r="B858" s="22">
        <v>20602</v>
      </c>
      <c r="C858" s="49" t="s">
        <v>1651</v>
      </c>
      <c r="D858" s="1"/>
      <c r="E858" s="49">
        <f t="shared" si="3"/>
        <v>20602</v>
      </c>
    </row>
    <row r="859" spans="2:5" ht="15">
      <c r="B859" s="22">
        <v>20603</v>
      </c>
      <c r="C859" s="49" t="s">
        <v>1652</v>
      </c>
      <c r="D859" s="1"/>
      <c r="E859" s="49">
        <f t="shared" si="3"/>
        <v>20603</v>
      </c>
    </row>
    <row r="860" spans="2:5" ht="15">
      <c r="B860" s="22">
        <v>20604</v>
      </c>
      <c r="C860" s="49" t="s">
        <v>1653</v>
      </c>
      <c r="D860" s="1"/>
      <c r="E860" s="49">
        <f t="shared" si="3"/>
        <v>20604</v>
      </c>
    </row>
    <row r="861" spans="2:5" ht="15">
      <c r="B861" s="22">
        <v>20605</v>
      </c>
      <c r="C861" s="49" t="s">
        <v>1654</v>
      </c>
      <c r="D861" s="1"/>
      <c r="E861" s="49">
        <f t="shared" si="3"/>
        <v>20605</v>
      </c>
    </row>
    <row r="862" spans="2:5" ht="15">
      <c r="B862" s="22">
        <v>20606</v>
      </c>
      <c r="C862" s="49" t="s">
        <v>1655</v>
      </c>
      <c r="D862" s="1"/>
      <c r="E862" s="49">
        <f t="shared" si="3"/>
        <v>20606</v>
      </c>
    </row>
    <row r="863" spans="2:5" ht="15">
      <c r="B863" s="22">
        <v>20607</v>
      </c>
      <c r="C863" s="49" t="s">
        <v>1656</v>
      </c>
      <c r="D863" s="1"/>
      <c r="E863" s="49">
        <f t="shared" si="3"/>
        <v>20607</v>
      </c>
    </row>
    <row r="864" spans="2:5" ht="15">
      <c r="B864" s="22">
        <v>20608</v>
      </c>
      <c r="C864" s="49" t="s">
        <v>1657</v>
      </c>
      <c r="D864" s="1"/>
      <c r="E864" s="49">
        <f t="shared" si="3"/>
        <v>20608</v>
      </c>
    </row>
    <row r="865" spans="2:5" ht="15">
      <c r="B865" s="22">
        <v>20609</v>
      </c>
      <c r="C865" s="49" t="s">
        <v>1658</v>
      </c>
      <c r="D865" s="1"/>
      <c r="E865" s="49">
        <f t="shared" si="3"/>
        <v>20609</v>
      </c>
    </row>
    <row r="866" spans="2:5" ht="15">
      <c r="B866" s="22">
        <v>20610</v>
      </c>
      <c r="C866" s="49" t="s">
        <v>1659</v>
      </c>
      <c r="D866" s="1"/>
      <c r="E866" s="49">
        <f t="shared" si="3"/>
        <v>20610</v>
      </c>
    </row>
    <row r="867" spans="2:5" ht="15">
      <c r="B867" s="22">
        <v>20611</v>
      </c>
      <c r="C867" s="49" t="s">
        <v>1660</v>
      </c>
      <c r="D867" s="1"/>
      <c r="E867" s="49">
        <f t="shared" si="3"/>
        <v>20611</v>
      </c>
    </row>
    <row r="868" spans="2:5" ht="15">
      <c r="B868" s="22">
        <v>20612</v>
      </c>
      <c r="C868" s="49" t="s">
        <v>1661</v>
      </c>
      <c r="D868" s="1"/>
      <c r="E868" s="49">
        <f t="shared" si="3"/>
        <v>20612</v>
      </c>
    </row>
    <row r="869" spans="2:5" ht="15">
      <c r="B869" s="22">
        <v>20613</v>
      </c>
      <c r="C869" s="49" t="s">
        <v>1662</v>
      </c>
      <c r="D869" s="1"/>
      <c r="E869" s="49">
        <f t="shared" si="3"/>
        <v>20613</v>
      </c>
    </row>
    <row r="870" spans="2:5" ht="15">
      <c r="B870" s="22">
        <v>20614</v>
      </c>
      <c r="C870" s="49" t="s">
        <v>1663</v>
      </c>
      <c r="D870" s="1"/>
      <c r="E870" s="49">
        <f t="shared" si="3"/>
        <v>20614</v>
      </c>
    </row>
    <row r="871" spans="2:5" ht="15">
      <c r="B871" s="22">
        <v>20615</v>
      </c>
      <c r="C871" s="49" t="s">
        <v>1664</v>
      </c>
      <c r="D871" s="1"/>
      <c r="E871" s="49">
        <f t="shared" si="3"/>
        <v>20615</v>
      </c>
    </row>
    <row r="872" spans="2:5" ht="15">
      <c r="B872" s="22">
        <v>20616</v>
      </c>
      <c r="C872" s="49" t="s">
        <v>1665</v>
      </c>
      <c r="D872" s="1"/>
      <c r="E872" s="49">
        <f t="shared" si="3"/>
        <v>20616</v>
      </c>
    </row>
    <row r="873" spans="2:5" ht="15">
      <c r="B873" s="22">
        <v>20617</v>
      </c>
      <c r="C873" s="49" t="s">
        <v>1666</v>
      </c>
      <c r="D873" s="1"/>
      <c r="E873" s="49">
        <f t="shared" si="3"/>
        <v>20617</v>
      </c>
    </row>
    <row r="874" spans="2:5" ht="15">
      <c r="B874" s="22">
        <v>20618</v>
      </c>
      <c r="C874" s="49" t="s">
        <v>1667</v>
      </c>
      <c r="D874" s="1"/>
      <c r="E874" s="49">
        <f t="shared" si="3"/>
        <v>20618</v>
      </c>
    </row>
    <row r="875" spans="2:5" ht="15">
      <c r="B875" s="22">
        <v>20619</v>
      </c>
      <c r="C875" s="49" t="s">
        <v>1668</v>
      </c>
      <c r="D875" s="1"/>
      <c r="E875" s="49">
        <f t="shared" si="3"/>
        <v>20619</v>
      </c>
    </row>
    <row r="876" spans="2:5" ht="15">
      <c r="B876" s="22">
        <v>20620</v>
      </c>
      <c r="C876" s="49" t="s">
        <v>1669</v>
      </c>
      <c r="D876" s="1"/>
      <c r="E876" s="49">
        <f t="shared" si="3"/>
        <v>20620</v>
      </c>
    </row>
    <row r="877" spans="2:5" ht="15">
      <c r="B877" s="22">
        <v>20621</v>
      </c>
      <c r="C877" s="49" t="s">
        <v>1670</v>
      </c>
      <c r="D877" s="1"/>
      <c r="E877" s="49">
        <f t="shared" si="3"/>
        <v>20621</v>
      </c>
    </row>
    <row r="878" spans="2:5" ht="15">
      <c r="B878" s="22">
        <v>20622</v>
      </c>
      <c r="C878" s="49" t="s">
        <v>1671</v>
      </c>
      <c r="D878" s="1"/>
      <c r="E878" s="49">
        <f t="shared" si="3"/>
        <v>20622</v>
      </c>
    </row>
    <row r="879" spans="2:5" ht="15">
      <c r="B879" s="22">
        <v>20623</v>
      </c>
      <c r="C879" s="49" t="s">
        <v>1672</v>
      </c>
      <c r="D879" s="1"/>
      <c r="E879" s="49">
        <f t="shared" si="3"/>
        <v>20623</v>
      </c>
    </row>
    <row r="880" spans="2:5" ht="15">
      <c r="B880" s="22">
        <v>20624</v>
      </c>
      <c r="C880" s="49" t="s">
        <v>1673</v>
      </c>
      <c r="D880" s="1"/>
      <c r="E880" s="49">
        <f t="shared" si="3"/>
        <v>20624</v>
      </c>
    </row>
    <row r="881" spans="2:5" ht="15">
      <c r="B881" s="22">
        <v>20625</v>
      </c>
      <c r="C881" s="49" t="s">
        <v>1674</v>
      </c>
      <c r="D881" s="1"/>
      <c r="E881" s="49">
        <f t="shared" si="3"/>
        <v>20625</v>
      </c>
    </row>
    <row r="882" spans="2:5" ht="15">
      <c r="B882" s="22">
        <v>20626</v>
      </c>
      <c r="C882" s="49" t="s">
        <v>1675</v>
      </c>
      <c r="D882" s="1"/>
      <c r="E882" s="49">
        <f t="shared" si="3"/>
        <v>20626</v>
      </c>
    </row>
    <row r="883" spans="2:5" ht="15">
      <c r="B883" s="22">
        <v>20627</v>
      </c>
      <c r="C883" s="49" t="s">
        <v>1676</v>
      </c>
      <c r="D883" s="1"/>
      <c r="E883" s="49">
        <f t="shared" si="3"/>
        <v>20627</v>
      </c>
    </row>
    <row r="884" spans="2:5" ht="15">
      <c r="B884" s="22">
        <v>20628</v>
      </c>
      <c r="C884" s="49" t="s">
        <v>1677</v>
      </c>
      <c r="D884" s="1"/>
      <c r="E884" s="49">
        <f t="shared" si="3"/>
        <v>20628</v>
      </c>
    </row>
    <row r="885" spans="2:5" ht="15">
      <c r="B885" s="22">
        <v>20629</v>
      </c>
      <c r="C885" s="49" t="s">
        <v>1678</v>
      </c>
      <c r="D885" s="1"/>
      <c r="E885" s="49">
        <f t="shared" si="3"/>
        <v>20629</v>
      </c>
    </row>
    <row r="886" spans="2:5" ht="15">
      <c r="B886" s="22">
        <v>20630</v>
      </c>
      <c r="C886" s="49" t="s">
        <v>1679</v>
      </c>
      <c r="D886" s="1"/>
      <c r="E886" s="49">
        <f t="shared" si="3"/>
        <v>20630</v>
      </c>
    </row>
    <row r="887" spans="2:5" ht="15">
      <c r="B887" s="22">
        <v>20631</v>
      </c>
      <c r="C887" s="49" t="s">
        <v>1680</v>
      </c>
      <c r="D887" s="1"/>
      <c r="E887" s="49">
        <f t="shared" si="3"/>
        <v>20631</v>
      </c>
    </row>
    <row r="888" spans="2:5" ht="15">
      <c r="B888" s="22">
        <v>20632</v>
      </c>
      <c r="C888" s="49" t="s">
        <v>1681</v>
      </c>
      <c r="D888" s="1"/>
      <c r="E888" s="49">
        <f t="shared" si="3"/>
        <v>20632</v>
      </c>
    </row>
    <row r="889" spans="2:5" ht="15">
      <c r="B889" s="22">
        <v>20633</v>
      </c>
      <c r="C889" s="49" t="s">
        <v>1682</v>
      </c>
      <c r="D889" s="1"/>
      <c r="E889" s="49">
        <f t="shared" si="3"/>
        <v>20633</v>
      </c>
    </row>
    <row r="890" spans="2:5" ht="15">
      <c r="B890" s="22">
        <v>20634</v>
      </c>
      <c r="C890" s="49" t="s">
        <v>1683</v>
      </c>
      <c r="D890" s="1"/>
      <c r="E890" s="49">
        <f t="shared" si="3"/>
        <v>20634</v>
      </c>
    </row>
    <row r="891" spans="2:5" ht="15">
      <c r="B891" s="22">
        <v>20635</v>
      </c>
      <c r="C891" s="49" t="s">
        <v>1684</v>
      </c>
      <c r="D891" s="1"/>
      <c r="E891" s="49">
        <f t="shared" si="3"/>
        <v>20635</v>
      </c>
    </row>
    <row r="892" spans="2:5" ht="15">
      <c r="B892" s="22">
        <v>20636</v>
      </c>
      <c r="C892" s="49" t="s">
        <v>1685</v>
      </c>
      <c r="D892" s="1"/>
      <c r="E892" s="49">
        <f t="shared" si="3"/>
        <v>20636</v>
      </c>
    </row>
    <row r="893" spans="2:5" ht="15">
      <c r="B893" s="22">
        <v>20637</v>
      </c>
      <c r="C893" s="49" t="s">
        <v>1686</v>
      </c>
      <c r="D893" s="1"/>
      <c r="E893" s="49">
        <f t="shared" si="3"/>
        <v>20637</v>
      </c>
    </row>
    <row r="894" spans="2:5" ht="15">
      <c r="B894" s="22">
        <v>20638</v>
      </c>
      <c r="C894" s="49" t="s">
        <v>1687</v>
      </c>
      <c r="D894" s="1"/>
      <c r="E894" s="49">
        <f t="shared" si="3"/>
        <v>20638</v>
      </c>
    </row>
    <row r="895" spans="2:5" ht="15">
      <c r="B895" s="22">
        <v>20639</v>
      </c>
      <c r="C895" s="49" t="s">
        <v>1688</v>
      </c>
      <c r="D895" s="1"/>
      <c r="E895" s="49">
        <f t="shared" si="3"/>
        <v>20639</v>
      </c>
    </row>
    <row r="896" spans="2:5" ht="15">
      <c r="B896" s="22">
        <v>20640</v>
      </c>
      <c r="C896" s="49" t="s">
        <v>1689</v>
      </c>
      <c r="D896" s="1"/>
      <c r="E896" s="49">
        <f t="shared" si="3"/>
        <v>20640</v>
      </c>
    </row>
    <row r="897" spans="2:5" ht="15">
      <c r="B897" s="22">
        <v>20641</v>
      </c>
      <c r="C897" s="49" t="s">
        <v>1690</v>
      </c>
      <c r="D897" s="1"/>
      <c r="E897" s="49">
        <f t="shared" si="3"/>
        <v>20641</v>
      </c>
    </row>
    <row r="898" spans="2:5" ht="15">
      <c r="B898" s="22">
        <v>20642</v>
      </c>
      <c r="C898" s="49" t="s">
        <v>1691</v>
      </c>
      <c r="D898" s="1"/>
      <c r="E898" s="49">
        <f t="shared" si="3"/>
        <v>20642</v>
      </c>
    </row>
    <row r="899" spans="2:5" ht="15">
      <c r="B899" s="22">
        <v>20643</v>
      </c>
      <c r="C899" s="49" t="s">
        <v>1692</v>
      </c>
      <c r="D899" s="1"/>
      <c r="E899" s="49">
        <f t="shared" si="3"/>
        <v>20643</v>
      </c>
    </row>
    <row r="900" spans="2:5" ht="15">
      <c r="B900" s="22">
        <v>20644</v>
      </c>
      <c r="C900" s="49" t="s">
        <v>1693</v>
      </c>
      <c r="D900" s="1"/>
      <c r="E900" s="49">
        <f t="shared" si="3"/>
        <v>20644</v>
      </c>
    </row>
    <row r="901" spans="2:5" ht="15">
      <c r="B901" s="22">
        <v>20645</v>
      </c>
      <c r="C901" s="49" t="s">
        <v>1694</v>
      </c>
      <c r="D901" s="1"/>
      <c r="E901" s="49">
        <f t="shared" si="3"/>
        <v>20645</v>
      </c>
    </row>
    <row r="902" spans="2:5" ht="15">
      <c r="B902" s="22">
        <v>20646</v>
      </c>
      <c r="C902" s="49" t="s">
        <v>1695</v>
      </c>
      <c r="D902" s="1"/>
      <c r="E902" s="49">
        <f t="shared" si="3"/>
        <v>20646</v>
      </c>
    </row>
    <row r="903" spans="2:5" ht="15">
      <c r="B903" s="22">
        <v>20647</v>
      </c>
      <c r="C903" s="49" t="s">
        <v>1224</v>
      </c>
      <c r="D903" s="1"/>
      <c r="E903" s="49">
        <f t="shared" si="3"/>
        <v>20647</v>
      </c>
    </row>
    <row r="904" spans="2:5" ht="15">
      <c r="B904" s="22">
        <v>20648</v>
      </c>
      <c r="C904" s="49" t="s">
        <v>1696</v>
      </c>
      <c r="D904" s="1"/>
      <c r="E904" s="49">
        <f t="shared" si="3"/>
        <v>20648</v>
      </c>
    </row>
    <row r="905" spans="2:5" ht="15">
      <c r="B905" s="22">
        <v>20649</v>
      </c>
      <c r="C905" s="49" t="s">
        <v>1697</v>
      </c>
      <c r="D905" s="1"/>
      <c r="E905" s="49">
        <f t="shared" si="3"/>
        <v>20649</v>
      </c>
    </row>
    <row r="906" spans="2:5" ht="15">
      <c r="B906" s="22">
        <v>20650</v>
      </c>
      <c r="C906" s="49" t="s">
        <v>1698</v>
      </c>
      <c r="D906" s="1"/>
      <c r="E906" s="49">
        <f t="shared" si="3"/>
        <v>20650</v>
      </c>
    </row>
    <row r="907" spans="2:5" ht="15">
      <c r="B907" s="22">
        <v>20651</v>
      </c>
      <c r="C907" s="49" t="s">
        <v>1699</v>
      </c>
      <c r="D907" s="1"/>
      <c r="E907" s="49">
        <f t="shared" si="3"/>
        <v>20651</v>
      </c>
    </row>
    <row r="908" spans="2:5" ht="15">
      <c r="B908" s="22">
        <v>20652</v>
      </c>
      <c r="C908" s="49" t="s">
        <v>1700</v>
      </c>
      <c r="D908" s="1"/>
      <c r="E908" s="49">
        <f t="shared" si="3"/>
        <v>20652</v>
      </c>
    </row>
    <row r="909" spans="2:5" ht="15">
      <c r="B909" s="22">
        <v>20653</v>
      </c>
      <c r="C909" s="49" t="s">
        <v>1701</v>
      </c>
      <c r="D909" s="1"/>
      <c r="E909" s="49">
        <f t="shared" si="3"/>
        <v>20653</v>
      </c>
    </row>
    <row r="910" spans="2:5" ht="15">
      <c r="B910" s="22">
        <v>20654</v>
      </c>
      <c r="C910" s="49" t="s">
        <v>1702</v>
      </c>
      <c r="D910" s="1"/>
      <c r="E910" s="49">
        <f t="shared" si="3"/>
        <v>20654</v>
      </c>
    </row>
    <row r="911" spans="2:5" ht="15">
      <c r="B911" s="22">
        <v>20655</v>
      </c>
      <c r="C911" s="49" t="s">
        <v>1703</v>
      </c>
      <c r="D911" s="1"/>
      <c r="E911" s="49">
        <f t="shared" si="3"/>
        <v>20655</v>
      </c>
    </row>
    <row r="912" spans="2:5" ht="15">
      <c r="B912" s="22">
        <v>20656</v>
      </c>
      <c r="C912" s="49" t="s">
        <v>1704</v>
      </c>
      <c r="D912" s="1"/>
      <c r="E912" s="49">
        <f t="shared" si="3"/>
        <v>20656</v>
      </c>
    </row>
    <row r="913" spans="2:5" ht="15">
      <c r="B913" s="22">
        <v>20657</v>
      </c>
      <c r="C913" s="49" t="s">
        <v>1705</v>
      </c>
      <c r="D913" s="1"/>
      <c r="E913" s="49">
        <f t="shared" si="3"/>
        <v>20657</v>
      </c>
    </row>
    <row r="914" spans="2:5" ht="15">
      <c r="B914" s="22">
        <v>20658</v>
      </c>
      <c r="C914" s="49" t="s">
        <v>1706</v>
      </c>
      <c r="D914" s="1"/>
      <c r="E914" s="49">
        <f t="shared" si="3"/>
        <v>20658</v>
      </c>
    </row>
    <row r="915" spans="2:5" ht="15">
      <c r="B915" s="22">
        <v>20659</v>
      </c>
      <c r="C915" s="49" t="s">
        <v>1707</v>
      </c>
      <c r="D915" s="1"/>
      <c r="E915" s="49">
        <f t="shared" si="3"/>
        <v>20659</v>
      </c>
    </row>
    <row r="916" spans="2:5" ht="15">
      <c r="B916" s="22">
        <v>20660</v>
      </c>
      <c r="C916" s="49" t="s">
        <v>1708</v>
      </c>
      <c r="D916" s="1"/>
      <c r="E916" s="49">
        <f t="shared" si="3"/>
        <v>20660</v>
      </c>
    </row>
    <row r="917" spans="2:5" ht="15">
      <c r="B917" s="22">
        <v>20661</v>
      </c>
      <c r="C917" s="49" t="s">
        <v>1709</v>
      </c>
      <c r="D917" s="1"/>
      <c r="E917" s="49">
        <f t="shared" si="3"/>
        <v>20661</v>
      </c>
    </row>
    <row r="918" spans="2:5" ht="15">
      <c r="B918" s="22">
        <v>20662</v>
      </c>
      <c r="C918" s="49" t="s">
        <v>1710</v>
      </c>
      <c r="D918" s="1"/>
      <c r="E918" s="49">
        <f t="shared" si="3"/>
        <v>20662</v>
      </c>
    </row>
    <row r="919" spans="2:5" ht="15">
      <c r="B919" s="22">
        <v>20663</v>
      </c>
      <c r="C919" s="49" t="s">
        <v>1711</v>
      </c>
      <c r="D919" s="1"/>
      <c r="E919" s="49">
        <f t="shared" si="3"/>
        <v>20663</v>
      </c>
    </row>
    <row r="920" spans="2:5" ht="15">
      <c r="B920" s="22">
        <v>20664</v>
      </c>
      <c r="C920" s="49" t="s">
        <v>1712</v>
      </c>
      <c r="D920" s="1"/>
      <c r="E920" s="49">
        <f t="shared" si="3"/>
        <v>20664</v>
      </c>
    </row>
    <row r="921" spans="2:5" ht="15">
      <c r="B921" s="22">
        <v>20665</v>
      </c>
      <c r="C921" s="49" t="s">
        <v>1713</v>
      </c>
      <c r="D921" s="1"/>
      <c r="E921" s="49">
        <f t="shared" si="3"/>
        <v>20665</v>
      </c>
    </row>
    <row r="922" spans="2:5" ht="15">
      <c r="B922" s="22">
        <v>20666</v>
      </c>
      <c r="C922" s="49" t="s">
        <v>1714</v>
      </c>
      <c r="D922" s="1"/>
      <c r="E922" s="49">
        <f t="shared" si="3"/>
        <v>20666</v>
      </c>
    </row>
    <row r="923" spans="2:5" ht="15">
      <c r="B923" s="22">
        <v>20667</v>
      </c>
      <c r="C923" s="49" t="s">
        <v>1715</v>
      </c>
      <c r="D923" s="1"/>
      <c r="E923" s="49">
        <f t="shared" si="3"/>
        <v>20667</v>
      </c>
    </row>
    <row r="924" spans="2:5" ht="15">
      <c r="B924" s="22">
        <v>20668</v>
      </c>
      <c r="C924" s="49" t="s">
        <v>1716</v>
      </c>
      <c r="D924" s="1"/>
      <c r="E924" s="49">
        <f t="shared" si="3"/>
        <v>20668</v>
      </c>
    </row>
    <row r="925" spans="2:5" ht="15">
      <c r="B925" s="22">
        <v>20669</v>
      </c>
      <c r="C925" s="49" t="s">
        <v>1717</v>
      </c>
      <c r="D925" s="1"/>
      <c r="E925" s="49">
        <f t="shared" si="3"/>
        <v>20669</v>
      </c>
    </row>
    <row r="926" spans="2:5" ht="15">
      <c r="B926" s="22">
        <v>20670</v>
      </c>
      <c r="C926" s="49" t="s">
        <v>1718</v>
      </c>
      <c r="D926" s="1"/>
      <c r="E926" s="49">
        <f t="shared" si="3"/>
        <v>20670</v>
      </c>
    </row>
    <row r="927" spans="2:5" ht="15">
      <c r="B927" s="22">
        <v>20671</v>
      </c>
      <c r="C927" s="49" t="s">
        <v>1719</v>
      </c>
      <c r="D927" s="1"/>
      <c r="E927" s="49">
        <f t="shared" si="3"/>
        <v>20671</v>
      </c>
    </row>
    <row r="928" spans="2:5" ht="15">
      <c r="B928" s="22">
        <v>20672</v>
      </c>
      <c r="C928" s="49" t="s">
        <v>1720</v>
      </c>
      <c r="D928" s="1"/>
      <c r="E928" s="49">
        <f t="shared" si="3"/>
        <v>20672</v>
      </c>
    </row>
    <row r="929" spans="2:5" ht="15">
      <c r="B929" s="22">
        <v>30011</v>
      </c>
      <c r="C929" s="49" t="s">
        <v>1721</v>
      </c>
      <c r="D929" s="1"/>
      <c r="E929" s="49">
        <f t="shared" si="3"/>
        <v>30011</v>
      </c>
    </row>
    <row r="930" spans="2:5" ht="15">
      <c r="B930" s="22">
        <v>30012</v>
      </c>
      <c r="C930" s="49" t="s">
        <v>1722</v>
      </c>
      <c r="D930" s="1"/>
      <c r="E930" s="49">
        <f t="shared" si="3"/>
        <v>30012</v>
      </c>
    </row>
    <row r="931" spans="2:5" ht="15">
      <c r="B931" s="22">
        <v>30003</v>
      </c>
      <c r="C931" s="49" t="s">
        <v>1723</v>
      </c>
      <c r="D931" s="1"/>
      <c r="E931" s="49">
        <f t="shared" si="3"/>
        <v>30003</v>
      </c>
    </row>
    <row r="932" spans="2:5" ht="15">
      <c r="B932" s="22">
        <v>30004</v>
      </c>
      <c r="C932" s="49" t="s">
        <v>1724</v>
      </c>
      <c r="D932" s="1"/>
      <c r="E932" s="49">
        <f t="shared" si="3"/>
        <v>30004</v>
      </c>
    </row>
    <row r="933" spans="2:5" ht="15">
      <c r="B933" s="22">
        <v>20673</v>
      </c>
      <c r="C933" s="49" t="s">
        <v>1725</v>
      </c>
      <c r="D933" s="1"/>
      <c r="E933" s="49">
        <f t="shared" si="3"/>
        <v>20673</v>
      </c>
    </row>
    <row r="934" spans="2:5" ht="15">
      <c r="B934" s="22">
        <v>20674</v>
      </c>
      <c r="C934" s="49" t="s">
        <v>1726</v>
      </c>
      <c r="D934" s="1"/>
      <c r="E934" s="49">
        <f t="shared" si="3"/>
        <v>20674</v>
      </c>
    </row>
    <row r="935" spans="2:5" ht="15">
      <c r="B935" s="22">
        <v>20675</v>
      </c>
      <c r="C935" s="49" t="s">
        <v>1727</v>
      </c>
      <c r="D935" s="1"/>
      <c r="E935" s="49">
        <f t="shared" si="3"/>
        <v>20675</v>
      </c>
    </row>
    <row r="936" spans="2:5" ht="15">
      <c r="B936" s="22">
        <v>20676</v>
      </c>
      <c r="C936" s="49" t="s">
        <v>1728</v>
      </c>
      <c r="D936" s="1"/>
      <c r="E936" s="49">
        <f t="shared" si="3"/>
        <v>20676</v>
      </c>
    </row>
    <row r="937" spans="2:5" ht="15">
      <c r="B937" s="22">
        <v>20677</v>
      </c>
      <c r="C937" s="49" t="s">
        <v>1729</v>
      </c>
      <c r="D937" s="1"/>
      <c r="E937" s="49">
        <f t="shared" si="3"/>
        <v>20677</v>
      </c>
    </row>
    <row r="938" spans="2:5" ht="15">
      <c r="B938" s="22">
        <v>20678</v>
      </c>
      <c r="C938" s="49" t="s">
        <v>1730</v>
      </c>
      <c r="D938" s="1"/>
      <c r="E938" s="49">
        <f t="shared" si="3"/>
        <v>20678</v>
      </c>
    </row>
    <row r="939" spans="2:5" ht="15">
      <c r="B939" s="22">
        <v>20679</v>
      </c>
      <c r="C939" s="49" t="s">
        <v>1731</v>
      </c>
      <c r="D939" s="1"/>
      <c r="E939" s="49">
        <f t="shared" si="3"/>
        <v>20679</v>
      </c>
    </row>
    <row r="940" spans="2:5" ht="15">
      <c r="B940" s="22">
        <v>20680</v>
      </c>
      <c r="C940" s="49" t="s">
        <v>1732</v>
      </c>
      <c r="D940" s="1"/>
      <c r="E940" s="49">
        <f t="shared" si="3"/>
        <v>20680</v>
      </c>
    </row>
    <row r="941" spans="2:5" ht="15">
      <c r="B941" s="22">
        <v>20681</v>
      </c>
      <c r="C941" s="49" t="s">
        <v>1733</v>
      </c>
      <c r="D941" s="1"/>
      <c r="E941" s="49">
        <f t="shared" si="3"/>
        <v>20681</v>
      </c>
    </row>
    <row r="942" spans="2:5" ht="15">
      <c r="B942" s="22">
        <v>20682</v>
      </c>
      <c r="C942" s="49" t="s">
        <v>1734</v>
      </c>
      <c r="D942" s="1"/>
      <c r="E942" s="49">
        <f t="shared" si="3"/>
        <v>20682</v>
      </c>
    </row>
    <row r="943" spans="2:5" ht="15">
      <c r="B943" s="22">
        <v>20683</v>
      </c>
      <c r="C943" s="49" t="s">
        <v>1735</v>
      </c>
      <c r="D943" s="1"/>
      <c r="E943" s="49">
        <f t="shared" si="3"/>
        <v>20683</v>
      </c>
    </row>
    <row r="944" spans="2:5" ht="15">
      <c r="B944" s="22">
        <v>20684</v>
      </c>
      <c r="C944" s="49" t="s">
        <v>1736</v>
      </c>
      <c r="D944" s="1"/>
      <c r="E944" s="49">
        <f t="shared" si="3"/>
        <v>20684</v>
      </c>
    </row>
    <row r="945" spans="2:5" ht="15">
      <c r="B945" s="22">
        <v>20685</v>
      </c>
      <c r="C945" s="49" t="s">
        <v>1737</v>
      </c>
      <c r="D945" s="1"/>
      <c r="E945" s="49">
        <f t="shared" si="3"/>
        <v>20685</v>
      </c>
    </row>
    <row r="946" spans="2:5" ht="15">
      <c r="B946" s="22">
        <v>20686</v>
      </c>
      <c r="C946" s="49" t="s">
        <v>1738</v>
      </c>
      <c r="D946" s="1"/>
      <c r="E946" s="49">
        <f t="shared" si="3"/>
        <v>20686</v>
      </c>
    </row>
    <row r="947" spans="2:5" ht="15">
      <c r="B947" s="22">
        <v>20687</v>
      </c>
      <c r="C947" s="49" t="s">
        <v>1739</v>
      </c>
      <c r="D947" s="1"/>
      <c r="E947" s="49">
        <f t="shared" si="3"/>
        <v>20687</v>
      </c>
    </row>
    <row r="948" spans="2:5" ht="15">
      <c r="B948" s="22">
        <v>20688</v>
      </c>
      <c r="C948" s="49" t="s">
        <v>1740</v>
      </c>
      <c r="D948" s="1"/>
      <c r="E948" s="49">
        <f t="shared" si="3"/>
        <v>20688</v>
      </c>
    </row>
    <row r="949" spans="2:5" ht="15">
      <c r="B949" s="22">
        <v>20689</v>
      </c>
      <c r="C949" s="49" t="s">
        <v>1741</v>
      </c>
      <c r="D949" s="1"/>
      <c r="E949" s="49">
        <f t="shared" si="3"/>
        <v>20689</v>
      </c>
    </row>
    <row r="950" spans="2:5" ht="15">
      <c r="B950" s="22">
        <v>20690</v>
      </c>
      <c r="C950" s="49" t="s">
        <v>1742</v>
      </c>
      <c r="D950" s="1"/>
      <c r="E950" s="49">
        <f t="shared" si="3"/>
        <v>20690</v>
      </c>
    </row>
    <row r="951" spans="2:5" ht="15">
      <c r="B951" s="22">
        <v>20691</v>
      </c>
      <c r="C951" s="49" t="s">
        <v>1743</v>
      </c>
      <c r="D951" s="1"/>
      <c r="E951" s="49">
        <f t="shared" si="3"/>
        <v>20691</v>
      </c>
    </row>
    <row r="952" spans="2:5" ht="15">
      <c r="B952" s="22">
        <v>20692</v>
      </c>
      <c r="C952" s="49" t="s">
        <v>1744</v>
      </c>
      <c r="D952" s="1"/>
      <c r="E952" s="49">
        <f t="shared" si="3"/>
        <v>20692</v>
      </c>
    </row>
    <row r="953" spans="2:5" ht="15">
      <c r="B953" s="22">
        <v>20693</v>
      </c>
      <c r="C953" s="49" t="s">
        <v>1745</v>
      </c>
      <c r="D953" s="1"/>
      <c r="E953" s="49">
        <f t="shared" si="3"/>
        <v>20693</v>
      </c>
    </row>
    <row r="954" spans="2:5" ht="15">
      <c r="B954" s="22">
        <v>30018</v>
      </c>
      <c r="C954" s="49" t="s">
        <v>1601</v>
      </c>
      <c r="D954" s="1"/>
      <c r="E954" s="49">
        <f t="shared" si="3"/>
        <v>30018</v>
      </c>
    </row>
    <row r="955" spans="2:5" ht="15">
      <c r="B955" s="22">
        <v>30019</v>
      </c>
      <c r="C955" s="49" t="s">
        <v>1601</v>
      </c>
      <c r="D955" s="1"/>
      <c r="E955" s="49">
        <f t="shared" si="3"/>
        <v>30019</v>
      </c>
    </row>
    <row r="956" spans="2:5" ht="15">
      <c r="B956" s="22">
        <v>30020</v>
      </c>
      <c r="C956" s="49" t="s">
        <v>1601</v>
      </c>
      <c r="D956" s="1"/>
      <c r="E956" s="49">
        <f t="shared" si="3"/>
        <v>30020</v>
      </c>
    </row>
    <row r="957" spans="2:5" ht="15">
      <c r="B957" s="22">
        <v>30021</v>
      </c>
      <c r="C957" s="49" t="s">
        <v>1601</v>
      </c>
      <c r="D957" s="1"/>
      <c r="E957" s="49">
        <f t="shared" si="3"/>
        <v>30021</v>
      </c>
    </row>
    <row r="958" spans="2:5" ht="15">
      <c r="B958" s="22">
        <v>30022</v>
      </c>
      <c r="C958" s="49" t="s">
        <v>1601</v>
      </c>
      <c r="D958" s="1"/>
      <c r="E958" s="49">
        <f t="shared" si="3"/>
        <v>30022</v>
      </c>
    </row>
    <row r="959" spans="2:5" ht="15">
      <c r="B959" s="22">
        <v>30023</v>
      </c>
      <c r="C959" s="49" t="s">
        <v>1605</v>
      </c>
      <c r="D959" s="1"/>
      <c r="E959" s="49">
        <f t="shared" si="3"/>
        <v>30023</v>
      </c>
    </row>
    <row r="960" spans="2:5" ht="15">
      <c r="B960" s="22">
        <v>30024</v>
      </c>
      <c r="C960" s="49" t="s">
        <v>1605</v>
      </c>
      <c r="D960" s="1"/>
      <c r="E960" s="49">
        <f t="shared" si="3"/>
        <v>30024</v>
      </c>
    </row>
    <row r="961" spans="2:5" ht="15">
      <c r="B961" s="22">
        <v>30025</v>
      </c>
      <c r="C961" s="49" t="s">
        <v>1608</v>
      </c>
      <c r="D961" s="1"/>
      <c r="E961" s="49">
        <f t="shared" si="3"/>
        <v>30025</v>
      </c>
    </row>
    <row r="962" spans="2:5" ht="15">
      <c r="B962" s="22">
        <v>30026</v>
      </c>
      <c r="C962" s="49" t="s">
        <v>1608</v>
      </c>
      <c r="D962" s="1"/>
      <c r="E962" s="49">
        <f t="shared" si="3"/>
        <v>30026</v>
      </c>
    </row>
    <row r="963" spans="2:5" ht="15">
      <c r="B963" s="22">
        <v>30027</v>
      </c>
      <c r="C963" s="49" t="s">
        <v>1610</v>
      </c>
      <c r="D963" s="1"/>
      <c r="E963" s="49">
        <f t="shared" si="3"/>
        <v>30027</v>
      </c>
    </row>
    <row r="964" spans="2:5" ht="15">
      <c r="B964" s="22">
        <v>30013</v>
      </c>
      <c r="C964" s="49" t="s">
        <v>1746</v>
      </c>
      <c r="D964" s="1"/>
      <c r="E964" s="49">
        <f t="shared" si="3"/>
        <v>30013</v>
      </c>
    </row>
    <row r="965" spans="2:5" ht="15">
      <c r="B965" s="22">
        <v>30014</v>
      </c>
      <c r="C965" s="49" t="s">
        <v>1747</v>
      </c>
      <c r="D965" s="1"/>
      <c r="E965" s="49">
        <f t="shared" si="3"/>
        <v>30014</v>
      </c>
    </row>
    <row r="966" spans="2:5" ht="15">
      <c r="B966" s="22">
        <v>30015</v>
      </c>
      <c r="C966" s="49" t="s">
        <v>1748</v>
      </c>
      <c r="D966" s="1"/>
      <c r="E966" s="49">
        <f t="shared" si="3"/>
        <v>30015</v>
      </c>
    </row>
    <row r="967" spans="2:5" ht="15">
      <c r="B967" s="22">
        <v>30016</v>
      </c>
      <c r="C967" s="49" t="s">
        <v>1697</v>
      </c>
      <c r="D967" s="1"/>
      <c r="E967" s="49">
        <f t="shared" si="3"/>
        <v>30016</v>
      </c>
    </row>
    <row r="968" spans="2:5" ht="15">
      <c r="B968" s="22">
        <v>30017</v>
      </c>
      <c r="C968" s="49" t="s">
        <v>1749</v>
      </c>
      <c r="D968" s="1"/>
      <c r="E968" s="49">
        <f t="shared" si="3"/>
        <v>30017</v>
      </c>
    </row>
    <row r="969" spans="2:5" ht="15">
      <c r="B969" s="22">
        <v>20694</v>
      </c>
      <c r="C969" s="49" t="s">
        <v>1750</v>
      </c>
      <c r="D969" s="1"/>
      <c r="E969" s="49">
        <f t="shared" si="3"/>
        <v>20694</v>
      </c>
    </row>
    <row r="970" spans="2:5" ht="15">
      <c r="B970" s="22">
        <v>20695</v>
      </c>
      <c r="C970" s="49" t="s">
        <v>1751</v>
      </c>
      <c r="D970" s="1"/>
      <c r="E970" s="49">
        <f t="shared" si="3"/>
        <v>20695</v>
      </c>
    </row>
    <row r="971" spans="2:5" ht="15">
      <c r="B971" s="22">
        <v>30028</v>
      </c>
      <c r="C971" s="49" t="s">
        <v>1752</v>
      </c>
      <c r="D971" s="1"/>
      <c r="E971" s="49">
        <f t="shared" si="3"/>
        <v>30028</v>
      </c>
    </row>
    <row r="972" spans="2:5" ht="15">
      <c r="B972" s="22">
        <v>30029</v>
      </c>
      <c r="C972" s="49" t="s">
        <v>1752</v>
      </c>
      <c r="D972" s="1"/>
      <c r="E972" s="49">
        <f t="shared" si="3"/>
        <v>30029</v>
      </c>
    </row>
    <row r="973" spans="2:5" ht="15">
      <c r="B973" s="22">
        <v>30030</v>
      </c>
      <c r="C973" s="49" t="s">
        <v>1753</v>
      </c>
      <c r="D973" s="1"/>
      <c r="E973" s="49">
        <f t="shared" si="3"/>
        <v>30030</v>
      </c>
    </row>
    <row r="974" spans="2:5" ht="15">
      <c r="B974" s="22">
        <v>30031</v>
      </c>
      <c r="C974" s="49" t="s">
        <v>1752</v>
      </c>
      <c r="D974" s="1"/>
      <c r="E974" s="49">
        <f t="shared" si="3"/>
        <v>30031</v>
      </c>
    </row>
    <row r="975" spans="2:5" ht="15">
      <c r="B975" s="22">
        <v>30032</v>
      </c>
      <c r="C975" s="49" t="s">
        <v>1753</v>
      </c>
      <c r="D975" s="1"/>
      <c r="E975" s="49">
        <f t="shared" si="3"/>
        <v>30032</v>
      </c>
    </row>
    <row r="976" spans="2:5" ht="15">
      <c r="B976" s="22">
        <v>30033</v>
      </c>
      <c r="C976" s="49" t="s">
        <v>1754</v>
      </c>
      <c r="D976" s="1"/>
      <c r="E976" s="49">
        <f t="shared" si="3"/>
        <v>30033</v>
      </c>
    </row>
    <row r="977" spans="2:5" ht="15">
      <c r="B977" s="22">
        <v>30034</v>
      </c>
      <c r="C977" s="49" t="s">
        <v>1752</v>
      </c>
      <c r="D977" s="1"/>
      <c r="E977" s="49">
        <f t="shared" si="3"/>
        <v>30034</v>
      </c>
    </row>
    <row r="978" spans="2:5" ht="15">
      <c r="B978" s="22">
        <v>30035</v>
      </c>
      <c r="C978" s="49" t="s">
        <v>1753</v>
      </c>
      <c r="D978" s="1"/>
      <c r="E978" s="49">
        <f t="shared" si="3"/>
        <v>30035</v>
      </c>
    </row>
    <row r="979" spans="2:5" ht="15">
      <c r="B979" s="22">
        <v>30036</v>
      </c>
      <c r="C979" s="49" t="s">
        <v>1754</v>
      </c>
      <c r="D979" s="1"/>
      <c r="E979" s="49">
        <f t="shared" si="3"/>
        <v>30036</v>
      </c>
    </row>
    <row r="980" spans="2:5" ht="15">
      <c r="B980" s="22">
        <v>30037</v>
      </c>
      <c r="C980" s="49" t="s">
        <v>1752</v>
      </c>
      <c r="D980" s="1"/>
      <c r="E980" s="49">
        <f t="shared" si="3"/>
        <v>30037</v>
      </c>
    </row>
    <row r="981" spans="2:5" ht="15">
      <c r="B981" s="22">
        <v>30038</v>
      </c>
      <c r="C981" s="49" t="s">
        <v>1753</v>
      </c>
      <c r="D981" s="1"/>
      <c r="E981" s="49">
        <f t="shared" si="3"/>
        <v>30038</v>
      </c>
    </row>
    <row r="982" spans="2:5" ht="15">
      <c r="B982" s="22">
        <v>30039</v>
      </c>
      <c r="C982" s="49" t="s">
        <v>1754</v>
      </c>
      <c r="D982" s="1"/>
      <c r="E982" s="49">
        <f t="shared" si="3"/>
        <v>30039</v>
      </c>
    </row>
    <row r="983" spans="2:5" ht="15">
      <c r="B983" s="22">
        <v>20696</v>
      </c>
      <c r="C983" s="49" t="s">
        <v>1755</v>
      </c>
      <c r="D983" s="1"/>
      <c r="E983" s="49">
        <f t="shared" si="3"/>
        <v>20696</v>
      </c>
    </row>
    <row r="984" spans="2:5" ht="15">
      <c r="B984" s="22">
        <v>20697</v>
      </c>
      <c r="C984" s="49" t="s">
        <v>1756</v>
      </c>
      <c r="D984" s="1"/>
      <c r="E984" s="49">
        <f t="shared" si="3"/>
        <v>20697</v>
      </c>
    </row>
    <row r="985" spans="2:5" ht="15">
      <c r="B985" s="22">
        <v>20698</v>
      </c>
      <c r="C985" s="49" t="s">
        <v>1450</v>
      </c>
      <c r="D985" s="1"/>
      <c r="E985" s="49">
        <f t="shared" si="3"/>
        <v>20698</v>
      </c>
    </row>
    <row r="986" spans="2:5" ht="15">
      <c r="B986" s="22">
        <v>20699</v>
      </c>
      <c r="C986" s="49" t="s">
        <v>1757</v>
      </c>
      <c r="D986" s="1"/>
      <c r="E986" s="49">
        <f t="shared" si="3"/>
        <v>20699</v>
      </c>
    </row>
    <row r="987" spans="2:5" ht="15">
      <c r="B987" s="22">
        <v>20700</v>
      </c>
      <c r="C987" s="49" t="s">
        <v>1758</v>
      </c>
      <c r="D987" s="1"/>
      <c r="E987" s="49">
        <f t="shared" si="3"/>
        <v>20700</v>
      </c>
    </row>
    <row r="988" spans="2:5" ht="15">
      <c r="B988" s="22">
        <v>20701</v>
      </c>
      <c r="C988" s="49" t="s">
        <v>1759</v>
      </c>
      <c r="D988" s="1"/>
      <c r="E988" s="49">
        <f t="shared" si="3"/>
        <v>20701</v>
      </c>
    </row>
    <row r="989" spans="2:5" ht="15">
      <c r="B989" s="22">
        <v>20702</v>
      </c>
      <c r="C989" s="49" t="s">
        <v>1760</v>
      </c>
      <c r="D989" s="1"/>
      <c r="E989" s="49">
        <f t="shared" si="3"/>
        <v>20702</v>
      </c>
    </row>
    <row r="990" spans="2:5" ht="15">
      <c r="B990" s="22">
        <v>20703</v>
      </c>
      <c r="C990" s="49" t="s">
        <v>1761</v>
      </c>
      <c r="D990" s="1"/>
      <c r="E990" s="49">
        <f t="shared" si="3"/>
        <v>20703</v>
      </c>
    </row>
    <row r="991" spans="2:5" ht="15">
      <c r="B991" s="22">
        <v>20704</v>
      </c>
      <c r="C991" s="49" t="s">
        <v>1762</v>
      </c>
      <c r="D991" s="1"/>
      <c r="E991" s="49">
        <f t="shared" si="3"/>
        <v>20704</v>
      </c>
    </row>
    <row r="992" spans="2:5" ht="15">
      <c r="B992" s="22">
        <v>20705</v>
      </c>
      <c r="C992" s="49" t="s">
        <v>1763</v>
      </c>
      <c r="D992" s="1"/>
      <c r="E992" s="49">
        <f t="shared" si="3"/>
        <v>20705</v>
      </c>
    </row>
    <row r="993" spans="2:5" ht="15">
      <c r="B993" s="22">
        <v>20706</v>
      </c>
      <c r="C993" s="49" t="s">
        <v>1764</v>
      </c>
      <c r="D993" s="1"/>
      <c r="E993" s="49">
        <f t="shared" si="3"/>
        <v>20706</v>
      </c>
    </row>
    <row r="994" spans="2:5" ht="15">
      <c r="B994" s="22">
        <v>20707</v>
      </c>
      <c r="C994" s="49" t="s">
        <v>1765</v>
      </c>
      <c r="D994" s="1"/>
      <c r="E994" s="49">
        <f t="shared" si="3"/>
        <v>20707</v>
      </c>
    </row>
    <row r="995" spans="2:5" ht="15">
      <c r="B995" s="22">
        <v>20708</v>
      </c>
      <c r="C995" s="49" t="s">
        <v>1766</v>
      </c>
      <c r="D995" s="1"/>
      <c r="E995" s="49">
        <f t="shared" si="3"/>
        <v>20708</v>
      </c>
    </row>
    <row r="996" spans="2:5" ht="15">
      <c r="B996" s="22">
        <v>20709</v>
      </c>
      <c r="C996" s="49" t="s">
        <v>1767</v>
      </c>
      <c r="D996" s="1"/>
      <c r="E996" s="49">
        <f t="shared" si="3"/>
        <v>20709</v>
      </c>
    </row>
    <row r="997" spans="2:5" ht="15">
      <c r="B997" s="22">
        <v>20710</v>
      </c>
      <c r="C997" s="49" t="s">
        <v>1768</v>
      </c>
      <c r="D997" s="1"/>
      <c r="E997" s="49">
        <f t="shared" si="3"/>
        <v>20710</v>
      </c>
    </row>
    <row r="998" spans="2:5" ht="15">
      <c r="B998" s="22">
        <v>20711</v>
      </c>
      <c r="C998" s="49" t="s">
        <v>1769</v>
      </c>
      <c r="D998" s="1"/>
      <c r="E998" s="49">
        <f t="shared" si="3"/>
        <v>20711</v>
      </c>
    </row>
    <row r="999" spans="2:5" ht="15">
      <c r="B999" s="22">
        <v>20712</v>
      </c>
      <c r="C999" s="49" t="s">
        <v>1705</v>
      </c>
      <c r="D999" s="1"/>
      <c r="E999" s="49">
        <f t="shared" si="3"/>
        <v>20712</v>
      </c>
    </row>
    <row r="1000" spans="2:5" ht="15">
      <c r="B1000" s="22">
        <v>20713</v>
      </c>
      <c r="C1000" s="49" t="s">
        <v>1706</v>
      </c>
      <c r="D1000" s="1"/>
      <c r="E1000" s="49">
        <f t="shared" si="3"/>
        <v>20713</v>
      </c>
    </row>
    <row r="1001" spans="2:5" ht="15">
      <c r="B1001" s="22">
        <v>20714</v>
      </c>
      <c r="C1001" s="49" t="s">
        <v>1707</v>
      </c>
      <c r="D1001" s="1"/>
      <c r="E1001" s="49">
        <f t="shared" si="3"/>
        <v>20714</v>
      </c>
    </row>
    <row r="1002" spans="2:5" ht="15">
      <c r="B1002" s="22">
        <v>20716</v>
      </c>
      <c r="C1002" s="49" t="s">
        <v>1770</v>
      </c>
      <c r="D1002" s="1"/>
      <c r="E1002" s="49">
        <f t="shared" si="3"/>
        <v>20716</v>
      </c>
    </row>
    <row r="1003" spans="2:5" ht="15">
      <c r="B1003" s="22">
        <v>20717</v>
      </c>
      <c r="C1003" s="49" t="s">
        <v>1771</v>
      </c>
      <c r="D1003" s="1"/>
      <c r="E1003" s="49">
        <f t="shared" si="3"/>
        <v>20717</v>
      </c>
    </row>
    <row r="1004" spans="2:5" ht="15">
      <c r="B1004" s="22">
        <v>20718</v>
      </c>
      <c r="C1004" s="49" t="s">
        <v>1772</v>
      </c>
      <c r="D1004" s="1"/>
      <c r="E1004" s="49">
        <f t="shared" si="3"/>
        <v>20718</v>
      </c>
    </row>
    <row r="1005" spans="2:5" ht="15">
      <c r="B1005" s="22">
        <v>20719</v>
      </c>
      <c r="C1005" s="49" t="s">
        <v>1773</v>
      </c>
      <c r="D1005" s="1"/>
      <c r="E1005" s="49">
        <f t="shared" si="3"/>
        <v>20719</v>
      </c>
    </row>
    <row r="1006" spans="2:5" ht="15">
      <c r="B1006" s="22">
        <v>30040</v>
      </c>
      <c r="C1006" s="49" t="s">
        <v>1774</v>
      </c>
      <c r="D1006" s="1"/>
      <c r="E1006" s="49">
        <f t="shared" si="3"/>
        <v>30040</v>
      </c>
    </row>
    <row r="1007" spans="2:5" ht="15">
      <c r="B1007" s="22">
        <v>30041</v>
      </c>
      <c r="C1007" s="49" t="s">
        <v>1775</v>
      </c>
      <c r="D1007" s="1"/>
      <c r="E1007" s="49">
        <f t="shared" si="3"/>
        <v>30041</v>
      </c>
    </row>
    <row r="1008" spans="2:5" ht="15">
      <c r="B1008" s="22">
        <v>30042</v>
      </c>
      <c r="C1008" s="49" t="s">
        <v>1776</v>
      </c>
      <c r="D1008" s="1"/>
      <c r="E1008" s="49">
        <f t="shared" si="3"/>
        <v>30042</v>
      </c>
    </row>
    <row r="1009" spans="2:5" ht="15">
      <c r="B1009" s="22">
        <v>20720</v>
      </c>
      <c r="C1009" s="49" t="s">
        <v>1777</v>
      </c>
      <c r="D1009" s="1"/>
      <c r="E1009" s="49">
        <f t="shared" si="3"/>
        <v>20720</v>
      </c>
    </row>
    <row r="1010" spans="2:5" ht="15">
      <c r="B1010" s="22">
        <v>20721</v>
      </c>
      <c r="C1010" s="49" t="s">
        <v>1778</v>
      </c>
      <c r="D1010" s="1"/>
      <c r="E1010" s="49">
        <f t="shared" si="3"/>
        <v>20721</v>
      </c>
    </row>
    <row r="1011" spans="2:5" ht="15">
      <c r="B1011" s="22">
        <v>20722</v>
      </c>
      <c r="C1011" s="49" t="s">
        <v>1779</v>
      </c>
      <c r="D1011" s="1"/>
      <c r="E1011" s="49">
        <f t="shared" si="3"/>
        <v>20722</v>
      </c>
    </row>
    <row r="1012" spans="2:5" ht="15">
      <c r="B1012" s="22">
        <v>20723</v>
      </c>
      <c r="C1012" s="49" t="s">
        <v>1780</v>
      </c>
      <c r="D1012" s="1"/>
      <c r="E1012" s="49">
        <f t="shared" si="3"/>
        <v>20723</v>
      </c>
    </row>
    <row r="1013" spans="2:5" ht="15">
      <c r="B1013" s="22">
        <v>20724</v>
      </c>
      <c r="C1013" s="49" t="s">
        <v>1781</v>
      </c>
      <c r="D1013" s="1"/>
      <c r="E1013" s="49">
        <f t="shared" si="3"/>
        <v>20724</v>
      </c>
    </row>
    <row r="1014" spans="2:5" ht="15">
      <c r="B1014" s="22">
        <v>20725</v>
      </c>
      <c r="C1014" s="49" t="s">
        <v>1782</v>
      </c>
      <c r="D1014" s="1"/>
      <c r="E1014" s="49">
        <f t="shared" si="3"/>
        <v>20725</v>
      </c>
    </row>
    <row r="1015" spans="2:5" ht="15">
      <c r="B1015" s="22">
        <v>30043</v>
      </c>
      <c r="C1015" s="49" t="s">
        <v>1783</v>
      </c>
      <c r="D1015" s="1"/>
      <c r="E1015" s="49">
        <f t="shared" si="3"/>
        <v>30043</v>
      </c>
    </row>
    <row r="1016" spans="2:5" ht="15">
      <c r="B1016" s="22">
        <v>20726</v>
      </c>
      <c r="C1016" s="49" t="s">
        <v>1784</v>
      </c>
      <c r="D1016" s="1"/>
      <c r="E1016" s="49">
        <f t="shared" si="3"/>
        <v>20726</v>
      </c>
    </row>
    <row r="1017" spans="2:5" ht="15">
      <c r="B1017" s="22">
        <v>20727</v>
      </c>
      <c r="C1017" s="49" t="s">
        <v>1785</v>
      </c>
      <c r="D1017" s="1"/>
      <c r="E1017" s="49">
        <f t="shared" si="3"/>
        <v>20727</v>
      </c>
    </row>
    <row r="1018" spans="2:5" ht="15">
      <c r="B1018" s="22">
        <v>20728</v>
      </c>
      <c r="C1018" s="49" t="s">
        <v>1786</v>
      </c>
      <c r="D1018" s="1"/>
      <c r="E1018" s="49">
        <f t="shared" si="3"/>
        <v>20728</v>
      </c>
    </row>
    <row r="1019" spans="2:5" ht="15">
      <c r="B1019" s="22">
        <v>20729</v>
      </c>
      <c r="C1019" s="49" t="s">
        <v>1787</v>
      </c>
      <c r="D1019" s="1"/>
      <c r="E1019" s="49">
        <f t="shared" si="3"/>
        <v>20729</v>
      </c>
    </row>
    <row r="1020" spans="2:5" ht="15">
      <c r="B1020" s="22">
        <v>20730</v>
      </c>
      <c r="C1020" s="49" t="s">
        <v>1788</v>
      </c>
      <c r="D1020" s="1"/>
      <c r="E1020" s="49">
        <f t="shared" si="3"/>
        <v>20730</v>
      </c>
    </row>
    <row r="1021" spans="2:5" ht="15">
      <c r="B1021" s="22">
        <v>20731</v>
      </c>
      <c r="C1021" s="49" t="s">
        <v>1789</v>
      </c>
      <c r="D1021" s="1"/>
      <c r="E1021" s="49">
        <f t="shared" si="3"/>
        <v>20731</v>
      </c>
    </row>
    <row r="1022" spans="2:5" ht="15">
      <c r="B1022" s="22">
        <v>20732</v>
      </c>
      <c r="C1022" s="49" t="s">
        <v>1790</v>
      </c>
      <c r="D1022" s="1"/>
      <c r="E1022" s="49">
        <f t="shared" ref="E1022:E1276" si="4">B1022</f>
        <v>20732</v>
      </c>
    </row>
    <row r="1023" spans="2:5" ht="15">
      <c r="B1023" s="22">
        <v>20733</v>
      </c>
      <c r="C1023" s="49" t="s">
        <v>1791</v>
      </c>
      <c r="D1023" s="1"/>
      <c r="E1023" s="49">
        <f t="shared" si="4"/>
        <v>20733</v>
      </c>
    </row>
    <row r="1024" spans="2:5" ht="15">
      <c r="B1024" s="22">
        <v>20734</v>
      </c>
      <c r="C1024" s="49" t="s">
        <v>341</v>
      </c>
      <c r="D1024" s="1"/>
      <c r="E1024" s="49">
        <f t="shared" si="4"/>
        <v>20734</v>
      </c>
    </row>
    <row r="1025" spans="2:5" ht="15">
      <c r="B1025" s="22">
        <v>20735</v>
      </c>
      <c r="C1025" s="49" t="s">
        <v>1792</v>
      </c>
      <c r="D1025" s="1"/>
      <c r="E1025" s="49">
        <f t="shared" si="4"/>
        <v>20735</v>
      </c>
    </row>
    <row r="1026" spans="2:5" ht="15">
      <c r="B1026" s="22">
        <v>20736</v>
      </c>
      <c r="C1026" s="49" t="s">
        <v>1793</v>
      </c>
      <c r="D1026" s="1"/>
      <c r="E1026" s="49">
        <f t="shared" si="4"/>
        <v>20736</v>
      </c>
    </row>
    <row r="1027" spans="2:5" ht="15">
      <c r="B1027" s="22">
        <v>20737</v>
      </c>
      <c r="C1027" s="49" t="s">
        <v>1794</v>
      </c>
      <c r="D1027" s="1"/>
      <c r="E1027" s="49">
        <f t="shared" si="4"/>
        <v>20737</v>
      </c>
    </row>
    <row r="1028" spans="2:5" ht="15">
      <c r="B1028" s="22">
        <v>20738</v>
      </c>
      <c r="C1028" s="49" t="s">
        <v>1795</v>
      </c>
      <c r="D1028" s="1"/>
      <c r="E1028" s="49">
        <f t="shared" si="4"/>
        <v>20738</v>
      </c>
    </row>
    <row r="1029" spans="2:5" ht="15">
      <c r="B1029" s="22">
        <v>20739</v>
      </c>
      <c r="C1029" s="49" t="s">
        <v>1796</v>
      </c>
      <c r="D1029" s="1"/>
      <c r="E1029" s="49">
        <f t="shared" si="4"/>
        <v>20739</v>
      </c>
    </row>
    <row r="1030" spans="2:5" ht="15">
      <c r="B1030" s="22">
        <v>20740</v>
      </c>
      <c r="C1030" s="49" t="s">
        <v>1797</v>
      </c>
      <c r="D1030" s="1"/>
      <c r="E1030" s="49">
        <f t="shared" si="4"/>
        <v>20740</v>
      </c>
    </row>
    <row r="1031" spans="2:5" ht="15">
      <c r="B1031" s="22">
        <v>20741</v>
      </c>
      <c r="C1031" s="49" t="s">
        <v>1798</v>
      </c>
      <c r="D1031" s="1"/>
      <c r="E1031" s="49">
        <f t="shared" si="4"/>
        <v>20741</v>
      </c>
    </row>
    <row r="1032" spans="2:5" ht="15">
      <c r="B1032" s="22">
        <v>30045</v>
      </c>
      <c r="C1032" s="49" t="s">
        <v>1799</v>
      </c>
      <c r="D1032" s="1"/>
      <c r="E1032" s="49">
        <f t="shared" si="4"/>
        <v>30045</v>
      </c>
    </row>
    <row r="1033" spans="2:5" ht="15">
      <c r="B1033" s="22">
        <v>30046</v>
      </c>
      <c r="C1033" s="49" t="s">
        <v>1800</v>
      </c>
      <c r="D1033" s="1"/>
      <c r="E1033" s="49">
        <f t="shared" si="4"/>
        <v>30046</v>
      </c>
    </row>
    <row r="1034" spans="2:5" ht="15">
      <c r="B1034" s="22">
        <v>30047</v>
      </c>
      <c r="C1034" s="49" t="s">
        <v>1801</v>
      </c>
      <c r="D1034" s="1"/>
      <c r="E1034" s="49">
        <f t="shared" si="4"/>
        <v>30047</v>
      </c>
    </row>
    <row r="1035" spans="2:5" ht="15">
      <c r="B1035" s="22">
        <v>30048</v>
      </c>
      <c r="C1035" s="49" t="s">
        <v>1802</v>
      </c>
      <c r="D1035" s="1"/>
      <c r="E1035" s="49">
        <f t="shared" si="4"/>
        <v>30048</v>
      </c>
    </row>
    <row r="1036" spans="2:5" ht="15">
      <c r="B1036" s="22">
        <v>30049</v>
      </c>
      <c r="C1036" s="49" t="s">
        <v>1803</v>
      </c>
      <c r="D1036" s="1"/>
      <c r="E1036" s="49">
        <f t="shared" si="4"/>
        <v>30049</v>
      </c>
    </row>
    <row r="1037" spans="2:5" ht="15">
      <c r="B1037" s="22">
        <v>20742</v>
      </c>
      <c r="C1037" s="49" t="s">
        <v>1804</v>
      </c>
      <c r="D1037" s="1"/>
      <c r="E1037" s="49">
        <f t="shared" si="4"/>
        <v>20742</v>
      </c>
    </row>
    <row r="1038" spans="2:5" ht="15">
      <c r="B1038" s="22">
        <v>20743</v>
      </c>
      <c r="C1038" s="49" t="s">
        <v>1805</v>
      </c>
      <c r="D1038" s="1"/>
      <c r="E1038" s="49">
        <f t="shared" si="4"/>
        <v>20743</v>
      </c>
    </row>
    <row r="1039" spans="2:5" ht="15">
      <c r="B1039" s="22">
        <v>20744</v>
      </c>
      <c r="C1039" s="49" t="s">
        <v>1806</v>
      </c>
      <c r="D1039" s="1"/>
      <c r="E1039" s="49">
        <f t="shared" si="4"/>
        <v>20744</v>
      </c>
    </row>
    <row r="1040" spans="2:5" ht="15">
      <c r="B1040" s="22">
        <v>20745</v>
      </c>
      <c r="C1040" s="49" t="s">
        <v>1807</v>
      </c>
      <c r="D1040" s="1"/>
      <c r="E1040" s="49">
        <f t="shared" si="4"/>
        <v>20745</v>
      </c>
    </row>
    <row r="1041" spans="2:5" ht="15">
      <c r="B1041" s="22">
        <v>30050</v>
      </c>
      <c r="C1041" s="49" t="s">
        <v>1564</v>
      </c>
      <c r="D1041" s="1"/>
      <c r="E1041" s="49">
        <f t="shared" si="4"/>
        <v>30050</v>
      </c>
    </row>
    <row r="1042" spans="2:5" ht="15">
      <c r="B1042" s="22">
        <v>30051</v>
      </c>
      <c r="C1042" s="49" t="s">
        <v>1565</v>
      </c>
      <c r="D1042" s="1"/>
      <c r="E1042" s="49">
        <f t="shared" si="4"/>
        <v>30051</v>
      </c>
    </row>
    <row r="1043" spans="2:5" ht="15">
      <c r="B1043" s="22">
        <v>30052</v>
      </c>
      <c r="C1043" s="49" t="s">
        <v>1566</v>
      </c>
      <c r="D1043" s="1"/>
      <c r="E1043" s="49">
        <f t="shared" si="4"/>
        <v>30052</v>
      </c>
    </row>
    <row r="1044" spans="2:5" ht="15">
      <c r="B1044" s="22">
        <v>30053</v>
      </c>
      <c r="C1044" s="49" t="s">
        <v>1567</v>
      </c>
      <c r="D1044" s="1"/>
      <c r="E1044" s="49">
        <f t="shared" si="4"/>
        <v>30053</v>
      </c>
    </row>
    <row r="1045" spans="2:5" ht="15">
      <c r="B1045" s="22">
        <v>30054</v>
      </c>
      <c r="C1045" s="49" t="s">
        <v>1568</v>
      </c>
      <c r="D1045" s="1"/>
      <c r="E1045" s="49">
        <f t="shared" si="4"/>
        <v>30054</v>
      </c>
    </row>
    <row r="1046" spans="2:5" ht="15">
      <c r="B1046" s="22">
        <v>30055</v>
      </c>
      <c r="C1046" s="49" t="s">
        <v>1808</v>
      </c>
      <c r="D1046" s="1"/>
      <c r="E1046" s="49">
        <f t="shared" si="4"/>
        <v>30055</v>
      </c>
    </row>
    <row r="1047" spans="2:5" ht="15">
      <c r="B1047" s="22">
        <v>30056</v>
      </c>
      <c r="C1047" s="49" t="s">
        <v>1809</v>
      </c>
      <c r="D1047" s="1"/>
      <c r="E1047" s="49">
        <f t="shared" si="4"/>
        <v>30056</v>
      </c>
    </row>
    <row r="1048" spans="2:5" ht="15">
      <c r="B1048" s="22">
        <v>30057</v>
      </c>
      <c r="C1048" s="49" t="s">
        <v>1810</v>
      </c>
      <c r="D1048" s="1"/>
      <c r="E1048" s="49">
        <f t="shared" si="4"/>
        <v>30057</v>
      </c>
    </row>
    <row r="1049" spans="2:5" ht="15">
      <c r="B1049" s="22">
        <v>30058</v>
      </c>
      <c r="C1049" s="49" t="s">
        <v>1811</v>
      </c>
      <c r="D1049" s="1"/>
      <c r="E1049" s="49">
        <f t="shared" si="4"/>
        <v>30058</v>
      </c>
    </row>
    <row r="1050" spans="2:5" ht="15">
      <c r="B1050" s="22">
        <v>30059</v>
      </c>
      <c r="C1050" s="49" t="s">
        <v>1812</v>
      </c>
      <c r="D1050" s="1"/>
      <c r="E1050" s="49">
        <f t="shared" si="4"/>
        <v>30059</v>
      </c>
    </row>
    <row r="1051" spans="2:5" ht="15">
      <c r="B1051" s="22">
        <v>30060</v>
      </c>
      <c r="C1051" s="49" t="s">
        <v>1813</v>
      </c>
      <c r="D1051" s="1"/>
      <c r="E1051" s="49">
        <f t="shared" si="4"/>
        <v>30060</v>
      </c>
    </row>
    <row r="1052" spans="2:5" ht="15">
      <c r="B1052" s="22">
        <v>30061</v>
      </c>
      <c r="C1052" s="49" t="s">
        <v>1814</v>
      </c>
      <c r="D1052" s="1"/>
      <c r="E1052" s="49">
        <f t="shared" si="4"/>
        <v>30061</v>
      </c>
    </row>
    <row r="1053" spans="2:5" ht="15">
      <c r="B1053" s="22">
        <v>30062</v>
      </c>
      <c r="C1053" s="49" t="s">
        <v>1815</v>
      </c>
      <c r="D1053" s="1"/>
      <c r="E1053" s="49">
        <f t="shared" si="4"/>
        <v>30062</v>
      </c>
    </row>
    <row r="1054" spans="2:5" ht="15">
      <c r="B1054" s="22">
        <v>30063</v>
      </c>
      <c r="C1054" s="49" t="s">
        <v>1816</v>
      </c>
      <c r="D1054" s="1"/>
      <c r="E1054" s="49">
        <f t="shared" si="4"/>
        <v>30063</v>
      </c>
    </row>
    <row r="1055" spans="2:5" ht="15">
      <c r="B1055" s="22">
        <v>30064</v>
      </c>
      <c r="C1055" s="49" t="s">
        <v>1817</v>
      </c>
      <c r="D1055" s="1"/>
      <c r="E1055" s="49">
        <f t="shared" si="4"/>
        <v>30064</v>
      </c>
    </row>
    <row r="1056" spans="2:5" ht="15">
      <c r="B1056" s="22">
        <v>30065</v>
      </c>
      <c r="C1056" s="49" t="s">
        <v>1818</v>
      </c>
      <c r="D1056" s="1"/>
      <c r="E1056" s="49">
        <f t="shared" si="4"/>
        <v>30065</v>
      </c>
    </row>
    <row r="1057" spans="2:5" ht="15">
      <c r="B1057" s="22">
        <v>20746</v>
      </c>
      <c r="C1057" s="49" t="s">
        <v>1819</v>
      </c>
      <c r="D1057" s="1"/>
      <c r="E1057" s="49">
        <f t="shared" si="4"/>
        <v>20746</v>
      </c>
    </row>
    <row r="1058" spans="2:5" ht="15">
      <c r="B1058" s="22">
        <v>20747</v>
      </c>
      <c r="C1058" s="49" t="s">
        <v>1820</v>
      </c>
      <c r="D1058" s="1"/>
      <c r="E1058" s="49">
        <f t="shared" si="4"/>
        <v>20747</v>
      </c>
    </row>
    <row r="1059" spans="2:5" ht="15">
      <c r="B1059" s="22">
        <v>20748</v>
      </c>
      <c r="C1059" s="49" t="s">
        <v>1821</v>
      </c>
      <c r="D1059" s="1"/>
      <c r="E1059" s="49">
        <f t="shared" si="4"/>
        <v>20748</v>
      </c>
    </row>
    <row r="1060" spans="2:5" ht="15">
      <c r="B1060" s="22">
        <v>20749</v>
      </c>
      <c r="C1060" s="49" t="s">
        <v>1822</v>
      </c>
      <c r="D1060" s="1"/>
      <c r="E1060" s="49">
        <f t="shared" si="4"/>
        <v>20749</v>
      </c>
    </row>
    <row r="1061" spans="2:5" ht="15">
      <c r="B1061" s="22">
        <v>20750</v>
      </c>
      <c r="C1061" s="49" t="s">
        <v>1823</v>
      </c>
      <c r="D1061" s="1"/>
      <c r="E1061" s="49">
        <f t="shared" si="4"/>
        <v>20750</v>
      </c>
    </row>
    <row r="1062" spans="2:5" ht="15">
      <c r="B1062" s="22">
        <v>20751</v>
      </c>
      <c r="C1062" s="49" t="s">
        <v>1734</v>
      </c>
      <c r="D1062" s="1"/>
      <c r="E1062" s="49">
        <f t="shared" si="4"/>
        <v>20751</v>
      </c>
    </row>
    <row r="1063" spans="2:5" ht="15">
      <c r="B1063" s="22">
        <v>20752</v>
      </c>
      <c r="C1063" s="49" t="s">
        <v>1824</v>
      </c>
      <c r="D1063" s="1"/>
      <c r="E1063" s="49">
        <f t="shared" si="4"/>
        <v>20752</v>
      </c>
    </row>
    <row r="1064" spans="2:5" ht="15">
      <c r="B1064" s="22">
        <v>20753</v>
      </c>
      <c r="C1064" s="49" t="s">
        <v>1825</v>
      </c>
      <c r="D1064" s="1"/>
      <c r="E1064" s="49">
        <f t="shared" si="4"/>
        <v>20753</v>
      </c>
    </row>
    <row r="1065" spans="2:5" ht="15">
      <c r="B1065" s="22">
        <v>20754</v>
      </c>
      <c r="C1065" s="49" t="s">
        <v>1826</v>
      </c>
      <c r="D1065" s="1"/>
      <c r="E1065" s="49">
        <f t="shared" si="4"/>
        <v>20754</v>
      </c>
    </row>
    <row r="1066" spans="2:5" ht="15">
      <c r="B1066" s="22">
        <v>20755</v>
      </c>
      <c r="C1066" s="49" t="s">
        <v>1827</v>
      </c>
      <c r="D1066" s="1"/>
      <c r="E1066" s="49">
        <f t="shared" si="4"/>
        <v>20755</v>
      </c>
    </row>
    <row r="1067" spans="2:5" ht="15">
      <c r="B1067" s="22">
        <v>20756</v>
      </c>
      <c r="C1067" s="49" t="s">
        <v>1828</v>
      </c>
      <c r="D1067" s="1"/>
      <c r="E1067" s="49">
        <f t="shared" si="4"/>
        <v>20756</v>
      </c>
    </row>
    <row r="1068" spans="2:5" ht="15">
      <c r="B1068" s="22">
        <v>20757</v>
      </c>
      <c r="C1068" s="49" t="s">
        <v>1829</v>
      </c>
      <c r="D1068" s="1"/>
      <c r="E1068" s="49">
        <f t="shared" si="4"/>
        <v>20757</v>
      </c>
    </row>
    <row r="1069" spans="2:5" ht="15">
      <c r="B1069" s="22">
        <v>20758</v>
      </c>
      <c r="C1069" s="49" t="s">
        <v>1830</v>
      </c>
      <c r="D1069" s="1"/>
      <c r="E1069" s="49">
        <f t="shared" si="4"/>
        <v>20758</v>
      </c>
    </row>
    <row r="1070" spans="2:5" ht="15">
      <c r="B1070" s="22">
        <v>20759</v>
      </c>
      <c r="C1070" s="49" t="s">
        <v>1831</v>
      </c>
      <c r="D1070" s="1"/>
      <c r="E1070" s="49">
        <f t="shared" si="4"/>
        <v>20759</v>
      </c>
    </row>
    <row r="1071" spans="2:5" ht="15">
      <c r="B1071" s="22">
        <v>20760</v>
      </c>
      <c r="C1071" s="49" t="s">
        <v>1832</v>
      </c>
      <c r="D1071" s="1"/>
      <c r="E1071" s="49">
        <f t="shared" si="4"/>
        <v>20760</v>
      </c>
    </row>
    <row r="1072" spans="2:5" ht="15">
      <c r="B1072" s="22">
        <v>30082</v>
      </c>
      <c r="C1072" s="49" t="s">
        <v>1811</v>
      </c>
      <c r="D1072" s="1"/>
      <c r="E1072" s="49">
        <f t="shared" si="4"/>
        <v>30082</v>
      </c>
    </row>
    <row r="1073" spans="2:5" ht="15">
      <c r="B1073" s="22">
        <v>30083</v>
      </c>
      <c r="C1073" s="49" t="s">
        <v>1812</v>
      </c>
      <c r="D1073" s="1"/>
      <c r="E1073" s="49">
        <f t="shared" si="4"/>
        <v>30083</v>
      </c>
    </row>
    <row r="1074" spans="2:5" ht="15">
      <c r="B1074" s="22">
        <v>30084</v>
      </c>
      <c r="C1074" s="49" t="s">
        <v>1814</v>
      </c>
      <c r="D1074" s="1"/>
      <c r="E1074" s="49">
        <f t="shared" si="4"/>
        <v>30084</v>
      </c>
    </row>
    <row r="1075" spans="2:5" ht="15">
      <c r="B1075" s="22">
        <v>30085</v>
      </c>
      <c r="C1075" s="49" t="s">
        <v>1815</v>
      </c>
      <c r="D1075" s="1"/>
      <c r="E1075" s="49">
        <f t="shared" si="4"/>
        <v>30085</v>
      </c>
    </row>
    <row r="1076" spans="2:5" ht="15">
      <c r="B1076" s="22">
        <v>30086</v>
      </c>
      <c r="C1076" s="49" t="s">
        <v>1833</v>
      </c>
      <c r="D1076" s="1"/>
      <c r="E1076" s="49">
        <f t="shared" si="4"/>
        <v>30086</v>
      </c>
    </row>
    <row r="1077" spans="2:5" ht="15">
      <c r="B1077" s="22">
        <v>30087</v>
      </c>
      <c r="C1077" s="49" t="s">
        <v>1834</v>
      </c>
      <c r="D1077" s="1"/>
      <c r="E1077" s="49">
        <f t="shared" si="4"/>
        <v>30087</v>
      </c>
    </row>
    <row r="1078" spans="2:5" ht="15">
      <c r="B1078" s="22">
        <v>30088</v>
      </c>
      <c r="C1078" s="49" t="s">
        <v>1835</v>
      </c>
      <c r="D1078" s="1"/>
      <c r="E1078" s="49">
        <f t="shared" si="4"/>
        <v>30088</v>
      </c>
    </row>
    <row r="1079" spans="2:5" ht="15">
      <c r="B1079" s="22">
        <v>30089</v>
      </c>
      <c r="C1079" s="49" t="s">
        <v>1836</v>
      </c>
      <c r="D1079" s="1"/>
      <c r="E1079" s="49">
        <f t="shared" si="4"/>
        <v>30089</v>
      </c>
    </row>
    <row r="1080" spans="2:5" ht="15">
      <c r="B1080" s="22">
        <v>30090</v>
      </c>
      <c r="C1080" s="49" t="s">
        <v>1837</v>
      </c>
      <c r="D1080" s="1"/>
      <c r="E1080" s="49">
        <f t="shared" si="4"/>
        <v>30090</v>
      </c>
    </row>
    <row r="1081" spans="2:5" ht="15">
      <c r="B1081" s="22">
        <v>30091</v>
      </c>
      <c r="C1081" s="49" t="s">
        <v>1838</v>
      </c>
      <c r="D1081" s="1"/>
      <c r="E1081" s="49">
        <f t="shared" si="4"/>
        <v>30091</v>
      </c>
    </row>
    <row r="1082" spans="2:5" ht="15">
      <c r="B1082" s="22">
        <v>30066</v>
      </c>
      <c r="C1082" s="49" t="s">
        <v>1839</v>
      </c>
      <c r="D1082" s="1"/>
      <c r="E1082" s="49">
        <f t="shared" si="4"/>
        <v>30066</v>
      </c>
    </row>
    <row r="1083" spans="2:5" ht="15">
      <c r="B1083" s="22">
        <v>30067</v>
      </c>
      <c r="C1083" s="49" t="s">
        <v>1840</v>
      </c>
      <c r="D1083" s="1"/>
      <c r="E1083" s="49">
        <f t="shared" si="4"/>
        <v>30067</v>
      </c>
    </row>
    <row r="1084" spans="2:5" ht="15">
      <c r="B1084" s="22">
        <v>30068</v>
      </c>
      <c r="C1084" s="49" t="s">
        <v>1841</v>
      </c>
      <c r="D1084" s="1"/>
      <c r="E1084" s="49">
        <f t="shared" si="4"/>
        <v>30068</v>
      </c>
    </row>
    <row r="1085" spans="2:5" ht="15">
      <c r="B1085" s="22">
        <v>30069</v>
      </c>
      <c r="C1085" s="49" t="s">
        <v>1842</v>
      </c>
      <c r="D1085" s="1"/>
      <c r="E1085" s="49">
        <f t="shared" si="4"/>
        <v>30069</v>
      </c>
    </row>
    <row r="1086" spans="2:5" ht="15">
      <c r="B1086" s="22">
        <v>30070</v>
      </c>
      <c r="C1086" s="49" t="s">
        <v>1843</v>
      </c>
      <c r="D1086" s="1"/>
      <c r="E1086" s="49">
        <f t="shared" si="4"/>
        <v>30070</v>
      </c>
    </row>
    <row r="1087" spans="2:5" ht="15">
      <c r="B1087" s="22">
        <v>30071</v>
      </c>
      <c r="C1087" s="49" t="s">
        <v>1844</v>
      </c>
      <c r="D1087" s="1"/>
      <c r="E1087" s="49">
        <f t="shared" si="4"/>
        <v>30071</v>
      </c>
    </row>
    <row r="1088" spans="2:5" ht="15">
      <c r="B1088" s="22">
        <v>30072</v>
      </c>
      <c r="C1088" s="49" t="s">
        <v>1845</v>
      </c>
      <c r="D1088" s="1"/>
      <c r="E1088" s="49">
        <f t="shared" si="4"/>
        <v>30072</v>
      </c>
    </row>
    <row r="1089" spans="2:5" ht="15">
      <c r="B1089" s="22">
        <v>30073</v>
      </c>
      <c r="C1089" s="49" t="s">
        <v>1846</v>
      </c>
      <c r="D1089" s="1"/>
      <c r="E1089" s="49">
        <f t="shared" si="4"/>
        <v>30073</v>
      </c>
    </row>
    <row r="1090" spans="2:5" ht="15">
      <c r="B1090" s="22">
        <v>30074</v>
      </c>
      <c r="C1090" s="49" t="s">
        <v>1847</v>
      </c>
      <c r="D1090" s="1"/>
      <c r="E1090" s="49">
        <f t="shared" si="4"/>
        <v>30074</v>
      </c>
    </row>
    <row r="1091" spans="2:5" ht="15">
      <c r="B1091" s="22">
        <v>30075</v>
      </c>
      <c r="C1091" s="49" t="s">
        <v>1848</v>
      </c>
      <c r="D1091" s="1"/>
      <c r="E1091" s="49">
        <f t="shared" si="4"/>
        <v>30075</v>
      </c>
    </row>
    <row r="1092" spans="2:5" ht="15">
      <c r="B1092" s="22">
        <v>30076</v>
      </c>
      <c r="C1092" s="49" t="s">
        <v>1849</v>
      </c>
      <c r="D1092" s="1"/>
      <c r="E1092" s="49">
        <f t="shared" si="4"/>
        <v>30076</v>
      </c>
    </row>
    <row r="1093" spans="2:5" ht="15">
      <c r="B1093" s="22">
        <v>30077</v>
      </c>
      <c r="C1093" s="49" t="s">
        <v>1850</v>
      </c>
      <c r="D1093" s="1"/>
      <c r="E1093" s="49">
        <f t="shared" si="4"/>
        <v>30077</v>
      </c>
    </row>
    <row r="1094" spans="2:5" ht="15">
      <c r="B1094" s="22">
        <v>30078</v>
      </c>
      <c r="C1094" s="49" t="s">
        <v>1851</v>
      </c>
      <c r="D1094" s="1"/>
      <c r="E1094" s="49">
        <f t="shared" si="4"/>
        <v>30078</v>
      </c>
    </row>
    <row r="1095" spans="2:5" ht="15">
      <c r="B1095" s="22">
        <v>30079</v>
      </c>
      <c r="C1095" s="49" t="s">
        <v>1852</v>
      </c>
      <c r="D1095" s="1"/>
      <c r="E1095" s="49">
        <f t="shared" si="4"/>
        <v>30079</v>
      </c>
    </row>
    <row r="1096" spans="2:5" ht="15">
      <c r="B1096" s="22">
        <v>30080</v>
      </c>
      <c r="C1096" s="49" t="s">
        <v>1853</v>
      </c>
      <c r="D1096" s="1"/>
      <c r="E1096" s="49">
        <f t="shared" si="4"/>
        <v>30080</v>
      </c>
    </row>
    <row r="1097" spans="2:5" ht="15">
      <c r="B1097" s="22">
        <v>30081</v>
      </c>
      <c r="C1097" s="49" t="s">
        <v>1854</v>
      </c>
      <c r="D1097" s="1"/>
      <c r="E1097" s="49">
        <f t="shared" si="4"/>
        <v>30081</v>
      </c>
    </row>
    <row r="1098" spans="2:5" ht="15">
      <c r="B1098" s="22">
        <v>20761</v>
      </c>
      <c r="C1098" s="49" t="s">
        <v>1789</v>
      </c>
      <c r="D1098" s="1"/>
      <c r="E1098" s="49">
        <f t="shared" si="4"/>
        <v>20761</v>
      </c>
    </row>
    <row r="1099" spans="2:5" ht="15">
      <c r="B1099" s="22">
        <v>20762</v>
      </c>
      <c r="C1099" s="49" t="s">
        <v>1855</v>
      </c>
      <c r="D1099" s="1"/>
      <c r="E1099" s="49">
        <f t="shared" si="4"/>
        <v>20762</v>
      </c>
    </row>
    <row r="1100" spans="2:5" ht="15">
      <c r="B1100" s="22">
        <v>20763</v>
      </c>
      <c r="C1100" s="49" t="s">
        <v>1856</v>
      </c>
      <c r="D1100" s="1"/>
      <c r="E1100" s="49">
        <f t="shared" si="4"/>
        <v>20763</v>
      </c>
    </row>
    <row r="1101" spans="2:5" ht="15">
      <c r="B1101" s="22">
        <v>20764</v>
      </c>
      <c r="C1101" s="49" t="s">
        <v>1857</v>
      </c>
      <c r="D1101" s="1"/>
      <c r="E1101" s="49">
        <f t="shared" si="4"/>
        <v>20764</v>
      </c>
    </row>
    <row r="1102" spans="2:5" ht="15">
      <c r="B1102" s="22">
        <v>20765</v>
      </c>
      <c r="C1102" s="49" t="s">
        <v>1858</v>
      </c>
      <c r="D1102" s="1"/>
      <c r="E1102" s="49">
        <f t="shared" si="4"/>
        <v>20765</v>
      </c>
    </row>
    <row r="1103" spans="2:5" ht="15">
      <c r="B1103" s="22">
        <v>20766</v>
      </c>
      <c r="C1103" s="49" t="s">
        <v>1859</v>
      </c>
      <c r="D1103" s="1"/>
      <c r="E1103" s="49">
        <f t="shared" si="4"/>
        <v>20766</v>
      </c>
    </row>
    <row r="1104" spans="2:5" ht="15">
      <c r="B1104" s="22">
        <v>20767</v>
      </c>
      <c r="C1104" s="49" t="s">
        <v>1860</v>
      </c>
      <c r="D1104" s="1"/>
      <c r="E1104" s="49">
        <f t="shared" si="4"/>
        <v>20767</v>
      </c>
    </row>
    <row r="1105" spans="2:5" ht="15">
      <c r="B1105" s="22">
        <v>30092</v>
      </c>
      <c r="C1105" s="49" t="s">
        <v>1861</v>
      </c>
      <c r="D1105" s="1"/>
      <c r="E1105" s="49">
        <f t="shared" si="4"/>
        <v>30092</v>
      </c>
    </row>
    <row r="1106" spans="2:5" ht="15">
      <c r="B1106" s="22">
        <v>30093</v>
      </c>
      <c r="C1106" s="49" t="s">
        <v>1861</v>
      </c>
      <c r="D1106" s="1"/>
      <c r="E1106" s="49">
        <f t="shared" si="4"/>
        <v>30093</v>
      </c>
    </row>
    <row r="1107" spans="2:5" ht="15">
      <c r="B1107" s="22">
        <v>20768</v>
      </c>
      <c r="C1107" s="49" t="s">
        <v>1862</v>
      </c>
      <c r="D1107" s="1"/>
      <c r="E1107" s="49">
        <f t="shared" si="4"/>
        <v>20768</v>
      </c>
    </row>
    <row r="1108" spans="2:5" ht="15">
      <c r="B1108" s="22">
        <v>30094</v>
      </c>
      <c r="C1108" s="49" t="s">
        <v>1601</v>
      </c>
      <c r="D1108" s="1"/>
      <c r="E1108" s="49">
        <f t="shared" si="4"/>
        <v>30094</v>
      </c>
    </row>
    <row r="1109" spans="2:5" ht="15">
      <c r="B1109" s="22">
        <v>30095</v>
      </c>
      <c r="C1109" s="49" t="s">
        <v>1602</v>
      </c>
      <c r="D1109" s="1"/>
      <c r="E1109" s="49">
        <f t="shared" si="4"/>
        <v>30095</v>
      </c>
    </row>
    <row r="1110" spans="2:5" ht="15">
      <c r="B1110" s="22">
        <v>30096</v>
      </c>
      <c r="C1110" s="49" t="s">
        <v>1603</v>
      </c>
      <c r="D1110" s="1"/>
      <c r="E1110" s="49">
        <f t="shared" si="4"/>
        <v>30096</v>
      </c>
    </row>
    <row r="1111" spans="2:5" ht="15">
      <c r="B1111" s="22">
        <v>30097</v>
      </c>
      <c r="C1111" s="49" t="s">
        <v>1604</v>
      </c>
      <c r="D1111" s="1"/>
      <c r="E1111" s="49">
        <f t="shared" si="4"/>
        <v>30097</v>
      </c>
    </row>
    <row r="1112" spans="2:5" ht="15">
      <c r="B1112" s="22">
        <v>30098</v>
      </c>
      <c r="C1112" s="49" t="s">
        <v>1605</v>
      </c>
      <c r="D1112" s="1"/>
      <c r="E1112" s="49">
        <f t="shared" si="4"/>
        <v>30098</v>
      </c>
    </row>
    <row r="1113" spans="2:5" ht="15">
      <c r="B1113" s="22">
        <v>30099</v>
      </c>
      <c r="C1113" s="49" t="s">
        <v>1606</v>
      </c>
      <c r="D1113" s="1"/>
      <c r="E1113" s="49">
        <f t="shared" si="4"/>
        <v>30099</v>
      </c>
    </row>
    <row r="1114" spans="2:5" ht="15">
      <c r="B1114" s="22">
        <v>30100</v>
      </c>
      <c r="C1114" s="49" t="s">
        <v>1607</v>
      </c>
      <c r="D1114" s="1"/>
      <c r="E1114" s="49">
        <f t="shared" si="4"/>
        <v>30100</v>
      </c>
    </row>
    <row r="1115" spans="2:5" ht="15">
      <c r="B1115" s="22">
        <v>30101</v>
      </c>
      <c r="C1115" s="49" t="s">
        <v>1608</v>
      </c>
      <c r="D1115" s="1"/>
      <c r="E1115" s="49">
        <f t="shared" si="4"/>
        <v>30101</v>
      </c>
    </row>
    <row r="1116" spans="2:5" ht="15">
      <c r="B1116" s="22">
        <v>30102</v>
      </c>
      <c r="C1116" s="49" t="s">
        <v>1609</v>
      </c>
      <c r="D1116" s="1"/>
      <c r="E1116" s="49">
        <f t="shared" si="4"/>
        <v>30102</v>
      </c>
    </row>
    <row r="1117" spans="2:5" ht="15">
      <c r="B1117" s="22">
        <v>30103</v>
      </c>
      <c r="C1117" s="49" t="s">
        <v>1610</v>
      </c>
      <c r="D1117" s="1"/>
      <c r="E1117" s="49">
        <f t="shared" si="4"/>
        <v>30103</v>
      </c>
    </row>
    <row r="1118" spans="2:5" ht="15">
      <c r="B1118" s="22">
        <v>30104</v>
      </c>
      <c r="C1118" s="49" t="s">
        <v>1611</v>
      </c>
      <c r="D1118" s="1"/>
      <c r="E1118" s="49">
        <f t="shared" si="4"/>
        <v>30104</v>
      </c>
    </row>
    <row r="1119" spans="2:5" ht="15">
      <c r="B1119" s="22">
        <v>30105</v>
      </c>
      <c r="C1119" s="49" t="s">
        <v>1612</v>
      </c>
      <c r="D1119" s="1"/>
      <c r="E1119" s="49">
        <f t="shared" si="4"/>
        <v>30105</v>
      </c>
    </row>
    <row r="1120" spans="2:5" ht="15">
      <c r="B1120" s="22">
        <v>20769</v>
      </c>
      <c r="C1120" s="49" t="s">
        <v>1863</v>
      </c>
      <c r="D1120" s="1"/>
      <c r="E1120" s="49">
        <f t="shared" si="4"/>
        <v>20769</v>
      </c>
    </row>
    <row r="1121" spans="2:5" ht="15">
      <c r="B1121" s="22">
        <v>20770</v>
      </c>
      <c r="C1121" s="49" t="s">
        <v>1864</v>
      </c>
      <c r="D1121" s="1"/>
      <c r="E1121" s="49">
        <f t="shared" si="4"/>
        <v>20770</v>
      </c>
    </row>
    <row r="1122" spans="2:5" ht="15">
      <c r="B1122" s="22">
        <v>20771</v>
      </c>
      <c r="C1122" s="49" t="s">
        <v>1865</v>
      </c>
      <c r="D1122" s="1"/>
      <c r="E1122" s="49">
        <f t="shared" si="4"/>
        <v>20771</v>
      </c>
    </row>
    <row r="1123" spans="2:5" ht="15">
      <c r="B1123" s="22">
        <v>20772</v>
      </c>
      <c r="C1123" s="49" t="s">
        <v>1866</v>
      </c>
      <c r="D1123" s="1"/>
      <c r="E1123" s="49">
        <f t="shared" si="4"/>
        <v>20772</v>
      </c>
    </row>
    <row r="1124" spans="2:5" ht="15">
      <c r="B1124" s="22">
        <v>30106</v>
      </c>
      <c r="C1124" s="49" t="s">
        <v>1867</v>
      </c>
      <c r="D1124" s="1"/>
      <c r="E1124" s="49">
        <f t="shared" si="4"/>
        <v>30106</v>
      </c>
    </row>
    <row r="1125" spans="2:5" ht="15">
      <c r="B1125" s="22">
        <v>30107</v>
      </c>
      <c r="C1125" s="49" t="s">
        <v>1868</v>
      </c>
      <c r="D1125" s="1"/>
      <c r="E1125" s="49">
        <f t="shared" si="4"/>
        <v>30107</v>
      </c>
    </row>
    <row r="1126" spans="2:5" ht="15">
      <c r="B1126" s="22">
        <v>30108</v>
      </c>
      <c r="C1126" s="49" t="s">
        <v>1869</v>
      </c>
      <c r="D1126" s="1"/>
      <c r="E1126" s="49">
        <f t="shared" si="4"/>
        <v>30108</v>
      </c>
    </row>
    <row r="1127" spans="2:5" ht="15">
      <c r="B1127" s="22">
        <v>30109</v>
      </c>
      <c r="C1127" s="49" t="s">
        <v>1870</v>
      </c>
      <c r="D1127" s="1"/>
      <c r="E1127" s="49">
        <f t="shared" si="4"/>
        <v>30109</v>
      </c>
    </row>
    <row r="1128" spans="2:5" ht="15">
      <c r="B1128" s="22">
        <v>30110</v>
      </c>
      <c r="C1128" s="49" t="s">
        <v>1871</v>
      </c>
      <c r="D1128" s="1"/>
      <c r="E1128" s="49">
        <f t="shared" si="4"/>
        <v>30110</v>
      </c>
    </row>
    <row r="1129" spans="2:5" ht="15">
      <c r="B1129" s="22">
        <v>30111</v>
      </c>
      <c r="C1129" s="49" t="s">
        <v>1872</v>
      </c>
      <c r="D1129" s="1"/>
      <c r="E1129" s="49">
        <f t="shared" si="4"/>
        <v>30111</v>
      </c>
    </row>
    <row r="1130" spans="2:5" ht="15">
      <c r="B1130" s="22">
        <v>20773</v>
      </c>
      <c r="C1130" s="49" t="s">
        <v>1873</v>
      </c>
      <c r="D1130" s="1"/>
      <c r="E1130" s="49">
        <f t="shared" si="4"/>
        <v>20773</v>
      </c>
    </row>
    <row r="1131" spans="2:5" ht="15">
      <c r="B1131" s="22">
        <v>20774</v>
      </c>
      <c r="C1131" s="49" t="s">
        <v>1874</v>
      </c>
      <c r="D1131" s="1"/>
      <c r="E1131" s="49">
        <f t="shared" si="4"/>
        <v>20774</v>
      </c>
    </row>
    <row r="1132" spans="2:5" ht="15">
      <c r="B1132" s="22">
        <v>20775</v>
      </c>
      <c r="C1132" s="49" t="s">
        <v>1822</v>
      </c>
      <c r="D1132" s="1"/>
      <c r="E1132" s="49">
        <f t="shared" si="4"/>
        <v>20775</v>
      </c>
    </row>
    <row r="1133" spans="2:5" ht="15">
      <c r="B1133" s="22">
        <v>20776</v>
      </c>
      <c r="C1133" s="49" t="s">
        <v>1875</v>
      </c>
      <c r="D1133" s="1"/>
      <c r="E1133" s="49">
        <f t="shared" si="4"/>
        <v>20776</v>
      </c>
    </row>
    <row r="1134" spans="2:5" ht="15">
      <c r="B1134" s="22">
        <v>20777</v>
      </c>
      <c r="C1134" s="49" t="s">
        <v>1876</v>
      </c>
      <c r="D1134" s="1"/>
      <c r="E1134" s="49">
        <f t="shared" si="4"/>
        <v>20777</v>
      </c>
    </row>
    <row r="1135" spans="2:5" ht="15">
      <c r="B1135" s="22">
        <v>20778</v>
      </c>
      <c r="C1135" s="49" t="s">
        <v>1877</v>
      </c>
      <c r="D1135" s="1"/>
      <c r="E1135" s="49">
        <f t="shared" si="4"/>
        <v>20778</v>
      </c>
    </row>
    <row r="1136" spans="2:5" ht="15">
      <c r="B1136" s="22">
        <v>20779</v>
      </c>
      <c r="C1136" s="49" t="s">
        <v>1878</v>
      </c>
      <c r="D1136" s="1"/>
      <c r="E1136" s="49">
        <f t="shared" si="4"/>
        <v>20779</v>
      </c>
    </row>
    <row r="1137" spans="2:5" ht="15">
      <c r="B1137" s="22">
        <v>20780</v>
      </c>
      <c r="C1137" s="49" t="s">
        <v>1879</v>
      </c>
      <c r="D1137" s="1"/>
      <c r="E1137" s="49">
        <f t="shared" si="4"/>
        <v>20780</v>
      </c>
    </row>
    <row r="1138" spans="2:5" ht="15">
      <c r="B1138" s="22">
        <v>20781</v>
      </c>
      <c r="C1138" s="49" t="s">
        <v>1880</v>
      </c>
      <c r="D1138" s="1"/>
      <c r="E1138" s="49">
        <f t="shared" si="4"/>
        <v>20781</v>
      </c>
    </row>
    <row r="1139" spans="2:5" ht="15">
      <c r="B1139" s="22">
        <v>20782</v>
      </c>
      <c r="C1139" s="49" t="s">
        <v>1881</v>
      </c>
      <c r="D1139" s="1"/>
      <c r="E1139" s="49">
        <f t="shared" si="4"/>
        <v>20782</v>
      </c>
    </row>
    <row r="1140" spans="2:5" ht="15">
      <c r="B1140" s="22">
        <v>30112</v>
      </c>
      <c r="C1140" s="49" t="s">
        <v>1882</v>
      </c>
      <c r="D1140" s="1"/>
      <c r="E1140" s="49">
        <f t="shared" si="4"/>
        <v>30112</v>
      </c>
    </row>
    <row r="1141" spans="2:5" ht="15">
      <c r="B1141" s="22">
        <v>30113</v>
      </c>
      <c r="C1141" s="49" t="s">
        <v>1883</v>
      </c>
      <c r="D1141" s="1"/>
      <c r="E1141" s="49">
        <f t="shared" si="4"/>
        <v>30113</v>
      </c>
    </row>
    <row r="1142" spans="2:5" ht="15">
      <c r="B1142" s="22">
        <v>30114</v>
      </c>
      <c r="C1142" s="49" t="s">
        <v>1884</v>
      </c>
      <c r="D1142" s="1"/>
      <c r="E1142" s="49">
        <f t="shared" si="4"/>
        <v>30114</v>
      </c>
    </row>
    <row r="1143" spans="2:5" ht="15">
      <c r="B1143" s="22">
        <v>30115</v>
      </c>
      <c r="C1143" s="49" t="s">
        <v>1885</v>
      </c>
      <c r="D1143" s="1"/>
      <c r="E1143" s="49">
        <f t="shared" si="4"/>
        <v>30115</v>
      </c>
    </row>
    <row r="1144" spans="2:5" ht="15">
      <c r="B1144" s="22">
        <v>30116</v>
      </c>
      <c r="C1144" s="49" t="s">
        <v>1886</v>
      </c>
      <c r="D1144" s="1"/>
      <c r="E1144" s="49">
        <f t="shared" si="4"/>
        <v>30116</v>
      </c>
    </row>
    <row r="1145" spans="2:5" ht="15">
      <c r="B1145" s="22">
        <v>30117</v>
      </c>
      <c r="C1145" s="49" t="s">
        <v>1887</v>
      </c>
      <c r="D1145" s="1"/>
      <c r="E1145" s="49">
        <f t="shared" si="4"/>
        <v>30117</v>
      </c>
    </row>
    <row r="1146" spans="2:5" ht="15">
      <c r="B1146" s="22">
        <v>30118</v>
      </c>
      <c r="C1146" s="49" t="s">
        <v>1888</v>
      </c>
      <c r="D1146" s="1"/>
      <c r="E1146" s="49">
        <f t="shared" si="4"/>
        <v>30118</v>
      </c>
    </row>
    <row r="1147" spans="2:5" ht="15">
      <c r="B1147" s="22">
        <v>30119</v>
      </c>
      <c r="C1147" s="49" t="s">
        <v>1884</v>
      </c>
      <c r="D1147" s="1"/>
      <c r="E1147" s="49">
        <f t="shared" si="4"/>
        <v>30119</v>
      </c>
    </row>
    <row r="1148" spans="2:5" ht="15">
      <c r="B1148" s="22">
        <v>30120</v>
      </c>
      <c r="C1148" s="49" t="s">
        <v>1885</v>
      </c>
      <c r="D1148" s="1"/>
      <c r="E1148" s="49">
        <f t="shared" si="4"/>
        <v>30120</v>
      </c>
    </row>
    <row r="1149" spans="2:5" ht="15">
      <c r="B1149" s="22">
        <v>30121</v>
      </c>
      <c r="C1149" s="49" t="s">
        <v>1889</v>
      </c>
      <c r="D1149" s="1"/>
      <c r="E1149" s="49">
        <f t="shared" si="4"/>
        <v>30121</v>
      </c>
    </row>
    <row r="1150" spans="2:5" ht="15">
      <c r="B1150" s="22">
        <v>30122</v>
      </c>
      <c r="C1150" s="49" t="s">
        <v>1890</v>
      </c>
      <c r="D1150" s="1"/>
      <c r="E1150" s="49">
        <f t="shared" si="4"/>
        <v>30122</v>
      </c>
    </row>
    <row r="1151" spans="2:5" ht="15">
      <c r="B1151" s="22">
        <v>30123</v>
      </c>
      <c r="C1151" s="49" t="s">
        <v>1891</v>
      </c>
      <c r="D1151" s="1"/>
      <c r="E1151" s="49">
        <f t="shared" si="4"/>
        <v>30123</v>
      </c>
    </row>
    <row r="1152" spans="2:5" ht="15">
      <c r="B1152" s="22">
        <v>30124</v>
      </c>
      <c r="C1152" s="49" t="s">
        <v>1892</v>
      </c>
      <c r="D1152" s="1"/>
      <c r="E1152" s="49">
        <f t="shared" si="4"/>
        <v>30124</v>
      </c>
    </row>
    <row r="1153" spans="2:5" ht="15">
      <c r="B1153" s="22">
        <v>30125</v>
      </c>
      <c r="C1153" s="49" t="s">
        <v>1884</v>
      </c>
      <c r="D1153" s="1"/>
      <c r="E1153" s="49">
        <f t="shared" si="4"/>
        <v>30125</v>
      </c>
    </row>
    <row r="1154" spans="2:5" ht="15">
      <c r="B1154" s="22">
        <v>30126</v>
      </c>
      <c r="C1154" s="49" t="s">
        <v>1885</v>
      </c>
      <c r="D1154" s="1"/>
      <c r="E1154" s="49">
        <f t="shared" si="4"/>
        <v>30126</v>
      </c>
    </row>
    <row r="1155" spans="2:5" ht="15">
      <c r="B1155" s="22">
        <v>30127</v>
      </c>
      <c r="C1155" s="49" t="s">
        <v>1889</v>
      </c>
      <c r="D1155" s="1"/>
      <c r="E1155" s="49">
        <f t="shared" si="4"/>
        <v>30127</v>
      </c>
    </row>
    <row r="1156" spans="2:5" ht="15">
      <c r="B1156" s="22">
        <v>30128</v>
      </c>
      <c r="C1156" s="49" t="s">
        <v>1886</v>
      </c>
      <c r="D1156" s="1"/>
      <c r="E1156" s="49">
        <f t="shared" si="4"/>
        <v>30128</v>
      </c>
    </row>
    <row r="1157" spans="2:5" ht="15">
      <c r="B1157" s="22">
        <v>20783</v>
      </c>
      <c r="C1157" s="49" t="s">
        <v>1893</v>
      </c>
      <c r="D1157" s="1"/>
      <c r="E1157" s="49">
        <f t="shared" si="4"/>
        <v>20783</v>
      </c>
    </row>
    <row r="1158" spans="2:5" ht="15">
      <c r="B1158" s="22">
        <v>20784</v>
      </c>
      <c r="C1158" s="49" t="s">
        <v>1894</v>
      </c>
      <c r="D1158" s="1"/>
      <c r="E1158" s="49">
        <f t="shared" si="4"/>
        <v>20784</v>
      </c>
    </row>
    <row r="1159" spans="2:5" ht="15">
      <c r="B1159" s="22">
        <v>20785</v>
      </c>
      <c r="C1159" s="49" t="s">
        <v>1895</v>
      </c>
      <c r="D1159" s="1"/>
      <c r="E1159" s="49">
        <f t="shared" si="4"/>
        <v>20785</v>
      </c>
    </row>
    <row r="1160" spans="2:5" ht="15">
      <c r="B1160" s="22">
        <v>20786</v>
      </c>
      <c r="C1160" s="49" t="s">
        <v>1896</v>
      </c>
      <c r="D1160" s="1"/>
      <c r="E1160" s="49">
        <f t="shared" si="4"/>
        <v>20786</v>
      </c>
    </row>
    <row r="1161" spans="2:5" ht="15">
      <c r="B1161" s="22">
        <v>20787</v>
      </c>
      <c r="C1161" s="49" t="s">
        <v>1897</v>
      </c>
      <c r="D1161" s="1"/>
      <c r="E1161" s="49">
        <f t="shared" si="4"/>
        <v>20787</v>
      </c>
    </row>
    <row r="1162" spans="2:5" ht="15">
      <c r="B1162" s="22">
        <v>30129</v>
      </c>
      <c r="C1162" s="49" t="s">
        <v>1898</v>
      </c>
      <c r="D1162" s="1"/>
      <c r="E1162" s="49">
        <f t="shared" si="4"/>
        <v>30129</v>
      </c>
    </row>
    <row r="1163" spans="2:5" ht="15">
      <c r="B1163" s="22">
        <v>30130</v>
      </c>
      <c r="C1163" s="49" t="s">
        <v>1899</v>
      </c>
      <c r="D1163" s="1"/>
      <c r="E1163" s="49">
        <f t="shared" si="4"/>
        <v>30130</v>
      </c>
    </row>
    <row r="1164" spans="2:5" ht="15">
      <c r="B1164" s="22">
        <v>30131</v>
      </c>
      <c r="C1164" s="49" t="s">
        <v>1900</v>
      </c>
      <c r="D1164" s="1"/>
      <c r="E1164" s="49">
        <f t="shared" si="4"/>
        <v>30131</v>
      </c>
    </row>
    <row r="1165" spans="2:5" ht="15">
      <c r="B1165" s="22">
        <v>30132</v>
      </c>
      <c r="C1165" s="49" t="s">
        <v>1901</v>
      </c>
      <c r="D1165" s="1"/>
      <c r="E1165" s="49">
        <f t="shared" si="4"/>
        <v>30132</v>
      </c>
    </row>
    <row r="1166" spans="2:5" ht="15">
      <c r="B1166" s="22">
        <v>30133</v>
      </c>
      <c r="C1166" s="49" t="s">
        <v>1902</v>
      </c>
      <c r="D1166" s="1"/>
      <c r="E1166" s="49">
        <f t="shared" si="4"/>
        <v>30133</v>
      </c>
    </row>
    <row r="1167" spans="2:5" ht="15">
      <c r="B1167" s="22">
        <v>20788</v>
      </c>
      <c r="C1167" s="49" t="s">
        <v>1903</v>
      </c>
      <c r="D1167" s="1"/>
      <c r="E1167" s="49">
        <f t="shared" si="4"/>
        <v>20788</v>
      </c>
    </row>
    <row r="1168" spans="2:5" ht="15">
      <c r="B1168" s="22">
        <v>20789</v>
      </c>
      <c r="C1168" s="49" t="s">
        <v>1904</v>
      </c>
      <c r="D1168" s="1"/>
      <c r="E1168" s="49">
        <f t="shared" si="4"/>
        <v>20789</v>
      </c>
    </row>
    <row r="1169" spans="2:5" ht="15">
      <c r="B1169" s="22">
        <v>20790</v>
      </c>
      <c r="C1169" s="49" t="s">
        <v>1905</v>
      </c>
      <c r="D1169" s="1"/>
      <c r="E1169" s="49">
        <f t="shared" si="4"/>
        <v>20790</v>
      </c>
    </row>
    <row r="1170" spans="2:5" ht="15">
      <c r="B1170" s="22">
        <v>20791</v>
      </c>
      <c r="C1170" s="49" t="s">
        <v>1906</v>
      </c>
      <c r="D1170" s="1"/>
      <c r="E1170" s="49">
        <f t="shared" si="4"/>
        <v>20791</v>
      </c>
    </row>
    <row r="1171" spans="2:5" ht="15">
      <c r="B1171" s="22">
        <v>20792</v>
      </c>
      <c r="C1171" s="49" t="s">
        <v>1907</v>
      </c>
      <c r="D1171" s="1"/>
      <c r="E1171" s="49">
        <f t="shared" si="4"/>
        <v>20792</v>
      </c>
    </row>
    <row r="1172" spans="2:5" ht="15">
      <c r="B1172" s="22">
        <v>20793</v>
      </c>
      <c r="C1172" s="49" t="s">
        <v>1908</v>
      </c>
      <c r="D1172" s="1"/>
      <c r="E1172" s="49">
        <f t="shared" si="4"/>
        <v>20793</v>
      </c>
    </row>
    <row r="1173" spans="2:5" ht="15">
      <c r="B1173" s="22">
        <v>20794</v>
      </c>
      <c r="C1173" s="49" t="s">
        <v>1909</v>
      </c>
      <c r="D1173" s="1"/>
      <c r="E1173" s="49">
        <f t="shared" si="4"/>
        <v>20794</v>
      </c>
    </row>
    <row r="1174" spans="2:5" ht="15">
      <c r="B1174" s="22">
        <v>20795</v>
      </c>
      <c r="C1174" s="49" t="s">
        <v>1910</v>
      </c>
      <c r="D1174" s="1"/>
      <c r="E1174" s="49">
        <f t="shared" si="4"/>
        <v>20795</v>
      </c>
    </row>
    <row r="1175" spans="2:5" ht="15">
      <c r="B1175" s="22">
        <v>20796</v>
      </c>
      <c r="C1175" s="49" t="s">
        <v>1911</v>
      </c>
      <c r="D1175" s="1"/>
      <c r="E1175" s="49">
        <f t="shared" si="4"/>
        <v>20796</v>
      </c>
    </row>
    <row r="1176" spans="2:5" ht="15">
      <c r="B1176" s="22">
        <v>20797</v>
      </c>
      <c r="C1176" s="49" t="s">
        <v>1397</v>
      </c>
      <c r="D1176" s="1"/>
      <c r="E1176" s="49">
        <f t="shared" si="4"/>
        <v>20797</v>
      </c>
    </row>
    <row r="1177" spans="2:5" ht="15">
      <c r="B1177" s="22">
        <v>20804</v>
      </c>
      <c r="C1177" s="49" t="s">
        <v>1912</v>
      </c>
      <c r="D1177" s="1"/>
      <c r="E1177" s="49">
        <f t="shared" si="4"/>
        <v>20804</v>
      </c>
    </row>
    <row r="1178" spans="2:5" ht="15">
      <c r="B1178" s="22">
        <v>20805</v>
      </c>
      <c r="C1178" s="49" t="s">
        <v>1913</v>
      </c>
      <c r="D1178" s="1"/>
      <c r="E1178" s="49">
        <f t="shared" si="4"/>
        <v>20805</v>
      </c>
    </row>
    <row r="1179" spans="2:5" ht="15">
      <c r="B1179" s="22">
        <v>30134</v>
      </c>
      <c r="C1179" s="49" t="s">
        <v>1914</v>
      </c>
      <c r="D1179" s="1"/>
      <c r="E1179" s="49">
        <f t="shared" si="4"/>
        <v>30134</v>
      </c>
    </row>
    <row r="1180" spans="2:5" ht="15">
      <c r="B1180" s="22">
        <v>30135</v>
      </c>
      <c r="C1180" s="49" t="s">
        <v>1915</v>
      </c>
      <c r="D1180" s="1"/>
      <c r="E1180" s="49">
        <f t="shared" si="4"/>
        <v>30135</v>
      </c>
    </row>
    <row r="1181" spans="2:5" ht="15">
      <c r="B1181" s="22">
        <v>30136</v>
      </c>
      <c r="C1181" s="49" t="s">
        <v>1916</v>
      </c>
      <c r="D1181" s="1"/>
      <c r="E1181" s="49">
        <f t="shared" si="4"/>
        <v>30136</v>
      </c>
    </row>
    <row r="1182" spans="2:5" ht="15">
      <c r="B1182" s="22">
        <v>30137</v>
      </c>
      <c r="C1182" s="49" t="s">
        <v>1917</v>
      </c>
      <c r="D1182" s="1"/>
      <c r="E1182" s="49">
        <f t="shared" si="4"/>
        <v>30137</v>
      </c>
    </row>
    <row r="1183" spans="2:5" ht="15">
      <c r="B1183" s="22">
        <v>30138</v>
      </c>
      <c r="C1183" s="49" t="s">
        <v>1918</v>
      </c>
      <c r="D1183" s="1"/>
      <c r="E1183" s="49">
        <f t="shared" si="4"/>
        <v>30138</v>
      </c>
    </row>
    <row r="1184" spans="2:5" ht="15">
      <c r="B1184" s="22">
        <v>30139</v>
      </c>
      <c r="C1184" s="49" t="s">
        <v>1919</v>
      </c>
      <c r="D1184" s="1"/>
      <c r="E1184" s="49">
        <f t="shared" si="4"/>
        <v>30139</v>
      </c>
    </row>
    <row r="1185" spans="2:5" ht="15">
      <c r="B1185" s="22">
        <v>30140</v>
      </c>
      <c r="C1185" s="49" t="s">
        <v>1920</v>
      </c>
      <c r="D1185" s="1"/>
      <c r="E1185" s="49">
        <f t="shared" si="4"/>
        <v>30140</v>
      </c>
    </row>
    <row r="1186" spans="2:5" ht="15">
      <c r="B1186" s="22">
        <v>30141</v>
      </c>
      <c r="C1186" s="49" t="s">
        <v>1921</v>
      </c>
      <c r="D1186" s="1"/>
      <c r="E1186" s="49">
        <f t="shared" si="4"/>
        <v>30141</v>
      </c>
    </row>
    <row r="1187" spans="2:5" ht="15">
      <c r="B1187" s="22">
        <v>30142</v>
      </c>
      <c r="C1187" s="49" t="s">
        <v>1922</v>
      </c>
      <c r="D1187" s="1"/>
      <c r="E1187" s="49">
        <f t="shared" si="4"/>
        <v>30142</v>
      </c>
    </row>
    <row r="1188" spans="2:5" ht="15">
      <c r="B1188" s="22">
        <v>20806</v>
      </c>
      <c r="C1188" s="49" t="s">
        <v>1923</v>
      </c>
      <c r="D1188" s="1"/>
      <c r="E1188" s="49">
        <f t="shared" si="4"/>
        <v>20806</v>
      </c>
    </row>
    <row r="1189" spans="2:5" ht="15">
      <c r="B1189" s="22">
        <v>30143</v>
      </c>
      <c r="C1189" s="49" t="s">
        <v>1924</v>
      </c>
      <c r="D1189" s="1"/>
      <c r="E1189" s="49">
        <f t="shared" si="4"/>
        <v>30143</v>
      </c>
    </row>
    <row r="1190" spans="2:5" ht="15">
      <c r="B1190" s="22">
        <v>30144</v>
      </c>
      <c r="C1190" s="49" t="s">
        <v>1925</v>
      </c>
      <c r="D1190" s="1"/>
      <c r="E1190" s="49">
        <f t="shared" si="4"/>
        <v>30144</v>
      </c>
    </row>
    <row r="1191" spans="2:5" ht="15">
      <c r="B1191" s="22">
        <v>30145</v>
      </c>
      <c r="C1191" s="49" t="s">
        <v>1926</v>
      </c>
      <c r="D1191" s="1"/>
      <c r="E1191" s="49">
        <f t="shared" si="4"/>
        <v>30145</v>
      </c>
    </row>
    <row r="1192" spans="2:5" ht="15">
      <c r="B1192" s="22">
        <v>30146</v>
      </c>
      <c r="C1192" s="49" t="s">
        <v>1927</v>
      </c>
      <c r="D1192" s="1"/>
      <c r="E1192" s="49">
        <f t="shared" si="4"/>
        <v>30146</v>
      </c>
    </row>
    <row r="1193" spans="2:5" ht="15">
      <c r="B1193" s="22">
        <v>30147</v>
      </c>
      <c r="C1193" s="49" t="s">
        <v>1928</v>
      </c>
      <c r="D1193" s="1"/>
      <c r="E1193" s="49">
        <f t="shared" si="4"/>
        <v>30147</v>
      </c>
    </row>
    <row r="1194" spans="2:5" ht="15">
      <c r="B1194" s="22">
        <v>30148</v>
      </c>
      <c r="C1194" s="49" t="s">
        <v>1929</v>
      </c>
      <c r="D1194" s="1"/>
      <c r="E1194" s="49">
        <f t="shared" si="4"/>
        <v>30148</v>
      </c>
    </row>
    <row r="1195" spans="2:5" ht="15">
      <c r="B1195" s="22">
        <v>30149</v>
      </c>
      <c r="C1195" s="49" t="s">
        <v>1930</v>
      </c>
      <c r="D1195" s="1"/>
      <c r="E1195" s="49">
        <f t="shared" si="4"/>
        <v>30149</v>
      </c>
    </row>
    <row r="1196" spans="2:5" ht="15">
      <c r="B1196" s="22">
        <v>30150</v>
      </c>
      <c r="C1196" s="49" t="s">
        <v>1931</v>
      </c>
      <c r="D1196" s="1"/>
      <c r="E1196" s="49">
        <f t="shared" si="4"/>
        <v>30150</v>
      </c>
    </row>
    <row r="1197" spans="2:5" ht="15">
      <c r="B1197" s="22">
        <v>30151</v>
      </c>
      <c r="C1197" s="49" t="s">
        <v>1924</v>
      </c>
      <c r="D1197" s="1"/>
      <c r="E1197" s="49">
        <f t="shared" si="4"/>
        <v>30151</v>
      </c>
    </row>
    <row r="1198" spans="2:5" ht="15">
      <c r="B1198" s="22">
        <v>30152</v>
      </c>
      <c r="C1198" s="49" t="s">
        <v>1925</v>
      </c>
      <c r="D1198" s="1"/>
      <c r="E1198" s="49">
        <f t="shared" si="4"/>
        <v>30152</v>
      </c>
    </row>
    <row r="1199" spans="2:5" ht="15">
      <c r="B1199" s="22">
        <v>30153</v>
      </c>
      <c r="C1199" s="49" t="s">
        <v>1926</v>
      </c>
      <c r="D1199" s="1"/>
      <c r="E1199" s="49">
        <f t="shared" si="4"/>
        <v>30153</v>
      </c>
    </row>
    <row r="1200" spans="2:5" ht="15">
      <c r="B1200" s="22">
        <v>30154</v>
      </c>
      <c r="C1200" s="49" t="s">
        <v>1927</v>
      </c>
      <c r="D1200" s="1"/>
      <c r="E1200" s="49">
        <f t="shared" si="4"/>
        <v>30154</v>
      </c>
    </row>
    <row r="1201" spans="2:5" ht="15">
      <c r="B1201" s="22">
        <v>30155</v>
      </c>
      <c r="C1201" s="49" t="s">
        <v>1932</v>
      </c>
      <c r="D1201" s="1"/>
      <c r="E1201" s="49">
        <f t="shared" si="4"/>
        <v>30155</v>
      </c>
    </row>
    <row r="1202" spans="2:5" ht="15">
      <c r="B1202" s="22">
        <v>30156</v>
      </c>
      <c r="C1202" s="49" t="s">
        <v>1933</v>
      </c>
      <c r="D1202" s="1"/>
      <c r="E1202" s="49">
        <f t="shared" si="4"/>
        <v>30156</v>
      </c>
    </row>
    <row r="1203" spans="2:5" ht="15">
      <c r="B1203" s="22">
        <v>30157</v>
      </c>
      <c r="C1203" s="49" t="s">
        <v>1934</v>
      </c>
      <c r="D1203" s="1"/>
      <c r="E1203" s="49">
        <f t="shared" si="4"/>
        <v>30157</v>
      </c>
    </row>
    <row r="1204" spans="2:5" ht="15">
      <c r="B1204" s="22">
        <v>30158</v>
      </c>
      <c r="C1204" s="49" t="s">
        <v>1935</v>
      </c>
      <c r="D1204" s="1"/>
      <c r="E1204" s="49">
        <f t="shared" si="4"/>
        <v>30158</v>
      </c>
    </row>
    <row r="1205" spans="2:5" ht="15">
      <c r="B1205" s="22">
        <v>30159</v>
      </c>
      <c r="C1205" s="49" t="s">
        <v>1928</v>
      </c>
      <c r="D1205" s="1"/>
      <c r="E1205" s="49">
        <f t="shared" si="4"/>
        <v>30159</v>
      </c>
    </row>
    <row r="1206" spans="2:5" ht="15">
      <c r="B1206" s="22">
        <v>30160</v>
      </c>
      <c r="C1206" s="49" t="s">
        <v>1929</v>
      </c>
      <c r="D1206" s="1"/>
      <c r="E1206" s="49">
        <f t="shared" si="4"/>
        <v>30160</v>
      </c>
    </row>
    <row r="1207" spans="2:5" ht="15">
      <c r="B1207" s="22">
        <v>30161</v>
      </c>
      <c r="C1207" s="49" t="s">
        <v>1930</v>
      </c>
      <c r="D1207" s="1"/>
      <c r="E1207" s="49">
        <f t="shared" si="4"/>
        <v>30161</v>
      </c>
    </row>
    <row r="1208" spans="2:5" ht="15">
      <c r="B1208" s="22">
        <v>30162</v>
      </c>
      <c r="C1208" s="49" t="s">
        <v>1931</v>
      </c>
      <c r="D1208" s="1"/>
      <c r="E1208" s="49">
        <f t="shared" si="4"/>
        <v>30162</v>
      </c>
    </row>
    <row r="1209" spans="2:5" ht="15">
      <c r="B1209" s="22">
        <v>30163</v>
      </c>
      <c r="C1209" s="49" t="s">
        <v>1936</v>
      </c>
      <c r="D1209" s="1"/>
      <c r="E1209" s="49">
        <f t="shared" si="4"/>
        <v>30163</v>
      </c>
    </row>
    <row r="1210" spans="2:5" ht="15">
      <c r="B1210" s="22">
        <v>30164</v>
      </c>
      <c r="C1210" s="49" t="s">
        <v>1937</v>
      </c>
      <c r="D1210" s="1"/>
      <c r="E1210" s="49">
        <f t="shared" si="4"/>
        <v>30164</v>
      </c>
    </row>
    <row r="1211" spans="2:5" ht="15">
      <c r="B1211" s="22">
        <v>30165</v>
      </c>
      <c r="C1211" s="49" t="s">
        <v>1938</v>
      </c>
      <c r="D1211" s="1"/>
      <c r="E1211" s="49">
        <f t="shared" si="4"/>
        <v>30165</v>
      </c>
    </row>
    <row r="1212" spans="2:5" ht="15">
      <c r="B1212" s="22">
        <v>30166</v>
      </c>
      <c r="C1212" s="49" t="s">
        <v>1924</v>
      </c>
      <c r="D1212" s="1"/>
      <c r="E1212" s="49">
        <f t="shared" si="4"/>
        <v>30166</v>
      </c>
    </row>
    <row r="1213" spans="2:5" ht="15">
      <c r="B1213" s="22">
        <v>30167</v>
      </c>
      <c r="C1213" s="49" t="s">
        <v>1925</v>
      </c>
      <c r="D1213" s="1"/>
      <c r="E1213" s="49">
        <f t="shared" si="4"/>
        <v>30167</v>
      </c>
    </row>
    <row r="1214" spans="2:5" ht="15">
      <c r="B1214" s="22">
        <v>30168</v>
      </c>
      <c r="C1214" s="49" t="s">
        <v>1926</v>
      </c>
      <c r="D1214" s="1"/>
      <c r="E1214" s="49">
        <f t="shared" si="4"/>
        <v>30168</v>
      </c>
    </row>
    <row r="1215" spans="2:5" ht="15">
      <c r="B1215" s="22">
        <v>30169</v>
      </c>
      <c r="C1215" s="49" t="s">
        <v>1939</v>
      </c>
      <c r="D1215" s="1"/>
      <c r="E1215" s="49">
        <f t="shared" si="4"/>
        <v>30169</v>
      </c>
    </row>
    <row r="1216" spans="2:5" ht="15">
      <c r="B1216" s="22">
        <v>30170</v>
      </c>
      <c r="C1216" s="49" t="s">
        <v>1940</v>
      </c>
      <c r="D1216" s="1"/>
      <c r="E1216" s="49">
        <f t="shared" si="4"/>
        <v>30170</v>
      </c>
    </row>
    <row r="1217" spans="2:5" ht="15">
      <c r="B1217" s="22">
        <v>30171</v>
      </c>
      <c r="C1217" s="49" t="s">
        <v>1941</v>
      </c>
      <c r="D1217" s="1"/>
      <c r="E1217" s="49">
        <f t="shared" si="4"/>
        <v>30171</v>
      </c>
    </row>
    <row r="1218" spans="2:5" ht="15">
      <c r="B1218" s="22">
        <v>30172</v>
      </c>
      <c r="C1218" s="49" t="s">
        <v>1928</v>
      </c>
      <c r="D1218" s="1"/>
      <c r="E1218" s="49">
        <f t="shared" si="4"/>
        <v>30172</v>
      </c>
    </row>
    <row r="1219" spans="2:5" ht="15">
      <c r="B1219" s="22">
        <v>30173</v>
      </c>
      <c r="C1219" s="49" t="s">
        <v>1929</v>
      </c>
      <c r="D1219" s="1"/>
      <c r="E1219" s="49">
        <f t="shared" si="4"/>
        <v>30173</v>
      </c>
    </row>
    <row r="1220" spans="2:5" ht="15">
      <c r="B1220" s="22">
        <v>30174</v>
      </c>
      <c r="C1220" s="49" t="s">
        <v>1930</v>
      </c>
      <c r="D1220" s="1"/>
      <c r="E1220" s="49">
        <f t="shared" si="4"/>
        <v>30174</v>
      </c>
    </row>
    <row r="1221" spans="2:5" ht="15">
      <c r="B1221" s="22">
        <v>20822</v>
      </c>
      <c r="C1221" s="49" t="s">
        <v>1942</v>
      </c>
      <c r="D1221" s="1"/>
      <c r="E1221" s="49">
        <f t="shared" si="4"/>
        <v>20822</v>
      </c>
    </row>
    <row r="1222" spans="2:5" ht="15">
      <c r="B1222" s="22">
        <v>20808</v>
      </c>
      <c r="C1222" s="49" t="s">
        <v>1943</v>
      </c>
      <c r="D1222" s="1"/>
      <c r="E1222" s="49">
        <f t="shared" si="4"/>
        <v>20808</v>
      </c>
    </row>
    <row r="1223" spans="2:5" ht="15">
      <c r="B1223" s="22">
        <v>20809</v>
      </c>
      <c r="C1223" s="49" t="s">
        <v>1944</v>
      </c>
      <c r="D1223" s="1"/>
      <c r="E1223" s="49">
        <f t="shared" si="4"/>
        <v>20809</v>
      </c>
    </row>
    <row r="1224" spans="2:5" ht="15">
      <c r="B1224" s="22">
        <v>20810</v>
      </c>
      <c r="C1224" s="49" t="s">
        <v>1945</v>
      </c>
      <c r="D1224" s="1"/>
      <c r="E1224" s="49">
        <f t="shared" si="4"/>
        <v>20810</v>
      </c>
    </row>
    <row r="1225" spans="2:5" ht="15">
      <c r="B1225" s="22">
        <v>20811</v>
      </c>
      <c r="C1225" s="49" t="s">
        <v>1946</v>
      </c>
      <c r="D1225" s="1"/>
      <c r="E1225" s="49">
        <f t="shared" si="4"/>
        <v>20811</v>
      </c>
    </row>
    <row r="1226" spans="2:5" ht="15">
      <c r="B1226" s="22">
        <v>30175</v>
      </c>
      <c r="C1226" s="49" t="s">
        <v>1947</v>
      </c>
      <c r="D1226" s="1"/>
      <c r="E1226" s="49">
        <f t="shared" si="4"/>
        <v>30175</v>
      </c>
    </row>
    <row r="1227" spans="2:5" ht="15">
      <c r="B1227" s="22">
        <v>30176</v>
      </c>
      <c r="C1227" s="49" t="s">
        <v>1948</v>
      </c>
      <c r="D1227" s="1"/>
      <c r="E1227" s="49">
        <f t="shared" si="4"/>
        <v>30176</v>
      </c>
    </row>
    <row r="1228" spans="2:5" ht="15">
      <c r="B1228" s="22">
        <v>30177</v>
      </c>
      <c r="C1228" s="49" t="s">
        <v>1949</v>
      </c>
      <c r="D1228" s="1"/>
      <c r="E1228" s="49">
        <f t="shared" si="4"/>
        <v>30177</v>
      </c>
    </row>
    <row r="1229" spans="2:5" ht="15">
      <c r="B1229" s="22">
        <v>30178</v>
      </c>
      <c r="C1229" s="49" t="s">
        <v>1950</v>
      </c>
      <c r="D1229" s="1"/>
      <c r="E1229" s="49">
        <f t="shared" si="4"/>
        <v>30178</v>
      </c>
    </row>
    <row r="1230" spans="2:5" ht="15">
      <c r="B1230" s="22">
        <v>30179</v>
      </c>
      <c r="C1230" s="49" t="s">
        <v>1951</v>
      </c>
      <c r="D1230" s="1"/>
      <c r="E1230" s="49">
        <f t="shared" si="4"/>
        <v>30179</v>
      </c>
    </row>
    <row r="1231" spans="2:5" ht="15">
      <c r="B1231" s="22">
        <v>30180</v>
      </c>
      <c r="C1231" s="49" t="s">
        <v>1952</v>
      </c>
      <c r="D1231" s="1"/>
      <c r="E1231" s="49">
        <f t="shared" si="4"/>
        <v>30180</v>
      </c>
    </row>
    <row r="1232" spans="2:5" ht="15">
      <c r="B1232" s="22">
        <v>30181</v>
      </c>
      <c r="C1232" s="49" t="s">
        <v>1953</v>
      </c>
      <c r="D1232" s="1"/>
      <c r="E1232" s="49">
        <f t="shared" si="4"/>
        <v>30181</v>
      </c>
    </row>
    <row r="1233" spans="2:5" ht="15">
      <c r="B1233" s="22">
        <v>30182</v>
      </c>
      <c r="C1233" s="49" t="s">
        <v>1954</v>
      </c>
      <c r="D1233" s="1"/>
      <c r="E1233" s="49">
        <f t="shared" si="4"/>
        <v>30182</v>
      </c>
    </row>
    <row r="1234" spans="2:5" ht="15">
      <c r="B1234" s="22">
        <v>30183</v>
      </c>
      <c r="C1234" s="49" t="s">
        <v>1955</v>
      </c>
      <c r="D1234" s="1"/>
      <c r="E1234" s="49">
        <f t="shared" si="4"/>
        <v>30183</v>
      </c>
    </row>
    <row r="1235" spans="2:5" ht="15">
      <c r="B1235" s="22">
        <v>30184</v>
      </c>
      <c r="C1235" s="49" t="s">
        <v>1956</v>
      </c>
      <c r="D1235" s="1"/>
      <c r="E1235" s="49">
        <f t="shared" si="4"/>
        <v>30184</v>
      </c>
    </row>
    <row r="1236" spans="2:5" ht="15">
      <c r="B1236" s="22">
        <v>30185</v>
      </c>
      <c r="C1236" s="49" t="s">
        <v>1957</v>
      </c>
      <c r="D1236" s="1"/>
      <c r="E1236" s="49">
        <f t="shared" si="4"/>
        <v>30185</v>
      </c>
    </row>
    <row r="1237" spans="2:5" ht="15">
      <c r="B1237" s="22">
        <v>30186</v>
      </c>
      <c r="C1237" s="49" t="s">
        <v>1958</v>
      </c>
      <c r="D1237" s="1"/>
      <c r="E1237" s="49">
        <f t="shared" si="4"/>
        <v>30186</v>
      </c>
    </row>
    <row r="1238" spans="2:5" ht="15">
      <c r="B1238" s="22">
        <v>30187</v>
      </c>
      <c r="C1238" s="49" t="s">
        <v>1959</v>
      </c>
      <c r="D1238" s="1"/>
      <c r="E1238" s="49">
        <f t="shared" si="4"/>
        <v>30187</v>
      </c>
    </row>
    <row r="1239" spans="2:5" ht="15">
      <c r="B1239" s="22">
        <v>30188</v>
      </c>
      <c r="C1239" s="49" t="s">
        <v>1960</v>
      </c>
      <c r="D1239" s="1"/>
      <c r="E1239" s="49">
        <f t="shared" si="4"/>
        <v>30188</v>
      </c>
    </row>
    <row r="1240" spans="2:5" ht="15">
      <c r="B1240" s="22">
        <v>20812</v>
      </c>
      <c r="C1240" s="49" t="s">
        <v>1961</v>
      </c>
      <c r="D1240" s="1"/>
      <c r="E1240" s="49">
        <f t="shared" si="4"/>
        <v>20812</v>
      </c>
    </row>
    <row r="1241" spans="2:5" ht="15">
      <c r="B1241" s="22">
        <v>20813</v>
      </c>
      <c r="C1241" s="49" t="s">
        <v>1743</v>
      </c>
      <c r="D1241" s="1"/>
      <c r="E1241" s="49">
        <f t="shared" si="4"/>
        <v>20813</v>
      </c>
    </row>
    <row r="1242" spans="2:5" ht="15">
      <c r="B1242" s="22">
        <v>20814</v>
      </c>
      <c r="C1242" s="49" t="s">
        <v>1744</v>
      </c>
      <c r="D1242" s="1"/>
      <c r="E1242" s="49">
        <f t="shared" si="4"/>
        <v>20814</v>
      </c>
    </row>
    <row r="1243" spans="2:5" ht="15">
      <c r="B1243" s="22">
        <v>20815</v>
      </c>
      <c r="C1243" s="49" t="s">
        <v>1962</v>
      </c>
      <c r="D1243" s="1"/>
      <c r="E1243" s="49">
        <f t="shared" si="4"/>
        <v>20815</v>
      </c>
    </row>
    <row r="1244" spans="2:5" ht="15">
      <c r="B1244" s="22">
        <v>20816</v>
      </c>
      <c r="C1244" s="49" t="s">
        <v>1963</v>
      </c>
      <c r="D1244" s="1"/>
      <c r="E1244" s="49">
        <f t="shared" si="4"/>
        <v>20816</v>
      </c>
    </row>
    <row r="1245" spans="2:5" ht="15">
      <c r="B1245" s="22">
        <v>20817</v>
      </c>
      <c r="C1245" s="49" t="s">
        <v>1964</v>
      </c>
      <c r="D1245" s="1"/>
      <c r="E1245" s="49">
        <f t="shared" si="4"/>
        <v>20817</v>
      </c>
    </row>
    <row r="1246" spans="2:5" ht="15">
      <c r="B1246" s="22">
        <v>20818</v>
      </c>
      <c r="C1246" s="49" t="s">
        <v>1965</v>
      </c>
      <c r="D1246" s="1"/>
      <c r="E1246" s="49">
        <f t="shared" si="4"/>
        <v>20818</v>
      </c>
    </row>
    <row r="1247" spans="2:5" ht="15">
      <c r="B1247" s="22">
        <v>20819</v>
      </c>
      <c r="C1247" s="49" t="s">
        <v>1966</v>
      </c>
      <c r="D1247" s="1"/>
      <c r="E1247" s="49">
        <f t="shared" si="4"/>
        <v>20819</v>
      </c>
    </row>
    <row r="1248" spans="2:5" ht="15">
      <c r="B1248" s="22">
        <v>20820</v>
      </c>
      <c r="C1248" s="49" t="s">
        <v>1967</v>
      </c>
      <c r="D1248" s="1"/>
      <c r="E1248" s="49">
        <f t="shared" si="4"/>
        <v>20820</v>
      </c>
    </row>
    <row r="1249" spans="2:5" ht="15">
      <c r="B1249" s="22">
        <v>20821</v>
      </c>
      <c r="C1249" s="49" t="s">
        <v>1968</v>
      </c>
      <c r="D1249" s="1"/>
      <c r="E1249" s="49">
        <f t="shared" si="4"/>
        <v>20821</v>
      </c>
    </row>
    <row r="1250" spans="2:5" ht="15">
      <c r="B1250" s="22">
        <v>30189</v>
      </c>
      <c r="C1250" s="49" t="s">
        <v>1969</v>
      </c>
      <c r="D1250" s="1"/>
      <c r="E1250" s="49">
        <f t="shared" si="4"/>
        <v>30189</v>
      </c>
    </row>
    <row r="1251" spans="2:5" ht="15">
      <c r="B1251" s="22">
        <v>30190</v>
      </c>
      <c r="C1251" s="49" t="s">
        <v>1970</v>
      </c>
      <c r="D1251" s="1"/>
      <c r="E1251" s="49">
        <f t="shared" si="4"/>
        <v>30190</v>
      </c>
    </row>
    <row r="1252" spans="2:5" ht="15">
      <c r="B1252" s="22">
        <v>30191</v>
      </c>
      <c r="C1252" s="49" t="s">
        <v>1971</v>
      </c>
      <c r="D1252" s="1"/>
      <c r="E1252" s="49">
        <f t="shared" si="4"/>
        <v>30191</v>
      </c>
    </row>
    <row r="1253" spans="2:5" ht="15">
      <c r="B1253" s="22">
        <v>30192</v>
      </c>
      <c r="C1253" s="49" t="s">
        <v>1972</v>
      </c>
      <c r="D1253" s="1"/>
      <c r="E1253" s="49">
        <f t="shared" si="4"/>
        <v>30192</v>
      </c>
    </row>
    <row r="1254" spans="2:5" ht="15">
      <c r="B1254" s="22">
        <v>30193</v>
      </c>
      <c r="C1254" s="49" t="s">
        <v>1973</v>
      </c>
      <c r="D1254" s="1"/>
      <c r="E1254" s="49">
        <f t="shared" si="4"/>
        <v>30193</v>
      </c>
    </row>
    <row r="1255" spans="2:5" ht="15">
      <c r="B1255" s="22">
        <v>30194</v>
      </c>
      <c r="C1255" s="49" t="s">
        <v>1974</v>
      </c>
      <c r="D1255" s="1"/>
      <c r="E1255" s="49">
        <f t="shared" si="4"/>
        <v>30194</v>
      </c>
    </row>
    <row r="1256" spans="2:5" ht="15">
      <c r="B1256" s="22">
        <v>30195</v>
      </c>
      <c r="C1256" s="49" t="s">
        <v>1975</v>
      </c>
      <c r="D1256" s="1"/>
      <c r="E1256" s="49">
        <f t="shared" si="4"/>
        <v>30195</v>
      </c>
    </row>
    <row r="1257" spans="2:5" ht="15">
      <c r="B1257" s="22">
        <v>30196</v>
      </c>
      <c r="C1257" s="49" t="s">
        <v>1976</v>
      </c>
      <c r="D1257" s="1"/>
      <c r="E1257" s="49">
        <f t="shared" si="4"/>
        <v>30196</v>
      </c>
    </row>
    <row r="1258" spans="2:5" ht="15">
      <c r="B1258" s="22">
        <v>30197</v>
      </c>
      <c r="C1258" s="49" t="s">
        <v>1977</v>
      </c>
      <c r="D1258" s="1"/>
      <c r="E1258" s="49">
        <f t="shared" si="4"/>
        <v>30197</v>
      </c>
    </row>
    <row r="1259" spans="2:5" ht="15">
      <c r="B1259" s="22">
        <v>30198</v>
      </c>
      <c r="C1259" s="49" t="s">
        <v>1978</v>
      </c>
      <c r="D1259" s="1"/>
      <c r="E1259" s="49">
        <f t="shared" si="4"/>
        <v>30198</v>
      </c>
    </row>
    <row r="1260" spans="2:5" ht="15">
      <c r="B1260" s="22">
        <v>30199</v>
      </c>
      <c r="C1260" s="49" t="s">
        <v>1979</v>
      </c>
      <c r="D1260" s="1"/>
      <c r="E1260" s="49">
        <f t="shared" si="4"/>
        <v>30199</v>
      </c>
    </row>
    <row r="1261" spans="2:5" ht="15">
      <c r="B1261" s="22">
        <v>30200</v>
      </c>
      <c r="C1261" s="49" t="s">
        <v>1980</v>
      </c>
      <c r="D1261" s="1"/>
      <c r="E1261" s="49">
        <f t="shared" si="4"/>
        <v>30200</v>
      </c>
    </row>
    <row r="1262" spans="2:5" ht="15">
      <c r="B1262" s="22">
        <v>30201</v>
      </c>
      <c r="C1262" s="49" t="s">
        <v>1981</v>
      </c>
      <c r="D1262" s="1"/>
      <c r="E1262" s="49">
        <f t="shared" si="4"/>
        <v>30201</v>
      </c>
    </row>
    <row r="1263" spans="2:5" ht="15">
      <c r="B1263" s="22">
        <v>30202</v>
      </c>
      <c r="C1263" s="49" t="s">
        <v>1982</v>
      </c>
      <c r="D1263" s="1"/>
      <c r="E1263" s="49">
        <f t="shared" si="4"/>
        <v>30202</v>
      </c>
    </row>
    <row r="1264" spans="2:5" ht="15">
      <c r="B1264" s="22">
        <v>30203</v>
      </c>
      <c r="C1264" s="49" t="s">
        <v>1983</v>
      </c>
      <c r="D1264" s="1"/>
      <c r="E1264" s="49">
        <f t="shared" si="4"/>
        <v>30203</v>
      </c>
    </row>
    <row r="1265" spans="2:5" ht="15">
      <c r="B1265" s="22">
        <v>30204</v>
      </c>
      <c r="C1265" s="49" t="s">
        <v>1984</v>
      </c>
      <c r="D1265" s="1"/>
      <c r="E1265" s="49">
        <f t="shared" si="4"/>
        <v>30204</v>
      </c>
    </row>
    <row r="1266" spans="2:5" ht="15">
      <c r="B1266" s="22">
        <v>30205</v>
      </c>
      <c r="C1266" s="49" t="s">
        <v>1985</v>
      </c>
      <c r="D1266" s="1"/>
      <c r="E1266" s="49">
        <f t="shared" si="4"/>
        <v>30205</v>
      </c>
    </row>
    <row r="1267" spans="2:5" ht="15">
      <c r="B1267" s="22">
        <v>30206</v>
      </c>
      <c r="C1267" s="49" t="s">
        <v>1986</v>
      </c>
      <c r="D1267" s="1"/>
      <c r="E1267" s="49">
        <f t="shared" si="4"/>
        <v>30206</v>
      </c>
    </row>
    <row r="1268" spans="2:5" ht="15">
      <c r="B1268" s="22">
        <v>30207</v>
      </c>
      <c r="C1268" s="49" t="s">
        <v>1987</v>
      </c>
      <c r="D1268" s="1"/>
      <c r="E1268" s="49">
        <f t="shared" si="4"/>
        <v>30207</v>
      </c>
    </row>
    <row r="1269" spans="2:5" ht="15">
      <c r="B1269" s="22">
        <v>30208</v>
      </c>
      <c r="C1269" s="49" t="s">
        <v>1988</v>
      </c>
      <c r="D1269" s="1"/>
      <c r="E1269" s="49">
        <f t="shared" si="4"/>
        <v>30208</v>
      </c>
    </row>
    <row r="1270" spans="2:5" ht="15">
      <c r="B1270" s="22">
        <v>30209</v>
      </c>
      <c r="C1270" s="49" t="s">
        <v>1989</v>
      </c>
      <c r="D1270" s="1"/>
      <c r="E1270" s="49">
        <f t="shared" si="4"/>
        <v>30209</v>
      </c>
    </row>
    <row r="1271" spans="2:5" ht="15">
      <c r="B1271" s="22">
        <v>30210</v>
      </c>
      <c r="C1271" s="49" t="s">
        <v>1990</v>
      </c>
      <c r="D1271" s="1"/>
      <c r="E1271" s="49">
        <f t="shared" si="4"/>
        <v>30210</v>
      </c>
    </row>
    <row r="1272" spans="2:5" ht="15">
      <c r="B1272" s="22">
        <v>30211</v>
      </c>
      <c r="C1272" s="49" t="s">
        <v>1991</v>
      </c>
      <c r="D1272" s="1"/>
      <c r="E1272" s="49">
        <f t="shared" si="4"/>
        <v>30211</v>
      </c>
    </row>
    <row r="1273" spans="2:5" ht="15">
      <c r="B1273" s="22">
        <v>30212</v>
      </c>
      <c r="C1273" s="49" t="s">
        <v>1992</v>
      </c>
      <c r="D1273" s="1"/>
      <c r="E1273" s="49">
        <f t="shared" si="4"/>
        <v>30212</v>
      </c>
    </row>
    <row r="1274" spans="2:5" ht="15">
      <c r="B1274" s="22">
        <v>30213</v>
      </c>
      <c r="C1274" s="49" t="s">
        <v>1993</v>
      </c>
      <c r="D1274" s="1"/>
      <c r="E1274" s="49">
        <f t="shared" si="4"/>
        <v>30213</v>
      </c>
    </row>
    <row r="1275" spans="2:5" ht="15">
      <c r="B1275" s="22">
        <v>30214</v>
      </c>
      <c r="C1275" s="49" t="s">
        <v>1994</v>
      </c>
      <c r="D1275" s="1"/>
      <c r="E1275" s="49">
        <f t="shared" si="4"/>
        <v>30214</v>
      </c>
    </row>
    <row r="1276" spans="2:5" ht="15">
      <c r="B1276" s="22">
        <v>30215</v>
      </c>
      <c r="C1276" s="49" t="s">
        <v>1995</v>
      </c>
      <c r="D1276" s="1"/>
      <c r="E1276" s="49">
        <f t="shared" si="4"/>
        <v>30215</v>
      </c>
    </row>
    <row r="1277" spans="2:5" ht="15">
      <c r="B1277" s="22">
        <v>30216</v>
      </c>
      <c r="C1277" s="49" t="s">
        <v>1996</v>
      </c>
      <c r="D1277" s="1"/>
      <c r="E1277" s="49">
        <f t="shared" ref="E1277:E1531" si="5">B1277</f>
        <v>30216</v>
      </c>
    </row>
    <row r="1278" spans="2:5" ht="15">
      <c r="B1278" s="22">
        <v>30217</v>
      </c>
      <c r="C1278" s="49" t="s">
        <v>1997</v>
      </c>
      <c r="D1278" s="1"/>
      <c r="E1278" s="49">
        <f t="shared" si="5"/>
        <v>30217</v>
      </c>
    </row>
    <row r="1279" spans="2:5" ht="15">
      <c r="B1279" s="22">
        <v>30218</v>
      </c>
      <c r="C1279" s="49" t="s">
        <v>1998</v>
      </c>
      <c r="D1279" s="1"/>
      <c r="E1279" s="49">
        <f t="shared" si="5"/>
        <v>30218</v>
      </c>
    </row>
    <row r="1280" spans="2:5" ht="15">
      <c r="B1280" s="22">
        <v>30219</v>
      </c>
      <c r="C1280" s="49" t="s">
        <v>1999</v>
      </c>
      <c r="D1280" s="1"/>
      <c r="E1280" s="49">
        <f t="shared" si="5"/>
        <v>30219</v>
      </c>
    </row>
    <row r="1281" spans="2:5" ht="15">
      <c r="B1281" s="22">
        <v>30220</v>
      </c>
      <c r="C1281" s="49" t="s">
        <v>2000</v>
      </c>
      <c r="D1281" s="1"/>
      <c r="E1281" s="49">
        <f t="shared" si="5"/>
        <v>30220</v>
      </c>
    </row>
    <row r="1282" spans="2:5" ht="15">
      <c r="B1282" s="22">
        <v>30221</v>
      </c>
      <c r="C1282" s="49" t="s">
        <v>2001</v>
      </c>
      <c r="D1282" s="1"/>
      <c r="E1282" s="49">
        <f t="shared" si="5"/>
        <v>30221</v>
      </c>
    </row>
    <row r="1283" spans="2:5" ht="15">
      <c r="B1283" s="22">
        <v>30222</v>
      </c>
      <c r="C1283" s="49" t="s">
        <v>2002</v>
      </c>
      <c r="D1283" s="1"/>
      <c r="E1283" s="49">
        <f t="shared" si="5"/>
        <v>30222</v>
      </c>
    </row>
    <row r="1284" spans="2:5" ht="15">
      <c r="B1284" s="22">
        <v>30223</v>
      </c>
      <c r="C1284" s="49" t="s">
        <v>2003</v>
      </c>
      <c r="D1284" s="1"/>
      <c r="E1284" s="49">
        <f t="shared" si="5"/>
        <v>30223</v>
      </c>
    </row>
    <row r="1285" spans="2:5" ht="15">
      <c r="B1285" s="22">
        <v>20823</v>
      </c>
      <c r="C1285" s="49" t="s">
        <v>2004</v>
      </c>
      <c r="D1285" s="1"/>
      <c r="E1285" s="49">
        <f t="shared" si="5"/>
        <v>20823</v>
      </c>
    </row>
    <row r="1286" spans="2:5" ht="15">
      <c r="B1286" s="22">
        <v>30224</v>
      </c>
      <c r="C1286" s="49" t="s">
        <v>2005</v>
      </c>
      <c r="D1286" s="1"/>
      <c r="E1286" s="49">
        <f t="shared" si="5"/>
        <v>30224</v>
      </c>
    </row>
    <row r="1287" spans="2:5" ht="15">
      <c r="B1287" s="22">
        <v>30225</v>
      </c>
      <c r="C1287" s="49" t="s">
        <v>2006</v>
      </c>
      <c r="D1287" s="1"/>
      <c r="E1287" s="49">
        <f t="shared" si="5"/>
        <v>30225</v>
      </c>
    </row>
    <row r="1288" spans="2:5" ht="15">
      <c r="B1288" s="22">
        <v>30226</v>
      </c>
      <c r="C1288" s="49" t="s">
        <v>2007</v>
      </c>
      <c r="D1288" s="1"/>
      <c r="E1288" s="49">
        <f t="shared" si="5"/>
        <v>30226</v>
      </c>
    </row>
    <row r="1289" spans="2:5" ht="15">
      <c r="B1289" s="22">
        <v>30227</v>
      </c>
      <c r="C1289" s="49" t="s">
        <v>2008</v>
      </c>
      <c r="D1289" s="1"/>
      <c r="E1289" s="49">
        <f t="shared" si="5"/>
        <v>30227</v>
      </c>
    </row>
    <row r="1290" spans="2:5" ht="15">
      <c r="B1290" s="22">
        <v>30228</v>
      </c>
      <c r="C1290" s="49" t="s">
        <v>2009</v>
      </c>
      <c r="D1290" s="1"/>
      <c r="E1290" s="49">
        <f t="shared" si="5"/>
        <v>30228</v>
      </c>
    </row>
    <row r="1291" spans="2:5" ht="15">
      <c r="B1291" s="22">
        <v>30229</v>
      </c>
      <c r="C1291" s="49" t="s">
        <v>2010</v>
      </c>
      <c r="D1291" s="1"/>
      <c r="E1291" s="49">
        <f t="shared" si="5"/>
        <v>30229</v>
      </c>
    </row>
    <row r="1292" spans="2:5" ht="15">
      <c r="B1292" s="22">
        <v>30230</v>
      </c>
      <c r="C1292" s="49" t="s">
        <v>2011</v>
      </c>
      <c r="D1292" s="1"/>
      <c r="E1292" s="49">
        <f t="shared" si="5"/>
        <v>30230</v>
      </c>
    </row>
    <row r="1293" spans="2:5" ht="15">
      <c r="B1293" s="22">
        <v>30231</v>
      </c>
      <c r="C1293" s="49" t="s">
        <v>2012</v>
      </c>
      <c r="D1293" s="1"/>
      <c r="E1293" s="49">
        <f t="shared" si="5"/>
        <v>30231</v>
      </c>
    </row>
    <row r="1294" spans="2:5" ht="15">
      <c r="B1294" s="22">
        <v>30232</v>
      </c>
      <c r="C1294" s="49" t="s">
        <v>2013</v>
      </c>
      <c r="D1294" s="1"/>
      <c r="E1294" s="49">
        <f t="shared" si="5"/>
        <v>30232</v>
      </c>
    </row>
    <row r="1295" spans="2:5" ht="15">
      <c r="B1295" s="22">
        <v>30233</v>
      </c>
      <c r="C1295" s="49" t="s">
        <v>2014</v>
      </c>
      <c r="D1295" s="1"/>
      <c r="E1295" s="49">
        <f t="shared" si="5"/>
        <v>30233</v>
      </c>
    </row>
    <row r="1296" spans="2:5" ht="15">
      <c r="B1296" s="22">
        <v>30234</v>
      </c>
      <c r="C1296" s="49" t="s">
        <v>2015</v>
      </c>
      <c r="D1296" s="1"/>
      <c r="E1296" s="49">
        <f t="shared" si="5"/>
        <v>30234</v>
      </c>
    </row>
    <row r="1297" spans="2:5" ht="15">
      <c r="B1297" s="22">
        <v>30235</v>
      </c>
      <c r="C1297" s="49" t="s">
        <v>1783</v>
      </c>
      <c r="D1297" s="1"/>
      <c r="E1297" s="49">
        <f t="shared" si="5"/>
        <v>30235</v>
      </c>
    </row>
    <row r="1298" spans="2:5" ht="15">
      <c r="B1298" s="22">
        <v>20824</v>
      </c>
      <c r="C1298" s="49" t="s">
        <v>2016</v>
      </c>
      <c r="D1298" s="1"/>
      <c r="E1298" s="49">
        <f t="shared" si="5"/>
        <v>20824</v>
      </c>
    </row>
    <row r="1299" spans="2:5" ht="15">
      <c r="B1299" s="22">
        <v>20798</v>
      </c>
      <c r="C1299" s="49" t="s">
        <v>2017</v>
      </c>
      <c r="D1299" s="1"/>
      <c r="E1299" s="49">
        <f t="shared" si="5"/>
        <v>20798</v>
      </c>
    </row>
    <row r="1300" spans="2:5" ht="15">
      <c r="B1300" s="22">
        <v>20799</v>
      </c>
      <c r="C1300" s="49" t="s">
        <v>2018</v>
      </c>
      <c r="D1300" s="1"/>
      <c r="E1300" s="49">
        <f t="shared" si="5"/>
        <v>20799</v>
      </c>
    </row>
    <row r="1301" spans="2:5" ht="15">
      <c r="B1301" s="22">
        <v>20800</v>
      </c>
      <c r="C1301" s="49" t="s">
        <v>2019</v>
      </c>
      <c r="D1301" s="1"/>
      <c r="E1301" s="49">
        <f t="shared" si="5"/>
        <v>20800</v>
      </c>
    </row>
    <row r="1302" spans="2:5" ht="15">
      <c r="B1302" s="22">
        <v>20801</v>
      </c>
      <c r="C1302" s="49" t="s">
        <v>2020</v>
      </c>
      <c r="D1302" s="1"/>
      <c r="E1302" s="49">
        <f t="shared" si="5"/>
        <v>20801</v>
      </c>
    </row>
    <row r="1303" spans="2:5" ht="15">
      <c r="B1303" s="22">
        <v>20802</v>
      </c>
      <c r="C1303" s="49" t="s">
        <v>2021</v>
      </c>
      <c r="D1303" s="1"/>
      <c r="E1303" s="49">
        <f t="shared" si="5"/>
        <v>20802</v>
      </c>
    </row>
    <row r="1304" spans="2:5" ht="15">
      <c r="B1304" s="22">
        <v>20803</v>
      </c>
      <c r="C1304" s="49" t="s">
        <v>2022</v>
      </c>
      <c r="D1304" s="1"/>
      <c r="E1304" s="49">
        <f t="shared" si="5"/>
        <v>20803</v>
      </c>
    </row>
    <row r="1305" spans="2:5" ht="15">
      <c r="B1305" s="22">
        <v>20807</v>
      </c>
      <c r="C1305" s="49" t="s">
        <v>2023</v>
      </c>
      <c r="D1305" s="1"/>
      <c r="E1305" s="49">
        <f t="shared" si="5"/>
        <v>20807</v>
      </c>
    </row>
    <row r="1306" spans="2:5" ht="15">
      <c r="B1306" s="22">
        <v>20825</v>
      </c>
      <c r="C1306" s="49" t="s">
        <v>2024</v>
      </c>
      <c r="D1306" s="1"/>
      <c r="E1306" s="49">
        <f t="shared" si="5"/>
        <v>20825</v>
      </c>
    </row>
    <row r="1307" spans="2:5" ht="15">
      <c r="B1307" s="22">
        <v>20826</v>
      </c>
      <c r="C1307" s="49" t="s">
        <v>2025</v>
      </c>
      <c r="D1307" s="1"/>
      <c r="E1307" s="49">
        <f t="shared" si="5"/>
        <v>20826</v>
      </c>
    </row>
    <row r="1308" spans="2:5" ht="15">
      <c r="B1308" s="22">
        <v>20827</v>
      </c>
      <c r="C1308" s="49" t="s">
        <v>2026</v>
      </c>
      <c r="D1308" s="1"/>
      <c r="E1308" s="49">
        <f t="shared" si="5"/>
        <v>20827</v>
      </c>
    </row>
    <row r="1309" spans="2:5" ht="15">
      <c r="B1309" s="22">
        <v>20828</v>
      </c>
      <c r="C1309" s="49" t="s">
        <v>2027</v>
      </c>
      <c r="D1309" s="1"/>
      <c r="E1309" s="49">
        <f t="shared" si="5"/>
        <v>20828</v>
      </c>
    </row>
    <row r="1310" spans="2:5" ht="15">
      <c r="B1310" s="22">
        <v>20829</v>
      </c>
      <c r="C1310" s="49" t="s">
        <v>2028</v>
      </c>
      <c r="D1310" s="1"/>
      <c r="E1310" s="49">
        <f t="shared" si="5"/>
        <v>20829</v>
      </c>
    </row>
    <row r="1311" spans="2:5" ht="15">
      <c r="B1311" s="22">
        <v>20830</v>
      </c>
      <c r="C1311" s="49" t="s">
        <v>2029</v>
      </c>
      <c r="D1311" s="1"/>
      <c r="E1311" s="49">
        <f t="shared" si="5"/>
        <v>20830</v>
      </c>
    </row>
    <row r="1312" spans="2:5" ht="15">
      <c r="B1312" s="22">
        <v>20831</v>
      </c>
      <c r="C1312" s="49" t="s">
        <v>2030</v>
      </c>
      <c r="D1312" s="1"/>
      <c r="E1312" s="49">
        <f t="shared" si="5"/>
        <v>20831</v>
      </c>
    </row>
    <row r="1313" spans="2:5" ht="15">
      <c r="B1313" s="22">
        <v>30236</v>
      </c>
      <c r="C1313" s="49" t="s">
        <v>1914</v>
      </c>
      <c r="D1313" s="1"/>
      <c r="E1313" s="49">
        <f t="shared" si="5"/>
        <v>30236</v>
      </c>
    </row>
    <row r="1314" spans="2:5" ht="15">
      <c r="B1314" s="22">
        <v>30237</v>
      </c>
      <c r="C1314" s="49" t="s">
        <v>1915</v>
      </c>
      <c r="D1314" s="1"/>
      <c r="E1314" s="49">
        <f t="shared" si="5"/>
        <v>30237</v>
      </c>
    </row>
    <row r="1315" spans="2:5" ht="15">
      <c r="B1315" s="22">
        <v>30238</v>
      </c>
      <c r="C1315" s="49" t="s">
        <v>1916</v>
      </c>
      <c r="D1315" s="1"/>
      <c r="E1315" s="49">
        <f t="shared" si="5"/>
        <v>30238</v>
      </c>
    </row>
    <row r="1316" spans="2:5" ht="15">
      <c r="B1316" s="22">
        <v>30239</v>
      </c>
      <c r="C1316" s="49" t="s">
        <v>1917</v>
      </c>
      <c r="D1316" s="1"/>
      <c r="E1316" s="49">
        <f t="shared" si="5"/>
        <v>30239</v>
      </c>
    </row>
    <row r="1317" spans="2:5" ht="15">
      <c r="B1317" s="22">
        <v>30240</v>
      </c>
      <c r="C1317" s="49" t="s">
        <v>2031</v>
      </c>
      <c r="D1317" s="1"/>
      <c r="E1317" s="49">
        <f t="shared" si="5"/>
        <v>30240</v>
      </c>
    </row>
    <row r="1318" spans="2:5" ht="15">
      <c r="B1318" s="22">
        <v>30241</v>
      </c>
      <c r="C1318" s="49" t="s">
        <v>1918</v>
      </c>
      <c r="D1318" s="1"/>
      <c r="E1318" s="49">
        <f t="shared" si="5"/>
        <v>30241</v>
      </c>
    </row>
    <row r="1319" spans="2:5" ht="15">
      <c r="B1319" s="22">
        <v>30242</v>
      </c>
      <c r="C1319" s="49" t="s">
        <v>1919</v>
      </c>
      <c r="D1319" s="1"/>
      <c r="E1319" s="49">
        <f t="shared" si="5"/>
        <v>30242</v>
      </c>
    </row>
    <row r="1320" spans="2:5" ht="15">
      <c r="B1320" s="22">
        <v>30243</v>
      </c>
      <c r="C1320" s="49" t="s">
        <v>1920</v>
      </c>
      <c r="D1320" s="1"/>
      <c r="E1320" s="49">
        <f t="shared" si="5"/>
        <v>30243</v>
      </c>
    </row>
    <row r="1321" spans="2:5" ht="15">
      <c r="B1321" s="22">
        <v>30244</v>
      </c>
      <c r="C1321" s="49" t="s">
        <v>1921</v>
      </c>
      <c r="D1321" s="1"/>
      <c r="E1321" s="49">
        <f t="shared" si="5"/>
        <v>30244</v>
      </c>
    </row>
    <row r="1322" spans="2:5" ht="15">
      <c r="B1322" s="22">
        <v>30245</v>
      </c>
      <c r="C1322" s="49" t="s">
        <v>1922</v>
      </c>
      <c r="D1322" s="1"/>
      <c r="E1322" s="49">
        <f t="shared" si="5"/>
        <v>30245</v>
      </c>
    </row>
    <row r="1323" spans="2:5" ht="15">
      <c r="B1323" s="22">
        <v>30246</v>
      </c>
      <c r="C1323" s="49" t="s">
        <v>2032</v>
      </c>
      <c r="D1323" s="1"/>
      <c r="E1323" s="49">
        <f t="shared" si="5"/>
        <v>30246</v>
      </c>
    </row>
    <row r="1324" spans="2:5" ht="15">
      <c r="B1324" s="22">
        <v>30247</v>
      </c>
      <c r="C1324" s="49" t="s">
        <v>2033</v>
      </c>
      <c r="D1324" s="1"/>
      <c r="E1324" s="49">
        <f t="shared" si="5"/>
        <v>30247</v>
      </c>
    </row>
    <row r="1325" spans="2:5" ht="15">
      <c r="B1325" s="22">
        <v>30248</v>
      </c>
      <c r="C1325" s="49" t="s">
        <v>2034</v>
      </c>
      <c r="D1325" s="1"/>
      <c r="E1325" s="49">
        <f t="shared" si="5"/>
        <v>30248</v>
      </c>
    </row>
    <row r="1326" spans="2:5" ht="15">
      <c r="B1326" s="22">
        <v>30249</v>
      </c>
      <c r="C1326" s="49" t="s">
        <v>2035</v>
      </c>
      <c r="D1326" s="1"/>
      <c r="E1326" s="49">
        <f t="shared" si="5"/>
        <v>30249</v>
      </c>
    </row>
    <row r="1327" spans="2:5" ht="15">
      <c r="B1327" s="22">
        <v>30250</v>
      </c>
      <c r="C1327" s="49" t="s">
        <v>2036</v>
      </c>
      <c r="D1327" s="1"/>
      <c r="E1327" s="49">
        <f t="shared" si="5"/>
        <v>30250</v>
      </c>
    </row>
    <row r="1328" spans="2:5" ht="15">
      <c r="B1328" s="22">
        <v>30251</v>
      </c>
      <c r="C1328" s="49" t="s">
        <v>2037</v>
      </c>
      <c r="D1328" s="1"/>
      <c r="E1328" s="49">
        <f t="shared" si="5"/>
        <v>30251</v>
      </c>
    </row>
    <row r="1329" spans="2:5" ht="15">
      <c r="B1329" s="22">
        <v>30252</v>
      </c>
      <c r="C1329" s="49" t="s">
        <v>2038</v>
      </c>
      <c r="D1329" s="1"/>
      <c r="E1329" s="49">
        <f t="shared" si="5"/>
        <v>30252</v>
      </c>
    </row>
    <row r="1330" spans="2:5" ht="15">
      <c r="B1330" s="22">
        <v>30253</v>
      </c>
      <c r="C1330" s="49" t="s">
        <v>2039</v>
      </c>
      <c r="D1330" s="1"/>
      <c r="E1330" s="49">
        <f t="shared" si="5"/>
        <v>30253</v>
      </c>
    </row>
    <row r="1331" spans="2:5" ht="15">
      <c r="B1331" s="22">
        <v>30254</v>
      </c>
      <c r="C1331" s="49" t="s">
        <v>2040</v>
      </c>
      <c r="D1331" s="1"/>
      <c r="E1331" s="49">
        <f t="shared" si="5"/>
        <v>30254</v>
      </c>
    </row>
    <row r="1332" spans="2:5" ht="15">
      <c r="B1332" s="22">
        <v>20832</v>
      </c>
      <c r="C1332" s="49" t="s">
        <v>2041</v>
      </c>
      <c r="D1332" s="1"/>
      <c r="E1332" s="49">
        <f t="shared" si="5"/>
        <v>20832</v>
      </c>
    </row>
    <row r="1333" spans="2:5" ht="15">
      <c r="B1333" s="22">
        <v>20833</v>
      </c>
      <c r="C1333" s="49" t="s">
        <v>2042</v>
      </c>
      <c r="D1333" s="1"/>
      <c r="E1333" s="49">
        <f t="shared" si="5"/>
        <v>20833</v>
      </c>
    </row>
    <row r="1334" spans="2:5" ht="15">
      <c r="B1334" s="22">
        <v>20834</v>
      </c>
      <c r="C1334" s="49" t="s">
        <v>2043</v>
      </c>
      <c r="D1334" s="1"/>
      <c r="E1334" s="49">
        <f t="shared" si="5"/>
        <v>20834</v>
      </c>
    </row>
    <row r="1335" spans="2:5" ht="15">
      <c r="B1335" s="22">
        <v>20835</v>
      </c>
      <c r="C1335" s="49" t="s">
        <v>2044</v>
      </c>
      <c r="D1335" s="1"/>
      <c r="E1335" s="49">
        <f t="shared" si="5"/>
        <v>20835</v>
      </c>
    </row>
    <row r="1336" spans="2:5" ht="15">
      <c r="B1336" s="22">
        <v>20836</v>
      </c>
      <c r="C1336" s="49" t="s">
        <v>2045</v>
      </c>
      <c r="D1336" s="1"/>
      <c r="E1336" s="49">
        <f t="shared" si="5"/>
        <v>20836</v>
      </c>
    </row>
    <row r="1337" spans="2:5" ht="15">
      <c r="B1337" s="22">
        <v>20837</v>
      </c>
      <c r="C1337" s="49" t="s">
        <v>2046</v>
      </c>
      <c r="D1337" s="1"/>
      <c r="E1337" s="49">
        <f t="shared" si="5"/>
        <v>20837</v>
      </c>
    </row>
    <row r="1338" spans="2:5" ht="15">
      <c r="B1338" s="22">
        <v>30255</v>
      </c>
      <c r="C1338" s="49" t="s">
        <v>2047</v>
      </c>
      <c r="D1338" s="1"/>
      <c r="E1338" s="49">
        <f t="shared" si="5"/>
        <v>30255</v>
      </c>
    </row>
    <row r="1339" spans="2:5" ht="15">
      <c r="B1339" s="22">
        <v>30256</v>
      </c>
      <c r="C1339" s="49" t="s">
        <v>2048</v>
      </c>
      <c r="D1339" s="1"/>
      <c r="E1339" s="49">
        <f t="shared" si="5"/>
        <v>30256</v>
      </c>
    </row>
    <row r="1340" spans="2:5" ht="15">
      <c r="B1340" s="22">
        <v>30257</v>
      </c>
      <c r="C1340" s="49" t="s">
        <v>2049</v>
      </c>
      <c r="D1340" s="1"/>
      <c r="E1340" s="49">
        <f t="shared" si="5"/>
        <v>30257</v>
      </c>
    </row>
    <row r="1341" spans="2:5" ht="15">
      <c r="B1341" s="22">
        <v>30258</v>
      </c>
      <c r="C1341" s="49" t="s">
        <v>2050</v>
      </c>
      <c r="D1341" s="1"/>
      <c r="E1341" s="49">
        <f t="shared" si="5"/>
        <v>30258</v>
      </c>
    </row>
    <row r="1342" spans="2:5" ht="15">
      <c r="B1342" s="22">
        <v>30259</v>
      </c>
      <c r="C1342" s="49" t="s">
        <v>2051</v>
      </c>
      <c r="D1342" s="1"/>
      <c r="E1342" s="49">
        <f t="shared" si="5"/>
        <v>30259</v>
      </c>
    </row>
    <row r="1343" spans="2:5" ht="15">
      <c r="B1343" s="22">
        <v>30260</v>
      </c>
      <c r="C1343" s="49" t="s">
        <v>2052</v>
      </c>
      <c r="D1343" s="1"/>
      <c r="E1343" s="49">
        <f t="shared" si="5"/>
        <v>30260</v>
      </c>
    </row>
    <row r="1344" spans="2:5" ht="15">
      <c r="B1344" s="22">
        <v>30261</v>
      </c>
      <c r="C1344" s="49" t="s">
        <v>2053</v>
      </c>
      <c r="D1344" s="1"/>
      <c r="E1344" s="49">
        <f t="shared" si="5"/>
        <v>30261</v>
      </c>
    </row>
    <row r="1345" spans="2:5" ht="15">
      <c r="B1345" s="22">
        <v>30262</v>
      </c>
      <c r="C1345" s="49" t="s">
        <v>2054</v>
      </c>
      <c r="D1345" s="1"/>
      <c r="E1345" s="49">
        <f t="shared" si="5"/>
        <v>30262</v>
      </c>
    </row>
    <row r="1346" spans="2:5" ht="15">
      <c r="B1346" s="22">
        <v>30263</v>
      </c>
      <c r="C1346" s="49" t="s">
        <v>2055</v>
      </c>
      <c r="D1346" s="1"/>
      <c r="E1346" s="49">
        <f t="shared" si="5"/>
        <v>30263</v>
      </c>
    </row>
    <row r="1347" spans="2:5" ht="15">
      <c r="B1347" s="22">
        <v>30264</v>
      </c>
      <c r="C1347" s="49" t="s">
        <v>2056</v>
      </c>
      <c r="D1347" s="1"/>
      <c r="E1347" s="49">
        <f t="shared" si="5"/>
        <v>30264</v>
      </c>
    </row>
    <row r="1348" spans="2:5" ht="15">
      <c r="B1348" s="22">
        <v>30265</v>
      </c>
      <c r="C1348" s="49" t="s">
        <v>2057</v>
      </c>
      <c r="D1348" s="1"/>
      <c r="E1348" s="49">
        <f t="shared" si="5"/>
        <v>30265</v>
      </c>
    </row>
    <row r="1349" spans="2:5" ht="15">
      <c r="B1349" s="22">
        <v>30266</v>
      </c>
      <c r="C1349" s="49" t="s">
        <v>2058</v>
      </c>
      <c r="D1349" s="1"/>
      <c r="E1349" s="49">
        <f t="shared" si="5"/>
        <v>30266</v>
      </c>
    </row>
    <row r="1350" spans="2:5" ht="15">
      <c r="B1350" s="22">
        <v>20838</v>
      </c>
      <c r="C1350" s="49" t="s">
        <v>2059</v>
      </c>
      <c r="D1350" s="1"/>
      <c r="E1350" s="49">
        <f t="shared" si="5"/>
        <v>20838</v>
      </c>
    </row>
    <row r="1351" spans="2:5" ht="15">
      <c r="B1351" s="22">
        <v>30267</v>
      </c>
      <c r="C1351" s="49" t="s">
        <v>2060</v>
      </c>
      <c r="D1351" s="1"/>
      <c r="E1351" s="49">
        <f t="shared" si="5"/>
        <v>30267</v>
      </c>
    </row>
    <row r="1352" spans="2:5" ht="15">
      <c r="B1352" s="22">
        <v>30268</v>
      </c>
      <c r="C1352" s="49" t="s">
        <v>2061</v>
      </c>
      <c r="D1352" s="1"/>
      <c r="E1352" s="49">
        <f t="shared" si="5"/>
        <v>30268</v>
      </c>
    </row>
    <row r="1353" spans="2:5" ht="15">
      <c r="B1353" s="22">
        <v>30269</v>
      </c>
      <c r="C1353" s="49" t="s">
        <v>2062</v>
      </c>
      <c r="D1353" s="1"/>
      <c r="E1353" s="49">
        <f t="shared" si="5"/>
        <v>30269</v>
      </c>
    </row>
    <row r="1354" spans="2:5" ht="15">
      <c r="B1354" s="22">
        <v>30270</v>
      </c>
      <c r="C1354" s="49" t="s">
        <v>2063</v>
      </c>
      <c r="D1354" s="1"/>
      <c r="E1354" s="49">
        <f t="shared" si="5"/>
        <v>30270</v>
      </c>
    </row>
    <row r="1355" spans="2:5" ht="15">
      <c r="B1355" s="22">
        <v>30271</v>
      </c>
      <c r="C1355" s="49" t="s">
        <v>2064</v>
      </c>
      <c r="D1355" s="1"/>
      <c r="E1355" s="49">
        <f t="shared" si="5"/>
        <v>30271</v>
      </c>
    </row>
    <row r="1356" spans="2:5" ht="15">
      <c r="B1356" s="22">
        <v>30272</v>
      </c>
      <c r="C1356" s="49" t="s">
        <v>2065</v>
      </c>
      <c r="D1356" s="1"/>
      <c r="E1356" s="49">
        <f t="shared" si="5"/>
        <v>30272</v>
      </c>
    </row>
    <row r="1357" spans="2:5" ht="15">
      <c r="B1357" s="22">
        <v>30273</v>
      </c>
      <c r="C1357" s="49" t="s">
        <v>2066</v>
      </c>
      <c r="D1357" s="1"/>
      <c r="E1357" s="49">
        <f t="shared" si="5"/>
        <v>30273</v>
      </c>
    </row>
    <row r="1358" spans="2:5" ht="15">
      <c r="B1358" s="22">
        <v>30274</v>
      </c>
      <c r="C1358" s="49" t="s">
        <v>1983</v>
      </c>
      <c r="D1358" s="1"/>
      <c r="E1358" s="49">
        <f t="shared" si="5"/>
        <v>30274</v>
      </c>
    </row>
    <row r="1359" spans="2:5" ht="15">
      <c r="B1359" s="22">
        <v>30275</v>
      </c>
      <c r="C1359" s="49" t="s">
        <v>2067</v>
      </c>
      <c r="D1359" s="1"/>
      <c r="E1359" s="49">
        <f t="shared" si="5"/>
        <v>30275</v>
      </c>
    </row>
    <row r="1360" spans="2:5" ht="15">
      <c r="B1360" s="22">
        <v>30276</v>
      </c>
      <c r="C1360" s="49" t="s">
        <v>2068</v>
      </c>
      <c r="D1360" s="1"/>
      <c r="E1360" s="49">
        <f t="shared" si="5"/>
        <v>30276</v>
      </c>
    </row>
    <row r="1361" spans="2:5" ht="15">
      <c r="B1361" s="22">
        <v>30277</v>
      </c>
      <c r="C1361" s="49" t="s">
        <v>2069</v>
      </c>
      <c r="D1361" s="1"/>
      <c r="E1361" s="49">
        <f t="shared" si="5"/>
        <v>30277</v>
      </c>
    </row>
    <row r="1362" spans="2:5" ht="15">
      <c r="B1362" s="22">
        <v>30278</v>
      </c>
      <c r="C1362" s="49" t="s">
        <v>2070</v>
      </c>
      <c r="D1362" s="1"/>
      <c r="E1362" s="49">
        <f t="shared" si="5"/>
        <v>30278</v>
      </c>
    </row>
    <row r="1363" spans="2:5" ht="15">
      <c r="B1363" s="22">
        <v>30279</v>
      </c>
      <c r="C1363" s="49" t="s">
        <v>2071</v>
      </c>
      <c r="D1363" s="1"/>
      <c r="E1363" s="49">
        <f t="shared" si="5"/>
        <v>30279</v>
      </c>
    </row>
    <row r="1364" spans="2:5" ht="15">
      <c r="B1364" s="22">
        <v>30280</v>
      </c>
      <c r="C1364" s="49" t="s">
        <v>2072</v>
      </c>
      <c r="D1364" s="1"/>
      <c r="E1364" s="49">
        <f t="shared" si="5"/>
        <v>30280</v>
      </c>
    </row>
    <row r="1365" spans="2:5" ht="15">
      <c r="B1365" s="22">
        <v>30281</v>
      </c>
      <c r="C1365" s="49" t="s">
        <v>2073</v>
      </c>
      <c r="D1365" s="1"/>
      <c r="E1365" s="49">
        <f t="shared" si="5"/>
        <v>30281</v>
      </c>
    </row>
    <row r="1366" spans="2:5" ht="15">
      <c r="B1366" s="22">
        <v>30282</v>
      </c>
      <c r="C1366" s="49" t="s">
        <v>2074</v>
      </c>
      <c r="D1366" s="1"/>
      <c r="E1366" s="49">
        <f t="shared" si="5"/>
        <v>30282</v>
      </c>
    </row>
    <row r="1367" spans="2:5" ht="15">
      <c r="B1367" s="22">
        <v>20839</v>
      </c>
      <c r="C1367" s="49" t="s">
        <v>2075</v>
      </c>
      <c r="D1367" s="1"/>
      <c r="E1367" s="49">
        <f t="shared" si="5"/>
        <v>20839</v>
      </c>
    </row>
    <row r="1368" spans="2:5" ht="15">
      <c r="B1368" s="22">
        <v>20840</v>
      </c>
      <c r="C1368" s="49" t="s">
        <v>2076</v>
      </c>
      <c r="D1368" s="1"/>
      <c r="E1368" s="49">
        <f t="shared" si="5"/>
        <v>20840</v>
      </c>
    </row>
    <row r="1369" spans="2:5" ht="15">
      <c r="B1369" s="22">
        <v>20841</v>
      </c>
      <c r="C1369" s="49" t="s">
        <v>2077</v>
      </c>
      <c r="D1369" s="1"/>
      <c r="E1369" s="49">
        <f t="shared" si="5"/>
        <v>20841</v>
      </c>
    </row>
    <row r="1370" spans="2:5" ht="15">
      <c r="B1370" s="22">
        <v>20842</v>
      </c>
      <c r="C1370" s="49" t="s">
        <v>2078</v>
      </c>
      <c r="D1370" s="1"/>
      <c r="E1370" s="49">
        <f t="shared" si="5"/>
        <v>20842</v>
      </c>
    </row>
    <row r="1371" spans="2:5" ht="15">
      <c r="B1371" s="22">
        <v>20843</v>
      </c>
      <c r="C1371" s="49" t="s">
        <v>2079</v>
      </c>
      <c r="D1371" s="1"/>
      <c r="E1371" s="49">
        <f t="shared" si="5"/>
        <v>20843</v>
      </c>
    </row>
    <row r="1372" spans="2:5" ht="15">
      <c r="B1372" s="22">
        <v>20846</v>
      </c>
      <c r="C1372" s="49" t="s">
        <v>2080</v>
      </c>
      <c r="D1372" s="1"/>
      <c r="E1372" s="49">
        <f t="shared" si="5"/>
        <v>20846</v>
      </c>
    </row>
    <row r="1373" spans="2:5" ht="15">
      <c r="B1373" s="22">
        <v>20848</v>
      </c>
      <c r="C1373" s="49" t="s">
        <v>2081</v>
      </c>
      <c r="D1373" s="1"/>
      <c r="E1373" s="49">
        <f t="shared" si="5"/>
        <v>20848</v>
      </c>
    </row>
    <row r="1374" spans="2:5" ht="15">
      <c r="B1374" s="22">
        <v>20849</v>
      </c>
      <c r="C1374" s="49" t="s">
        <v>1961</v>
      </c>
      <c r="D1374" s="1"/>
      <c r="E1374" s="49">
        <f t="shared" si="5"/>
        <v>20849</v>
      </c>
    </row>
    <row r="1375" spans="2:5" ht="15">
      <c r="B1375" s="22">
        <v>20850</v>
      </c>
      <c r="C1375" s="49" t="s">
        <v>2082</v>
      </c>
      <c r="D1375" s="1"/>
      <c r="E1375" s="49">
        <f t="shared" si="5"/>
        <v>20850</v>
      </c>
    </row>
    <row r="1376" spans="2:5" ht="15">
      <c r="B1376" s="22">
        <v>30283</v>
      </c>
      <c r="C1376" s="49" t="s">
        <v>2083</v>
      </c>
      <c r="D1376" s="1"/>
      <c r="E1376" s="49">
        <f t="shared" si="5"/>
        <v>30283</v>
      </c>
    </row>
    <row r="1377" spans="2:5" ht="15">
      <c r="B1377" s="22">
        <v>30284</v>
      </c>
      <c r="C1377" s="49" t="s">
        <v>2084</v>
      </c>
      <c r="D1377" s="1"/>
      <c r="E1377" s="49">
        <f t="shared" si="5"/>
        <v>30284</v>
      </c>
    </row>
    <row r="1378" spans="2:5" ht="15">
      <c r="B1378" s="22">
        <v>30285</v>
      </c>
      <c r="C1378" s="49" t="s">
        <v>2085</v>
      </c>
      <c r="D1378" s="1"/>
      <c r="E1378" s="49">
        <f t="shared" si="5"/>
        <v>30285</v>
      </c>
    </row>
    <row r="1379" spans="2:5" ht="15">
      <c r="B1379" s="22">
        <v>30286</v>
      </c>
      <c r="C1379" s="49" t="s">
        <v>2086</v>
      </c>
      <c r="D1379" s="1"/>
      <c r="E1379" s="49">
        <f t="shared" si="5"/>
        <v>30286</v>
      </c>
    </row>
    <row r="1380" spans="2:5" ht="15">
      <c r="B1380" s="22">
        <v>30287</v>
      </c>
      <c r="C1380" s="49" t="s">
        <v>2087</v>
      </c>
      <c r="D1380" s="1"/>
      <c r="E1380" s="49">
        <f t="shared" si="5"/>
        <v>30287</v>
      </c>
    </row>
    <row r="1381" spans="2:5" ht="15">
      <c r="B1381" s="22">
        <v>30288</v>
      </c>
      <c r="C1381" s="49" t="s">
        <v>2088</v>
      </c>
      <c r="D1381" s="1"/>
      <c r="E1381" s="49">
        <f t="shared" si="5"/>
        <v>30288</v>
      </c>
    </row>
    <row r="1382" spans="2:5" ht="15">
      <c r="B1382" s="22">
        <v>30289</v>
      </c>
      <c r="C1382" s="49" t="s">
        <v>2089</v>
      </c>
      <c r="D1382" s="1"/>
      <c r="E1382" s="49">
        <f t="shared" si="5"/>
        <v>30289</v>
      </c>
    </row>
    <row r="1383" spans="2:5" ht="15">
      <c r="B1383" s="22">
        <v>30290</v>
      </c>
      <c r="C1383" s="49" t="s">
        <v>2090</v>
      </c>
      <c r="D1383" s="1"/>
      <c r="E1383" s="49">
        <f t="shared" si="5"/>
        <v>30290</v>
      </c>
    </row>
    <row r="1384" spans="2:5" ht="15">
      <c r="B1384" s="22">
        <v>30291</v>
      </c>
      <c r="C1384" s="49" t="s">
        <v>2091</v>
      </c>
      <c r="D1384" s="1"/>
      <c r="E1384" s="49">
        <f t="shared" si="5"/>
        <v>30291</v>
      </c>
    </row>
    <row r="1385" spans="2:5" ht="15">
      <c r="B1385" s="22">
        <v>30292</v>
      </c>
      <c r="C1385" s="49" t="s">
        <v>2092</v>
      </c>
      <c r="D1385" s="1"/>
      <c r="E1385" s="49">
        <f t="shared" si="5"/>
        <v>30292</v>
      </c>
    </row>
    <row r="1386" spans="2:5" ht="15">
      <c r="B1386" s="22">
        <v>30293</v>
      </c>
      <c r="C1386" s="49" t="s">
        <v>2093</v>
      </c>
      <c r="D1386" s="1"/>
      <c r="E1386" s="49">
        <f t="shared" si="5"/>
        <v>30293</v>
      </c>
    </row>
    <row r="1387" spans="2:5" ht="15">
      <c r="B1387" s="22">
        <v>30294</v>
      </c>
      <c r="C1387" s="49" t="s">
        <v>2094</v>
      </c>
      <c r="D1387" s="1"/>
      <c r="E1387" s="49">
        <f t="shared" si="5"/>
        <v>30294</v>
      </c>
    </row>
    <row r="1388" spans="2:5" ht="15">
      <c r="B1388" s="22">
        <v>30295</v>
      </c>
      <c r="C1388" s="49" t="s">
        <v>2095</v>
      </c>
      <c r="D1388" s="1"/>
      <c r="E1388" s="49">
        <f t="shared" si="5"/>
        <v>30295</v>
      </c>
    </row>
    <row r="1389" spans="2:5" ht="15">
      <c r="B1389" s="22">
        <v>30296</v>
      </c>
      <c r="C1389" s="49" t="s">
        <v>2096</v>
      </c>
      <c r="D1389" s="1"/>
      <c r="E1389" s="49">
        <f t="shared" si="5"/>
        <v>30296</v>
      </c>
    </row>
    <row r="1390" spans="2:5" ht="15">
      <c r="B1390" s="22">
        <v>30297</v>
      </c>
      <c r="C1390" s="49" t="s">
        <v>2097</v>
      </c>
      <c r="D1390" s="1"/>
      <c r="E1390" s="49">
        <f t="shared" si="5"/>
        <v>30297</v>
      </c>
    </row>
    <row r="1391" spans="2:5" ht="15">
      <c r="B1391" s="22">
        <v>30298</v>
      </c>
      <c r="C1391" s="49" t="s">
        <v>2098</v>
      </c>
      <c r="D1391" s="1"/>
      <c r="E1391" s="49">
        <f t="shared" si="5"/>
        <v>30298</v>
      </c>
    </row>
    <row r="1392" spans="2:5" ht="15">
      <c r="B1392" s="22">
        <v>30299</v>
      </c>
      <c r="C1392" s="49" t="s">
        <v>2099</v>
      </c>
      <c r="D1392" s="1"/>
      <c r="E1392" s="49">
        <f t="shared" si="5"/>
        <v>30299</v>
      </c>
    </row>
    <row r="1393" spans="2:5" ht="15">
      <c r="B1393" s="22">
        <v>30300</v>
      </c>
      <c r="C1393" s="49" t="s">
        <v>2008</v>
      </c>
      <c r="D1393" s="1"/>
      <c r="E1393" s="49">
        <f t="shared" si="5"/>
        <v>30300</v>
      </c>
    </row>
    <row r="1394" spans="2:5" ht="15">
      <c r="B1394" s="22">
        <v>30301</v>
      </c>
      <c r="C1394" s="49" t="s">
        <v>2010</v>
      </c>
      <c r="D1394" s="1"/>
      <c r="E1394" s="49">
        <f t="shared" si="5"/>
        <v>30301</v>
      </c>
    </row>
    <row r="1395" spans="2:5" ht="15">
      <c r="B1395" s="22">
        <v>30302</v>
      </c>
      <c r="C1395" s="49" t="s">
        <v>2100</v>
      </c>
      <c r="D1395" s="1"/>
      <c r="E1395" s="49">
        <f t="shared" si="5"/>
        <v>30302</v>
      </c>
    </row>
    <row r="1396" spans="2:5" ht="15">
      <c r="B1396" s="22">
        <v>30303</v>
      </c>
      <c r="C1396" s="49" t="s">
        <v>2101</v>
      </c>
      <c r="D1396" s="1"/>
      <c r="E1396" s="49">
        <f t="shared" si="5"/>
        <v>30303</v>
      </c>
    </row>
    <row r="1397" spans="2:5" ht="15">
      <c r="B1397" s="22">
        <v>30304</v>
      </c>
      <c r="C1397" s="49" t="s">
        <v>2102</v>
      </c>
      <c r="D1397" s="1"/>
      <c r="E1397" s="49">
        <f t="shared" si="5"/>
        <v>30304</v>
      </c>
    </row>
    <row r="1398" spans="2:5" ht="15">
      <c r="B1398" s="22">
        <v>30305</v>
      </c>
      <c r="C1398" s="49" t="s">
        <v>1950</v>
      </c>
      <c r="D1398" s="1"/>
      <c r="E1398" s="49">
        <f t="shared" si="5"/>
        <v>30305</v>
      </c>
    </row>
    <row r="1399" spans="2:5" ht="15">
      <c r="B1399" s="22">
        <v>30306</v>
      </c>
      <c r="C1399" s="49" t="s">
        <v>1951</v>
      </c>
      <c r="D1399" s="1"/>
      <c r="E1399" s="49">
        <f t="shared" si="5"/>
        <v>30306</v>
      </c>
    </row>
    <row r="1400" spans="2:5" ht="15">
      <c r="B1400" s="22">
        <v>30307</v>
      </c>
      <c r="C1400" s="49" t="s">
        <v>2103</v>
      </c>
      <c r="D1400" s="1"/>
      <c r="E1400" s="49">
        <f t="shared" si="5"/>
        <v>30307</v>
      </c>
    </row>
    <row r="1401" spans="2:5" ht="15">
      <c r="B1401" s="22">
        <v>30308</v>
      </c>
      <c r="C1401" s="49" t="s">
        <v>2104</v>
      </c>
      <c r="D1401" s="1"/>
      <c r="E1401" s="49">
        <f t="shared" si="5"/>
        <v>30308</v>
      </c>
    </row>
    <row r="1402" spans="2:5" ht="15">
      <c r="B1402" s="22">
        <v>30309</v>
      </c>
      <c r="C1402" s="49" t="s">
        <v>2105</v>
      </c>
      <c r="D1402" s="1"/>
      <c r="E1402" s="49">
        <f t="shared" si="5"/>
        <v>30309</v>
      </c>
    </row>
    <row r="1403" spans="2:5" ht="15">
      <c r="B1403" s="22">
        <v>30310</v>
      </c>
      <c r="C1403" s="49" t="s">
        <v>2106</v>
      </c>
      <c r="D1403" s="1"/>
      <c r="E1403" s="49">
        <f t="shared" si="5"/>
        <v>30310</v>
      </c>
    </row>
    <row r="1404" spans="2:5" ht="15">
      <c r="B1404" s="22">
        <v>30311</v>
      </c>
      <c r="C1404" s="49" t="s">
        <v>2107</v>
      </c>
      <c r="D1404" s="1"/>
      <c r="E1404" s="49">
        <f t="shared" si="5"/>
        <v>30311</v>
      </c>
    </row>
    <row r="1405" spans="2:5" ht="15">
      <c r="B1405" s="22">
        <v>30312</v>
      </c>
      <c r="C1405" s="49" t="s">
        <v>2108</v>
      </c>
      <c r="D1405" s="1"/>
      <c r="E1405" s="49">
        <f t="shared" si="5"/>
        <v>30312</v>
      </c>
    </row>
    <row r="1406" spans="2:5" ht="15">
      <c r="B1406" s="22">
        <v>30313</v>
      </c>
      <c r="C1406" s="49" t="s">
        <v>2109</v>
      </c>
      <c r="D1406" s="1"/>
      <c r="E1406" s="49">
        <f t="shared" si="5"/>
        <v>30313</v>
      </c>
    </row>
    <row r="1407" spans="2:5" ht="15">
      <c r="B1407" s="22">
        <v>30314</v>
      </c>
      <c r="C1407" s="49" t="s">
        <v>2110</v>
      </c>
      <c r="D1407" s="1"/>
      <c r="E1407" s="49">
        <f t="shared" si="5"/>
        <v>30314</v>
      </c>
    </row>
    <row r="1408" spans="2:5" ht="15">
      <c r="B1408" s="22">
        <v>30315</v>
      </c>
      <c r="C1408" s="49" t="s">
        <v>2111</v>
      </c>
      <c r="D1408" s="1"/>
      <c r="E1408" s="49">
        <f t="shared" si="5"/>
        <v>30315</v>
      </c>
    </row>
    <row r="1409" spans="2:5" ht="15">
      <c r="B1409" s="22">
        <v>30316</v>
      </c>
      <c r="C1409" s="49" t="s">
        <v>2112</v>
      </c>
      <c r="D1409" s="1"/>
      <c r="E1409" s="49">
        <f t="shared" si="5"/>
        <v>30316</v>
      </c>
    </row>
    <row r="1410" spans="2:5" ht="15">
      <c r="B1410" s="22">
        <v>30317</v>
      </c>
      <c r="C1410" s="49" t="s">
        <v>2113</v>
      </c>
      <c r="D1410" s="1"/>
      <c r="E1410" s="49">
        <f t="shared" si="5"/>
        <v>30317</v>
      </c>
    </row>
    <row r="1411" spans="2:5" ht="15">
      <c r="B1411" s="22">
        <v>30318</v>
      </c>
      <c r="C1411" s="49" t="s">
        <v>2114</v>
      </c>
      <c r="D1411" s="1"/>
      <c r="E1411" s="49">
        <f t="shared" si="5"/>
        <v>30318</v>
      </c>
    </row>
    <row r="1412" spans="2:5" ht="15">
      <c r="B1412" s="22">
        <v>30319</v>
      </c>
      <c r="C1412" s="49" t="s">
        <v>2067</v>
      </c>
      <c r="D1412" s="1"/>
      <c r="E1412" s="49">
        <f t="shared" si="5"/>
        <v>30319</v>
      </c>
    </row>
    <row r="1413" spans="2:5" ht="15">
      <c r="B1413" s="22">
        <v>30320</v>
      </c>
      <c r="C1413" s="49" t="s">
        <v>2068</v>
      </c>
      <c r="D1413" s="1"/>
      <c r="E1413" s="49">
        <f t="shared" si="5"/>
        <v>30320</v>
      </c>
    </row>
    <row r="1414" spans="2:5" ht="15">
      <c r="B1414" s="22">
        <v>30321</v>
      </c>
      <c r="C1414" s="49" t="s">
        <v>2115</v>
      </c>
      <c r="D1414" s="1"/>
      <c r="E1414" s="49">
        <f t="shared" si="5"/>
        <v>30321</v>
      </c>
    </row>
    <row r="1415" spans="2:5" ht="15">
      <c r="B1415" s="22">
        <v>30322</v>
      </c>
      <c r="C1415" s="49" t="s">
        <v>2116</v>
      </c>
      <c r="D1415" s="1"/>
      <c r="E1415" s="49">
        <f t="shared" si="5"/>
        <v>30322</v>
      </c>
    </row>
    <row r="1416" spans="2:5" ht="15">
      <c r="B1416" s="22">
        <v>30323</v>
      </c>
      <c r="C1416" s="49" t="s">
        <v>2117</v>
      </c>
      <c r="D1416" s="1"/>
      <c r="E1416" s="49">
        <f t="shared" si="5"/>
        <v>30323</v>
      </c>
    </row>
    <row r="1417" spans="2:5" ht="15">
      <c r="B1417" s="22">
        <v>30324</v>
      </c>
      <c r="C1417" s="49" t="s">
        <v>2118</v>
      </c>
      <c r="D1417" s="1"/>
      <c r="E1417" s="49">
        <f t="shared" si="5"/>
        <v>30324</v>
      </c>
    </row>
    <row r="1418" spans="2:5" ht="15">
      <c r="B1418" s="22">
        <v>30325</v>
      </c>
      <c r="C1418" s="49" t="s">
        <v>2119</v>
      </c>
      <c r="D1418" s="1"/>
      <c r="E1418" s="49">
        <f t="shared" si="5"/>
        <v>30325</v>
      </c>
    </row>
    <row r="1419" spans="2:5" ht="15">
      <c r="B1419" s="22">
        <v>30326</v>
      </c>
      <c r="C1419" s="49" t="s">
        <v>2120</v>
      </c>
      <c r="D1419" s="1"/>
      <c r="E1419" s="49">
        <f t="shared" si="5"/>
        <v>30326</v>
      </c>
    </row>
    <row r="1420" spans="2:5" ht="15">
      <c r="B1420" s="22">
        <v>30327</v>
      </c>
      <c r="C1420" s="49" t="s">
        <v>2121</v>
      </c>
      <c r="D1420" s="1"/>
      <c r="E1420" s="49">
        <f t="shared" si="5"/>
        <v>30327</v>
      </c>
    </row>
    <row r="1421" spans="2:5" ht="15">
      <c r="B1421" s="22">
        <v>30328</v>
      </c>
      <c r="C1421" s="49" t="s">
        <v>2122</v>
      </c>
      <c r="D1421" s="1"/>
      <c r="E1421" s="49">
        <f t="shared" si="5"/>
        <v>30328</v>
      </c>
    </row>
    <row r="1422" spans="2:5" ht="15">
      <c r="B1422" s="22">
        <v>30329</v>
      </c>
      <c r="C1422" s="49" t="s">
        <v>2123</v>
      </c>
      <c r="D1422" s="1"/>
      <c r="E1422" s="49">
        <f t="shared" si="5"/>
        <v>30329</v>
      </c>
    </row>
    <row r="1423" spans="2:5" ht="15">
      <c r="B1423" s="22">
        <v>30330</v>
      </c>
      <c r="C1423" s="49" t="s">
        <v>2124</v>
      </c>
      <c r="D1423" s="1"/>
      <c r="E1423" s="49">
        <f t="shared" si="5"/>
        <v>30330</v>
      </c>
    </row>
    <row r="1424" spans="2:5" ht="15">
      <c r="B1424" s="22">
        <v>30331</v>
      </c>
      <c r="C1424" s="49" t="s">
        <v>2125</v>
      </c>
      <c r="D1424" s="1"/>
      <c r="E1424" s="49">
        <f t="shared" si="5"/>
        <v>30331</v>
      </c>
    </row>
    <row r="1425" spans="2:5" ht="15">
      <c r="B1425" s="22">
        <v>30332</v>
      </c>
      <c r="C1425" s="49" t="s">
        <v>2126</v>
      </c>
      <c r="D1425" s="1"/>
      <c r="E1425" s="49">
        <f t="shared" si="5"/>
        <v>30332</v>
      </c>
    </row>
    <row r="1426" spans="2:5" ht="15">
      <c r="B1426" s="22">
        <v>30340</v>
      </c>
      <c r="C1426" s="49" t="s">
        <v>2127</v>
      </c>
      <c r="D1426" s="1"/>
      <c r="E1426" s="49">
        <f t="shared" si="5"/>
        <v>30340</v>
      </c>
    </row>
    <row r="1427" spans="2:5" ht="15">
      <c r="B1427" s="22">
        <v>30341</v>
      </c>
      <c r="C1427" s="49" t="s">
        <v>2128</v>
      </c>
      <c r="D1427" s="1"/>
      <c r="E1427" s="49">
        <f t="shared" si="5"/>
        <v>30341</v>
      </c>
    </row>
    <row r="1428" spans="2:5" ht="15">
      <c r="B1428" s="22">
        <v>30342</v>
      </c>
      <c r="C1428" s="49" t="s">
        <v>2129</v>
      </c>
      <c r="D1428" s="1"/>
      <c r="E1428" s="49">
        <f t="shared" si="5"/>
        <v>30342</v>
      </c>
    </row>
    <row r="1429" spans="2:5" ht="15">
      <c r="B1429" s="22">
        <v>30343</v>
      </c>
      <c r="C1429" s="49" t="s">
        <v>2130</v>
      </c>
      <c r="D1429" s="1"/>
      <c r="E1429" s="49">
        <f t="shared" si="5"/>
        <v>30343</v>
      </c>
    </row>
    <row r="1430" spans="2:5" ht="15">
      <c r="B1430" s="22">
        <v>30344</v>
      </c>
      <c r="C1430" s="49" t="s">
        <v>2131</v>
      </c>
      <c r="D1430" s="1"/>
      <c r="E1430" s="49">
        <f t="shared" si="5"/>
        <v>30344</v>
      </c>
    </row>
    <row r="1431" spans="2:5" ht="15">
      <c r="B1431" s="22">
        <v>30345</v>
      </c>
      <c r="C1431" s="49" t="s">
        <v>2132</v>
      </c>
      <c r="D1431" s="1"/>
      <c r="E1431" s="49">
        <f t="shared" si="5"/>
        <v>30345</v>
      </c>
    </row>
    <row r="1432" spans="2:5" ht="15">
      <c r="B1432" s="22">
        <v>30346</v>
      </c>
      <c r="C1432" s="49" t="s">
        <v>2133</v>
      </c>
      <c r="D1432" s="1"/>
      <c r="E1432" s="49">
        <f t="shared" si="5"/>
        <v>30346</v>
      </c>
    </row>
    <row r="1433" spans="2:5" ht="15">
      <c r="B1433" s="22">
        <v>20851</v>
      </c>
      <c r="C1433" s="49" t="s">
        <v>2134</v>
      </c>
      <c r="D1433" s="1"/>
      <c r="E1433" s="49">
        <f t="shared" si="5"/>
        <v>20851</v>
      </c>
    </row>
    <row r="1434" spans="2:5" ht="15">
      <c r="B1434" s="22">
        <v>20852</v>
      </c>
      <c r="C1434" s="49" t="s">
        <v>2135</v>
      </c>
      <c r="D1434" s="1"/>
      <c r="E1434" s="49">
        <f t="shared" si="5"/>
        <v>20852</v>
      </c>
    </row>
    <row r="1435" spans="2:5" ht="15">
      <c r="B1435" s="22">
        <v>20853</v>
      </c>
      <c r="C1435" s="49" t="s">
        <v>2136</v>
      </c>
      <c r="D1435" s="1"/>
      <c r="E1435" s="49">
        <f t="shared" si="5"/>
        <v>20853</v>
      </c>
    </row>
    <row r="1436" spans="2:5" ht="15">
      <c r="B1436" s="22">
        <v>20854</v>
      </c>
      <c r="C1436" s="49" t="s">
        <v>2137</v>
      </c>
      <c r="D1436" s="1"/>
      <c r="E1436" s="49">
        <f t="shared" si="5"/>
        <v>20854</v>
      </c>
    </row>
    <row r="1437" spans="2:5" ht="15">
      <c r="B1437" s="22">
        <v>20855</v>
      </c>
      <c r="C1437" s="49" t="s">
        <v>2138</v>
      </c>
      <c r="D1437" s="1"/>
      <c r="E1437" s="49">
        <f t="shared" si="5"/>
        <v>20855</v>
      </c>
    </row>
    <row r="1438" spans="2:5" ht="15">
      <c r="B1438" s="22">
        <v>20856</v>
      </c>
      <c r="C1438" s="49" t="s">
        <v>2139</v>
      </c>
      <c r="D1438" s="1"/>
      <c r="E1438" s="49">
        <f t="shared" si="5"/>
        <v>20856</v>
      </c>
    </row>
    <row r="1439" spans="2:5" ht="15">
      <c r="B1439" s="22">
        <v>30347</v>
      </c>
      <c r="C1439" s="49" t="s">
        <v>2140</v>
      </c>
      <c r="D1439" s="1"/>
      <c r="E1439" s="49">
        <f t="shared" si="5"/>
        <v>30347</v>
      </c>
    </row>
    <row r="1440" spans="2:5" ht="15">
      <c r="B1440" s="22">
        <v>30348</v>
      </c>
      <c r="C1440" s="49" t="s">
        <v>2141</v>
      </c>
      <c r="D1440" s="1"/>
      <c r="E1440" s="49">
        <f t="shared" si="5"/>
        <v>30348</v>
      </c>
    </row>
    <row r="1441" spans="2:5" ht="15">
      <c r="B1441" s="22">
        <v>30349</v>
      </c>
      <c r="C1441" s="49" t="s">
        <v>2142</v>
      </c>
      <c r="D1441" s="1"/>
      <c r="E1441" s="49">
        <f t="shared" si="5"/>
        <v>30349</v>
      </c>
    </row>
    <row r="1442" spans="2:5" ht="15">
      <c r="B1442" s="22">
        <v>30350</v>
      </c>
      <c r="C1442" s="49" t="s">
        <v>2143</v>
      </c>
      <c r="D1442" s="1"/>
      <c r="E1442" s="49">
        <f t="shared" si="5"/>
        <v>30350</v>
      </c>
    </row>
    <row r="1443" spans="2:5" ht="15">
      <c r="B1443" s="22">
        <v>30351</v>
      </c>
      <c r="C1443" s="49" t="s">
        <v>2144</v>
      </c>
      <c r="D1443" s="1"/>
      <c r="E1443" s="49">
        <f t="shared" si="5"/>
        <v>30351</v>
      </c>
    </row>
    <row r="1444" spans="2:5" ht="15">
      <c r="B1444" s="22">
        <v>30352</v>
      </c>
      <c r="C1444" s="49" t="s">
        <v>2145</v>
      </c>
      <c r="D1444" s="1"/>
      <c r="E1444" s="49">
        <f t="shared" si="5"/>
        <v>30352</v>
      </c>
    </row>
    <row r="1445" spans="2:5" ht="15">
      <c r="B1445" s="22">
        <v>30353</v>
      </c>
      <c r="C1445" s="49" t="s">
        <v>2146</v>
      </c>
      <c r="D1445" s="1"/>
      <c r="E1445" s="49">
        <f t="shared" si="5"/>
        <v>30353</v>
      </c>
    </row>
    <row r="1446" spans="2:5" ht="15">
      <c r="B1446" s="22">
        <v>30354</v>
      </c>
      <c r="C1446" s="49" t="s">
        <v>2147</v>
      </c>
      <c r="D1446" s="1"/>
      <c r="E1446" s="49">
        <f t="shared" si="5"/>
        <v>30354</v>
      </c>
    </row>
    <row r="1447" spans="2:5" ht="15">
      <c r="B1447" s="22">
        <v>30355</v>
      </c>
      <c r="C1447" s="49" t="s">
        <v>2148</v>
      </c>
      <c r="D1447" s="1"/>
      <c r="E1447" s="49">
        <f t="shared" si="5"/>
        <v>30355</v>
      </c>
    </row>
    <row r="1448" spans="2:5" ht="15">
      <c r="B1448" s="22">
        <v>30356</v>
      </c>
      <c r="C1448" s="49" t="s">
        <v>2149</v>
      </c>
      <c r="D1448" s="1"/>
      <c r="E1448" s="49">
        <f t="shared" si="5"/>
        <v>30356</v>
      </c>
    </row>
    <row r="1449" spans="2:5" ht="15">
      <c r="B1449" s="22">
        <v>30357</v>
      </c>
      <c r="C1449" s="49" t="s">
        <v>2150</v>
      </c>
      <c r="D1449" s="1"/>
      <c r="E1449" s="49">
        <f t="shared" si="5"/>
        <v>30357</v>
      </c>
    </row>
    <row r="1450" spans="2:5" ht="15">
      <c r="B1450" s="22">
        <v>30358</v>
      </c>
      <c r="C1450" s="49" t="s">
        <v>2151</v>
      </c>
      <c r="D1450" s="1"/>
      <c r="E1450" s="49">
        <f t="shared" si="5"/>
        <v>30358</v>
      </c>
    </row>
    <row r="1451" spans="2:5" ht="15">
      <c r="B1451" s="22">
        <v>30359</v>
      </c>
      <c r="C1451" s="49" t="s">
        <v>2152</v>
      </c>
      <c r="D1451" s="1"/>
      <c r="E1451" s="49">
        <f t="shared" si="5"/>
        <v>30359</v>
      </c>
    </row>
    <row r="1452" spans="2:5" ht="15">
      <c r="B1452" s="22">
        <v>30360</v>
      </c>
      <c r="C1452" s="49" t="s">
        <v>1917</v>
      </c>
      <c r="D1452" s="1"/>
      <c r="E1452" s="49">
        <f t="shared" si="5"/>
        <v>30360</v>
      </c>
    </row>
    <row r="1453" spans="2:5" ht="15">
      <c r="B1453" s="22">
        <v>30361</v>
      </c>
      <c r="C1453" s="49" t="s">
        <v>2031</v>
      </c>
      <c r="D1453" s="1"/>
      <c r="E1453" s="49">
        <f t="shared" si="5"/>
        <v>30361</v>
      </c>
    </row>
    <row r="1454" spans="2:5" ht="15">
      <c r="B1454" s="22">
        <v>30362</v>
      </c>
      <c r="C1454" s="49" t="s">
        <v>2153</v>
      </c>
      <c r="D1454" s="1"/>
      <c r="E1454" s="49">
        <f t="shared" si="5"/>
        <v>30362</v>
      </c>
    </row>
    <row r="1455" spans="2:5" ht="15">
      <c r="B1455" s="22">
        <v>30363</v>
      </c>
      <c r="C1455" s="49" t="s">
        <v>2154</v>
      </c>
      <c r="D1455" s="1"/>
      <c r="E1455" s="49">
        <f t="shared" si="5"/>
        <v>30363</v>
      </c>
    </row>
    <row r="1456" spans="2:5" ht="15">
      <c r="B1456" s="22">
        <v>30364</v>
      </c>
      <c r="C1456" s="49" t="s">
        <v>2155</v>
      </c>
      <c r="D1456" s="1"/>
      <c r="E1456" s="49">
        <f t="shared" si="5"/>
        <v>30364</v>
      </c>
    </row>
    <row r="1457" spans="2:5" ht="15">
      <c r="B1457" s="22">
        <v>30365</v>
      </c>
      <c r="C1457" s="49" t="s">
        <v>2156</v>
      </c>
      <c r="D1457" s="1"/>
      <c r="E1457" s="49">
        <f t="shared" si="5"/>
        <v>30365</v>
      </c>
    </row>
    <row r="1458" spans="2:5" ht="15">
      <c r="B1458" s="22">
        <v>30366</v>
      </c>
      <c r="C1458" s="49" t="s">
        <v>2157</v>
      </c>
      <c r="D1458" s="1"/>
      <c r="E1458" s="49">
        <f t="shared" si="5"/>
        <v>30366</v>
      </c>
    </row>
    <row r="1459" spans="2:5" ht="15">
      <c r="B1459" s="22">
        <v>30367</v>
      </c>
      <c r="C1459" s="49" t="s">
        <v>2158</v>
      </c>
      <c r="D1459" s="1"/>
      <c r="E1459" s="49">
        <f t="shared" si="5"/>
        <v>30367</v>
      </c>
    </row>
    <row r="1460" spans="2:5" ht="15">
      <c r="B1460" s="22">
        <v>30368</v>
      </c>
      <c r="C1460" s="49" t="s">
        <v>2159</v>
      </c>
      <c r="D1460" s="1"/>
      <c r="E1460" s="49">
        <f t="shared" si="5"/>
        <v>30368</v>
      </c>
    </row>
    <row r="1461" spans="2:5" ht="15">
      <c r="B1461" s="22">
        <v>30369</v>
      </c>
      <c r="C1461" s="49" t="s">
        <v>2160</v>
      </c>
      <c r="D1461" s="1"/>
      <c r="E1461" s="49">
        <f t="shared" si="5"/>
        <v>30369</v>
      </c>
    </row>
    <row r="1462" spans="2:5" ht="15">
      <c r="B1462" s="22">
        <v>30370</v>
      </c>
      <c r="C1462" s="49" t="s">
        <v>2161</v>
      </c>
      <c r="D1462" s="1"/>
      <c r="E1462" s="49">
        <f t="shared" si="5"/>
        <v>30370</v>
      </c>
    </row>
    <row r="1463" spans="2:5" ht="15">
      <c r="B1463" s="22">
        <v>30371</v>
      </c>
      <c r="C1463" s="49" t="s">
        <v>2162</v>
      </c>
      <c r="D1463" s="1"/>
      <c r="E1463" s="49">
        <f t="shared" si="5"/>
        <v>30371</v>
      </c>
    </row>
    <row r="1464" spans="2:5" ht="15">
      <c r="B1464" s="22">
        <v>30372</v>
      </c>
      <c r="C1464" s="49" t="s">
        <v>2163</v>
      </c>
      <c r="D1464" s="1"/>
      <c r="E1464" s="49">
        <f t="shared" si="5"/>
        <v>30372</v>
      </c>
    </row>
    <row r="1465" spans="2:5" ht="15">
      <c r="B1465" s="22">
        <v>30373</v>
      </c>
      <c r="C1465" s="49" t="s">
        <v>2164</v>
      </c>
      <c r="D1465" s="1"/>
      <c r="E1465" s="49">
        <f t="shared" si="5"/>
        <v>30373</v>
      </c>
    </row>
    <row r="1466" spans="2:5" ht="15">
      <c r="B1466" s="22">
        <v>30374</v>
      </c>
      <c r="C1466" s="49" t="s">
        <v>2165</v>
      </c>
      <c r="D1466" s="1"/>
      <c r="E1466" s="49">
        <f t="shared" si="5"/>
        <v>30374</v>
      </c>
    </row>
    <row r="1467" spans="2:5" ht="15">
      <c r="B1467" s="22">
        <v>30375</v>
      </c>
      <c r="C1467" s="49" t="s">
        <v>2166</v>
      </c>
      <c r="D1467" s="1"/>
      <c r="E1467" s="49">
        <f t="shared" si="5"/>
        <v>30375</v>
      </c>
    </row>
    <row r="1468" spans="2:5" ht="15">
      <c r="B1468" s="22">
        <v>30376</v>
      </c>
      <c r="C1468" s="49" t="s">
        <v>2118</v>
      </c>
      <c r="D1468" s="1"/>
      <c r="E1468" s="49">
        <f t="shared" si="5"/>
        <v>30376</v>
      </c>
    </row>
    <row r="1469" spans="2:5" ht="15">
      <c r="B1469" s="22">
        <v>30377</v>
      </c>
      <c r="C1469" s="49" t="s">
        <v>2119</v>
      </c>
      <c r="D1469" s="1"/>
      <c r="E1469" s="49">
        <f t="shared" si="5"/>
        <v>30377</v>
      </c>
    </row>
    <row r="1470" spans="2:5" ht="15">
      <c r="B1470" s="22">
        <v>30378</v>
      </c>
      <c r="C1470" s="49" t="s">
        <v>2167</v>
      </c>
      <c r="D1470" s="1"/>
      <c r="E1470" s="49">
        <f t="shared" si="5"/>
        <v>30378</v>
      </c>
    </row>
    <row r="1471" spans="2:5" ht="15">
      <c r="B1471" s="22">
        <v>30379</v>
      </c>
      <c r="C1471" s="49" t="s">
        <v>1914</v>
      </c>
      <c r="D1471" s="1"/>
      <c r="E1471" s="49">
        <f t="shared" si="5"/>
        <v>30379</v>
      </c>
    </row>
    <row r="1472" spans="2:5" ht="15">
      <c r="B1472" s="22">
        <v>30380</v>
      </c>
      <c r="C1472" s="49" t="s">
        <v>1915</v>
      </c>
      <c r="D1472" s="1"/>
      <c r="E1472" s="49">
        <f t="shared" si="5"/>
        <v>30380</v>
      </c>
    </row>
    <row r="1473" spans="2:5" ht="15">
      <c r="B1473" s="22">
        <v>30381</v>
      </c>
      <c r="C1473" s="49" t="s">
        <v>1916</v>
      </c>
      <c r="D1473" s="1"/>
      <c r="E1473" s="49">
        <f t="shared" si="5"/>
        <v>30381</v>
      </c>
    </row>
    <row r="1474" spans="2:5" ht="15">
      <c r="B1474" s="22">
        <v>30382</v>
      </c>
      <c r="C1474" s="49" t="s">
        <v>2168</v>
      </c>
      <c r="D1474" s="1"/>
      <c r="E1474" s="49">
        <f t="shared" si="5"/>
        <v>30382</v>
      </c>
    </row>
    <row r="1475" spans="2:5" ht="15">
      <c r="B1475" s="22">
        <v>30383</v>
      </c>
      <c r="C1475" s="49" t="s">
        <v>2169</v>
      </c>
      <c r="D1475" s="1"/>
      <c r="E1475" s="49">
        <f t="shared" si="5"/>
        <v>30383</v>
      </c>
    </row>
    <row r="1476" spans="2:5" ht="15">
      <c r="B1476" s="22">
        <v>30384</v>
      </c>
      <c r="C1476" s="49" t="s">
        <v>2170</v>
      </c>
      <c r="D1476" s="1"/>
      <c r="E1476" s="49">
        <f t="shared" si="5"/>
        <v>30384</v>
      </c>
    </row>
    <row r="1477" spans="2:5" ht="15">
      <c r="B1477" s="22">
        <v>30385</v>
      </c>
      <c r="C1477" s="49" t="s">
        <v>2106</v>
      </c>
      <c r="D1477" s="1"/>
      <c r="E1477" s="49">
        <f t="shared" si="5"/>
        <v>30385</v>
      </c>
    </row>
    <row r="1478" spans="2:5" ht="15">
      <c r="B1478" s="22">
        <v>30386</v>
      </c>
      <c r="C1478" s="49" t="s">
        <v>2107</v>
      </c>
      <c r="D1478" s="1"/>
      <c r="E1478" s="49">
        <f t="shared" si="5"/>
        <v>30386</v>
      </c>
    </row>
    <row r="1479" spans="2:5" ht="15">
      <c r="B1479" s="22">
        <v>20857</v>
      </c>
      <c r="C1479" s="49" t="s">
        <v>2171</v>
      </c>
      <c r="D1479" s="1"/>
      <c r="E1479" s="49">
        <f t="shared" si="5"/>
        <v>20857</v>
      </c>
    </row>
    <row r="1480" spans="2:5" ht="15">
      <c r="B1480" s="22">
        <v>20858</v>
      </c>
      <c r="C1480" s="49" t="s">
        <v>2172</v>
      </c>
      <c r="D1480" s="1"/>
      <c r="E1480" s="49">
        <f t="shared" si="5"/>
        <v>20858</v>
      </c>
    </row>
    <row r="1481" spans="2:5" ht="15">
      <c r="B1481" s="22">
        <v>30387</v>
      </c>
      <c r="C1481" s="49" t="s">
        <v>2173</v>
      </c>
      <c r="D1481" s="1"/>
      <c r="E1481" s="49">
        <f t="shared" si="5"/>
        <v>30387</v>
      </c>
    </row>
    <row r="1482" spans="2:5" ht="15">
      <c r="B1482" s="22">
        <v>30388</v>
      </c>
      <c r="C1482" s="49" t="s">
        <v>2173</v>
      </c>
      <c r="D1482" s="1"/>
      <c r="E1482" s="49">
        <f t="shared" si="5"/>
        <v>30388</v>
      </c>
    </row>
    <row r="1483" spans="2:5" ht="15">
      <c r="B1483" s="22">
        <v>30389</v>
      </c>
      <c r="C1483" s="49" t="s">
        <v>2173</v>
      </c>
      <c r="D1483" s="1"/>
      <c r="E1483" s="49">
        <f t="shared" si="5"/>
        <v>30389</v>
      </c>
    </row>
    <row r="1484" spans="2:5" ht="15">
      <c r="B1484" s="22">
        <v>30390</v>
      </c>
      <c r="C1484" s="49" t="s">
        <v>2174</v>
      </c>
      <c r="D1484" s="1"/>
      <c r="E1484" s="49">
        <f t="shared" si="5"/>
        <v>30390</v>
      </c>
    </row>
    <row r="1485" spans="2:5" ht="15">
      <c r="B1485" s="22">
        <v>30391</v>
      </c>
      <c r="C1485" s="49" t="s">
        <v>2174</v>
      </c>
      <c r="D1485" s="1"/>
      <c r="E1485" s="49">
        <f t="shared" si="5"/>
        <v>30391</v>
      </c>
    </row>
    <row r="1486" spans="2:5" ht="15">
      <c r="B1486" s="22">
        <v>30392</v>
      </c>
      <c r="C1486" s="49" t="s">
        <v>2174</v>
      </c>
      <c r="D1486" s="1"/>
      <c r="E1486" s="49">
        <f t="shared" si="5"/>
        <v>30392</v>
      </c>
    </row>
    <row r="1487" spans="2:5" ht="15">
      <c r="B1487" s="22">
        <v>30393</v>
      </c>
      <c r="C1487" s="49" t="s">
        <v>2175</v>
      </c>
      <c r="D1487" s="1"/>
      <c r="E1487" s="49">
        <f t="shared" si="5"/>
        <v>30393</v>
      </c>
    </row>
    <row r="1488" spans="2:5" ht="15">
      <c r="B1488" s="22">
        <v>30394</v>
      </c>
      <c r="C1488" s="49" t="s">
        <v>2175</v>
      </c>
      <c r="D1488" s="1"/>
      <c r="E1488" s="49">
        <f t="shared" si="5"/>
        <v>30394</v>
      </c>
    </row>
    <row r="1489" spans="2:5" ht="15">
      <c r="B1489" s="22">
        <v>30395</v>
      </c>
      <c r="C1489" s="49" t="s">
        <v>2175</v>
      </c>
      <c r="D1489" s="1"/>
      <c r="E1489" s="49">
        <f t="shared" si="5"/>
        <v>30395</v>
      </c>
    </row>
    <row r="1490" spans="2:5" ht="15">
      <c r="B1490" s="22">
        <v>30396</v>
      </c>
      <c r="C1490" s="49" t="s">
        <v>2176</v>
      </c>
      <c r="D1490" s="1"/>
      <c r="E1490" s="49">
        <f t="shared" si="5"/>
        <v>30396</v>
      </c>
    </row>
    <row r="1491" spans="2:5" ht="15">
      <c r="B1491" s="22">
        <v>30397</v>
      </c>
      <c r="C1491" s="49" t="s">
        <v>2176</v>
      </c>
      <c r="D1491" s="1"/>
      <c r="E1491" s="49">
        <f t="shared" si="5"/>
        <v>30397</v>
      </c>
    </row>
    <row r="1492" spans="2:5" ht="15">
      <c r="B1492" s="22">
        <v>30398</v>
      </c>
      <c r="C1492" s="49" t="s">
        <v>2176</v>
      </c>
      <c r="D1492" s="1"/>
      <c r="E1492" s="49">
        <f t="shared" si="5"/>
        <v>30398</v>
      </c>
    </row>
    <row r="1493" spans="2:5" ht="15">
      <c r="B1493" s="22">
        <v>30399</v>
      </c>
      <c r="C1493" s="49" t="s">
        <v>2176</v>
      </c>
      <c r="D1493" s="1"/>
      <c r="E1493" s="49">
        <f t="shared" si="5"/>
        <v>30399</v>
      </c>
    </row>
    <row r="1494" spans="2:5" ht="15">
      <c r="B1494" s="22">
        <v>30400</v>
      </c>
      <c r="C1494" s="49" t="s">
        <v>2174</v>
      </c>
      <c r="D1494" s="1"/>
      <c r="E1494" s="49">
        <f t="shared" si="5"/>
        <v>30400</v>
      </c>
    </row>
    <row r="1495" spans="2:5" ht="15">
      <c r="B1495" s="22">
        <v>30401</v>
      </c>
      <c r="C1495" s="49" t="s">
        <v>2174</v>
      </c>
      <c r="D1495" s="1"/>
      <c r="E1495" s="49">
        <f t="shared" si="5"/>
        <v>30401</v>
      </c>
    </row>
    <row r="1496" spans="2:5" ht="15">
      <c r="B1496" s="22">
        <v>30402</v>
      </c>
      <c r="C1496" s="49" t="s">
        <v>2174</v>
      </c>
      <c r="D1496" s="1"/>
      <c r="E1496" s="49">
        <f t="shared" si="5"/>
        <v>30402</v>
      </c>
    </row>
    <row r="1497" spans="2:5" ht="15">
      <c r="B1497" s="22">
        <v>30403</v>
      </c>
      <c r="C1497" s="49" t="s">
        <v>2174</v>
      </c>
      <c r="D1497" s="1"/>
      <c r="E1497" s="49">
        <f t="shared" si="5"/>
        <v>30403</v>
      </c>
    </row>
    <row r="1498" spans="2:5" ht="15">
      <c r="B1498" s="22">
        <v>30404</v>
      </c>
      <c r="C1498" s="49" t="s">
        <v>2175</v>
      </c>
      <c r="D1498" s="1"/>
      <c r="E1498" s="49">
        <f t="shared" si="5"/>
        <v>30404</v>
      </c>
    </row>
    <row r="1499" spans="2:5" ht="15">
      <c r="B1499" s="22">
        <v>30405</v>
      </c>
      <c r="C1499" s="49" t="s">
        <v>2175</v>
      </c>
      <c r="D1499" s="1"/>
      <c r="E1499" s="49">
        <f t="shared" si="5"/>
        <v>30405</v>
      </c>
    </row>
    <row r="1500" spans="2:5" ht="15">
      <c r="B1500" s="22">
        <v>30406</v>
      </c>
      <c r="C1500" s="49" t="s">
        <v>2175</v>
      </c>
      <c r="D1500" s="1"/>
      <c r="E1500" s="49">
        <f t="shared" si="5"/>
        <v>30406</v>
      </c>
    </row>
    <row r="1501" spans="2:5" ht="15">
      <c r="B1501" s="22">
        <v>30407</v>
      </c>
      <c r="C1501" s="49" t="s">
        <v>2175</v>
      </c>
      <c r="D1501" s="1"/>
      <c r="E1501" s="49">
        <f t="shared" si="5"/>
        <v>30407</v>
      </c>
    </row>
    <row r="1502" spans="2:5" ht="15">
      <c r="B1502" s="22">
        <v>20859</v>
      </c>
      <c r="C1502" s="49" t="s">
        <v>2177</v>
      </c>
      <c r="D1502" s="1"/>
      <c r="E1502" s="49">
        <f t="shared" si="5"/>
        <v>20859</v>
      </c>
    </row>
    <row r="1503" spans="2:5" ht="15">
      <c r="B1503" s="22">
        <v>20860</v>
      </c>
      <c r="C1503" s="49" t="s">
        <v>2178</v>
      </c>
      <c r="D1503" s="1"/>
      <c r="E1503" s="49">
        <f t="shared" si="5"/>
        <v>20860</v>
      </c>
    </row>
    <row r="1504" spans="2:5" ht="15">
      <c r="B1504" s="22">
        <v>20861</v>
      </c>
      <c r="C1504" s="49" t="s">
        <v>2179</v>
      </c>
      <c r="D1504" s="1"/>
      <c r="E1504" s="49">
        <f t="shared" si="5"/>
        <v>20861</v>
      </c>
    </row>
    <row r="1505" spans="2:5" ht="15">
      <c r="B1505" s="22">
        <v>20862</v>
      </c>
      <c r="C1505" s="49" t="s">
        <v>1961</v>
      </c>
      <c r="D1505" s="1"/>
      <c r="E1505" s="49">
        <f t="shared" si="5"/>
        <v>20862</v>
      </c>
    </row>
    <row r="1506" spans="2:5" ht="15">
      <c r="B1506" s="22">
        <v>20863</v>
      </c>
      <c r="C1506" s="49" t="s">
        <v>2180</v>
      </c>
      <c r="D1506" s="1"/>
      <c r="E1506" s="49">
        <f t="shared" si="5"/>
        <v>20863</v>
      </c>
    </row>
    <row r="1507" spans="2:5" ht="15">
      <c r="B1507" s="22">
        <v>20864</v>
      </c>
      <c r="C1507" s="49" t="s">
        <v>2181</v>
      </c>
      <c r="D1507" s="1"/>
      <c r="E1507" s="49">
        <f t="shared" si="5"/>
        <v>20864</v>
      </c>
    </row>
    <row r="1508" spans="2:5" ht="15">
      <c r="B1508" s="22">
        <v>20865</v>
      </c>
      <c r="C1508" s="49" t="s">
        <v>2182</v>
      </c>
      <c r="D1508" s="1"/>
      <c r="E1508" s="49">
        <f t="shared" si="5"/>
        <v>20865</v>
      </c>
    </row>
    <row r="1509" spans="2:5" ht="15">
      <c r="B1509" s="22">
        <v>20866</v>
      </c>
      <c r="C1509" s="49" t="s">
        <v>2183</v>
      </c>
      <c r="D1509" s="1"/>
      <c r="E1509" s="49">
        <f t="shared" si="5"/>
        <v>20866</v>
      </c>
    </row>
    <row r="1510" spans="2:5" ht="15">
      <c r="B1510" s="22">
        <v>20867</v>
      </c>
      <c r="C1510" s="49" t="s">
        <v>2184</v>
      </c>
      <c r="D1510" s="1"/>
      <c r="E1510" s="49">
        <f t="shared" si="5"/>
        <v>20867</v>
      </c>
    </row>
    <row r="1511" spans="2:5" ht="15">
      <c r="B1511" s="22">
        <v>20868</v>
      </c>
      <c r="C1511" s="49" t="s">
        <v>2185</v>
      </c>
      <c r="D1511" s="1"/>
      <c r="E1511" s="49">
        <f t="shared" si="5"/>
        <v>20868</v>
      </c>
    </row>
    <row r="1512" spans="2:5" ht="15">
      <c r="B1512" s="22">
        <v>20869</v>
      </c>
      <c r="C1512" s="49" t="s">
        <v>2186</v>
      </c>
      <c r="D1512" s="1"/>
      <c r="E1512" s="49">
        <f t="shared" si="5"/>
        <v>20869</v>
      </c>
    </row>
    <row r="1513" spans="2:5" ht="15">
      <c r="B1513" s="22">
        <v>20870</v>
      </c>
      <c r="C1513" s="49" t="s">
        <v>2187</v>
      </c>
      <c r="D1513" s="1"/>
      <c r="E1513" s="49">
        <f t="shared" si="5"/>
        <v>20870</v>
      </c>
    </row>
    <row r="1514" spans="2:5" ht="15">
      <c r="B1514" s="22">
        <v>20871</v>
      </c>
      <c r="C1514" s="49" t="s">
        <v>2188</v>
      </c>
      <c r="D1514" s="1"/>
      <c r="E1514" s="49">
        <f t="shared" si="5"/>
        <v>20871</v>
      </c>
    </row>
    <row r="1515" spans="2:5" ht="15">
      <c r="B1515" s="22">
        <v>20872</v>
      </c>
      <c r="C1515" s="49" t="s">
        <v>2189</v>
      </c>
      <c r="D1515" s="1"/>
      <c r="E1515" s="49">
        <f t="shared" si="5"/>
        <v>20872</v>
      </c>
    </row>
    <row r="1516" spans="2:5" ht="15">
      <c r="B1516" s="22">
        <v>20873</v>
      </c>
      <c r="C1516" s="49" t="s">
        <v>2190</v>
      </c>
      <c r="D1516" s="1"/>
      <c r="E1516" s="49">
        <f t="shared" si="5"/>
        <v>20873</v>
      </c>
    </row>
    <row r="1517" spans="2:5" ht="15">
      <c r="B1517" s="22">
        <v>30408</v>
      </c>
      <c r="C1517" s="49" t="s">
        <v>2191</v>
      </c>
      <c r="D1517" s="1"/>
      <c r="E1517" s="49">
        <f t="shared" si="5"/>
        <v>30408</v>
      </c>
    </row>
    <row r="1518" spans="2:5" ht="15">
      <c r="B1518" s="22">
        <v>30409</v>
      </c>
      <c r="C1518" s="49" t="s">
        <v>2192</v>
      </c>
      <c r="D1518" s="1"/>
      <c r="E1518" s="49">
        <f t="shared" si="5"/>
        <v>30409</v>
      </c>
    </row>
    <row r="1519" spans="2:5" ht="15">
      <c r="B1519" s="22">
        <v>30410</v>
      </c>
      <c r="C1519" s="49" t="s">
        <v>2193</v>
      </c>
      <c r="D1519" s="1"/>
      <c r="E1519" s="49">
        <f t="shared" si="5"/>
        <v>30410</v>
      </c>
    </row>
    <row r="1520" spans="2:5" ht="15">
      <c r="B1520" s="22">
        <v>30411</v>
      </c>
      <c r="C1520" s="49" t="s">
        <v>2194</v>
      </c>
      <c r="D1520" s="1"/>
      <c r="E1520" s="49">
        <f t="shared" si="5"/>
        <v>30411</v>
      </c>
    </row>
    <row r="1521" spans="2:5" ht="15">
      <c r="B1521" s="22">
        <v>30412</v>
      </c>
      <c r="C1521" s="49" t="s">
        <v>2195</v>
      </c>
      <c r="D1521" s="1"/>
      <c r="E1521" s="49">
        <f t="shared" si="5"/>
        <v>30412</v>
      </c>
    </row>
    <row r="1522" spans="2:5" ht="15">
      <c r="B1522" s="22">
        <v>30413</v>
      </c>
      <c r="C1522" s="49" t="s">
        <v>2196</v>
      </c>
      <c r="D1522" s="1"/>
      <c r="E1522" s="49">
        <f t="shared" si="5"/>
        <v>30413</v>
      </c>
    </row>
    <row r="1523" spans="2:5" ht="15">
      <c r="B1523" s="22">
        <v>30414</v>
      </c>
      <c r="C1523" s="49" t="s">
        <v>2197</v>
      </c>
      <c r="D1523" s="1"/>
      <c r="E1523" s="49">
        <f t="shared" si="5"/>
        <v>30414</v>
      </c>
    </row>
    <row r="1524" spans="2:5" ht="15">
      <c r="B1524" s="22">
        <v>30415</v>
      </c>
      <c r="C1524" s="49" t="s">
        <v>2198</v>
      </c>
      <c r="D1524" s="1"/>
      <c r="E1524" s="49">
        <f t="shared" si="5"/>
        <v>30415</v>
      </c>
    </row>
    <row r="1525" spans="2:5" ht="15">
      <c r="B1525" s="22">
        <v>30416</v>
      </c>
      <c r="C1525" s="49" t="s">
        <v>2199</v>
      </c>
      <c r="D1525" s="1"/>
      <c r="E1525" s="49">
        <f t="shared" si="5"/>
        <v>30416</v>
      </c>
    </row>
    <row r="1526" spans="2:5" ht="15">
      <c r="B1526" s="22">
        <v>30417</v>
      </c>
      <c r="C1526" s="49" t="s">
        <v>2200</v>
      </c>
      <c r="D1526" s="1"/>
      <c r="E1526" s="49">
        <f t="shared" si="5"/>
        <v>30417</v>
      </c>
    </row>
    <row r="1527" spans="2:5" ht="15">
      <c r="B1527" s="22">
        <v>30418</v>
      </c>
      <c r="C1527" s="49" t="s">
        <v>2201</v>
      </c>
      <c r="D1527" s="1"/>
      <c r="E1527" s="49">
        <f t="shared" si="5"/>
        <v>30418</v>
      </c>
    </row>
    <row r="1528" spans="2:5" ht="15">
      <c r="B1528" s="22">
        <v>30419</v>
      </c>
      <c r="C1528" s="49" t="s">
        <v>2202</v>
      </c>
      <c r="D1528" s="1"/>
      <c r="E1528" s="49">
        <f t="shared" si="5"/>
        <v>30419</v>
      </c>
    </row>
    <row r="1529" spans="2:5" ht="15">
      <c r="B1529" s="22">
        <v>30420</v>
      </c>
      <c r="C1529" s="49" t="s">
        <v>2203</v>
      </c>
      <c r="D1529" s="1"/>
      <c r="E1529" s="49">
        <f t="shared" si="5"/>
        <v>30420</v>
      </c>
    </row>
    <row r="1530" spans="2:5" ht="15">
      <c r="B1530" s="22">
        <v>30421</v>
      </c>
      <c r="C1530" s="49" t="s">
        <v>2204</v>
      </c>
      <c r="D1530" s="1"/>
      <c r="E1530" s="49">
        <f t="shared" si="5"/>
        <v>30421</v>
      </c>
    </row>
    <row r="1531" spans="2:5" ht="15">
      <c r="B1531" s="22">
        <v>20874</v>
      </c>
      <c r="C1531" s="49" t="s">
        <v>2205</v>
      </c>
      <c r="D1531" s="1"/>
      <c r="E1531" s="49">
        <f t="shared" si="5"/>
        <v>20874</v>
      </c>
    </row>
    <row r="1532" spans="2:5" ht="15">
      <c r="B1532" s="22">
        <v>30422</v>
      </c>
      <c r="C1532" s="49" t="s">
        <v>2206</v>
      </c>
      <c r="D1532" s="1"/>
      <c r="E1532" s="49">
        <f t="shared" ref="E1532:E1786" si="6">B1532</f>
        <v>30422</v>
      </c>
    </row>
    <row r="1533" spans="2:5" ht="15">
      <c r="B1533" s="22">
        <v>30423</v>
      </c>
      <c r="C1533" s="49" t="s">
        <v>2207</v>
      </c>
      <c r="D1533" s="1"/>
      <c r="E1533" s="49">
        <f t="shared" si="6"/>
        <v>30423</v>
      </c>
    </row>
    <row r="1534" spans="2:5" ht="15">
      <c r="B1534" s="22">
        <v>30424</v>
      </c>
      <c r="C1534" s="49" t="s">
        <v>2208</v>
      </c>
      <c r="D1534" s="1"/>
      <c r="E1534" s="49">
        <f t="shared" si="6"/>
        <v>30424</v>
      </c>
    </row>
    <row r="1535" spans="2:5" ht="15">
      <c r="B1535" s="22">
        <v>30425</v>
      </c>
      <c r="C1535" s="49" t="s">
        <v>2209</v>
      </c>
      <c r="D1535" s="1"/>
      <c r="E1535" s="49">
        <f t="shared" si="6"/>
        <v>30425</v>
      </c>
    </row>
    <row r="1536" spans="2:5" ht="15">
      <c r="B1536" s="22">
        <v>30426</v>
      </c>
      <c r="C1536" s="49" t="s">
        <v>2210</v>
      </c>
      <c r="D1536" s="1"/>
      <c r="E1536" s="49">
        <f t="shared" si="6"/>
        <v>30426</v>
      </c>
    </row>
    <row r="1537" spans="2:5" ht="15">
      <c r="B1537" s="22">
        <v>30427</v>
      </c>
      <c r="C1537" s="49" t="s">
        <v>2210</v>
      </c>
      <c r="D1537" s="1"/>
      <c r="E1537" s="49">
        <f t="shared" si="6"/>
        <v>30427</v>
      </c>
    </row>
    <row r="1538" spans="2:5" ht="15">
      <c r="B1538" s="22">
        <v>30428</v>
      </c>
      <c r="C1538" s="49" t="s">
        <v>2211</v>
      </c>
      <c r="D1538" s="1"/>
      <c r="E1538" s="49">
        <f t="shared" si="6"/>
        <v>30428</v>
      </c>
    </row>
    <row r="1539" spans="2:5" ht="15">
      <c r="B1539" s="22">
        <v>30429</v>
      </c>
      <c r="C1539" s="49" t="s">
        <v>2212</v>
      </c>
      <c r="D1539" s="1"/>
      <c r="E1539" s="49">
        <f t="shared" si="6"/>
        <v>30429</v>
      </c>
    </row>
    <row r="1540" spans="2:5" ht="15">
      <c r="B1540" s="22">
        <v>30430</v>
      </c>
      <c r="C1540" s="49" t="s">
        <v>2213</v>
      </c>
      <c r="D1540" s="1"/>
      <c r="E1540" s="49">
        <f t="shared" si="6"/>
        <v>30430</v>
      </c>
    </row>
    <row r="1541" spans="2:5" ht="15">
      <c r="B1541" s="22">
        <v>30431</v>
      </c>
      <c r="C1541" s="49" t="s">
        <v>2214</v>
      </c>
      <c r="D1541" s="1"/>
      <c r="E1541" s="49">
        <f t="shared" si="6"/>
        <v>30431</v>
      </c>
    </row>
    <row r="1542" spans="2:5" ht="15">
      <c r="B1542" s="22">
        <v>30432</v>
      </c>
      <c r="C1542" s="49" t="s">
        <v>2011</v>
      </c>
      <c r="D1542" s="1"/>
      <c r="E1542" s="49">
        <f t="shared" si="6"/>
        <v>30432</v>
      </c>
    </row>
    <row r="1543" spans="2:5" ht="15">
      <c r="B1543" s="22">
        <v>30433</v>
      </c>
      <c r="C1543" s="49" t="s">
        <v>2215</v>
      </c>
      <c r="D1543" s="1"/>
      <c r="E1543" s="49">
        <f t="shared" si="6"/>
        <v>30433</v>
      </c>
    </row>
    <row r="1544" spans="2:5" ht="15">
      <c r="B1544" s="22">
        <v>30434</v>
      </c>
      <c r="C1544" s="49" t="s">
        <v>2216</v>
      </c>
      <c r="D1544" s="1"/>
      <c r="E1544" s="49">
        <f t="shared" si="6"/>
        <v>30434</v>
      </c>
    </row>
    <row r="1545" spans="2:5" ht="15">
      <c r="B1545" s="22">
        <v>30435</v>
      </c>
      <c r="C1545" s="49" t="s">
        <v>2217</v>
      </c>
      <c r="D1545" s="1"/>
      <c r="E1545" s="49">
        <f t="shared" si="6"/>
        <v>30435</v>
      </c>
    </row>
    <row r="1546" spans="2:5" ht="15">
      <c r="B1546" s="22">
        <v>30436</v>
      </c>
      <c r="C1546" s="49" t="s">
        <v>2218</v>
      </c>
      <c r="D1546" s="1"/>
      <c r="E1546" s="49">
        <f t="shared" si="6"/>
        <v>30436</v>
      </c>
    </row>
    <row r="1547" spans="2:5" ht="15">
      <c r="B1547" s="22">
        <v>30437</v>
      </c>
      <c r="C1547" s="49" t="s">
        <v>2219</v>
      </c>
      <c r="D1547" s="1"/>
      <c r="E1547" s="49">
        <f t="shared" si="6"/>
        <v>30437</v>
      </c>
    </row>
    <row r="1548" spans="2:5" ht="15">
      <c r="B1548" s="22">
        <v>30438</v>
      </c>
      <c r="C1548" s="49" t="s">
        <v>2220</v>
      </c>
      <c r="D1548" s="1"/>
      <c r="E1548" s="49">
        <f t="shared" si="6"/>
        <v>30438</v>
      </c>
    </row>
    <row r="1549" spans="2:5" ht="15">
      <c r="B1549" s="22">
        <v>30439</v>
      </c>
      <c r="C1549" s="49" t="s">
        <v>2221</v>
      </c>
      <c r="D1549" s="1"/>
      <c r="E1549" s="49">
        <f t="shared" si="6"/>
        <v>30439</v>
      </c>
    </row>
    <row r="1550" spans="2:5" ht="15">
      <c r="B1550" s="22">
        <v>20875</v>
      </c>
      <c r="C1550" s="49" t="s">
        <v>2222</v>
      </c>
      <c r="D1550" s="1"/>
      <c r="E1550" s="49">
        <f t="shared" si="6"/>
        <v>20875</v>
      </c>
    </row>
    <row r="1551" spans="2:5" ht="15">
      <c r="B1551" s="22">
        <v>20876</v>
      </c>
      <c r="C1551" s="49" t="s">
        <v>2223</v>
      </c>
      <c r="D1551" s="1"/>
      <c r="E1551" s="49">
        <f t="shared" si="6"/>
        <v>20876</v>
      </c>
    </row>
    <row r="1552" spans="2:5" ht="15">
      <c r="B1552" s="22">
        <v>20877</v>
      </c>
      <c r="C1552" s="49" t="s">
        <v>2224</v>
      </c>
      <c r="D1552" s="1"/>
      <c r="E1552" s="49">
        <f t="shared" si="6"/>
        <v>20877</v>
      </c>
    </row>
    <row r="1553" spans="2:5" ht="15">
      <c r="B1553" s="22">
        <v>20878</v>
      </c>
      <c r="C1553" s="49" t="s">
        <v>2225</v>
      </c>
      <c r="D1553" s="1"/>
      <c r="E1553" s="49">
        <f t="shared" si="6"/>
        <v>20878</v>
      </c>
    </row>
    <row r="1554" spans="2:5" ht="15">
      <c r="B1554" s="22">
        <v>30440</v>
      </c>
      <c r="C1554" s="49" t="s">
        <v>2226</v>
      </c>
      <c r="D1554" s="1"/>
      <c r="E1554" s="49">
        <f t="shared" si="6"/>
        <v>30440</v>
      </c>
    </row>
    <row r="1555" spans="2:5" ht="15">
      <c r="B1555" s="22">
        <v>30441</v>
      </c>
      <c r="C1555" s="49" t="s">
        <v>2227</v>
      </c>
      <c r="D1555" s="1"/>
      <c r="E1555" s="49">
        <f t="shared" si="6"/>
        <v>30441</v>
      </c>
    </row>
    <row r="1556" spans="2:5" ht="15">
      <c r="B1556" s="22">
        <v>30442</v>
      </c>
      <c r="C1556" s="49" t="s">
        <v>2228</v>
      </c>
      <c r="D1556" s="1"/>
      <c r="E1556" s="49">
        <f t="shared" si="6"/>
        <v>30442</v>
      </c>
    </row>
    <row r="1557" spans="2:5" ht="15">
      <c r="B1557" s="22">
        <v>30443</v>
      </c>
      <c r="C1557" s="49" t="s">
        <v>2229</v>
      </c>
      <c r="D1557" s="1"/>
      <c r="E1557" s="49">
        <f t="shared" si="6"/>
        <v>30443</v>
      </c>
    </row>
    <row r="1558" spans="2:5" ht="15">
      <c r="B1558" s="22">
        <v>30444</v>
      </c>
      <c r="C1558" s="49" t="s">
        <v>2230</v>
      </c>
      <c r="D1558" s="1"/>
      <c r="E1558" s="49">
        <f t="shared" si="6"/>
        <v>30444</v>
      </c>
    </row>
    <row r="1559" spans="2:5" ht="15">
      <c r="B1559" s="22">
        <v>30445</v>
      </c>
      <c r="C1559" s="49" t="s">
        <v>2231</v>
      </c>
      <c r="D1559" s="1"/>
      <c r="E1559" s="49">
        <f t="shared" si="6"/>
        <v>30445</v>
      </c>
    </row>
    <row r="1560" spans="2:5" ht="15">
      <c r="B1560" s="22">
        <v>30446</v>
      </c>
      <c r="C1560" s="49" t="s">
        <v>2227</v>
      </c>
      <c r="D1560" s="1"/>
      <c r="E1560" s="49">
        <f t="shared" si="6"/>
        <v>30446</v>
      </c>
    </row>
    <row r="1561" spans="2:5" ht="15">
      <c r="B1561" s="22">
        <v>30447</v>
      </c>
      <c r="C1561" s="49" t="s">
        <v>2228</v>
      </c>
      <c r="D1561" s="1"/>
      <c r="E1561" s="49">
        <f t="shared" si="6"/>
        <v>30447</v>
      </c>
    </row>
    <row r="1562" spans="2:5" ht="15">
      <c r="B1562" s="22">
        <v>30448</v>
      </c>
      <c r="C1562" s="49" t="s">
        <v>2229</v>
      </c>
      <c r="D1562" s="1"/>
      <c r="E1562" s="49">
        <f t="shared" si="6"/>
        <v>30448</v>
      </c>
    </row>
    <row r="1563" spans="2:5" ht="15">
      <c r="B1563" s="22">
        <v>30449</v>
      </c>
      <c r="C1563" s="49" t="s">
        <v>2230</v>
      </c>
      <c r="D1563" s="1"/>
      <c r="E1563" s="49">
        <f t="shared" si="6"/>
        <v>30449</v>
      </c>
    </row>
    <row r="1564" spans="2:5" ht="15">
      <c r="B1564" s="22">
        <v>30450</v>
      </c>
      <c r="C1564" s="49" t="s">
        <v>2232</v>
      </c>
      <c r="D1564" s="1"/>
      <c r="E1564" s="49">
        <f t="shared" si="6"/>
        <v>30450</v>
      </c>
    </row>
    <row r="1565" spans="2:5" ht="15">
      <c r="B1565" s="22">
        <v>30451</v>
      </c>
      <c r="C1565" s="49" t="s">
        <v>2233</v>
      </c>
      <c r="D1565" s="1"/>
      <c r="E1565" s="49">
        <f t="shared" si="6"/>
        <v>30451</v>
      </c>
    </row>
    <row r="1566" spans="2:5" ht="15">
      <c r="B1566" s="22">
        <v>30452</v>
      </c>
      <c r="C1566" s="49" t="s">
        <v>2234</v>
      </c>
      <c r="D1566" s="1"/>
      <c r="E1566" s="49">
        <f t="shared" si="6"/>
        <v>30452</v>
      </c>
    </row>
    <row r="1567" spans="2:5" ht="15">
      <c r="B1567" s="22">
        <v>30453</v>
      </c>
      <c r="C1567" s="49" t="s">
        <v>2235</v>
      </c>
      <c r="D1567" s="1"/>
      <c r="E1567" s="49">
        <f t="shared" si="6"/>
        <v>30453</v>
      </c>
    </row>
    <row r="1568" spans="2:5" ht="15">
      <c r="B1568" s="22">
        <v>30454</v>
      </c>
      <c r="C1568" s="49" t="s">
        <v>2236</v>
      </c>
      <c r="D1568" s="1"/>
      <c r="E1568" s="49">
        <f t="shared" si="6"/>
        <v>30454</v>
      </c>
    </row>
    <row r="1569" spans="2:5" ht="15">
      <c r="B1569" s="22">
        <v>30455</v>
      </c>
      <c r="C1569" s="49" t="s">
        <v>2237</v>
      </c>
      <c r="D1569" s="1"/>
      <c r="E1569" s="49">
        <f t="shared" si="6"/>
        <v>30455</v>
      </c>
    </row>
    <row r="1570" spans="2:5" ht="15">
      <c r="B1570" s="22">
        <v>30456</v>
      </c>
      <c r="C1570" s="49" t="s">
        <v>2238</v>
      </c>
      <c r="D1570" s="1"/>
      <c r="E1570" s="49">
        <f t="shared" si="6"/>
        <v>30456</v>
      </c>
    </row>
    <row r="1571" spans="2:5" ht="15">
      <c r="B1571" s="22">
        <v>30457</v>
      </c>
      <c r="C1571" s="49" t="s">
        <v>2239</v>
      </c>
      <c r="D1571" s="1"/>
      <c r="E1571" s="49">
        <f t="shared" si="6"/>
        <v>30457</v>
      </c>
    </row>
    <row r="1572" spans="2:5" ht="15">
      <c r="B1572" s="22">
        <v>30458</v>
      </c>
      <c r="C1572" s="49" t="s">
        <v>2240</v>
      </c>
      <c r="D1572" s="1"/>
      <c r="E1572" s="49">
        <f t="shared" si="6"/>
        <v>30458</v>
      </c>
    </row>
    <row r="1573" spans="2:5" ht="15">
      <c r="B1573" s="22">
        <v>30459</v>
      </c>
      <c r="C1573" s="49" t="s">
        <v>2241</v>
      </c>
      <c r="D1573" s="1"/>
      <c r="E1573" s="49">
        <f t="shared" si="6"/>
        <v>30459</v>
      </c>
    </row>
    <row r="1574" spans="2:5" ht="15">
      <c r="B1574" s="22">
        <v>30460</v>
      </c>
      <c r="C1574" s="49" t="s">
        <v>2242</v>
      </c>
      <c r="D1574" s="1"/>
      <c r="E1574" s="49">
        <f t="shared" si="6"/>
        <v>30460</v>
      </c>
    </row>
    <row r="1575" spans="2:5" ht="15">
      <c r="B1575" s="22">
        <v>30461</v>
      </c>
      <c r="C1575" s="49" t="s">
        <v>2243</v>
      </c>
      <c r="D1575" s="1"/>
      <c r="E1575" s="49">
        <f t="shared" si="6"/>
        <v>30461</v>
      </c>
    </row>
    <row r="1576" spans="2:5" ht="15">
      <c r="B1576" s="22">
        <v>20879</v>
      </c>
      <c r="C1576" s="49" t="s">
        <v>2244</v>
      </c>
      <c r="D1576" s="1"/>
      <c r="E1576" s="49">
        <f t="shared" si="6"/>
        <v>20879</v>
      </c>
    </row>
    <row r="1577" spans="2:5" ht="15">
      <c r="B1577" s="22">
        <v>20880</v>
      </c>
      <c r="C1577" s="49" t="s">
        <v>2245</v>
      </c>
      <c r="D1577" s="1"/>
      <c r="E1577" s="49">
        <f t="shared" si="6"/>
        <v>20880</v>
      </c>
    </row>
    <row r="1578" spans="2:5" ht="15">
      <c r="B1578" s="22">
        <v>20881</v>
      </c>
      <c r="C1578" s="49" t="s">
        <v>2246</v>
      </c>
      <c r="D1578" s="1"/>
      <c r="E1578" s="49">
        <f t="shared" si="6"/>
        <v>20881</v>
      </c>
    </row>
    <row r="1579" spans="2:5" ht="15">
      <c r="B1579" s="22">
        <v>30462</v>
      </c>
      <c r="C1579" s="49" t="s">
        <v>2207</v>
      </c>
      <c r="D1579" s="1"/>
      <c r="E1579" s="49">
        <f t="shared" si="6"/>
        <v>30462</v>
      </c>
    </row>
    <row r="1580" spans="2:5" ht="15">
      <c r="B1580" s="22">
        <v>30463</v>
      </c>
      <c r="C1580" s="49" t="s">
        <v>2206</v>
      </c>
      <c r="D1580" s="1"/>
      <c r="E1580" s="49">
        <f t="shared" si="6"/>
        <v>30463</v>
      </c>
    </row>
    <row r="1581" spans="2:5" ht="15">
      <c r="B1581" s="22">
        <v>30464</v>
      </c>
      <c r="C1581" s="49" t="s">
        <v>2247</v>
      </c>
      <c r="D1581" s="1"/>
      <c r="E1581" s="49">
        <f t="shared" si="6"/>
        <v>30464</v>
      </c>
    </row>
    <row r="1582" spans="2:5" ht="15">
      <c r="B1582" s="22">
        <v>30465</v>
      </c>
      <c r="C1582" s="49" t="s">
        <v>2248</v>
      </c>
      <c r="D1582" s="1"/>
      <c r="E1582" s="49">
        <f t="shared" si="6"/>
        <v>30465</v>
      </c>
    </row>
    <row r="1583" spans="2:5" ht="15">
      <c r="B1583" s="22">
        <v>30466</v>
      </c>
      <c r="C1583" s="49" t="s">
        <v>2249</v>
      </c>
      <c r="D1583" s="1"/>
      <c r="E1583" s="49">
        <f t="shared" si="6"/>
        <v>30466</v>
      </c>
    </row>
    <row r="1584" spans="2:5" ht="15">
      <c r="B1584" s="22">
        <v>30467</v>
      </c>
      <c r="C1584" s="49" t="s">
        <v>2250</v>
      </c>
      <c r="D1584" s="1"/>
      <c r="E1584" s="49">
        <f t="shared" si="6"/>
        <v>30467</v>
      </c>
    </row>
    <row r="1585" spans="2:5" ht="15">
      <c r="B1585" s="22">
        <v>30468</v>
      </c>
      <c r="C1585" s="49" t="s">
        <v>2221</v>
      </c>
      <c r="D1585" s="1"/>
      <c r="E1585" s="49">
        <f t="shared" si="6"/>
        <v>30468</v>
      </c>
    </row>
    <row r="1586" spans="2:5" ht="15">
      <c r="B1586" s="22">
        <v>30469</v>
      </c>
      <c r="C1586" s="49" t="s">
        <v>2251</v>
      </c>
      <c r="D1586" s="1"/>
      <c r="E1586" s="49">
        <f t="shared" si="6"/>
        <v>30469</v>
      </c>
    </row>
    <row r="1587" spans="2:5" ht="15">
      <c r="B1587" s="22">
        <v>30470</v>
      </c>
      <c r="C1587" s="49" t="s">
        <v>2252</v>
      </c>
      <c r="D1587" s="1"/>
      <c r="E1587" s="49">
        <f t="shared" si="6"/>
        <v>30470</v>
      </c>
    </row>
    <row r="1588" spans="2:5" ht="15">
      <c r="B1588" s="22">
        <v>30471</v>
      </c>
      <c r="C1588" s="49" t="s">
        <v>2253</v>
      </c>
      <c r="D1588" s="1"/>
      <c r="E1588" s="49">
        <f t="shared" si="6"/>
        <v>30471</v>
      </c>
    </row>
    <row r="1589" spans="2:5" ht="15">
      <c r="B1589" s="22">
        <v>30472</v>
      </c>
      <c r="C1589" s="49" t="s">
        <v>2254</v>
      </c>
      <c r="D1589" s="1"/>
      <c r="E1589" s="49">
        <f t="shared" si="6"/>
        <v>30472</v>
      </c>
    </row>
    <row r="1590" spans="2:5" ht="15">
      <c r="B1590" s="22">
        <v>30473</v>
      </c>
      <c r="C1590" s="49" t="s">
        <v>2255</v>
      </c>
      <c r="D1590" s="1"/>
      <c r="E1590" s="49">
        <f t="shared" si="6"/>
        <v>30473</v>
      </c>
    </row>
    <row r="1591" spans="2:5" ht="15">
      <c r="B1591" s="22">
        <v>30474</v>
      </c>
      <c r="C1591" s="49" t="s">
        <v>2256</v>
      </c>
      <c r="D1591" s="1"/>
      <c r="E1591" s="49">
        <f t="shared" si="6"/>
        <v>30474</v>
      </c>
    </row>
    <row r="1592" spans="2:5" ht="15">
      <c r="B1592" s="22">
        <v>30475</v>
      </c>
      <c r="C1592" s="49" t="s">
        <v>2257</v>
      </c>
      <c r="D1592" s="1"/>
      <c r="E1592" s="49">
        <f t="shared" si="6"/>
        <v>30475</v>
      </c>
    </row>
    <row r="1593" spans="2:5" ht="15">
      <c r="B1593" s="22">
        <v>30476</v>
      </c>
      <c r="C1593" s="49" t="s">
        <v>2258</v>
      </c>
      <c r="D1593" s="1"/>
      <c r="E1593" s="49">
        <f t="shared" si="6"/>
        <v>30476</v>
      </c>
    </row>
    <row r="1594" spans="2:5" ht="15">
      <c r="B1594" s="22">
        <v>30477</v>
      </c>
      <c r="C1594" s="49" t="s">
        <v>2259</v>
      </c>
      <c r="D1594" s="1"/>
      <c r="E1594" s="49">
        <f t="shared" si="6"/>
        <v>30477</v>
      </c>
    </row>
    <row r="1595" spans="2:5" ht="15">
      <c r="B1595" s="22">
        <v>30478</v>
      </c>
      <c r="C1595" s="49" t="s">
        <v>2260</v>
      </c>
      <c r="D1595" s="1"/>
      <c r="E1595" s="49">
        <f t="shared" si="6"/>
        <v>30478</v>
      </c>
    </row>
    <row r="1596" spans="2:5" ht="15">
      <c r="B1596" s="22">
        <v>30479</v>
      </c>
      <c r="C1596" s="49" t="s">
        <v>2261</v>
      </c>
      <c r="D1596" s="1"/>
      <c r="E1596" s="49">
        <f t="shared" si="6"/>
        <v>30479</v>
      </c>
    </row>
    <row r="1597" spans="2:5" ht="15">
      <c r="B1597" s="22">
        <v>20882</v>
      </c>
      <c r="C1597" s="49" t="s">
        <v>2262</v>
      </c>
      <c r="D1597" s="1"/>
      <c r="E1597" s="49">
        <f t="shared" si="6"/>
        <v>20882</v>
      </c>
    </row>
    <row r="1598" spans="2:5" ht="15">
      <c r="B1598" s="22">
        <v>20883</v>
      </c>
      <c r="C1598" s="49" t="s">
        <v>2263</v>
      </c>
      <c r="D1598" s="1"/>
      <c r="E1598" s="49">
        <f t="shared" si="6"/>
        <v>20883</v>
      </c>
    </row>
    <row r="1599" spans="2:5" ht="15">
      <c r="B1599" s="22">
        <v>30480</v>
      </c>
      <c r="C1599" s="49" t="s">
        <v>1914</v>
      </c>
      <c r="D1599" s="1"/>
      <c r="E1599" s="49">
        <f t="shared" si="6"/>
        <v>30480</v>
      </c>
    </row>
    <row r="1600" spans="2:5" ht="15">
      <c r="B1600" s="22">
        <v>30481</v>
      </c>
      <c r="C1600" s="49" t="s">
        <v>1915</v>
      </c>
      <c r="D1600" s="1"/>
      <c r="E1600" s="49">
        <f t="shared" si="6"/>
        <v>30481</v>
      </c>
    </row>
    <row r="1601" spans="2:5" ht="15">
      <c r="B1601" s="22">
        <v>30482</v>
      </c>
      <c r="C1601" s="49" t="s">
        <v>1916</v>
      </c>
      <c r="D1601" s="1"/>
      <c r="E1601" s="49">
        <f t="shared" si="6"/>
        <v>30482</v>
      </c>
    </row>
    <row r="1602" spans="2:5" ht="15">
      <c r="B1602" s="22">
        <v>30483</v>
      </c>
      <c r="C1602" s="49" t="s">
        <v>1917</v>
      </c>
      <c r="D1602" s="1"/>
      <c r="E1602" s="49">
        <f t="shared" si="6"/>
        <v>30483</v>
      </c>
    </row>
    <row r="1603" spans="2:5" ht="15">
      <c r="B1603" s="22">
        <v>30484</v>
      </c>
      <c r="C1603" s="49" t="s">
        <v>2031</v>
      </c>
      <c r="D1603" s="1"/>
      <c r="E1603" s="49">
        <f t="shared" si="6"/>
        <v>30484</v>
      </c>
    </row>
    <row r="1604" spans="2:5" ht="15">
      <c r="B1604" s="22">
        <v>30485</v>
      </c>
      <c r="C1604" s="49" t="s">
        <v>1918</v>
      </c>
      <c r="D1604" s="1"/>
      <c r="E1604" s="49">
        <f t="shared" si="6"/>
        <v>30485</v>
      </c>
    </row>
    <row r="1605" spans="2:5" ht="15">
      <c r="B1605" s="22">
        <v>30486</v>
      </c>
      <c r="C1605" s="49" t="s">
        <v>1919</v>
      </c>
      <c r="D1605" s="1"/>
      <c r="E1605" s="49">
        <f t="shared" si="6"/>
        <v>30486</v>
      </c>
    </row>
    <row r="1606" spans="2:5" ht="15">
      <c r="B1606" s="22">
        <v>30487</v>
      </c>
      <c r="C1606" s="49" t="s">
        <v>1920</v>
      </c>
      <c r="D1606" s="1"/>
      <c r="E1606" s="49">
        <f t="shared" si="6"/>
        <v>30487</v>
      </c>
    </row>
    <row r="1607" spans="2:5" ht="15">
      <c r="B1607" s="22">
        <v>30488</v>
      </c>
      <c r="C1607" s="49" t="s">
        <v>1921</v>
      </c>
      <c r="D1607" s="1"/>
      <c r="E1607" s="49">
        <f t="shared" si="6"/>
        <v>30488</v>
      </c>
    </row>
    <row r="1608" spans="2:5" ht="15">
      <c r="B1608" s="22">
        <v>30489</v>
      </c>
      <c r="C1608" s="49" t="s">
        <v>1922</v>
      </c>
      <c r="D1608" s="1"/>
      <c r="E1608" s="49">
        <f t="shared" si="6"/>
        <v>30489</v>
      </c>
    </row>
    <row r="1609" spans="2:5" ht="15">
      <c r="B1609" s="22">
        <v>30490</v>
      </c>
      <c r="C1609" s="49" t="s">
        <v>2032</v>
      </c>
      <c r="D1609" s="1"/>
      <c r="E1609" s="49">
        <f t="shared" si="6"/>
        <v>30490</v>
      </c>
    </row>
    <row r="1610" spans="2:5" ht="15">
      <c r="B1610" s="22">
        <v>30491</v>
      </c>
      <c r="C1610" s="49" t="s">
        <v>2033</v>
      </c>
      <c r="D1610" s="1"/>
      <c r="E1610" s="49">
        <f t="shared" si="6"/>
        <v>30491</v>
      </c>
    </row>
    <row r="1611" spans="2:5" ht="15">
      <c r="B1611" s="22">
        <v>30492</v>
      </c>
      <c r="C1611" s="49" t="s">
        <v>2034</v>
      </c>
      <c r="D1611" s="1"/>
      <c r="E1611" s="49">
        <f t="shared" si="6"/>
        <v>30492</v>
      </c>
    </row>
    <row r="1612" spans="2:5" ht="15">
      <c r="B1612" s="22">
        <v>30493</v>
      </c>
      <c r="C1612" s="49" t="s">
        <v>2035</v>
      </c>
      <c r="D1612" s="1"/>
      <c r="E1612" s="49">
        <f t="shared" si="6"/>
        <v>30493</v>
      </c>
    </row>
    <row r="1613" spans="2:5" ht="15">
      <c r="B1613" s="22">
        <v>30494</v>
      </c>
      <c r="C1613" s="49" t="s">
        <v>2036</v>
      </c>
      <c r="D1613" s="1"/>
      <c r="E1613" s="49">
        <f t="shared" si="6"/>
        <v>30494</v>
      </c>
    </row>
    <row r="1614" spans="2:5" ht="15">
      <c r="B1614" s="22">
        <v>30495</v>
      </c>
      <c r="C1614" s="49" t="s">
        <v>2037</v>
      </c>
      <c r="D1614" s="1"/>
      <c r="E1614" s="49">
        <f t="shared" si="6"/>
        <v>30495</v>
      </c>
    </row>
    <row r="1615" spans="2:5" ht="15">
      <c r="B1615" s="22">
        <v>30496</v>
      </c>
      <c r="C1615" s="49" t="s">
        <v>2038</v>
      </c>
      <c r="D1615" s="1"/>
      <c r="E1615" s="49">
        <f t="shared" si="6"/>
        <v>30496</v>
      </c>
    </row>
    <row r="1616" spans="2:5" ht="15">
      <c r="B1616" s="22">
        <v>30497</v>
      </c>
      <c r="C1616" s="49" t="s">
        <v>2039</v>
      </c>
      <c r="D1616" s="1"/>
      <c r="E1616" s="49">
        <f t="shared" si="6"/>
        <v>30497</v>
      </c>
    </row>
    <row r="1617" spans="2:5" ht="15">
      <c r="B1617" s="22">
        <v>20884</v>
      </c>
      <c r="C1617" s="49" t="s">
        <v>2264</v>
      </c>
      <c r="D1617" s="1"/>
      <c r="E1617" s="49">
        <f t="shared" si="6"/>
        <v>20884</v>
      </c>
    </row>
    <row r="1618" spans="2:5" ht="15">
      <c r="B1618" s="22">
        <v>20885</v>
      </c>
      <c r="C1618" s="49" t="s">
        <v>2265</v>
      </c>
      <c r="D1618" s="1"/>
      <c r="E1618" s="49">
        <f t="shared" si="6"/>
        <v>20885</v>
      </c>
    </row>
    <row r="1619" spans="2:5" ht="15">
      <c r="B1619" s="22">
        <v>20886</v>
      </c>
      <c r="C1619" s="49" t="s">
        <v>2266</v>
      </c>
      <c r="D1619" s="1"/>
      <c r="E1619" s="49">
        <f t="shared" si="6"/>
        <v>20886</v>
      </c>
    </row>
    <row r="1620" spans="2:5" ht="15">
      <c r="B1620" s="22">
        <v>20887</v>
      </c>
      <c r="C1620" s="49" t="s">
        <v>2267</v>
      </c>
      <c r="D1620" s="1"/>
      <c r="E1620" s="49">
        <f t="shared" si="6"/>
        <v>20887</v>
      </c>
    </row>
    <row r="1621" spans="2:5" ht="15">
      <c r="B1621" s="22">
        <v>30498</v>
      </c>
      <c r="C1621" s="49" t="s">
        <v>2268</v>
      </c>
      <c r="D1621" s="1"/>
      <c r="E1621" s="49">
        <f t="shared" si="6"/>
        <v>30498</v>
      </c>
    </row>
    <row r="1622" spans="2:5" ht="15">
      <c r="B1622" s="22">
        <v>30499</v>
      </c>
      <c r="C1622" s="49" t="s">
        <v>2269</v>
      </c>
      <c r="D1622" s="1"/>
      <c r="E1622" s="49">
        <f t="shared" si="6"/>
        <v>30499</v>
      </c>
    </row>
    <row r="1623" spans="2:5" ht="15">
      <c r="B1623" s="22">
        <v>30500</v>
      </c>
      <c r="C1623" s="49" t="s">
        <v>2270</v>
      </c>
      <c r="D1623" s="1"/>
      <c r="E1623" s="49">
        <f t="shared" si="6"/>
        <v>30500</v>
      </c>
    </row>
    <row r="1624" spans="2:5" ht="15">
      <c r="B1624" s="22">
        <v>30501</v>
      </c>
      <c r="C1624" s="49" t="s">
        <v>2271</v>
      </c>
      <c r="D1624" s="1"/>
      <c r="E1624" s="49">
        <f t="shared" si="6"/>
        <v>30501</v>
      </c>
    </row>
    <row r="1625" spans="2:5" ht="15">
      <c r="B1625" s="22">
        <v>30502</v>
      </c>
      <c r="C1625" s="49" t="s">
        <v>2272</v>
      </c>
      <c r="D1625" s="1"/>
      <c r="E1625" s="49">
        <f t="shared" si="6"/>
        <v>30502</v>
      </c>
    </row>
    <row r="1626" spans="2:5" ht="15">
      <c r="B1626" s="22">
        <v>30503</v>
      </c>
      <c r="C1626" s="49" t="s">
        <v>2273</v>
      </c>
      <c r="D1626" s="1"/>
      <c r="E1626" s="49">
        <f t="shared" si="6"/>
        <v>30503</v>
      </c>
    </row>
    <row r="1627" spans="2:5" ht="15">
      <c r="B1627" s="22">
        <v>30504</v>
      </c>
      <c r="C1627" s="49" t="s">
        <v>2274</v>
      </c>
      <c r="D1627" s="1"/>
      <c r="E1627" s="49">
        <f t="shared" si="6"/>
        <v>30504</v>
      </c>
    </row>
    <row r="1628" spans="2:5" ht="15">
      <c r="B1628" s="22">
        <v>30505</v>
      </c>
      <c r="C1628" s="49" t="s">
        <v>2275</v>
      </c>
      <c r="D1628" s="1"/>
      <c r="E1628" s="49">
        <f t="shared" si="6"/>
        <v>30505</v>
      </c>
    </row>
    <row r="1629" spans="2:5" ht="15">
      <c r="B1629" s="22">
        <v>30506</v>
      </c>
      <c r="C1629" s="49" t="s">
        <v>2276</v>
      </c>
      <c r="D1629" s="1"/>
      <c r="E1629" s="49">
        <f t="shared" si="6"/>
        <v>30506</v>
      </c>
    </row>
    <row r="1630" spans="2:5" ht="15">
      <c r="B1630" s="22">
        <v>30507</v>
      </c>
      <c r="C1630" s="49" t="s">
        <v>2277</v>
      </c>
      <c r="D1630" s="1"/>
      <c r="E1630" s="49">
        <f t="shared" si="6"/>
        <v>30507</v>
      </c>
    </row>
    <row r="1631" spans="2:5" ht="15">
      <c r="B1631" s="22">
        <v>30508</v>
      </c>
      <c r="C1631" s="49" t="s">
        <v>2278</v>
      </c>
      <c r="D1631" s="1"/>
      <c r="E1631" s="49">
        <f t="shared" si="6"/>
        <v>30508</v>
      </c>
    </row>
    <row r="1632" spans="2:5" ht="15">
      <c r="B1632" s="22">
        <v>30509</v>
      </c>
      <c r="C1632" s="49" t="s">
        <v>2279</v>
      </c>
      <c r="D1632" s="1"/>
      <c r="E1632" s="49">
        <f t="shared" si="6"/>
        <v>30509</v>
      </c>
    </row>
    <row r="1633" spans="2:5" ht="15">
      <c r="B1633" s="22">
        <v>30510</v>
      </c>
      <c r="C1633" s="49" t="s">
        <v>2280</v>
      </c>
      <c r="D1633" s="1"/>
      <c r="E1633" s="49">
        <f t="shared" si="6"/>
        <v>30510</v>
      </c>
    </row>
    <row r="1634" spans="2:5" ht="15">
      <c r="B1634" s="22">
        <v>30511</v>
      </c>
      <c r="C1634" s="49" t="s">
        <v>2281</v>
      </c>
      <c r="D1634" s="1"/>
      <c r="E1634" s="49">
        <f t="shared" si="6"/>
        <v>30511</v>
      </c>
    </row>
    <row r="1635" spans="2:5" ht="15">
      <c r="B1635" s="22">
        <v>30512</v>
      </c>
      <c r="C1635" s="49" t="s">
        <v>2282</v>
      </c>
      <c r="D1635" s="1"/>
      <c r="E1635" s="49">
        <f t="shared" si="6"/>
        <v>30512</v>
      </c>
    </row>
    <row r="1636" spans="2:5" ht="15">
      <c r="B1636" s="22">
        <v>30513</v>
      </c>
      <c r="C1636" s="49" t="s">
        <v>2283</v>
      </c>
      <c r="D1636" s="1"/>
      <c r="E1636" s="49">
        <f t="shared" si="6"/>
        <v>30513</v>
      </c>
    </row>
    <row r="1637" spans="2:5" ht="15">
      <c r="B1637" s="22">
        <v>30514</v>
      </c>
      <c r="C1637" s="49" t="s">
        <v>2284</v>
      </c>
      <c r="D1637" s="1"/>
      <c r="E1637" s="49">
        <f t="shared" si="6"/>
        <v>30514</v>
      </c>
    </row>
    <row r="1638" spans="2:5" ht="15">
      <c r="B1638" s="22">
        <v>30515</v>
      </c>
      <c r="C1638" s="49" t="s">
        <v>2285</v>
      </c>
      <c r="D1638" s="1"/>
      <c r="E1638" s="49">
        <f t="shared" si="6"/>
        <v>30515</v>
      </c>
    </row>
    <row r="1639" spans="2:5" ht="15">
      <c r="B1639" s="22">
        <v>30516</v>
      </c>
      <c r="C1639" s="49" t="s">
        <v>2286</v>
      </c>
      <c r="D1639" s="1"/>
      <c r="E1639" s="49">
        <f t="shared" si="6"/>
        <v>30516</v>
      </c>
    </row>
    <row r="1640" spans="2:5" ht="15">
      <c r="B1640" s="22">
        <v>30517</v>
      </c>
      <c r="C1640" s="49" t="s">
        <v>2287</v>
      </c>
      <c r="D1640" s="1"/>
      <c r="E1640" s="49">
        <f t="shared" si="6"/>
        <v>30517</v>
      </c>
    </row>
    <row r="1641" spans="2:5" ht="15">
      <c r="B1641" s="22">
        <v>30518</v>
      </c>
      <c r="C1641" s="49" t="s">
        <v>2288</v>
      </c>
      <c r="D1641" s="1"/>
      <c r="E1641" s="49">
        <f t="shared" si="6"/>
        <v>30518</v>
      </c>
    </row>
    <row r="1642" spans="2:5" ht="15">
      <c r="B1642" s="22">
        <v>30519</v>
      </c>
      <c r="C1642" s="49" t="s">
        <v>2289</v>
      </c>
      <c r="D1642" s="1"/>
      <c r="E1642" s="49">
        <f t="shared" si="6"/>
        <v>30519</v>
      </c>
    </row>
    <row r="1643" spans="2:5" ht="15">
      <c r="B1643" s="22">
        <v>30520</v>
      </c>
      <c r="C1643" s="49" t="s">
        <v>2290</v>
      </c>
      <c r="D1643" s="1"/>
      <c r="E1643" s="49">
        <f t="shared" si="6"/>
        <v>30520</v>
      </c>
    </row>
    <row r="1644" spans="2:5" ht="15">
      <c r="B1644" s="22">
        <v>30521</v>
      </c>
      <c r="C1644" s="49" t="s">
        <v>2291</v>
      </c>
      <c r="D1644" s="1"/>
      <c r="E1644" s="49">
        <f t="shared" si="6"/>
        <v>30521</v>
      </c>
    </row>
    <row r="1645" spans="2:5" ht="15">
      <c r="B1645" s="22">
        <v>30522</v>
      </c>
      <c r="C1645" s="49" t="s">
        <v>2292</v>
      </c>
      <c r="D1645" s="1"/>
      <c r="E1645" s="49">
        <f t="shared" si="6"/>
        <v>30522</v>
      </c>
    </row>
    <row r="1646" spans="2:5" ht="15">
      <c r="B1646" s="22">
        <v>30523</v>
      </c>
      <c r="C1646" s="49" t="s">
        <v>2293</v>
      </c>
      <c r="D1646" s="1"/>
      <c r="E1646" s="49">
        <f t="shared" si="6"/>
        <v>30523</v>
      </c>
    </row>
    <row r="1647" spans="2:5" ht="15">
      <c r="B1647" s="22">
        <v>30524</v>
      </c>
      <c r="C1647" s="49" t="s">
        <v>2294</v>
      </c>
      <c r="D1647" s="1"/>
      <c r="E1647" s="49">
        <f t="shared" si="6"/>
        <v>30524</v>
      </c>
    </row>
    <row r="1648" spans="2:5" ht="15">
      <c r="B1648" s="22">
        <v>30525</v>
      </c>
      <c r="C1648" s="49" t="s">
        <v>2295</v>
      </c>
      <c r="D1648" s="1"/>
      <c r="E1648" s="49">
        <f t="shared" si="6"/>
        <v>30525</v>
      </c>
    </row>
    <row r="1649" spans="2:5" ht="15">
      <c r="B1649" s="22">
        <v>30526</v>
      </c>
      <c r="C1649" s="49" t="s">
        <v>2296</v>
      </c>
      <c r="D1649" s="1"/>
      <c r="E1649" s="49">
        <f t="shared" si="6"/>
        <v>30526</v>
      </c>
    </row>
    <row r="1650" spans="2:5" ht="15">
      <c r="B1650" s="22">
        <v>30527</v>
      </c>
      <c r="C1650" s="49" t="s">
        <v>2297</v>
      </c>
      <c r="D1650" s="1"/>
      <c r="E1650" s="49">
        <f t="shared" si="6"/>
        <v>30527</v>
      </c>
    </row>
    <row r="1651" spans="2:5" ht="15">
      <c r="B1651" s="22">
        <v>30528</v>
      </c>
      <c r="C1651" s="49" t="s">
        <v>2298</v>
      </c>
      <c r="D1651" s="1"/>
      <c r="E1651" s="49">
        <f t="shared" si="6"/>
        <v>30528</v>
      </c>
    </row>
    <row r="1652" spans="2:5" ht="15">
      <c r="B1652" s="22">
        <v>20888</v>
      </c>
      <c r="C1652" s="49" t="s">
        <v>2299</v>
      </c>
      <c r="D1652" s="1"/>
      <c r="E1652" s="49">
        <f t="shared" si="6"/>
        <v>20888</v>
      </c>
    </row>
    <row r="1653" spans="2:5" ht="15">
      <c r="B1653" s="22">
        <v>20889</v>
      </c>
      <c r="C1653" s="49" t="s">
        <v>2300</v>
      </c>
      <c r="D1653" s="1"/>
      <c r="E1653" s="49">
        <f t="shared" si="6"/>
        <v>20889</v>
      </c>
    </row>
    <row r="1654" spans="2:5" ht="15">
      <c r="B1654" s="22">
        <v>20890</v>
      </c>
      <c r="C1654" s="49" t="s">
        <v>2301</v>
      </c>
      <c r="D1654" s="1"/>
      <c r="E1654" s="49">
        <f t="shared" si="6"/>
        <v>20890</v>
      </c>
    </row>
    <row r="1655" spans="2:5" ht="15">
      <c r="B1655" s="22">
        <v>20891</v>
      </c>
      <c r="C1655" s="49" t="s">
        <v>2302</v>
      </c>
      <c r="D1655" s="1"/>
      <c r="E1655" s="49">
        <f t="shared" si="6"/>
        <v>20891</v>
      </c>
    </row>
    <row r="1656" spans="2:5" ht="15">
      <c r="B1656" s="22">
        <v>20892</v>
      </c>
      <c r="C1656" s="49" t="s">
        <v>2303</v>
      </c>
      <c r="D1656" s="1"/>
      <c r="E1656" s="49">
        <f t="shared" si="6"/>
        <v>20892</v>
      </c>
    </row>
    <row r="1657" spans="2:5" ht="15">
      <c r="B1657" s="22">
        <v>30529</v>
      </c>
      <c r="C1657" s="49" t="s">
        <v>2304</v>
      </c>
      <c r="D1657" s="1"/>
      <c r="E1657" s="49">
        <f t="shared" si="6"/>
        <v>30529</v>
      </c>
    </row>
    <row r="1658" spans="2:5" ht="15">
      <c r="B1658" s="22">
        <v>30530</v>
      </c>
      <c r="C1658" s="49" t="s">
        <v>2305</v>
      </c>
      <c r="D1658" s="1"/>
      <c r="E1658" s="49">
        <f t="shared" si="6"/>
        <v>30530</v>
      </c>
    </row>
    <row r="1659" spans="2:5" ht="15">
      <c r="B1659" s="22">
        <v>30531</v>
      </c>
      <c r="C1659" s="49" t="s">
        <v>2306</v>
      </c>
      <c r="D1659" s="1"/>
      <c r="E1659" s="49">
        <f t="shared" si="6"/>
        <v>30531</v>
      </c>
    </row>
    <row r="1660" spans="2:5" ht="15">
      <c r="B1660" s="22">
        <v>30532</v>
      </c>
      <c r="C1660" s="49" t="s">
        <v>2304</v>
      </c>
      <c r="D1660" s="1"/>
      <c r="E1660" s="49">
        <f t="shared" si="6"/>
        <v>30532</v>
      </c>
    </row>
    <row r="1661" spans="2:5" ht="15">
      <c r="B1661" s="22">
        <v>30533</v>
      </c>
      <c r="C1661" s="49" t="s">
        <v>2305</v>
      </c>
      <c r="D1661" s="1"/>
      <c r="E1661" s="49">
        <f t="shared" si="6"/>
        <v>30533</v>
      </c>
    </row>
    <row r="1662" spans="2:5" ht="15">
      <c r="B1662" s="22">
        <v>30534</v>
      </c>
      <c r="C1662" s="49" t="s">
        <v>2306</v>
      </c>
      <c r="D1662" s="1"/>
      <c r="E1662" s="49">
        <f t="shared" si="6"/>
        <v>30534</v>
      </c>
    </row>
    <row r="1663" spans="2:5" ht="15">
      <c r="B1663" s="22">
        <v>30535</v>
      </c>
      <c r="C1663" s="49" t="s">
        <v>2304</v>
      </c>
      <c r="D1663" s="1"/>
      <c r="E1663" s="49">
        <f t="shared" si="6"/>
        <v>30535</v>
      </c>
    </row>
    <row r="1664" spans="2:5" ht="15">
      <c r="B1664" s="22">
        <v>30536</v>
      </c>
      <c r="C1664" s="49" t="s">
        <v>2305</v>
      </c>
      <c r="D1664" s="1"/>
      <c r="E1664" s="49">
        <f t="shared" si="6"/>
        <v>30536</v>
      </c>
    </row>
    <row r="1665" spans="2:5" ht="15">
      <c r="B1665" s="22">
        <v>30537</v>
      </c>
      <c r="C1665" s="49" t="s">
        <v>2306</v>
      </c>
      <c r="D1665" s="1"/>
      <c r="E1665" s="49">
        <f t="shared" si="6"/>
        <v>30537</v>
      </c>
    </row>
    <row r="1666" spans="2:5" ht="15">
      <c r="B1666" s="22">
        <v>20893</v>
      </c>
      <c r="C1666" s="49" t="s">
        <v>2224</v>
      </c>
      <c r="D1666" s="1"/>
      <c r="E1666" s="49">
        <f t="shared" si="6"/>
        <v>20893</v>
      </c>
    </row>
    <row r="1667" spans="2:5" ht="15">
      <c r="B1667" s="22">
        <v>20894</v>
      </c>
      <c r="C1667" s="49" t="s">
        <v>2307</v>
      </c>
      <c r="D1667" s="1"/>
      <c r="E1667" s="49">
        <f t="shared" si="6"/>
        <v>20894</v>
      </c>
    </row>
    <row r="1668" spans="2:5" ht="15">
      <c r="B1668" s="22">
        <v>20895</v>
      </c>
      <c r="C1668" s="49" t="s">
        <v>2308</v>
      </c>
      <c r="D1668" s="1"/>
      <c r="E1668" s="49">
        <f t="shared" si="6"/>
        <v>20895</v>
      </c>
    </row>
    <row r="1669" spans="2:5" ht="15">
      <c r="B1669" s="22">
        <v>20896</v>
      </c>
      <c r="C1669" s="49" t="s">
        <v>2309</v>
      </c>
      <c r="D1669" s="1"/>
      <c r="E1669" s="49">
        <f t="shared" si="6"/>
        <v>20896</v>
      </c>
    </row>
    <row r="1670" spans="2:5" ht="15">
      <c r="B1670" s="22">
        <v>20897</v>
      </c>
      <c r="C1670" s="49" t="s">
        <v>2310</v>
      </c>
      <c r="D1670" s="1"/>
      <c r="E1670" s="49">
        <f t="shared" si="6"/>
        <v>20897</v>
      </c>
    </row>
    <row r="1671" spans="2:5" ht="15">
      <c r="B1671" s="22">
        <v>20898</v>
      </c>
      <c r="C1671" s="49" t="s">
        <v>2311</v>
      </c>
      <c r="D1671" s="1"/>
      <c r="E1671" s="49">
        <f t="shared" si="6"/>
        <v>20898</v>
      </c>
    </row>
    <row r="1672" spans="2:5" ht="15">
      <c r="B1672" s="22">
        <v>30538</v>
      </c>
      <c r="C1672" s="49" t="s">
        <v>1783</v>
      </c>
      <c r="D1672" s="1"/>
      <c r="E1672" s="49">
        <f t="shared" si="6"/>
        <v>30538</v>
      </c>
    </row>
    <row r="1673" spans="2:5" ht="15">
      <c r="B1673" s="22">
        <v>30539</v>
      </c>
      <c r="C1673" s="49" t="s">
        <v>1601</v>
      </c>
      <c r="D1673" s="1"/>
      <c r="E1673" s="49">
        <f t="shared" si="6"/>
        <v>30539</v>
      </c>
    </row>
    <row r="1674" spans="2:5" ht="15">
      <c r="B1674" s="22">
        <v>30540</v>
      </c>
      <c r="C1674" s="49" t="s">
        <v>1602</v>
      </c>
      <c r="D1674" s="1"/>
      <c r="E1674" s="49">
        <f t="shared" si="6"/>
        <v>30540</v>
      </c>
    </row>
    <row r="1675" spans="2:5" ht="15">
      <c r="B1675" s="22">
        <v>30541</v>
      </c>
      <c r="C1675" s="49" t="s">
        <v>1603</v>
      </c>
      <c r="D1675" s="1"/>
      <c r="E1675" s="49">
        <f t="shared" si="6"/>
        <v>30541</v>
      </c>
    </row>
    <row r="1676" spans="2:5" ht="15">
      <c r="B1676" s="22">
        <v>30542</v>
      </c>
      <c r="C1676" s="49" t="s">
        <v>1604</v>
      </c>
      <c r="D1676" s="1"/>
      <c r="E1676" s="49">
        <f t="shared" si="6"/>
        <v>30542</v>
      </c>
    </row>
    <row r="1677" spans="2:5" ht="15">
      <c r="B1677" s="22">
        <v>30543</v>
      </c>
      <c r="C1677" s="49" t="s">
        <v>1605</v>
      </c>
      <c r="D1677" s="1"/>
      <c r="E1677" s="49">
        <f t="shared" si="6"/>
        <v>30543</v>
      </c>
    </row>
    <row r="1678" spans="2:5" ht="15">
      <c r="B1678" s="22">
        <v>30544</v>
      </c>
      <c r="C1678" s="49" t="s">
        <v>1606</v>
      </c>
      <c r="D1678" s="1"/>
      <c r="E1678" s="49">
        <f t="shared" si="6"/>
        <v>30544</v>
      </c>
    </row>
    <row r="1679" spans="2:5" ht="15">
      <c r="B1679" s="22">
        <v>30545</v>
      </c>
      <c r="C1679" s="49" t="s">
        <v>1607</v>
      </c>
      <c r="D1679" s="1"/>
      <c r="E1679" s="49">
        <f t="shared" si="6"/>
        <v>30545</v>
      </c>
    </row>
    <row r="1680" spans="2:5" ht="15">
      <c r="B1680" s="22">
        <v>30546</v>
      </c>
      <c r="C1680" s="49" t="s">
        <v>1608</v>
      </c>
      <c r="D1680" s="1"/>
      <c r="E1680" s="49">
        <f t="shared" si="6"/>
        <v>30546</v>
      </c>
    </row>
    <row r="1681" spans="2:5" ht="15">
      <c r="B1681" s="22">
        <v>30547</v>
      </c>
      <c r="C1681" s="49" t="s">
        <v>1609</v>
      </c>
      <c r="D1681" s="1"/>
      <c r="E1681" s="49">
        <f t="shared" si="6"/>
        <v>30547</v>
      </c>
    </row>
    <row r="1682" spans="2:5" ht="15">
      <c r="B1682" s="22">
        <v>30548</v>
      </c>
      <c r="C1682" s="49" t="s">
        <v>1610</v>
      </c>
      <c r="D1682" s="1"/>
      <c r="E1682" s="49">
        <f t="shared" si="6"/>
        <v>30548</v>
      </c>
    </row>
    <row r="1683" spans="2:5" ht="15">
      <c r="B1683" s="22">
        <v>30549</v>
      </c>
      <c r="C1683" s="49" t="s">
        <v>1611</v>
      </c>
      <c r="D1683" s="1"/>
      <c r="E1683" s="49">
        <f t="shared" si="6"/>
        <v>30549</v>
      </c>
    </row>
    <row r="1684" spans="2:5" ht="15">
      <c r="B1684" s="22">
        <v>30550</v>
      </c>
      <c r="C1684" s="49" t="s">
        <v>1612</v>
      </c>
      <c r="D1684" s="1"/>
      <c r="E1684" s="49">
        <f t="shared" si="6"/>
        <v>30550</v>
      </c>
    </row>
    <row r="1685" spans="2:5" ht="15">
      <c r="B1685" s="22">
        <v>30551</v>
      </c>
      <c r="C1685" s="49" t="s">
        <v>2312</v>
      </c>
      <c r="D1685" s="1"/>
      <c r="E1685" s="49">
        <f t="shared" si="6"/>
        <v>30551</v>
      </c>
    </row>
    <row r="1686" spans="2:5" ht="15">
      <c r="B1686" s="22">
        <v>30552</v>
      </c>
      <c r="C1686" s="49" t="s">
        <v>2313</v>
      </c>
      <c r="D1686" s="1"/>
      <c r="E1686" s="49">
        <f t="shared" si="6"/>
        <v>30552</v>
      </c>
    </row>
    <row r="1687" spans="2:5" ht="15">
      <c r="B1687" s="22">
        <v>30553</v>
      </c>
      <c r="C1687" s="49" t="s">
        <v>2312</v>
      </c>
      <c r="D1687" s="1"/>
      <c r="E1687" s="49">
        <f t="shared" si="6"/>
        <v>30553</v>
      </c>
    </row>
    <row r="1688" spans="2:5" ht="15">
      <c r="B1688" s="22">
        <v>30554</v>
      </c>
      <c r="C1688" s="49" t="s">
        <v>2313</v>
      </c>
      <c r="D1688" s="1"/>
      <c r="E1688" s="49">
        <f t="shared" si="6"/>
        <v>30554</v>
      </c>
    </row>
    <row r="1689" spans="2:5" ht="15">
      <c r="B1689" s="22">
        <v>30555</v>
      </c>
      <c r="C1689" s="49" t="s">
        <v>2312</v>
      </c>
      <c r="D1689" s="1"/>
      <c r="E1689" s="49">
        <f t="shared" si="6"/>
        <v>30555</v>
      </c>
    </row>
    <row r="1690" spans="2:5" ht="15">
      <c r="B1690" s="22">
        <v>30556</v>
      </c>
      <c r="C1690" s="49" t="s">
        <v>2313</v>
      </c>
      <c r="D1690" s="1"/>
      <c r="E1690" s="49">
        <f t="shared" si="6"/>
        <v>30556</v>
      </c>
    </row>
    <row r="1691" spans="2:5" ht="15">
      <c r="B1691" s="22">
        <v>30557</v>
      </c>
      <c r="C1691" s="49" t="s">
        <v>2314</v>
      </c>
      <c r="D1691" s="1"/>
      <c r="E1691" s="49">
        <f t="shared" si="6"/>
        <v>30557</v>
      </c>
    </row>
    <row r="1692" spans="2:5" ht="15">
      <c r="B1692" s="22">
        <v>30558</v>
      </c>
      <c r="C1692" s="49" t="s">
        <v>2315</v>
      </c>
      <c r="D1692" s="1"/>
      <c r="E1692" s="49">
        <f t="shared" si="6"/>
        <v>30558</v>
      </c>
    </row>
    <row r="1693" spans="2:5" ht="15">
      <c r="B1693" s="22">
        <v>30559</v>
      </c>
      <c r="C1693" s="49" t="s">
        <v>2314</v>
      </c>
      <c r="D1693" s="1"/>
      <c r="E1693" s="49">
        <f t="shared" si="6"/>
        <v>30559</v>
      </c>
    </row>
    <row r="1694" spans="2:5" ht="15">
      <c r="B1694" s="22">
        <v>30560</v>
      </c>
      <c r="C1694" s="49" t="s">
        <v>2315</v>
      </c>
      <c r="D1694" s="1"/>
      <c r="E1694" s="49">
        <f t="shared" si="6"/>
        <v>30560</v>
      </c>
    </row>
    <row r="1695" spans="2:5" ht="15">
      <c r="B1695" s="22">
        <v>30561</v>
      </c>
      <c r="C1695" s="49" t="s">
        <v>2314</v>
      </c>
      <c r="D1695" s="1"/>
      <c r="E1695" s="49">
        <f t="shared" si="6"/>
        <v>30561</v>
      </c>
    </row>
    <row r="1696" spans="2:5" ht="15">
      <c r="B1696" s="22">
        <v>30562</v>
      </c>
      <c r="C1696" s="49" t="s">
        <v>2315</v>
      </c>
      <c r="D1696" s="1"/>
      <c r="E1696" s="49">
        <f t="shared" si="6"/>
        <v>30562</v>
      </c>
    </row>
    <row r="1697" spans="2:5" ht="15">
      <c r="B1697" s="22">
        <v>30563</v>
      </c>
      <c r="C1697" s="49" t="s">
        <v>2316</v>
      </c>
      <c r="D1697" s="1"/>
      <c r="E1697" s="49">
        <f t="shared" si="6"/>
        <v>30563</v>
      </c>
    </row>
    <row r="1698" spans="2:5" ht="15">
      <c r="B1698" s="22">
        <v>30564</v>
      </c>
      <c r="C1698" s="49" t="s">
        <v>2317</v>
      </c>
      <c r="D1698" s="1"/>
      <c r="E1698" s="49">
        <f t="shared" si="6"/>
        <v>30564</v>
      </c>
    </row>
    <row r="1699" spans="2:5" ht="15">
      <c r="B1699" s="22">
        <v>30565</v>
      </c>
      <c r="C1699" s="49" t="s">
        <v>2316</v>
      </c>
      <c r="D1699" s="1"/>
      <c r="E1699" s="49">
        <f t="shared" si="6"/>
        <v>30565</v>
      </c>
    </row>
    <row r="1700" spans="2:5" ht="15">
      <c r="B1700" s="22">
        <v>30566</v>
      </c>
      <c r="C1700" s="49" t="s">
        <v>2317</v>
      </c>
      <c r="D1700" s="1"/>
      <c r="E1700" s="49">
        <f t="shared" si="6"/>
        <v>30566</v>
      </c>
    </row>
    <row r="1701" spans="2:5" ht="15">
      <c r="B1701" s="22">
        <v>30567</v>
      </c>
      <c r="C1701" s="49" t="s">
        <v>2316</v>
      </c>
      <c r="D1701" s="1"/>
      <c r="E1701" s="49">
        <f t="shared" si="6"/>
        <v>30567</v>
      </c>
    </row>
    <row r="1702" spans="2:5" ht="15">
      <c r="B1702" s="22">
        <v>30568</v>
      </c>
      <c r="C1702" s="49" t="s">
        <v>2317</v>
      </c>
      <c r="D1702" s="1"/>
      <c r="E1702" s="49">
        <f t="shared" si="6"/>
        <v>30568</v>
      </c>
    </row>
    <row r="1703" spans="2:5" ht="15">
      <c r="B1703" s="22">
        <v>20899</v>
      </c>
      <c r="C1703" s="49" t="s">
        <v>2318</v>
      </c>
      <c r="D1703" s="1"/>
      <c r="E1703" s="49">
        <f t="shared" si="6"/>
        <v>20899</v>
      </c>
    </row>
    <row r="1704" spans="2:5" ht="15">
      <c r="B1704" s="22">
        <v>20900</v>
      </c>
      <c r="C1704" s="49" t="s">
        <v>2319</v>
      </c>
      <c r="D1704" s="1"/>
      <c r="E1704" s="49">
        <f t="shared" si="6"/>
        <v>20900</v>
      </c>
    </row>
    <row r="1705" spans="2:5" ht="15">
      <c r="B1705" s="22">
        <v>20901</v>
      </c>
      <c r="C1705" s="49" t="s">
        <v>2320</v>
      </c>
      <c r="D1705" s="1"/>
      <c r="E1705" s="49">
        <f t="shared" si="6"/>
        <v>20901</v>
      </c>
    </row>
    <row r="1706" spans="2:5" ht="15">
      <c r="B1706" s="22">
        <v>20902</v>
      </c>
      <c r="C1706" s="49" t="s">
        <v>2321</v>
      </c>
      <c r="D1706" s="1"/>
      <c r="E1706" s="49">
        <f t="shared" si="6"/>
        <v>20902</v>
      </c>
    </row>
    <row r="1707" spans="2:5" ht="15">
      <c r="B1707" s="22">
        <v>30569</v>
      </c>
      <c r="C1707" s="49" t="s">
        <v>2322</v>
      </c>
      <c r="D1707" s="1"/>
      <c r="E1707" s="49">
        <f t="shared" si="6"/>
        <v>30569</v>
      </c>
    </row>
    <row r="1708" spans="2:5" ht="15">
      <c r="B1708" s="22">
        <v>30570</v>
      </c>
      <c r="C1708" s="49" t="s">
        <v>2323</v>
      </c>
      <c r="D1708" s="1"/>
      <c r="E1708" s="49">
        <f t="shared" si="6"/>
        <v>30570</v>
      </c>
    </row>
    <row r="1709" spans="2:5" ht="15">
      <c r="B1709" s="22">
        <v>30571</v>
      </c>
      <c r="C1709" s="49" t="s">
        <v>2324</v>
      </c>
      <c r="D1709" s="1"/>
      <c r="E1709" s="49">
        <f t="shared" si="6"/>
        <v>30571</v>
      </c>
    </row>
    <row r="1710" spans="2:5" ht="15">
      <c r="B1710" s="22">
        <v>30572</v>
      </c>
      <c r="C1710" s="49" t="s">
        <v>2325</v>
      </c>
      <c r="D1710" s="1"/>
      <c r="E1710" s="49">
        <f t="shared" si="6"/>
        <v>30572</v>
      </c>
    </row>
    <row r="1711" spans="2:5" ht="15">
      <c r="B1711" s="22">
        <v>30573</v>
      </c>
      <c r="C1711" s="49" t="s">
        <v>2326</v>
      </c>
      <c r="D1711" s="1"/>
      <c r="E1711" s="49">
        <f t="shared" si="6"/>
        <v>30573</v>
      </c>
    </row>
    <row r="1712" spans="2:5" ht="15">
      <c r="B1712" s="22">
        <v>30574</v>
      </c>
      <c r="C1712" s="49" t="s">
        <v>2327</v>
      </c>
      <c r="D1712" s="1"/>
      <c r="E1712" s="49">
        <f t="shared" si="6"/>
        <v>30574</v>
      </c>
    </row>
    <row r="1713" spans="2:5" ht="15">
      <c r="B1713" s="22">
        <v>30575</v>
      </c>
      <c r="C1713" s="49" t="s">
        <v>2328</v>
      </c>
      <c r="D1713" s="1"/>
      <c r="E1713" s="49">
        <f t="shared" si="6"/>
        <v>30575</v>
      </c>
    </row>
    <row r="1714" spans="2:5" ht="15">
      <c r="B1714" s="22">
        <v>30576</v>
      </c>
      <c r="C1714" s="49" t="s">
        <v>2329</v>
      </c>
      <c r="D1714" s="1"/>
      <c r="E1714" s="49">
        <f t="shared" si="6"/>
        <v>30576</v>
      </c>
    </row>
    <row r="1715" spans="2:5" ht="15">
      <c r="B1715" s="22">
        <v>30577</v>
      </c>
      <c r="C1715" s="49" t="s">
        <v>2330</v>
      </c>
      <c r="D1715" s="1"/>
      <c r="E1715" s="49">
        <f t="shared" si="6"/>
        <v>30577</v>
      </c>
    </row>
    <row r="1716" spans="2:5" ht="15">
      <c r="B1716" s="22">
        <v>30578</v>
      </c>
      <c r="C1716" s="49" t="s">
        <v>2331</v>
      </c>
      <c r="D1716" s="1"/>
      <c r="E1716" s="49">
        <f t="shared" si="6"/>
        <v>30578</v>
      </c>
    </row>
    <row r="1717" spans="2:5" ht="15">
      <c r="B1717" s="22">
        <v>30579</v>
      </c>
      <c r="C1717" s="49" t="s">
        <v>2332</v>
      </c>
      <c r="D1717" s="1"/>
      <c r="E1717" s="49">
        <f t="shared" si="6"/>
        <v>30579</v>
      </c>
    </row>
    <row r="1718" spans="2:5" ht="15">
      <c r="B1718" s="22">
        <v>30580</v>
      </c>
      <c r="C1718" s="49" t="s">
        <v>2333</v>
      </c>
      <c r="D1718" s="1"/>
      <c r="E1718" s="49">
        <f t="shared" si="6"/>
        <v>30580</v>
      </c>
    </row>
    <row r="1719" spans="2:5" ht="15">
      <c r="B1719" s="22">
        <v>30581</v>
      </c>
      <c r="C1719" s="49" t="s">
        <v>2334</v>
      </c>
      <c r="D1719" s="1"/>
      <c r="E1719" s="49">
        <f t="shared" si="6"/>
        <v>30581</v>
      </c>
    </row>
    <row r="1720" spans="2:5" ht="15">
      <c r="B1720" s="22">
        <v>30582</v>
      </c>
      <c r="C1720" s="49" t="s">
        <v>2335</v>
      </c>
      <c r="D1720" s="1"/>
      <c r="E1720" s="49">
        <f t="shared" si="6"/>
        <v>30582</v>
      </c>
    </row>
    <row r="1721" spans="2:5" ht="15">
      <c r="B1721" s="22">
        <v>30583</v>
      </c>
      <c r="C1721" s="49" t="s">
        <v>2336</v>
      </c>
      <c r="D1721" s="1"/>
      <c r="E1721" s="49">
        <f t="shared" si="6"/>
        <v>30583</v>
      </c>
    </row>
    <row r="1722" spans="2:5" ht="15">
      <c r="B1722" s="22">
        <v>30584</v>
      </c>
      <c r="C1722" s="49" t="s">
        <v>2337</v>
      </c>
      <c r="D1722" s="1"/>
      <c r="E1722" s="49">
        <f t="shared" si="6"/>
        <v>30584</v>
      </c>
    </row>
    <row r="1723" spans="2:5" ht="15">
      <c r="B1723" s="22">
        <v>30585</v>
      </c>
      <c r="C1723" s="49" t="s">
        <v>2338</v>
      </c>
      <c r="D1723" s="1"/>
      <c r="E1723" s="49">
        <f t="shared" si="6"/>
        <v>30585</v>
      </c>
    </row>
    <row r="1724" spans="2:5" ht="15">
      <c r="B1724" s="22">
        <v>30586</v>
      </c>
      <c r="C1724" s="49" t="s">
        <v>2339</v>
      </c>
      <c r="D1724" s="1"/>
      <c r="E1724" s="49">
        <f t="shared" si="6"/>
        <v>30586</v>
      </c>
    </row>
    <row r="1725" spans="2:5" ht="15">
      <c r="B1725" s="22">
        <v>30587</v>
      </c>
      <c r="C1725" s="49" t="s">
        <v>2340</v>
      </c>
      <c r="D1725" s="1"/>
      <c r="E1725" s="49">
        <f t="shared" si="6"/>
        <v>30587</v>
      </c>
    </row>
    <row r="1726" spans="2:5" ht="15">
      <c r="B1726" s="22">
        <v>30588</v>
      </c>
      <c r="C1726" s="49" t="s">
        <v>2341</v>
      </c>
      <c r="D1726" s="1"/>
      <c r="E1726" s="49">
        <f t="shared" si="6"/>
        <v>30588</v>
      </c>
    </row>
    <row r="1727" spans="2:5" ht="15">
      <c r="B1727" s="22">
        <v>30589</v>
      </c>
      <c r="C1727" s="49" t="s">
        <v>2342</v>
      </c>
      <c r="D1727" s="1"/>
      <c r="E1727" s="49">
        <f t="shared" si="6"/>
        <v>30589</v>
      </c>
    </row>
    <row r="1728" spans="2:5" ht="15">
      <c r="B1728" s="22">
        <v>30590</v>
      </c>
      <c r="C1728" s="49" t="s">
        <v>2343</v>
      </c>
      <c r="D1728" s="1"/>
      <c r="E1728" s="49">
        <f t="shared" si="6"/>
        <v>30590</v>
      </c>
    </row>
    <row r="1729" spans="2:5" ht="15">
      <c r="B1729" s="22">
        <v>30591</v>
      </c>
      <c r="C1729" s="49" t="s">
        <v>2344</v>
      </c>
      <c r="D1729" s="1"/>
      <c r="E1729" s="49">
        <f t="shared" si="6"/>
        <v>30591</v>
      </c>
    </row>
    <row r="1730" spans="2:5" ht="15">
      <c r="B1730" s="22">
        <v>30592</v>
      </c>
      <c r="C1730" s="49" t="s">
        <v>2345</v>
      </c>
      <c r="D1730" s="1"/>
      <c r="E1730" s="49">
        <f t="shared" si="6"/>
        <v>30592</v>
      </c>
    </row>
    <row r="1731" spans="2:5" ht="15">
      <c r="B1731" s="22">
        <v>30593</v>
      </c>
      <c r="C1731" s="49" t="s">
        <v>2346</v>
      </c>
      <c r="D1731" s="1"/>
      <c r="E1731" s="49">
        <f t="shared" si="6"/>
        <v>30593</v>
      </c>
    </row>
    <row r="1732" spans="2:5" ht="15">
      <c r="B1732" s="22">
        <v>30594</v>
      </c>
      <c r="C1732" s="49" t="s">
        <v>2347</v>
      </c>
      <c r="D1732" s="1"/>
      <c r="E1732" s="49">
        <f t="shared" si="6"/>
        <v>30594</v>
      </c>
    </row>
    <row r="1733" spans="2:5" ht="15">
      <c r="B1733" s="22">
        <v>30595</v>
      </c>
      <c r="C1733" s="49" t="s">
        <v>2348</v>
      </c>
      <c r="D1733" s="1"/>
      <c r="E1733" s="49">
        <f t="shared" si="6"/>
        <v>30595</v>
      </c>
    </row>
    <row r="1734" spans="2:5" ht="15">
      <c r="B1734" s="22">
        <v>30596</v>
      </c>
      <c r="C1734" s="49" t="s">
        <v>2349</v>
      </c>
      <c r="D1734" s="1"/>
      <c r="E1734" s="49">
        <f t="shared" si="6"/>
        <v>30596</v>
      </c>
    </row>
    <row r="1735" spans="2:5" ht="15">
      <c r="B1735" s="22">
        <v>30597</v>
      </c>
      <c r="C1735" s="49" t="s">
        <v>2350</v>
      </c>
      <c r="D1735" s="1"/>
      <c r="E1735" s="49">
        <f t="shared" si="6"/>
        <v>30597</v>
      </c>
    </row>
    <row r="1736" spans="2:5" ht="15">
      <c r="B1736" s="22">
        <v>30598</v>
      </c>
      <c r="C1736" s="49" t="s">
        <v>2351</v>
      </c>
      <c r="D1736" s="1"/>
      <c r="E1736" s="49">
        <f t="shared" si="6"/>
        <v>30598</v>
      </c>
    </row>
    <row r="1737" spans="2:5" ht="15">
      <c r="B1737" s="22">
        <v>30599</v>
      </c>
      <c r="C1737" s="49" t="s">
        <v>2352</v>
      </c>
      <c r="D1737" s="1"/>
      <c r="E1737" s="49">
        <f t="shared" si="6"/>
        <v>30599</v>
      </c>
    </row>
    <row r="1738" spans="2:5" ht="15">
      <c r="B1738" s="22">
        <v>20903</v>
      </c>
      <c r="C1738" s="49" t="s">
        <v>2353</v>
      </c>
      <c r="D1738" s="1"/>
      <c r="E1738" s="49">
        <f t="shared" si="6"/>
        <v>20903</v>
      </c>
    </row>
    <row r="1739" spans="2:5" ht="15">
      <c r="B1739" s="22">
        <v>20904</v>
      </c>
      <c r="C1739" s="49" t="s">
        <v>2354</v>
      </c>
      <c r="D1739" s="1"/>
      <c r="E1739" s="49">
        <f t="shared" si="6"/>
        <v>20904</v>
      </c>
    </row>
    <row r="1740" spans="2:5" ht="15">
      <c r="B1740" s="22">
        <v>20905</v>
      </c>
      <c r="C1740" s="49" t="s">
        <v>2355</v>
      </c>
      <c r="D1740" s="1"/>
      <c r="E1740" s="49">
        <f t="shared" si="6"/>
        <v>20905</v>
      </c>
    </row>
    <row r="1741" spans="2:5" ht="15">
      <c r="B1741" s="22">
        <v>20906</v>
      </c>
      <c r="C1741" s="49" t="s">
        <v>2356</v>
      </c>
      <c r="D1741" s="1"/>
      <c r="E1741" s="49">
        <f t="shared" si="6"/>
        <v>20906</v>
      </c>
    </row>
    <row r="1742" spans="2:5" ht="15">
      <c r="B1742" s="22">
        <v>30600</v>
      </c>
      <c r="C1742" s="49" t="s">
        <v>2357</v>
      </c>
      <c r="D1742" s="1"/>
      <c r="E1742" s="49">
        <f t="shared" si="6"/>
        <v>30600</v>
      </c>
    </row>
    <row r="1743" spans="2:5" ht="15">
      <c r="B1743" s="22">
        <v>30601</v>
      </c>
      <c r="C1743" s="49" t="s">
        <v>2358</v>
      </c>
      <c r="D1743" s="1"/>
      <c r="E1743" s="49">
        <f t="shared" si="6"/>
        <v>30601</v>
      </c>
    </row>
    <row r="1744" spans="2:5" ht="15">
      <c r="B1744" s="22">
        <v>30602</v>
      </c>
      <c r="C1744" s="49" t="s">
        <v>2359</v>
      </c>
      <c r="D1744" s="1"/>
      <c r="E1744" s="49">
        <f t="shared" si="6"/>
        <v>30602</v>
      </c>
    </row>
    <row r="1745" spans="2:5" ht="15">
      <c r="B1745" s="22">
        <v>30603</v>
      </c>
      <c r="C1745" s="49" t="s">
        <v>2360</v>
      </c>
      <c r="D1745" s="1"/>
      <c r="E1745" s="49">
        <f t="shared" si="6"/>
        <v>30603</v>
      </c>
    </row>
    <row r="1746" spans="2:5" ht="15">
      <c r="B1746" s="22">
        <v>30604</v>
      </c>
      <c r="C1746" s="49" t="s">
        <v>2361</v>
      </c>
      <c r="D1746" s="1"/>
      <c r="E1746" s="49">
        <f t="shared" si="6"/>
        <v>30604</v>
      </c>
    </row>
    <row r="1747" spans="2:5" ht="15">
      <c r="B1747" s="22">
        <v>30605</v>
      </c>
      <c r="C1747" s="49" t="s">
        <v>2362</v>
      </c>
      <c r="D1747" s="1"/>
      <c r="E1747" s="49">
        <f t="shared" si="6"/>
        <v>30605</v>
      </c>
    </row>
    <row r="1748" spans="2:5" ht="15">
      <c r="B1748" s="22">
        <v>30606</v>
      </c>
      <c r="C1748" s="49" t="s">
        <v>2363</v>
      </c>
      <c r="D1748" s="1"/>
      <c r="E1748" s="49">
        <f t="shared" si="6"/>
        <v>30606</v>
      </c>
    </row>
    <row r="1749" spans="2:5" ht="15">
      <c r="B1749" s="22">
        <v>30607</v>
      </c>
      <c r="C1749" s="49" t="s">
        <v>2364</v>
      </c>
      <c r="D1749" s="1"/>
      <c r="E1749" s="49">
        <f t="shared" si="6"/>
        <v>30607</v>
      </c>
    </row>
    <row r="1750" spans="2:5" ht="15">
      <c r="B1750" s="22">
        <v>30608</v>
      </c>
      <c r="C1750" s="49" t="s">
        <v>2365</v>
      </c>
      <c r="D1750" s="1"/>
      <c r="E1750" s="49">
        <f t="shared" si="6"/>
        <v>30608</v>
      </c>
    </row>
    <row r="1751" spans="2:5" ht="15">
      <c r="B1751" s="22">
        <v>30609</v>
      </c>
      <c r="C1751" s="49" t="s">
        <v>2366</v>
      </c>
      <c r="D1751" s="1"/>
      <c r="E1751" s="49">
        <f t="shared" si="6"/>
        <v>30609</v>
      </c>
    </row>
    <row r="1752" spans="2:5" ht="15">
      <c r="B1752" s="22">
        <v>30610</v>
      </c>
      <c r="C1752" s="49" t="s">
        <v>2367</v>
      </c>
      <c r="D1752" s="1"/>
      <c r="E1752" s="49">
        <f t="shared" si="6"/>
        <v>30610</v>
      </c>
    </row>
    <row r="1753" spans="2:5" ht="15">
      <c r="B1753" s="22">
        <v>30611</v>
      </c>
      <c r="C1753" s="49" t="s">
        <v>2368</v>
      </c>
      <c r="D1753" s="1"/>
      <c r="E1753" s="49">
        <f t="shared" si="6"/>
        <v>30611</v>
      </c>
    </row>
    <row r="1754" spans="2:5" ht="15">
      <c r="B1754" s="22">
        <v>30612</v>
      </c>
      <c r="C1754" s="49" t="s">
        <v>1783</v>
      </c>
      <c r="D1754" s="1"/>
      <c r="E1754" s="49">
        <f t="shared" si="6"/>
        <v>30612</v>
      </c>
    </row>
    <row r="1755" spans="2:5" ht="15">
      <c r="B1755" s="22">
        <v>30613</v>
      </c>
      <c r="C1755" s="49" t="s">
        <v>1601</v>
      </c>
      <c r="D1755" s="1"/>
      <c r="E1755" s="49">
        <f t="shared" si="6"/>
        <v>30613</v>
      </c>
    </row>
    <row r="1756" spans="2:5" ht="15">
      <c r="B1756" s="22">
        <v>30614</v>
      </c>
      <c r="C1756" s="49" t="s">
        <v>1602</v>
      </c>
      <c r="D1756" s="1"/>
      <c r="E1756" s="49">
        <f t="shared" si="6"/>
        <v>30614</v>
      </c>
    </row>
    <row r="1757" spans="2:5" ht="15">
      <c r="B1757" s="22">
        <v>30615</v>
      </c>
      <c r="C1757" s="49" t="s">
        <v>1603</v>
      </c>
      <c r="D1757" s="1"/>
      <c r="E1757" s="49">
        <f t="shared" si="6"/>
        <v>30615</v>
      </c>
    </row>
    <row r="1758" spans="2:5" ht="15">
      <c r="B1758" s="22">
        <v>30616</v>
      </c>
      <c r="C1758" s="49" t="s">
        <v>1604</v>
      </c>
      <c r="D1758" s="1"/>
      <c r="E1758" s="49">
        <f t="shared" si="6"/>
        <v>30616</v>
      </c>
    </row>
    <row r="1759" spans="2:5" ht="15">
      <c r="B1759" s="22">
        <v>30617</v>
      </c>
      <c r="C1759" s="49" t="s">
        <v>1605</v>
      </c>
      <c r="D1759" s="1"/>
      <c r="E1759" s="49">
        <f t="shared" si="6"/>
        <v>30617</v>
      </c>
    </row>
    <row r="1760" spans="2:5" ht="15">
      <c r="B1760" s="22">
        <v>30618</v>
      </c>
      <c r="C1760" s="49" t="s">
        <v>1606</v>
      </c>
      <c r="D1760" s="1"/>
      <c r="E1760" s="49">
        <f t="shared" si="6"/>
        <v>30618</v>
      </c>
    </row>
    <row r="1761" spans="2:5" ht="15">
      <c r="B1761" s="22">
        <v>30619</v>
      </c>
      <c r="C1761" s="49" t="s">
        <v>1607</v>
      </c>
      <c r="D1761" s="1"/>
      <c r="E1761" s="49">
        <f t="shared" si="6"/>
        <v>30619</v>
      </c>
    </row>
    <row r="1762" spans="2:5" ht="15">
      <c r="B1762" s="22">
        <v>30620</v>
      </c>
      <c r="C1762" s="49" t="s">
        <v>1608</v>
      </c>
      <c r="D1762" s="1"/>
      <c r="E1762" s="49">
        <f t="shared" si="6"/>
        <v>30620</v>
      </c>
    </row>
    <row r="1763" spans="2:5" ht="15">
      <c r="B1763" s="22">
        <v>30621</v>
      </c>
      <c r="C1763" s="49" t="s">
        <v>1609</v>
      </c>
      <c r="D1763" s="1"/>
      <c r="E1763" s="49">
        <f t="shared" si="6"/>
        <v>30621</v>
      </c>
    </row>
    <row r="1764" spans="2:5" ht="15">
      <c r="B1764" s="22">
        <v>30622</v>
      </c>
      <c r="C1764" s="49" t="s">
        <v>1610</v>
      </c>
      <c r="D1764" s="1"/>
      <c r="E1764" s="49">
        <f t="shared" si="6"/>
        <v>30622</v>
      </c>
    </row>
    <row r="1765" spans="2:5" ht="15">
      <c r="B1765" s="22">
        <v>30623</v>
      </c>
      <c r="C1765" s="49" t="s">
        <v>1611</v>
      </c>
      <c r="D1765" s="1"/>
      <c r="E1765" s="49">
        <f t="shared" si="6"/>
        <v>30623</v>
      </c>
    </row>
    <row r="1766" spans="2:5" ht="15">
      <c r="B1766" s="22">
        <v>30624</v>
      </c>
      <c r="C1766" s="49" t="s">
        <v>1612</v>
      </c>
      <c r="D1766" s="1"/>
      <c r="E1766" s="49">
        <f t="shared" si="6"/>
        <v>30624</v>
      </c>
    </row>
    <row r="1767" spans="2:5" ht="15">
      <c r="B1767" s="22">
        <v>20907</v>
      </c>
      <c r="C1767" s="49" t="s">
        <v>2369</v>
      </c>
      <c r="D1767" s="1"/>
      <c r="E1767" s="49">
        <f t="shared" si="6"/>
        <v>20907</v>
      </c>
    </row>
    <row r="1768" spans="2:5" ht="15">
      <c r="B1768" s="22">
        <v>20908</v>
      </c>
      <c r="C1768" s="49" t="s">
        <v>2370</v>
      </c>
      <c r="D1768" s="1"/>
      <c r="E1768" s="49">
        <f t="shared" si="6"/>
        <v>20908</v>
      </c>
    </row>
    <row r="1769" spans="2:5" ht="15">
      <c r="B1769" s="22">
        <v>20909</v>
      </c>
      <c r="C1769" s="49" t="s">
        <v>2371</v>
      </c>
      <c r="D1769" s="1"/>
      <c r="E1769" s="49">
        <f t="shared" si="6"/>
        <v>20909</v>
      </c>
    </row>
    <row r="1770" spans="2:5" ht="15">
      <c r="B1770" s="22">
        <v>20910</v>
      </c>
      <c r="C1770" s="49" t="s">
        <v>2372</v>
      </c>
      <c r="D1770" s="1"/>
      <c r="E1770" s="49">
        <f t="shared" si="6"/>
        <v>20910</v>
      </c>
    </row>
    <row r="1771" spans="2:5" ht="15">
      <c r="B1771" s="22">
        <v>20911</v>
      </c>
      <c r="C1771" s="49" t="s">
        <v>2373</v>
      </c>
      <c r="D1771" s="1"/>
      <c r="E1771" s="49">
        <f t="shared" si="6"/>
        <v>20911</v>
      </c>
    </row>
    <row r="1772" spans="2:5" ht="15">
      <c r="B1772" s="22">
        <v>20912</v>
      </c>
      <c r="C1772" s="49" t="s">
        <v>2374</v>
      </c>
      <c r="D1772" s="1"/>
      <c r="E1772" s="49">
        <f t="shared" si="6"/>
        <v>20912</v>
      </c>
    </row>
    <row r="1773" spans="2:5" ht="15">
      <c r="B1773" s="22">
        <v>20913</v>
      </c>
      <c r="C1773" s="49" t="s">
        <v>2375</v>
      </c>
      <c r="D1773" s="1"/>
      <c r="E1773" s="49">
        <f t="shared" si="6"/>
        <v>20913</v>
      </c>
    </row>
    <row r="1774" spans="2:5" ht="15">
      <c r="B1774" s="22">
        <v>20914</v>
      </c>
      <c r="C1774" s="49" t="s">
        <v>2376</v>
      </c>
      <c r="D1774" s="1"/>
      <c r="E1774" s="49">
        <f t="shared" si="6"/>
        <v>20914</v>
      </c>
    </row>
    <row r="1775" spans="2:5" ht="15">
      <c r="B1775" s="22">
        <v>20915</v>
      </c>
      <c r="C1775" s="49" t="s">
        <v>2377</v>
      </c>
      <c r="D1775" s="1"/>
      <c r="E1775" s="49">
        <f t="shared" si="6"/>
        <v>20915</v>
      </c>
    </row>
    <row r="1776" spans="2:5" ht="15">
      <c r="B1776" s="22">
        <v>20916</v>
      </c>
      <c r="C1776" s="49" t="s">
        <v>2378</v>
      </c>
      <c r="D1776" s="1"/>
      <c r="E1776" s="49">
        <f t="shared" si="6"/>
        <v>20916</v>
      </c>
    </row>
    <row r="1777" spans="2:5" ht="15">
      <c r="B1777" s="22">
        <v>20917</v>
      </c>
      <c r="C1777" s="49" t="s">
        <v>2379</v>
      </c>
      <c r="D1777" s="1"/>
      <c r="E1777" s="49">
        <f t="shared" si="6"/>
        <v>20917</v>
      </c>
    </row>
    <row r="1778" spans="2:5" ht="15">
      <c r="B1778" s="22">
        <v>20918</v>
      </c>
      <c r="C1778" s="49" t="s">
        <v>2380</v>
      </c>
      <c r="D1778" s="1"/>
      <c r="E1778" s="49">
        <f t="shared" si="6"/>
        <v>20918</v>
      </c>
    </row>
    <row r="1779" spans="2:5" ht="15">
      <c r="B1779" s="22">
        <v>30625</v>
      </c>
      <c r="C1779" s="49" t="s">
        <v>2381</v>
      </c>
      <c r="D1779" s="1"/>
      <c r="E1779" s="49">
        <f t="shared" si="6"/>
        <v>30625</v>
      </c>
    </row>
    <row r="1780" spans="2:5" ht="15">
      <c r="B1780" s="22">
        <v>30626</v>
      </c>
      <c r="C1780" s="49" t="s">
        <v>2382</v>
      </c>
      <c r="D1780" s="1"/>
      <c r="E1780" s="49">
        <f t="shared" si="6"/>
        <v>30626</v>
      </c>
    </row>
    <row r="1781" spans="2:5" ht="15">
      <c r="B1781" s="22">
        <v>30627</v>
      </c>
      <c r="C1781" s="49" t="s">
        <v>2383</v>
      </c>
      <c r="D1781" s="1"/>
      <c r="E1781" s="49">
        <f t="shared" si="6"/>
        <v>30627</v>
      </c>
    </row>
    <row r="1782" spans="2:5" ht="15">
      <c r="B1782" s="22">
        <v>30628</v>
      </c>
      <c r="C1782" s="49" t="s">
        <v>2381</v>
      </c>
      <c r="D1782" s="1"/>
      <c r="E1782" s="49">
        <f t="shared" si="6"/>
        <v>30628</v>
      </c>
    </row>
    <row r="1783" spans="2:5" ht="15">
      <c r="B1783" s="22">
        <v>30629</v>
      </c>
      <c r="C1783" s="49" t="s">
        <v>2382</v>
      </c>
      <c r="D1783" s="1"/>
      <c r="E1783" s="49">
        <f t="shared" si="6"/>
        <v>30629</v>
      </c>
    </row>
    <row r="1784" spans="2:5" ht="15">
      <c r="B1784" s="22">
        <v>30630</v>
      </c>
      <c r="C1784" s="49" t="s">
        <v>2383</v>
      </c>
      <c r="D1784" s="1"/>
      <c r="E1784" s="49">
        <f t="shared" si="6"/>
        <v>30630</v>
      </c>
    </row>
    <row r="1785" spans="2:5" ht="15">
      <c r="B1785" s="22">
        <v>30631</v>
      </c>
      <c r="C1785" s="49" t="s">
        <v>2381</v>
      </c>
      <c r="D1785" s="1"/>
      <c r="E1785" s="49">
        <f t="shared" si="6"/>
        <v>30631</v>
      </c>
    </row>
    <row r="1786" spans="2:5" ht="15">
      <c r="B1786" s="22">
        <v>30632</v>
      </c>
      <c r="C1786" s="49" t="s">
        <v>2382</v>
      </c>
      <c r="D1786" s="1"/>
      <c r="E1786" s="49">
        <f t="shared" si="6"/>
        <v>30632</v>
      </c>
    </row>
    <row r="1787" spans="2:5" ht="15">
      <c r="B1787" s="22">
        <v>30633</v>
      </c>
      <c r="C1787" s="49" t="s">
        <v>2383</v>
      </c>
      <c r="D1787" s="1"/>
      <c r="E1787" s="49">
        <f t="shared" ref="E1787:E1990" si="7">B1787</f>
        <v>30633</v>
      </c>
    </row>
    <row r="1788" spans="2:5" ht="15">
      <c r="B1788" s="22">
        <v>30634</v>
      </c>
      <c r="C1788" s="49" t="s">
        <v>2384</v>
      </c>
      <c r="D1788" s="1"/>
      <c r="E1788" s="49">
        <f t="shared" si="7"/>
        <v>30634</v>
      </c>
    </row>
    <row r="1789" spans="2:5" ht="15">
      <c r="B1789" s="22">
        <v>30635</v>
      </c>
      <c r="C1789" s="49" t="s">
        <v>2384</v>
      </c>
      <c r="D1789" s="1"/>
      <c r="E1789" s="49">
        <f t="shared" si="7"/>
        <v>30635</v>
      </c>
    </row>
    <row r="1790" spans="2:5" ht="15">
      <c r="B1790" s="22">
        <v>30636</v>
      </c>
      <c r="C1790" s="49" t="s">
        <v>2385</v>
      </c>
      <c r="D1790" s="1"/>
      <c r="E1790" s="49">
        <f t="shared" si="7"/>
        <v>30636</v>
      </c>
    </row>
    <row r="1791" spans="2:5" ht="15">
      <c r="B1791" s="22">
        <v>30637</v>
      </c>
      <c r="C1791" s="49" t="s">
        <v>2385</v>
      </c>
      <c r="D1791" s="1"/>
      <c r="E1791" s="49">
        <f t="shared" si="7"/>
        <v>30637</v>
      </c>
    </row>
    <row r="1792" spans="2:5" ht="15">
      <c r="B1792" s="22">
        <v>30638</v>
      </c>
      <c r="C1792" s="49" t="s">
        <v>2386</v>
      </c>
      <c r="D1792" s="1"/>
      <c r="E1792" s="49">
        <f t="shared" si="7"/>
        <v>30638</v>
      </c>
    </row>
    <row r="1793" spans="2:5" ht="15">
      <c r="B1793" s="22">
        <v>30639</v>
      </c>
      <c r="C1793" s="49" t="s">
        <v>2386</v>
      </c>
      <c r="D1793" s="1"/>
      <c r="E1793" s="49">
        <f t="shared" si="7"/>
        <v>30639</v>
      </c>
    </row>
    <row r="1794" spans="2:5" ht="15">
      <c r="B1794" s="22">
        <v>30640</v>
      </c>
      <c r="C1794" s="49" t="s">
        <v>2387</v>
      </c>
      <c r="D1794" s="1"/>
      <c r="E1794" s="49">
        <f t="shared" si="7"/>
        <v>30640</v>
      </c>
    </row>
    <row r="1795" spans="2:5" ht="15">
      <c r="B1795" s="22">
        <v>30641</v>
      </c>
      <c r="C1795" s="49" t="s">
        <v>2387</v>
      </c>
      <c r="D1795" s="1"/>
      <c r="E1795" s="49">
        <f t="shared" si="7"/>
        <v>30641</v>
      </c>
    </row>
    <row r="1796" spans="2:5" ht="15">
      <c r="B1796" s="22">
        <v>30642</v>
      </c>
      <c r="C1796" s="49" t="s">
        <v>2388</v>
      </c>
      <c r="D1796" s="1"/>
      <c r="E1796" s="49">
        <f t="shared" si="7"/>
        <v>30642</v>
      </c>
    </row>
    <row r="1797" spans="2:5" ht="15">
      <c r="B1797" s="22">
        <v>30643</v>
      </c>
      <c r="C1797" s="49" t="s">
        <v>2388</v>
      </c>
      <c r="D1797" s="1"/>
      <c r="E1797" s="49">
        <f t="shared" si="7"/>
        <v>30643</v>
      </c>
    </row>
    <row r="1798" spans="2:5" ht="15">
      <c r="B1798" s="22">
        <v>30644</v>
      </c>
      <c r="C1798" s="49" t="s">
        <v>2389</v>
      </c>
      <c r="D1798" s="1"/>
      <c r="E1798" s="49">
        <f t="shared" si="7"/>
        <v>30644</v>
      </c>
    </row>
    <row r="1799" spans="2:5" ht="15">
      <c r="B1799" s="22">
        <v>30645</v>
      </c>
      <c r="C1799" s="49" t="s">
        <v>2389</v>
      </c>
      <c r="D1799" s="1"/>
      <c r="E1799" s="49">
        <f t="shared" si="7"/>
        <v>30645</v>
      </c>
    </row>
    <row r="1800" spans="2:5" ht="15">
      <c r="B1800" s="22">
        <v>30646</v>
      </c>
      <c r="C1800" s="49" t="s">
        <v>2390</v>
      </c>
      <c r="D1800" s="1"/>
      <c r="E1800" s="49">
        <f t="shared" si="7"/>
        <v>30646</v>
      </c>
    </row>
    <row r="1801" spans="2:5" ht="15">
      <c r="B1801" s="22">
        <v>20919</v>
      </c>
      <c r="C1801" s="49" t="s">
        <v>2391</v>
      </c>
      <c r="D1801" s="1"/>
      <c r="E1801" s="49">
        <f t="shared" si="7"/>
        <v>20919</v>
      </c>
    </row>
    <row r="1802" spans="2:5" ht="15">
      <c r="B1802" s="22">
        <v>30647</v>
      </c>
      <c r="C1802" s="49" t="s">
        <v>2314</v>
      </c>
      <c r="D1802" s="1"/>
      <c r="E1802" s="49">
        <f t="shared" si="7"/>
        <v>30647</v>
      </c>
    </row>
    <row r="1803" spans="2:5" ht="15">
      <c r="B1803" s="22">
        <v>30648</v>
      </c>
      <c r="C1803" s="49" t="s">
        <v>2315</v>
      </c>
      <c r="D1803" s="1"/>
      <c r="E1803" s="49">
        <f t="shared" si="7"/>
        <v>30648</v>
      </c>
    </row>
    <row r="1804" spans="2:5" ht="15">
      <c r="B1804" s="22">
        <v>30649</v>
      </c>
      <c r="C1804" s="49" t="s">
        <v>2392</v>
      </c>
      <c r="D1804" s="1"/>
      <c r="E1804" s="49">
        <f t="shared" si="7"/>
        <v>30649</v>
      </c>
    </row>
    <row r="1805" spans="2:5" ht="15">
      <c r="B1805" s="22">
        <v>30650</v>
      </c>
      <c r="C1805" s="49" t="s">
        <v>2312</v>
      </c>
      <c r="D1805" s="1"/>
      <c r="E1805" s="49">
        <f t="shared" si="7"/>
        <v>30650</v>
      </c>
    </row>
    <row r="1806" spans="2:5" ht="15">
      <c r="B1806" s="22">
        <v>30651</v>
      </c>
      <c r="C1806" s="49" t="s">
        <v>2313</v>
      </c>
      <c r="D1806" s="1"/>
      <c r="E1806" s="49">
        <f t="shared" si="7"/>
        <v>30651</v>
      </c>
    </row>
    <row r="1807" spans="2:5" ht="15">
      <c r="B1807" s="22">
        <v>30652</v>
      </c>
      <c r="C1807" s="49" t="s">
        <v>2393</v>
      </c>
      <c r="D1807" s="1"/>
      <c r="E1807" s="49">
        <f t="shared" si="7"/>
        <v>30652</v>
      </c>
    </row>
    <row r="1808" spans="2:5" ht="15">
      <c r="B1808" s="22">
        <v>30653</v>
      </c>
      <c r="C1808" s="49" t="s">
        <v>2394</v>
      </c>
      <c r="D1808" s="1"/>
      <c r="E1808" s="49">
        <f t="shared" si="7"/>
        <v>30653</v>
      </c>
    </row>
    <row r="1809" spans="2:5" ht="15">
      <c r="B1809" s="22">
        <v>30654</v>
      </c>
      <c r="C1809" s="49" t="s">
        <v>2395</v>
      </c>
      <c r="D1809" s="1"/>
      <c r="E1809" s="49">
        <f t="shared" si="7"/>
        <v>30654</v>
      </c>
    </row>
    <row r="1810" spans="2:5" ht="15">
      <c r="B1810" s="22">
        <v>30655</v>
      </c>
      <c r="C1810" s="49" t="s">
        <v>2396</v>
      </c>
      <c r="D1810" s="1"/>
      <c r="E1810" s="49">
        <f t="shared" si="7"/>
        <v>30655</v>
      </c>
    </row>
    <row r="1811" spans="2:5" ht="15">
      <c r="B1811" s="22">
        <v>30656</v>
      </c>
      <c r="C1811" s="49" t="s">
        <v>2397</v>
      </c>
      <c r="D1811" s="1"/>
      <c r="E1811" s="49">
        <f t="shared" si="7"/>
        <v>30656</v>
      </c>
    </row>
    <row r="1812" spans="2:5" ht="15">
      <c r="B1812" s="22">
        <v>30657</v>
      </c>
      <c r="C1812" s="49" t="s">
        <v>2398</v>
      </c>
      <c r="D1812" s="1"/>
      <c r="E1812" s="49">
        <f t="shared" si="7"/>
        <v>30657</v>
      </c>
    </row>
    <row r="1813" spans="2:5" ht="15">
      <c r="B1813" s="22">
        <v>30658</v>
      </c>
      <c r="C1813" s="49" t="s">
        <v>2399</v>
      </c>
      <c r="D1813" s="1"/>
      <c r="E1813" s="49">
        <f t="shared" si="7"/>
        <v>30658</v>
      </c>
    </row>
    <row r="1814" spans="2:5" ht="15">
      <c r="B1814" s="22">
        <v>30659</v>
      </c>
      <c r="C1814" s="49" t="s">
        <v>2400</v>
      </c>
      <c r="D1814" s="1"/>
      <c r="E1814" s="49">
        <f t="shared" si="7"/>
        <v>30659</v>
      </c>
    </row>
    <row r="1815" spans="2:5" ht="15">
      <c r="B1815" s="22">
        <v>30660</v>
      </c>
      <c r="C1815" s="49" t="s">
        <v>2401</v>
      </c>
      <c r="D1815" s="1"/>
      <c r="E1815" s="49">
        <f t="shared" si="7"/>
        <v>30660</v>
      </c>
    </row>
    <row r="1816" spans="2:5" ht="15">
      <c r="B1816" s="22">
        <v>30661</v>
      </c>
      <c r="C1816" s="49" t="s">
        <v>2402</v>
      </c>
      <c r="D1816" s="1"/>
      <c r="E1816" s="49">
        <f t="shared" si="7"/>
        <v>30661</v>
      </c>
    </row>
    <row r="1817" spans="2:5" ht="15">
      <c r="B1817" s="22">
        <v>30662</v>
      </c>
      <c r="C1817" s="49" t="s">
        <v>2400</v>
      </c>
      <c r="D1817" s="1"/>
      <c r="E1817" s="49">
        <f t="shared" si="7"/>
        <v>30662</v>
      </c>
    </row>
    <row r="1818" spans="2:5" ht="15">
      <c r="B1818" s="22">
        <v>30663</v>
      </c>
      <c r="C1818" s="49" t="s">
        <v>2401</v>
      </c>
      <c r="D1818" s="1"/>
      <c r="E1818" s="49">
        <f t="shared" si="7"/>
        <v>30663</v>
      </c>
    </row>
    <row r="1819" spans="2:5" ht="15">
      <c r="B1819" s="22">
        <v>30664</v>
      </c>
      <c r="C1819" s="49" t="s">
        <v>2402</v>
      </c>
      <c r="D1819" s="1"/>
      <c r="E1819" s="49">
        <f t="shared" si="7"/>
        <v>30664</v>
      </c>
    </row>
    <row r="1820" spans="2:5" ht="15">
      <c r="B1820" s="22">
        <v>30665</v>
      </c>
      <c r="C1820" s="49" t="s">
        <v>2400</v>
      </c>
      <c r="D1820" s="1"/>
      <c r="E1820" s="49">
        <f t="shared" si="7"/>
        <v>30665</v>
      </c>
    </row>
    <row r="1821" spans="2:5" ht="15">
      <c r="B1821" s="22">
        <v>30666</v>
      </c>
      <c r="C1821" s="49" t="s">
        <v>2401</v>
      </c>
      <c r="D1821" s="1"/>
      <c r="E1821" s="49">
        <f t="shared" si="7"/>
        <v>30666</v>
      </c>
    </row>
    <row r="1822" spans="2:5" ht="15">
      <c r="B1822" s="22">
        <v>30667</v>
      </c>
      <c r="C1822" s="49" t="s">
        <v>2402</v>
      </c>
      <c r="D1822" s="1"/>
      <c r="E1822" s="49">
        <f t="shared" si="7"/>
        <v>30667</v>
      </c>
    </row>
    <row r="1823" spans="2:5" ht="15">
      <c r="B1823" s="22">
        <v>20920</v>
      </c>
      <c r="C1823" s="49" t="s">
        <v>2403</v>
      </c>
      <c r="D1823" s="1"/>
      <c r="E1823" s="49">
        <f t="shared" si="7"/>
        <v>20920</v>
      </c>
    </row>
    <row r="1824" spans="2:5" ht="15">
      <c r="B1824" s="22">
        <v>20921</v>
      </c>
      <c r="C1824" s="49" t="s">
        <v>2404</v>
      </c>
      <c r="D1824" s="1"/>
      <c r="E1824" s="49">
        <f t="shared" si="7"/>
        <v>20921</v>
      </c>
    </row>
    <row r="1825" spans="2:5" ht="15">
      <c r="B1825" s="22">
        <v>20922</v>
      </c>
      <c r="C1825" s="49" t="s">
        <v>2405</v>
      </c>
      <c r="D1825" s="1"/>
      <c r="E1825" s="49">
        <f t="shared" si="7"/>
        <v>20922</v>
      </c>
    </row>
    <row r="1826" spans="2:5" ht="15">
      <c r="B1826" s="22">
        <v>20923</v>
      </c>
      <c r="C1826" s="49" t="s">
        <v>2406</v>
      </c>
      <c r="D1826" s="1"/>
      <c r="E1826" s="49">
        <f t="shared" si="7"/>
        <v>20923</v>
      </c>
    </row>
    <row r="1827" spans="2:5" ht="15">
      <c r="B1827" s="22">
        <v>20924</v>
      </c>
      <c r="C1827" s="49" t="s">
        <v>2407</v>
      </c>
      <c r="D1827" s="1"/>
      <c r="E1827" s="49">
        <f t="shared" si="7"/>
        <v>20924</v>
      </c>
    </row>
    <row r="1828" spans="2:5" ht="15">
      <c r="B1828" s="22">
        <v>20925</v>
      </c>
      <c r="C1828" s="49" t="s">
        <v>2408</v>
      </c>
      <c r="D1828" s="1"/>
      <c r="E1828" s="49">
        <f t="shared" si="7"/>
        <v>20925</v>
      </c>
    </row>
    <row r="1829" spans="2:5" ht="15">
      <c r="B1829" s="22">
        <v>30668</v>
      </c>
      <c r="C1829" s="49" t="s">
        <v>2409</v>
      </c>
      <c r="D1829" s="1"/>
      <c r="E1829" s="49">
        <f t="shared" si="7"/>
        <v>30668</v>
      </c>
    </row>
    <row r="1830" spans="2:5" ht="15">
      <c r="B1830" s="22">
        <v>30669</v>
      </c>
      <c r="C1830" s="49" t="s">
        <v>2410</v>
      </c>
      <c r="D1830" s="1"/>
      <c r="E1830" s="49">
        <f t="shared" si="7"/>
        <v>30669</v>
      </c>
    </row>
    <row r="1831" spans="2:5" ht="15">
      <c r="B1831" s="22">
        <v>30670</v>
      </c>
      <c r="C1831" s="49" t="s">
        <v>2411</v>
      </c>
      <c r="D1831" s="1"/>
      <c r="E1831" s="49">
        <f t="shared" si="7"/>
        <v>30670</v>
      </c>
    </row>
    <row r="1832" spans="2:5" ht="15">
      <c r="B1832" s="22">
        <v>30671</v>
      </c>
      <c r="C1832" s="49" t="s">
        <v>2412</v>
      </c>
      <c r="D1832" s="1"/>
      <c r="E1832" s="49">
        <f t="shared" si="7"/>
        <v>30671</v>
      </c>
    </row>
    <row r="1833" spans="2:5" ht="15">
      <c r="B1833" s="22">
        <v>30672</v>
      </c>
      <c r="C1833" s="49" t="s">
        <v>2413</v>
      </c>
      <c r="D1833" s="1"/>
      <c r="E1833" s="49">
        <f t="shared" si="7"/>
        <v>30672</v>
      </c>
    </row>
    <row r="1834" spans="2:5" ht="15">
      <c r="B1834" s="22">
        <v>30673</v>
      </c>
      <c r="C1834" s="49" t="s">
        <v>2414</v>
      </c>
      <c r="D1834" s="1"/>
      <c r="E1834" s="49">
        <f t="shared" si="7"/>
        <v>30673</v>
      </c>
    </row>
    <row r="1835" spans="2:5" ht="15">
      <c r="B1835" s="22">
        <v>30674</v>
      </c>
      <c r="C1835" s="49" t="s">
        <v>2415</v>
      </c>
      <c r="D1835" s="1"/>
      <c r="E1835" s="49">
        <f t="shared" si="7"/>
        <v>30674</v>
      </c>
    </row>
    <row r="1836" spans="2:5" ht="15">
      <c r="B1836" s="22">
        <v>30675</v>
      </c>
      <c r="C1836" s="49" t="s">
        <v>2416</v>
      </c>
      <c r="D1836" s="1"/>
      <c r="E1836" s="49">
        <f t="shared" si="7"/>
        <v>30675</v>
      </c>
    </row>
    <row r="1837" spans="2:5" ht="15">
      <c r="B1837" s="22">
        <v>30676</v>
      </c>
      <c r="C1837" s="49" t="s">
        <v>2417</v>
      </c>
      <c r="D1837" s="1"/>
      <c r="E1837" s="49">
        <f t="shared" si="7"/>
        <v>30676</v>
      </c>
    </row>
    <row r="1838" spans="2:5" ht="15">
      <c r="B1838" s="22">
        <v>30677</v>
      </c>
      <c r="C1838" s="49" t="s">
        <v>2418</v>
      </c>
      <c r="D1838" s="1"/>
      <c r="E1838" s="49">
        <f t="shared" si="7"/>
        <v>30677</v>
      </c>
    </row>
    <row r="1839" spans="2:5" ht="15">
      <c r="B1839" s="22">
        <v>30678</v>
      </c>
      <c r="C1839" s="49" t="s">
        <v>2419</v>
      </c>
      <c r="D1839" s="1"/>
      <c r="E1839" s="49">
        <f t="shared" si="7"/>
        <v>30678</v>
      </c>
    </row>
    <row r="1840" spans="2:5" ht="15">
      <c r="B1840" s="22">
        <v>30679</v>
      </c>
      <c r="C1840" s="49" t="s">
        <v>2420</v>
      </c>
      <c r="D1840" s="1"/>
      <c r="E1840" s="49">
        <f t="shared" si="7"/>
        <v>30679</v>
      </c>
    </row>
    <row r="1841" spans="2:5" ht="15">
      <c r="B1841" s="22">
        <v>30680</v>
      </c>
      <c r="C1841" s="49" t="s">
        <v>2421</v>
      </c>
      <c r="D1841" s="1"/>
      <c r="E1841" s="49">
        <f t="shared" si="7"/>
        <v>30680</v>
      </c>
    </row>
    <row r="1842" spans="2:5" ht="15">
      <c r="B1842" s="22">
        <v>30681</v>
      </c>
      <c r="C1842" s="49" t="s">
        <v>2422</v>
      </c>
      <c r="D1842" s="1"/>
      <c r="E1842" s="49">
        <f t="shared" si="7"/>
        <v>30681</v>
      </c>
    </row>
    <row r="1843" spans="2:5" ht="15">
      <c r="B1843" s="22">
        <v>30682</v>
      </c>
      <c r="C1843" s="49" t="s">
        <v>2423</v>
      </c>
      <c r="D1843" s="1"/>
      <c r="E1843" s="49">
        <f t="shared" si="7"/>
        <v>30682</v>
      </c>
    </row>
    <row r="1844" spans="2:5" ht="15">
      <c r="B1844" s="22">
        <v>30683</v>
      </c>
      <c r="C1844" s="49" t="s">
        <v>2424</v>
      </c>
      <c r="D1844" s="1"/>
      <c r="E1844" s="49">
        <f t="shared" si="7"/>
        <v>30683</v>
      </c>
    </row>
    <row r="1845" spans="2:5" ht="15">
      <c r="B1845" s="22">
        <v>30684</v>
      </c>
      <c r="C1845" s="49" t="s">
        <v>2425</v>
      </c>
      <c r="D1845" s="1"/>
      <c r="E1845" s="49">
        <f t="shared" si="7"/>
        <v>30684</v>
      </c>
    </row>
    <row r="1846" spans="2:5" ht="15">
      <c r="B1846" s="22">
        <v>30685</v>
      </c>
      <c r="C1846" s="49" t="s">
        <v>2426</v>
      </c>
      <c r="D1846" s="1"/>
      <c r="E1846" s="49">
        <f t="shared" si="7"/>
        <v>30685</v>
      </c>
    </row>
    <row r="1847" spans="2:5" ht="15">
      <c r="B1847" s="22">
        <v>30686</v>
      </c>
      <c r="C1847" s="49" t="s">
        <v>2427</v>
      </c>
      <c r="D1847" s="1"/>
      <c r="E1847" s="49">
        <f t="shared" si="7"/>
        <v>30686</v>
      </c>
    </row>
    <row r="1848" spans="2:5" ht="15">
      <c r="B1848" s="22">
        <v>30687</v>
      </c>
      <c r="C1848" s="49" t="s">
        <v>2428</v>
      </c>
      <c r="D1848" s="1"/>
      <c r="E1848" s="49">
        <f t="shared" si="7"/>
        <v>30687</v>
      </c>
    </row>
    <row r="1849" spans="2:5" ht="15">
      <c r="B1849" s="22">
        <v>30688</v>
      </c>
      <c r="C1849" s="49" t="s">
        <v>2429</v>
      </c>
      <c r="D1849" s="1"/>
      <c r="E1849" s="49">
        <f t="shared" si="7"/>
        <v>30688</v>
      </c>
    </row>
    <row r="1850" spans="2:5" ht="15">
      <c r="B1850" s="22">
        <v>30689</v>
      </c>
      <c r="C1850" s="49" t="s">
        <v>2430</v>
      </c>
      <c r="D1850" s="1"/>
      <c r="E1850" s="49">
        <f t="shared" si="7"/>
        <v>30689</v>
      </c>
    </row>
    <row r="1851" spans="2:5" ht="15">
      <c r="B1851" s="22">
        <v>30690</v>
      </c>
      <c r="C1851" s="49" t="s">
        <v>2431</v>
      </c>
      <c r="D1851" s="1"/>
      <c r="E1851" s="49">
        <f t="shared" si="7"/>
        <v>30690</v>
      </c>
    </row>
    <row r="1852" spans="2:5" ht="15">
      <c r="B1852" s="22">
        <v>30691</v>
      </c>
      <c r="C1852" s="49" t="s">
        <v>2432</v>
      </c>
      <c r="D1852" s="1"/>
      <c r="E1852" s="49">
        <f t="shared" si="7"/>
        <v>30691</v>
      </c>
    </row>
    <row r="1853" spans="2:5" ht="15">
      <c r="B1853" s="22">
        <v>30692</v>
      </c>
      <c r="C1853" s="49" t="s">
        <v>2433</v>
      </c>
      <c r="D1853" s="1"/>
      <c r="E1853" s="49">
        <f t="shared" si="7"/>
        <v>30692</v>
      </c>
    </row>
    <row r="1854" spans="2:5" ht="15">
      <c r="B1854" s="22">
        <v>30693</v>
      </c>
      <c r="C1854" s="49" t="s">
        <v>2434</v>
      </c>
      <c r="D1854" s="1"/>
      <c r="E1854" s="49">
        <f t="shared" si="7"/>
        <v>30693</v>
      </c>
    </row>
    <row r="1855" spans="2:5" ht="15">
      <c r="B1855" s="22">
        <v>30694</v>
      </c>
      <c r="C1855" s="49" t="s">
        <v>2435</v>
      </c>
      <c r="D1855" s="1"/>
      <c r="E1855" s="49">
        <f t="shared" si="7"/>
        <v>30694</v>
      </c>
    </row>
    <row r="1856" spans="2:5" ht="15">
      <c r="B1856" s="22">
        <v>30695</v>
      </c>
      <c r="C1856" s="49" t="s">
        <v>2436</v>
      </c>
      <c r="D1856" s="1"/>
      <c r="E1856" s="49">
        <f t="shared" si="7"/>
        <v>30695</v>
      </c>
    </row>
    <row r="1857" spans="2:5" ht="15">
      <c r="B1857" s="22">
        <v>20926</v>
      </c>
      <c r="C1857" s="49" t="s">
        <v>2437</v>
      </c>
      <c r="D1857" s="1"/>
      <c r="E1857" s="49">
        <f t="shared" si="7"/>
        <v>20926</v>
      </c>
    </row>
    <row r="1858" spans="2:5" ht="15">
      <c r="B1858" s="22">
        <v>20927</v>
      </c>
      <c r="C1858" s="49" t="s">
        <v>2438</v>
      </c>
      <c r="D1858" s="1"/>
      <c r="E1858" s="49">
        <f t="shared" si="7"/>
        <v>20927</v>
      </c>
    </row>
    <row r="1859" spans="2:5" ht="15">
      <c r="B1859" s="22">
        <v>20928</v>
      </c>
      <c r="C1859" s="49" t="s">
        <v>2439</v>
      </c>
      <c r="D1859" s="1"/>
      <c r="E1859" s="49">
        <f t="shared" si="7"/>
        <v>20928</v>
      </c>
    </row>
    <row r="1860" spans="2:5" ht="15">
      <c r="B1860" s="22">
        <v>20929</v>
      </c>
      <c r="C1860" s="49" t="s">
        <v>2440</v>
      </c>
      <c r="D1860" s="1"/>
      <c r="E1860" s="49">
        <f t="shared" si="7"/>
        <v>20929</v>
      </c>
    </row>
    <row r="1861" spans="2:5" ht="15">
      <c r="B1861" s="22">
        <v>20930</v>
      </c>
      <c r="C1861" s="49" t="s">
        <v>2441</v>
      </c>
      <c r="D1861" s="1"/>
      <c r="E1861" s="49">
        <f t="shared" si="7"/>
        <v>20930</v>
      </c>
    </row>
    <row r="1862" spans="2:5" ht="15">
      <c r="B1862" s="22">
        <v>20931</v>
      </c>
      <c r="C1862" s="49" t="s">
        <v>2442</v>
      </c>
      <c r="D1862" s="1"/>
      <c r="E1862" s="49">
        <f t="shared" si="7"/>
        <v>20931</v>
      </c>
    </row>
    <row r="1863" spans="2:5" ht="15">
      <c r="B1863" s="22">
        <v>20932</v>
      </c>
      <c r="C1863" s="49" t="s">
        <v>2443</v>
      </c>
      <c r="D1863" s="1"/>
      <c r="E1863" s="49">
        <f t="shared" si="7"/>
        <v>20932</v>
      </c>
    </row>
    <row r="1864" spans="2:5" ht="15">
      <c r="B1864" s="22">
        <v>20933</v>
      </c>
      <c r="C1864" s="49" t="s">
        <v>2444</v>
      </c>
      <c r="D1864" s="1"/>
      <c r="E1864" s="49">
        <f t="shared" si="7"/>
        <v>20933</v>
      </c>
    </row>
    <row r="1865" spans="2:5" ht="15">
      <c r="B1865" s="22">
        <v>20934</v>
      </c>
      <c r="C1865" s="49" t="s">
        <v>2445</v>
      </c>
      <c r="D1865" s="1"/>
      <c r="E1865" s="49">
        <f t="shared" si="7"/>
        <v>20934</v>
      </c>
    </row>
    <row r="1866" spans="2:5" ht="15">
      <c r="B1866" s="22">
        <v>20935</v>
      </c>
      <c r="C1866" s="49" t="s">
        <v>2446</v>
      </c>
      <c r="D1866" s="1"/>
      <c r="E1866" s="49">
        <f t="shared" si="7"/>
        <v>20935</v>
      </c>
    </row>
    <row r="1867" spans="2:5" ht="15">
      <c r="B1867" s="22">
        <v>20936</v>
      </c>
      <c r="C1867" s="49" t="s">
        <v>2447</v>
      </c>
      <c r="D1867" s="1"/>
      <c r="E1867" s="49">
        <f t="shared" si="7"/>
        <v>20936</v>
      </c>
    </row>
    <row r="1868" spans="2:5" ht="15">
      <c r="B1868" s="22">
        <v>20937</v>
      </c>
      <c r="C1868" s="49" t="s">
        <v>2448</v>
      </c>
      <c r="D1868" s="1"/>
      <c r="E1868" s="49">
        <f t="shared" si="7"/>
        <v>20937</v>
      </c>
    </row>
    <row r="1869" spans="2:5" ht="15">
      <c r="B1869" s="22">
        <v>20938</v>
      </c>
      <c r="C1869" s="49" t="s">
        <v>2449</v>
      </c>
      <c r="D1869" s="1"/>
      <c r="E1869" s="49">
        <f t="shared" si="7"/>
        <v>20938</v>
      </c>
    </row>
    <row r="1870" spans="2:5" ht="15">
      <c r="B1870" s="22">
        <v>30696</v>
      </c>
      <c r="C1870" s="49" t="s">
        <v>2450</v>
      </c>
      <c r="D1870" s="1"/>
      <c r="E1870" s="49">
        <f t="shared" si="7"/>
        <v>30696</v>
      </c>
    </row>
    <row r="1871" spans="2:5" ht="15">
      <c r="B1871" s="22">
        <v>30697</v>
      </c>
      <c r="C1871" s="49" t="s">
        <v>2451</v>
      </c>
      <c r="D1871" s="1"/>
      <c r="E1871" s="49">
        <f t="shared" si="7"/>
        <v>30697</v>
      </c>
    </row>
    <row r="1872" spans="2:5" ht="15">
      <c r="B1872" s="22">
        <v>30698</v>
      </c>
      <c r="C1872" s="49" t="s">
        <v>2452</v>
      </c>
      <c r="D1872" s="1"/>
      <c r="E1872" s="49">
        <f t="shared" si="7"/>
        <v>30698</v>
      </c>
    </row>
    <row r="1873" spans="2:5" ht="15">
      <c r="B1873" s="22">
        <v>30699</v>
      </c>
      <c r="C1873" s="49" t="s">
        <v>2453</v>
      </c>
      <c r="D1873" s="1"/>
      <c r="E1873" s="49">
        <f t="shared" si="7"/>
        <v>30699</v>
      </c>
    </row>
    <row r="1874" spans="2:5" ht="15">
      <c r="B1874" s="22">
        <v>30700</v>
      </c>
      <c r="C1874" s="49" t="s">
        <v>2450</v>
      </c>
      <c r="D1874" s="1"/>
      <c r="E1874" s="49">
        <f t="shared" si="7"/>
        <v>30700</v>
      </c>
    </row>
    <row r="1875" spans="2:5" ht="15">
      <c r="B1875" s="22">
        <v>30701</v>
      </c>
      <c r="C1875" s="49" t="s">
        <v>2451</v>
      </c>
      <c r="D1875" s="1"/>
      <c r="E1875" s="49">
        <f t="shared" si="7"/>
        <v>30701</v>
      </c>
    </row>
    <row r="1876" spans="2:5" ht="15">
      <c r="B1876" s="22">
        <v>30702</v>
      </c>
      <c r="C1876" s="49" t="s">
        <v>2452</v>
      </c>
      <c r="D1876" s="1"/>
      <c r="E1876" s="49">
        <f t="shared" si="7"/>
        <v>30702</v>
      </c>
    </row>
    <row r="1877" spans="2:5" ht="15">
      <c r="B1877" s="22">
        <v>30703</v>
      </c>
      <c r="C1877" s="49" t="s">
        <v>2453</v>
      </c>
      <c r="D1877" s="1"/>
      <c r="E1877" s="49">
        <f t="shared" si="7"/>
        <v>30703</v>
      </c>
    </row>
    <row r="1878" spans="2:5" ht="15">
      <c r="B1878" s="22">
        <v>30704</v>
      </c>
      <c r="C1878" s="49" t="s">
        <v>2450</v>
      </c>
      <c r="D1878" s="1"/>
      <c r="E1878" s="49">
        <f t="shared" si="7"/>
        <v>30704</v>
      </c>
    </row>
    <row r="1879" spans="2:5" ht="15">
      <c r="B1879" s="22">
        <v>30705</v>
      </c>
      <c r="C1879" s="49" t="s">
        <v>2451</v>
      </c>
      <c r="D1879" s="1"/>
      <c r="E1879" s="49">
        <f t="shared" si="7"/>
        <v>30705</v>
      </c>
    </row>
    <row r="1880" spans="2:5" ht="15">
      <c r="B1880" s="22">
        <v>30706</v>
      </c>
      <c r="C1880" s="49" t="s">
        <v>2452</v>
      </c>
      <c r="D1880" s="1"/>
      <c r="E1880" s="49">
        <f t="shared" si="7"/>
        <v>30706</v>
      </c>
    </row>
    <row r="1881" spans="2:5" ht="15">
      <c r="B1881" s="22">
        <v>30707</v>
      </c>
      <c r="C1881" s="49" t="s">
        <v>2453</v>
      </c>
      <c r="D1881" s="1"/>
      <c r="E1881" s="49">
        <f t="shared" si="7"/>
        <v>30707</v>
      </c>
    </row>
    <row r="1882" spans="2:5" ht="15">
      <c r="B1882" s="22">
        <v>30708</v>
      </c>
      <c r="C1882" s="49" t="s">
        <v>2454</v>
      </c>
      <c r="D1882" s="1"/>
      <c r="E1882" s="49">
        <f t="shared" si="7"/>
        <v>30708</v>
      </c>
    </row>
    <row r="1883" spans="2:5" ht="15">
      <c r="B1883" s="22">
        <v>30709</v>
      </c>
      <c r="C1883" s="49" t="s">
        <v>2455</v>
      </c>
      <c r="D1883" s="1"/>
      <c r="E1883" s="49">
        <f t="shared" si="7"/>
        <v>30709</v>
      </c>
    </row>
    <row r="1884" spans="2:5" ht="15">
      <c r="B1884" s="22">
        <v>30710</v>
      </c>
      <c r="C1884" s="49" t="s">
        <v>2455</v>
      </c>
      <c r="D1884" s="1"/>
      <c r="E1884" s="49">
        <f t="shared" si="7"/>
        <v>30710</v>
      </c>
    </row>
    <row r="1885" spans="2:5" ht="15">
      <c r="B1885" s="22">
        <v>30711</v>
      </c>
      <c r="C1885" s="49" t="s">
        <v>2456</v>
      </c>
      <c r="D1885" s="1"/>
      <c r="E1885" s="49">
        <f t="shared" si="7"/>
        <v>30711</v>
      </c>
    </row>
    <row r="1886" spans="2:5" ht="15">
      <c r="B1886" s="22">
        <v>30712</v>
      </c>
      <c r="C1886" s="49" t="s">
        <v>2457</v>
      </c>
      <c r="D1886" s="1"/>
      <c r="E1886" s="49">
        <f t="shared" si="7"/>
        <v>30712</v>
      </c>
    </row>
    <row r="1887" spans="2:5" ht="15">
      <c r="B1887" s="22">
        <v>30713</v>
      </c>
      <c r="C1887" s="49" t="s">
        <v>2458</v>
      </c>
      <c r="D1887" s="1"/>
      <c r="E1887" s="49">
        <f t="shared" si="7"/>
        <v>30713</v>
      </c>
    </row>
    <row r="1888" spans="2:5" ht="15">
      <c r="B1888" s="22">
        <v>30714</v>
      </c>
      <c r="C1888" s="49" t="s">
        <v>2459</v>
      </c>
      <c r="D1888" s="1"/>
      <c r="E1888" s="49">
        <f t="shared" si="7"/>
        <v>30714</v>
      </c>
    </row>
    <row r="1889" spans="2:5" ht="15">
      <c r="B1889" s="22">
        <v>30715</v>
      </c>
      <c r="C1889" s="49" t="s">
        <v>2459</v>
      </c>
      <c r="D1889" s="1"/>
      <c r="E1889" s="49">
        <f t="shared" si="7"/>
        <v>30715</v>
      </c>
    </row>
    <row r="1890" spans="2:5" ht="15">
      <c r="B1890" s="22">
        <v>30716</v>
      </c>
      <c r="C1890" s="49" t="s">
        <v>2460</v>
      </c>
      <c r="D1890" s="1"/>
      <c r="E1890" s="49">
        <f t="shared" si="7"/>
        <v>30716</v>
      </c>
    </row>
    <row r="1891" spans="2:5" ht="15">
      <c r="B1891" s="22">
        <v>30717</v>
      </c>
      <c r="C1891" s="49" t="s">
        <v>2460</v>
      </c>
      <c r="D1891" s="1"/>
      <c r="E1891" s="49">
        <f t="shared" si="7"/>
        <v>30717</v>
      </c>
    </row>
    <row r="1892" spans="2:5" ht="15">
      <c r="B1892" s="22">
        <v>20939</v>
      </c>
      <c r="C1892" s="49" t="s">
        <v>2461</v>
      </c>
      <c r="D1892" s="1"/>
      <c r="E1892" s="49">
        <f t="shared" si="7"/>
        <v>20939</v>
      </c>
    </row>
    <row r="1893" spans="2:5" ht="15">
      <c r="B1893" s="22">
        <v>20940</v>
      </c>
      <c r="C1893" s="49" t="s">
        <v>2462</v>
      </c>
      <c r="D1893" s="1"/>
      <c r="E1893" s="49">
        <f t="shared" si="7"/>
        <v>20940</v>
      </c>
    </row>
    <row r="1894" spans="2:5" ht="15">
      <c r="B1894" s="22">
        <v>20941</v>
      </c>
      <c r="C1894" s="49" t="s">
        <v>2463</v>
      </c>
      <c r="D1894" s="1"/>
      <c r="E1894" s="49">
        <f t="shared" si="7"/>
        <v>20941</v>
      </c>
    </row>
    <row r="1895" spans="2:5" ht="15">
      <c r="B1895" s="22">
        <v>20942</v>
      </c>
      <c r="C1895" s="49" t="s">
        <v>2464</v>
      </c>
      <c r="D1895" s="1"/>
      <c r="E1895" s="49">
        <f t="shared" si="7"/>
        <v>20942</v>
      </c>
    </row>
    <row r="1896" spans="2:5" ht="15">
      <c r="B1896" s="22">
        <v>30718</v>
      </c>
      <c r="C1896" s="49" t="s">
        <v>2465</v>
      </c>
      <c r="D1896" s="1"/>
      <c r="E1896" s="49">
        <f t="shared" si="7"/>
        <v>30718</v>
      </c>
    </row>
    <row r="1897" spans="2:5" ht="15">
      <c r="B1897" s="22">
        <v>30719</v>
      </c>
      <c r="C1897" s="49" t="s">
        <v>2466</v>
      </c>
      <c r="D1897" s="1"/>
      <c r="E1897" s="49">
        <f t="shared" si="7"/>
        <v>30719</v>
      </c>
    </row>
    <row r="1898" spans="2:5" ht="15">
      <c r="B1898" s="22">
        <v>30720</v>
      </c>
      <c r="C1898" s="49" t="s">
        <v>2467</v>
      </c>
      <c r="D1898" s="1"/>
      <c r="E1898" s="49">
        <f t="shared" si="7"/>
        <v>30720</v>
      </c>
    </row>
    <row r="1899" spans="2:5" ht="15">
      <c r="B1899" s="22">
        <v>30721</v>
      </c>
      <c r="C1899" s="49" t="s">
        <v>2465</v>
      </c>
      <c r="D1899" s="1"/>
      <c r="E1899" s="49">
        <f t="shared" si="7"/>
        <v>30721</v>
      </c>
    </row>
    <row r="1900" spans="2:5" ht="15">
      <c r="B1900" s="22">
        <v>30722</v>
      </c>
      <c r="C1900" s="49" t="s">
        <v>2466</v>
      </c>
      <c r="D1900" s="1"/>
      <c r="E1900" s="49">
        <f t="shared" si="7"/>
        <v>30722</v>
      </c>
    </row>
    <row r="1901" spans="2:5" ht="15">
      <c r="B1901" s="22">
        <v>30723</v>
      </c>
      <c r="C1901" s="49" t="s">
        <v>2467</v>
      </c>
      <c r="D1901" s="1"/>
      <c r="E1901" s="49">
        <f t="shared" si="7"/>
        <v>30723</v>
      </c>
    </row>
    <row r="1902" spans="2:5" ht="15">
      <c r="B1902" s="22">
        <v>30724</v>
      </c>
      <c r="C1902" s="49" t="s">
        <v>2465</v>
      </c>
      <c r="D1902" s="1"/>
      <c r="E1902" s="49">
        <f t="shared" si="7"/>
        <v>30724</v>
      </c>
    </row>
    <row r="1903" spans="2:5" ht="15">
      <c r="B1903" s="22">
        <v>30725</v>
      </c>
      <c r="C1903" s="49" t="s">
        <v>2466</v>
      </c>
      <c r="D1903" s="1"/>
      <c r="E1903" s="49">
        <f t="shared" si="7"/>
        <v>30725</v>
      </c>
    </row>
    <row r="1904" spans="2:5" ht="15">
      <c r="B1904" s="22">
        <v>30726</v>
      </c>
      <c r="C1904" s="49" t="s">
        <v>2467</v>
      </c>
      <c r="D1904" s="1"/>
      <c r="E1904" s="49">
        <f t="shared" si="7"/>
        <v>30726</v>
      </c>
    </row>
    <row r="1905" spans="2:5" ht="15">
      <c r="B1905" s="22">
        <v>30727</v>
      </c>
      <c r="C1905" s="49" t="s">
        <v>2468</v>
      </c>
      <c r="D1905" s="1"/>
      <c r="E1905" s="49">
        <f t="shared" si="7"/>
        <v>30727</v>
      </c>
    </row>
    <row r="1906" spans="2:5" ht="15">
      <c r="B1906" s="22">
        <v>30728</v>
      </c>
      <c r="C1906" s="49" t="s">
        <v>2469</v>
      </c>
      <c r="D1906" s="1"/>
      <c r="E1906" s="49">
        <f t="shared" si="7"/>
        <v>30728</v>
      </c>
    </row>
    <row r="1907" spans="2:5" ht="15">
      <c r="B1907" s="22">
        <v>30729</v>
      </c>
      <c r="C1907" s="49" t="s">
        <v>2470</v>
      </c>
      <c r="D1907" s="1"/>
      <c r="E1907" s="49">
        <f t="shared" si="7"/>
        <v>30729</v>
      </c>
    </row>
    <row r="1908" spans="2:5" ht="15">
      <c r="B1908" s="22">
        <v>30730</v>
      </c>
      <c r="C1908" s="49" t="s">
        <v>2471</v>
      </c>
      <c r="D1908" s="1"/>
      <c r="E1908" s="49">
        <f t="shared" si="7"/>
        <v>30730</v>
      </c>
    </row>
    <row r="1909" spans="2:5" ht="15">
      <c r="B1909" s="22">
        <v>30731</v>
      </c>
      <c r="C1909" s="49" t="s">
        <v>2468</v>
      </c>
      <c r="D1909" s="1"/>
      <c r="E1909" s="49">
        <f t="shared" si="7"/>
        <v>30731</v>
      </c>
    </row>
    <row r="1910" spans="2:5" ht="15">
      <c r="B1910" s="22">
        <v>30732</v>
      </c>
      <c r="C1910" s="49" t="s">
        <v>2469</v>
      </c>
      <c r="D1910" s="1"/>
      <c r="E1910" s="49">
        <f t="shared" si="7"/>
        <v>30732</v>
      </c>
    </row>
    <row r="1911" spans="2:5" ht="15">
      <c r="B1911" s="22">
        <v>30733</v>
      </c>
      <c r="C1911" s="49" t="s">
        <v>2470</v>
      </c>
      <c r="D1911" s="1"/>
      <c r="E1911" s="49">
        <f t="shared" si="7"/>
        <v>30733</v>
      </c>
    </row>
    <row r="1912" spans="2:5" ht="15">
      <c r="B1912" s="22">
        <v>30734</v>
      </c>
      <c r="C1912" s="49" t="s">
        <v>2471</v>
      </c>
      <c r="D1912" s="1"/>
      <c r="E1912" s="49">
        <f t="shared" si="7"/>
        <v>30734</v>
      </c>
    </row>
    <row r="1913" spans="2:5" ht="15">
      <c r="B1913" s="22">
        <v>30735</v>
      </c>
      <c r="C1913" s="49" t="s">
        <v>2472</v>
      </c>
      <c r="D1913" s="1"/>
      <c r="E1913" s="49">
        <f t="shared" si="7"/>
        <v>30735</v>
      </c>
    </row>
    <row r="1914" spans="2:5" ht="15">
      <c r="B1914" s="22">
        <v>30736</v>
      </c>
      <c r="C1914" s="49" t="s">
        <v>2468</v>
      </c>
      <c r="D1914" s="1"/>
      <c r="E1914" s="49">
        <f t="shared" si="7"/>
        <v>30736</v>
      </c>
    </row>
    <row r="1915" spans="2:5" ht="15">
      <c r="B1915" s="22">
        <v>30737</v>
      </c>
      <c r="C1915" s="49" t="s">
        <v>2469</v>
      </c>
      <c r="D1915" s="1"/>
      <c r="E1915" s="49">
        <f t="shared" si="7"/>
        <v>30737</v>
      </c>
    </row>
    <row r="1916" spans="2:5" ht="15">
      <c r="B1916" s="22">
        <v>30738</v>
      </c>
      <c r="C1916" s="49" t="s">
        <v>2470</v>
      </c>
      <c r="D1916" s="1"/>
      <c r="E1916" s="49">
        <f t="shared" si="7"/>
        <v>30738</v>
      </c>
    </row>
    <row r="1917" spans="2:5" ht="15">
      <c r="B1917" s="22">
        <v>30739</v>
      </c>
      <c r="C1917" s="49" t="s">
        <v>2471</v>
      </c>
      <c r="D1917" s="1"/>
      <c r="E1917" s="49">
        <f t="shared" si="7"/>
        <v>30739</v>
      </c>
    </row>
    <row r="1918" spans="2:5" ht="15">
      <c r="B1918" s="22">
        <v>30740</v>
      </c>
      <c r="C1918" s="49" t="s">
        <v>2472</v>
      </c>
      <c r="D1918" s="1"/>
      <c r="E1918" s="49">
        <f t="shared" si="7"/>
        <v>30740</v>
      </c>
    </row>
    <row r="1919" spans="2:5" ht="15">
      <c r="B1919" s="22">
        <v>30741</v>
      </c>
      <c r="C1919" s="49" t="s">
        <v>2473</v>
      </c>
      <c r="D1919" s="1"/>
      <c r="E1919" s="49">
        <f t="shared" si="7"/>
        <v>30741</v>
      </c>
    </row>
    <row r="1920" spans="2:5" ht="15">
      <c r="B1920" s="22">
        <v>20943</v>
      </c>
      <c r="C1920" s="49" t="s">
        <v>2474</v>
      </c>
      <c r="D1920" s="1"/>
      <c r="E1920" s="49">
        <f t="shared" si="7"/>
        <v>20943</v>
      </c>
    </row>
    <row r="1921" spans="2:5" ht="15">
      <c r="B1921" s="22">
        <v>20944</v>
      </c>
      <c r="C1921" s="49" t="s">
        <v>2475</v>
      </c>
      <c r="D1921" s="1"/>
      <c r="E1921" s="49">
        <f t="shared" si="7"/>
        <v>20944</v>
      </c>
    </row>
    <row r="1922" spans="2:5" ht="15">
      <c r="B1922" s="22">
        <v>30742</v>
      </c>
      <c r="C1922" s="49" t="s">
        <v>2476</v>
      </c>
      <c r="D1922" s="1"/>
      <c r="E1922" s="49">
        <f t="shared" si="7"/>
        <v>30742</v>
      </c>
    </row>
    <row r="1923" spans="2:5" ht="15">
      <c r="B1923" s="22">
        <v>30743</v>
      </c>
      <c r="C1923" s="49" t="s">
        <v>2477</v>
      </c>
      <c r="D1923" s="1"/>
      <c r="E1923" s="49">
        <f t="shared" si="7"/>
        <v>30743</v>
      </c>
    </row>
    <row r="1924" spans="2:5" ht="15">
      <c r="B1924" s="22">
        <v>30744</v>
      </c>
      <c r="C1924" s="49" t="s">
        <v>2478</v>
      </c>
      <c r="D1924" s="1"/>
      <c r="E1924" s="49">
        <f t="shared" si="7"/>
        <v>30744</v>
      </c>
    </row>
    <row r="1925" spans="2:5" ht="15">
      <c r="B1925" s="22">
        <v>30745</v>
      </c>
      <c r="C1925" s="49" t="s">
        <v>2476</v>
      </c>
      <c r="D1925" s="1"/>
      <c r="E1925" s="49">
        <f t="shared" si="7"/>
        <v>30745</v>
      </c>
    </row>
    <row r="1926" spans="2:5" ht="15">
      <c r="B1926" s="22">
        <v>30746</v>
      </c>
      <c r="C1926" s="49" t="s">
        <v>2477</v>
      </c>
      <c r="D1926" s="1"/>
      <c r="E1926" s="49">
        <f t="shared" si="7"/>
        <v>30746</v>
      </c>
    </row>
    <row r="1927" spans="2:5" ht="15">
      <c r="B1927" s="22">
        <v>30747</v>
      </c>
      <c r="C1927" s="49" t="s">
        <v>2478</v>
      </c>
      <c r="D1927" s="1"/>
      <c r="E1927" s="49">
        <f t="shared" si="7"/>
        <v>30747</v>
      </c>
    </row>
    <row r="1928" spans="2:5" ht="15">
      <c r="B1928" s="22">
        <v>30748</v>
      </c>
      <c r="C1928" s="49" t="s">
        <v>2476</v>
      </c>
      <c r="D1928" s="1"/>
      <c r="E1928" s="49">
        <f t="shared" si="7"/>
        <v>30748</v>
      </c>
    </row>
    <row r="1929" spans="2:5" ht="15">
      <c r="B1929" s="22">
        <v>30749</v>
      </c>
      <c r="C1929" s="49" t="s">
        <v>2477</v>
      </c>
      <c r="D1929" s="1"/>
      <c r="E1929" s="49">
        <f t="shared" si="7"/>
        <v>30749</v>
      </c>
    </row>
    <row r="1930" spans="2:5" ht="15">
      <c r="B1930" s="22">
        <v>30750</v>
      </c>
      <c r="C1930" s="49" t="s">
        <v>2478</v>
      </c>
      <c r="D1930" s="1"/>
      <c r="E1930" s="49">
        <f t="shared" si="7"/>
        <v>30750</v>
      </c>
    </row>
    <row r="1931" spans="2:5" ht="15">
      <c r="B1931" s="22">
        <v>30751</v>
      </c>
      <c r="C1931" s="49" t="s">
        <v>2479</v>
      </c>
      <c r="D1931" s="1"/>
      <c r="E1931" s="49">
        <f t="shared" si="7"/>
        <v>30751</v>
      </c>
    </row>
    <row r="1932" spans="2:5" ht="15">
      <c r="B1932" s="22">
        <v>30752</v>
      </c>
      <c r="C1932" s="49" t="s">
        <v>2480</v>
      </c>
      <c r="D1932" s="1"/>
      <c r="E1932" s="49">
        <f t="shared" si="7"/>
        <v>30752</v>
      </c>
    </row>
    <row r="1933" spans="2:5" ht="15">
      <c r="B1933" s="22">
        <v>30753</v>
      </c>
      <c r="C1933" s="49" t="s">
        <v>2481</v>
      </c>
      <c r="D1933" s="1"/>
      <c r="E1933" s="49">
        <f t="shared" si="7"/>
        <v>30753</v>
      </c>
    </row>
    <row r="1934" spans="2:5" ht="15">
      <c r="B1934" s="22">
        <v>30754</v>
      </c>
      <c r="C1934" s="49" t="s">
        <v>2482</v>
      </c>
      <c r="D1934" s="1"/>
      <c r="E1934" s="49">
        <f t="shared" si="7"/>
        <v>30754</v>
      </c>
    </row>
    <row r="1935" spans="2:5" ht="15">
      <c r="B1935" s="22">
        <v>30755</v>
      </c>
      <c r="C1935" s="49" t="s">
        <v>2483</v>
      </c>
      <c r="D1935" s="1"/>
      <c r="E1935" s="49">
        <f t="shared" si="7"/>
        <v>30755</v>
      </c>
    </row>
    <row r="1936" spans="2:5" ht="15">
      <c r="B1936" s="22">
        <v>30756</v>
      </c>
      <c r="C1936" s="49" t="s">
        <v>2484</v>
      </c>
      <c r="D1936" s="1"/>
      <c r="E1936" s="49">
        <f t="shared" si="7"/>
        <v>30756</v>
      </c>
    </row>
    <row r="1937" spans="2:5" ht="15">
      <c r="B1937" s="22">
        <v>30757</v>
      </c>
      <c r="C1937" s="49" t="s">
        <v>2485</v>
      </c>
      <c r="D1937" s="1"/>
      <c r="E1937" s="49">
        <f t="shared" si="7"/>
        <v>30757</v>
      </c>
    </row>
    <row r="1938" spans="2:5" ht="15">
      <c r="B1938" s="22">
        <v>30758</v>
      </c>
      <c r="C1938" s="49" t="s">
        <v>2486</v>
      </c>
      <c r="D1938" s="1"/>
      <c r="E1938" s="49">
        <f t="shared" si="7"/>
        <v>30758</v>
      </c>
    </row>
    <row r="1939" spans="2:5" ht="15">
      <c r="B1939" s="22">
        <v>30759</v>
      </c>
      <c r="C1939" s="49" t="s">
        <v>2487</v>
      </c>
      <c r="D1939" s="1"/>
      <c r="E1939" s="49">
        <f t="shared" si="7"/>
        <v>30759</v>
      </c>
    </row>
    <row r="1940" spans="2:5" ht="15">
      <c r="B1940" s="22">
        <v>30760</v>
      </c>
      <c r="C1940" s="49" t="s">
        <v>2488</v>
      </c>
      <c r="D1940" s="1"/>
      <c r="E1940" s="49">
        <f t="shared" si="7"/>
        <v>30760</v>
      </c>
    </row>
    <row r="1941" spans="2:5" ht="15">
      <c r="B1941" s="22">
        <v>30761</v>
      </c>
      <c r="C1941" s="49" t="s">
        <v>2489</v>
      </c>
      <c r="D1941" s="1"/>
      <c r="E1941" s="49">
        <f t="shared" si="7"/>
        <v>30761</v>
      </c>
    </row>
    <row r="1942" spans="2:5" ht="15">
      <c r="B1942" s="22">
        <v>30762</v>
      </c>
      <c r="C1942" s="49" t="s">
        <v>2490</v>
      </c>
      <c r="D1942" s="1"/>
      <c r="E1942" s="49">
        <f t="shared" si="7"/>
        <v>30762</v>
      </c>
    </row>
    <row r="1943" spans="2:5" ht="15">
      <c r="B1943" s="22">
        <v>30763</v>
      </c>
      <c r="C1943" s="49" t="s">
        <v>2491</v>
      </c>
      <c r="D1943" s="1"/>
      <c r="E1943" s="49">
        <f t="shared" si="7"/>
        <v>30763</v>
      </c>
    </row>
    <row r="1944" spans="2:5" ht="15">
      <c r="B1944" s="22">
        <v>30764</v>
      </c>
      <c r="C1944" s="49" t="s">
        <v>2492</v>
      </c>
      <c r="D1944" s="1"/>
      <c r="E1944" s="49">
        <f t="shared" si="7"/>
        <v>30764</v>
      </c>
    </row>
    <row r="1945" spans="2:5" ht="15">
      <c r="B1945" s="22">
        <v>30765</v>
      </c>
      <c r="C1945" s="49" t="s">
        <v>2493</v>
      </c>
      <c r="D1945" s="1"/>
      <c r="E1945" s="49">
        <f t="shared" si="7"/>
        <v>30765</v>
      </c>
    </row>
    <row r="1946" spans="2:5" ht="15">
      <c r="B1946" s="22">
        <v>30766</v>
      </c>
      <c r="C1946" s="49" t="s">
        <v>2494</v>
      </c>
      <c r="D1946" s="1"/>
      <c r="E1946" s="49">
        <f t="shared" si="7"/>
        <v>30766</v>
      </c>
    </row>
    <row r="1947" spans="2:5" ht="15">
      <c r="B1947" s="22">
        <v>30767</v>
      </c>
      <c r="C1947" s="49" t="s">
        <v>2495</v>
      </c>
      <c r="D1947" s="1"/>
      <c r="E1947" s="49">
        <f t="shared" si="7"/>
        <v>30767</v>
      </c>
    </row>
    <row r="1948" spans="2:5" ht="15">
      <c r="B1948" s="22">
        <v>30768</v>
      </c>
      <c r="C1948" s="49" t="s">
        <v>2496</v>
      </c>
      <c r="D1948" s="1"/>
      <c r="E1948" s="49">
        <f t="shared" si="7"/>
        <v>30768</v>
      </c>
    </row>
    <row r="1949" spans="2:5" ht="15">
      <c r="B1949" s="22">
        <v>30769</v>
      </c>
      <c r="C1949" s="49" t="s">
        <v>2497</v>
      </c>
      <c r="D1949" s="1"/>
      <c r="E1949" s="49">
        <f t="shared" si="7"/>
        <v>30769</v>
      </c>
    </row>
    <row r="1950" spans="2:5" ht="15">
      <c r="B1950" s="22">
        <v>30770</v>
      </c>
      <c r="C1950" s="49" t="s">
        <v>2498</v>
      </c>
      <c r="D1950" s="1"/>
      <c r="E1950" s="49">
        <f t="shared" si="7"/>
        <v>30770</v>
      </c>
    </row>
    <row r="1951" spans="2:5" ht="15">
      <c r="B1951" s="22">
        <v>30771</v>
      </c>
      <c r="C1951" s="49" t="s">
        <v>2499</v>
      </c>
      <c r="D1951" s="1"/>
      <c r="E1951" s="49">
        <f t="shared" si="7"/>
        <v>30771</v>
      </c>
    </row>
    <row r="1952" spans="2:5" ht="15">
      <c r="B1952" s="22">
        <v>30772</v>
      </c>
      <c r="C1952" s="49" t="s">
        <v>2500</v>
      </c>
      <c r="D1952" s="1"/>
      <c r="E1952" s="49">
        <f t="shared" si="7"/>
        <v>30772</v>
      </c>
    </row>
    <row r="1953" spans="2:5" ht="15">
      <c r="B1953" s="22">
        <v>30773</v>
      </c>
      <c r="C1953" s="49" t="s">
        <v>2501</v>
      </c>
      <c r="D1953" s="1"/>
      <c r="E1953" s="49">
        <f t="shared" si="7"/>
        <v>30773</v>
      </c>
    </row>
    <row r="1954" spans="2:5" ht="15">
      <c r="B1954" s="22">
        <v>30774</v>
      </c>
      <c r="C1954" s="49" t="s">
        <v>2502</v>
      </c>
      <c r="D1954" s="1"/>
      <c r="E1954" s="49">
        <f t="shared" si="7"/>
        <v>30774</v>
      </c>
    </row>
    <row r="1955" spans="2:5" ht="15">
      <c r="B1955" s="22">
        <v>30775</v>
      </c>
      <c r="C1955" s="49" t="s">
        <v>2503</v>
      </c>
      <c r="D1955" s="1"/>
      <c r="E1955" s="49">
        <f t="shared" si="7"/>
        <v>30775</v>
      </c>
    </row>
    <row r="1956" spans="2:5" ht="15">
      <c r="B1956" s="22">
        <v>30776</v>
      </c>
      <c r="C1956" s="49" t="s">
        <v>2504</v>
      </c>
      <c r="D1956" s="1"/>
      <c r="E1956" s="49">
        <f t="shared" si="7"/>
        <v>30776</v>
      </c>
    </row>
    <row r="1957" spans="2:5" ht="15">
      <c r="B1957" s="22">
        <v>30777</v>
      </c>
      <c r="C1957" s="49" t="s">
        <v>2505</v>
      </c>
      <c r="D1957" s="1"/>
      <c r="E1957" s="49">
        <f t="shared" si="7"/>
        <v>30777</v>
      </c>
    </row>
    <row r="1958" spans="2:5" ht="15">
      <c r="B1958" s="22">
        <v>30778</v>
      </c>
      <c r="C1958" s="49" t="s">
        <v>2506</v>
      </c>
      <c r="D1958" s="1"/>
      <c r="E1958" s="49">
        <f t="shared" si="7"/>
        <v>30778</v>
      </c>
    </row>
    <row r="1959" spans="2:5" ht="15">
      <c r="B1959" s="22">
        <v>30779</v>
      </c>
      <c r="C1959" s="49" t="s">
        <v>2507</v>
      </c>
      <c r="D1959" s="1"/>
      <c r="E1959" s="49">
        <f t="shared" si="7"/>
        <v>30779</v>
      </c>
    </row>
    <row r="1960" spans="2:5" ht="15">
      <c r="B1960" s="22">
        <v>20945</v>
      </c>
      <c r="C1960" s="49" t="s">
        <v>2508</v>
      </c>
      <c r="D1960" s="1"/>
      <c r="E1960" s="49">
        <f t="shared" si="7"/>
        <v>20945</v>
      </c>
    </row>
    <row r="1961" spans="2:5" ht="15">
      <c r="B1961" s="22">
        <v>30780</v>
      </c>
      <c r="C1961" s="49" t="s">
        <v>2509</v>
      </c>
      <c r="D1961" s="1"/>
      <c r="E1961" s="49">
        <f t="shared" si="7"/>
        <v>30780</v>
      </c>
    </row>
    <row r="1962" spans="2:5" ht="15">
      <c r="B1962" s="22">
        <v>30781</v>
      </c>
      <c r="C1962" s="49" t="s">
        <v>2510</v>
      </c>
      <c r="D1962" s="1"/>
      <c r="E1962" s="49">
        <f t="shared" si="7"/>
        <v>30781</v>
      </c>
    </row>
    <row r="1963" spans="2:5" ht="15">
      <c r="B1963" s="22">
        <v>30782</v>
      </c>
      <c r="C1963" s="49" t="s">
        <v>2511</v>
      </c>
      <c r="D1963" s="1"/>
      <c r="E1963" s="49">
        <f t="shared" si="7"/>
        <v>30782</v>
      </c>
    </row>
    <row r="1964" spans="2:5" ht="15">
      <c r="B1964" s="22">
        <v>30783</v>
      </c>
      <c r="C1964" s="49" t="s">
        <v>2512</v>
      </c>
      <c r="D1964" s="1"/>
      <c r="E1964" s="49">
        <f t="shared" si="7"/>
        <v>30783</v>
      </c>
    </row>
    <row r="1965" spans="2:5" ht="15">
      <c r="B1965" s="22">
        <v>30784</v>
      </c>
      <c r="C1965" s="49" t="s">
        <v>2513</v>
      </c>
      <c r="D1965" s="1"/>
      <c r="E1965" s="49">
        <f t="shared" si="7"/>
        <v>30784</v>
      </c>
    </row>
    <row r="1966" spans="2:5" ht="15">
      <c r="B1966" s="22">
        <v>30785</v>
      </c>
      <c r="C1966" s="49" t="s">
        <v>2514</v>
      </c>
      <c r="D1966" s="1"/>
      <c r="E1966" s="49">
        <f t="shared" si="7"/>
        <v>30785</v>
      </c>
    </row>
    <row r="1967" spans="2:5" ht="15">
      <c r="B1967" s="22">
        <v>30786</v>
      </c>
      <c r="C1967" s="49" t="s">
        <v>2515</v>
      </c>
      <c r="D1967" s="1"/>
      <c r="E1967" s="49">
        <f t="shared" si="7"/>
        <v>30786</v>
      </c>
    </row>
    <row r="1968" spans="2:5" ht="15">
      <c r="B1968" s="22">
        <v>30787</v>
      </c>
      <c r="C1968" s="49" t="s">
        <v>2516</v>
      </c>
      <c r="D1968" s="1"/>
      <c r="E1968" s="49">
        <f t="shared" si="7"/>
        <v>30787</v>
      </c>
    </row>
    <row r="1969" spans="2:5" ht="15">
      <c r="B1969" s="22">
        <v>30788</v>
      </c>
      <c r="C1969" s="49" t="s">
        <v>2517</v>
      </c>
      <c r="D1969" s="1"/>
      <c r="E1969" s="49">
        <f t="shared" si="7"/>
        <v>30788</v>
      </c>
    </row>
    <row r="1970" spans="2:5" ht="15">
      <c r="B1970" s="22">
        <v>30789</v>
      </c>
      <c r="C1970" s="49" t="s">
        <v>2518</v>
      </c>
      <c r="D1970" s="1"/>
      <c r="E1970" s="49">
        <f t="shared" si="7"/>
        <v>30789</v>
      </c>
    </row>
    <row r="1971" spans="2:5" ht="15">
      <c r="B1971" s="22">
        <v>30790</v>
      </c>
      <c r="C1971" s="49" t="s">
        <v>2519</v>
      </c>
      <c r="D1971" s="1"/>
      <c r="E1971" s="49">
        <f t="shared" si="7"/>
        <v>30790</v>
      </c>
    </row>
    <row r="1972" spans="2:5" ht="15">
      <c r="B1972" s="22">
        <v>30791</v>
      </c>
      <c r="C1972" s="49" t="s">
        <v>2520</v>
      </c>
      <c r="D1972" s="1"/>
      <c r="E1972" s="49">
        <f t="shared" si="7"/>
        <v>30791</v>
      </c>
    </row>
    <row r="1973" spans="2:5" ht="15">
      <c r="B1973" s="22">
        <v>30792</v>
      </c>
      <c r="C1973" s="49" t="s">
        <v>2521</v>
      </c>
      <c r="D1973" s="1"/>
      <c r="E1973" s="49">
        <f t="shared" si="7"/>
        <v>30792</v>
      </c>
    </row>
    <row r="1974" spans="2:5" ht="15">
      <c r="B1974" s="22">
        <v>30793</v>
      </c>
      <c r="C1974" s="49" t="s">
        <v>2468</v>
      </c>
      <c r="D1974" s="1"/>
      <c r="E1974" s="49">
        <f t="shared" si="7"/>
        <v>30793</v>
      </c>
    </row>
    <row r="1975" spans="2:5" ht="15">
      <c r="B1975" s="22">
        <v>30794</v>
      </c>
      <c r="C1975" s="49" t="s">
        <v>2469</v>
      </c>
      <c r="D1975" s="1"/>
      <c r="E1975" s="49">
        <f t="shared" si="7"/>
        <v>30794</v>
      </c>
    </row>
    <row r="1976" spans="2:5" ht="15">
      <c r="B1976" s="22">
        <v>30795</v>
      </c>
      <c r="C1976" s="49" t="s">
        <v>2470</v>
      </c>
      <c r="D1976" s="1"/>
      <c r="E1976" s="49">
        <f t="shared" si="7"/>
        <v>30795</v>
      </c>
    </row>
    <row r="1977" spans="2:5" ht="15">
      <c r="B1977" s="22">
        <v>30796</v>
      </c>
      <c r="C1977" s="49" t="s">
        <v>2468</v>
      </c>
      <c r="D1977" s="1"/>
      <c r="E1977" s="49">
        <f t="shared" si="7"/>
        <v>30796</v>
      </c>
    </row>
    <row r="1978" spans="2:5" ht="15">
      <c r="B1978" s="22">
        <v>30797</v>
      </c>
      <c r="C1978" s="49" t="s">
        <v>2469</v>
      </c>
      <c r="D1978" s="1"/>
      <c r="E1978" s="49">
        <f t="shared" si="7"/>
        <v>30797</v>
      </c>
    </row>
    <row r="1979" spans="2:5" ht="15">
      <c r="B1979" s="22">
        <v>30798</v>
      </c>
      <c r="C1979" s="49" t="s">
        <v>2470</v>
      </c>
      <c r="D1979" s="1"/>
      <c r="E1979" s="49">
        <f t="shared" si="7"/>
        <v>30798</v>
      </c>
    </row>
    <row r="1980" spans="2:5" ht="15">
      <c r="B1980" s="22">
        <v>30799</v>
      </c>
      <c r="C1980" s="49" t="s">
        <v>2468</v>
      </c>
      <c r="D1980" s="1"/>
      <c r="E1980" s="49">
        <f t="shared" si="7"/>
        <v>30799</v>
      </c>
    </row>
    <row r="1981" spans="2:5" ht="15">
      <c r="B1981" s="22">
        <v>30800</v>
      </c>
      <c r="C1981" s="49" t="s">
        <v>2469</v>
      </c>
      <c r="D1981" s="1"/>
      <c r="E1981" s="49">
        <f t="shared" si="7"/>
        <v>30800</v>
      </c>
    </row>
    <row r="1982" spans="2:5" ht="15">
      <c r="B1982" s="22">
        <v>30801</v>
      </c>
      <c r="C1982" s="49" t="s">
        <v>2470</v>
      </c>
      <c r="D1982" s="1"/>
      <c r="E1982" s="49">
        <f t="shared" si="7"/>
        <v>30801</v>
      </c>
    </row>
    <row r="1983" spans="2:5" ht="15">
      <c r="B1983" s="22">
        <v>20946</v>
      </c>
      <c r="C1983" s="49" t="s">
        <v>2522</v>
      </c>
      <c r="D1983" s="1"/>
      <c r="E1983" s="49">
        <f t="shared" si="7"/>
        <v>20946</v>
      </c>
    </row>
    <row r="1984" spans="2:5" ht="15">
      <c r="B1984" s="22">
        <v>30802</v>
      </c>
      <c r="C1984" s="49" t="s">
        <v>2523</v>
      </c>
      <c r="D1984" s="1"/>
      <c r="E1984" s="49">
        <f t="shared" si="7"/>
        <v>30802</v>
      </c>
    </row>
    <row r="1985" spans="2:5" ht="15">
      <c r="B1985" s="22">
        <v>30803</v>
      </c>
      <c r="C1985" s="49" t="s">
        <v>2524</v>
      </c>
      <c r="D1985" s="1"/>
      <c r="E1985" s="49">
        <f t="shared" si="7"/>
        <v>30803</v>
      </c>
    </row>
    <row r="1986" spans="2:5" ht="15">
      <c r="B1986" s="22">
        <v>30804</v>
      </c>
      <c r="C1986" s="49" t="s">
        <v>2525</v>
      </c>
      <c r="D1986" s="1"/>
      <c r="E1986" s="49">
        <f t="shared" si="7"/>
        <v>30804</v>
      </c>
    </row>
    <row r="1987" spans="2:5" ht="15">
      <c r="B1987" s="22">
        <v>30805</v>
      </c>
      <c r="C1987" s="49" t="s">
        <v>2523</v>
      </c>
      <c r="D1987" s="1"/>
      <c r="E1987" s="49">
        <f t="shared" si="7"/>
        <v>30805</v>
      </c>
    </row>
    <row r="1988" spans="2:5" ht="15">
      <c r="B1988" s="22">
        <v>30806</v>
      </c>
      <c r="C1988" s="49" t="s">
        <v>2524</v>
      </c>
      <c r="D1988" s="1"/>
      <c r="E1988" s="49">
        <f t="shared" si="7"/>
        <v>30806</v>
      </c>
    </row>
    <row r="1989" spans="2:5" ht="15">
      <c r="B1989" s="22">
        <v>30807</v>
      </c>
      <c r="C1989" s="49" t="s">
        <v>2525</v>
      </c>
      <c r="D1989" s="1"/>
      <c r="E1989" s="49">
        <f t="shared" si="7"/>
        <v>30807</v>
      </c>
    </row>
    <row r="1990" spans="2:5" ht="15">
      <c r="B1990" s="22">
        <v>30808</v>
      </c>
      <c r="C1990" s="49" t="s">
        <v>2523</v>
      </c>
      <c r="D1990" s="1"/>
      <c r="E1990" s="49">
        <f t="shared" si="7"/>
        <v>30808</v>
      </c>
    </row>
    <row r="1991" spans="2:5" ht="15">
      <c r="B1991" s="22">
        <v>30809</v>
      </c>
      <c r="C1991" s="49" t="s">
        <v>2524</v>
      </c>
      <c r="D1991" s="1"/>
      <c r="E1991" s="49">
        <f>B1992</f>
        <v>30810</v>
      </c>
    </row>
    <row r="1992" spans="2:5" ht="15">
      <c r="B1992" s="22">
        <v>30810</v>
      </c>
      <c r="C1992" s="49" t="s">
        <v>2525</v>
      </c>
      <c r="D1992" s="1"/>
      <c r="E1992" s="49">
        <f t="shared" ref="E1992:E2246" si="8">B1992</f>
        <v>30810</v>
      </c>
    </row>
    <row r="1993" spans="2:5" ht="15">
      <c r="B1993" s="22">
        <v>30811</v>
      </c>
      <c r="C1993" s="49" t="s">
        <v>2526</v>
      </c>
      <c r="D1993" s="1"/>
      <c r="E1993" s="49">
        <f t="shared" si="8"/>
        <v>30811</v>
      </c>
    </row>
    <row r="1994" spans="2:5" ht="15">
      <c r="B1994" s="22">
        <v>30812</v>
      </c>
      <c r="C1994" s="49" t="s">
        <v>2527</v>
      </c>
      <c r="D1994" s="1"/>
      <c r="E1994" s="49">
        <f t="shared" si="8"/>
        <v>30812</v>
      </c>
    </row>
    <row r="1995" spans="2:5" ht="15">
      <c r="B1995" s="22">
        <v>30813</v>
      </c>
      <c r="C1995" s="49" t="s">
        <v>2528</v>
      </c>
      <c r="D1995" s="1"/>
      <c r="E1995" s="49">
        <f t="shared" si="8"/>
        <v>30813</v>
      </c>
    </row>
    <row r="1996" spans="2:5" ht="15">
      <c r="B1996" s="22">
        <v>30814</v>
      </c>
      <c r="C1996" s="49" t="s">
        <v>2529</v>
      </c>
      <c r="D1996" s="1"/>
      <c r="E1996" s="49">
        <f t="shared" si="8"/>
        <v>30814</v>
      </c>
    </row>
    <row r="1997" spans="2:5" ht="15">
      <c r="B1997" s="22">
        <v>30815</v>
      </c>
      <c r="C1997" s="49" t="s">
        <v>2530</v>
      </c>
      <c r="D1997" s="1"/>
      <c r="E1997" s="49">
        <f t="shared" si="8"/>
        <v>30815</v>
      </c>
    </row>
    <row r="1998" spans="2:5" ht="15">
      <c r="B1998" s="22">
        <v>30816</v>
      </c>
      <c r="C1998" s="49" t="s">
        <v>2526</v>
      </c>
      <c r="D1998" s="1"/>
      <c r="E1998" s="49">
        <f t="shared" si="8"/>
        <v>30816</v>
      </c>
    </row>
    <row r="1999" spans="2:5" ht="15">
      <c r="B1999" s="22">
        <v>30817</v>
      </c>
      <c r="C1999" s="49" t="s">
        <v>2527</v>
      </c>
      <c r="D1999" s="1"/>
      <c r="E1999" s="49">
        <f t="shared" si="8"/>
        <v>30817</v>
      </c>
    </row>
    <row r="2000" spans="2:5" ht="15">
      <c r="B2000" s="22">
        <v>30818</v>
      </c>
      <c r="C2000" s="49" t="s">
        <v>2528</v>
      </c>
      <c r="D2000" s="1"/>
      <c r="E2000" s="49">
        <f t="shared" si="8"/>
        <v>30818</v>
      </c>
    </row>
    <row r="2001" spans="2:5" ht="15">
      <c r="B2001" s="22">
        <v>30819</v>
      </c>
      <c r="C2001" s="49" t="s">
        <v>2529</v>
      </c>
      <c r="D2001" s="1"/>
      <c r="E2001" s="49">
        <f t="shared" si="8"/>
        <v>30819</v>
      </c>
    </row>
    <row r="2002" spans="2:5" ht="15">
      <c r="B2002" s="22">
        <v>30820</v>
      </c>
      <c r="C2002" s="49" t="s">
        <v>2530</v>
      </c>
      <c r="D2002" s="1"/>
      <c r="E2002" s="49">
        <f t="shared" si="8"/>
        <v>30820</v>
      </c>
    </row>
    <row r="2003" spans="2:5" ht="15">
      <c r="B2003" s="22">
        <v>30821</v>
      </c>
      <c r="C2003" s="49" t="s">
        <v>2526</v>
      </c>
      <c r="D2003" s="1"/>
      <c r="E2003" s="49">
        <f t="shared" si="8"/>
        <v>30821</v>
      </c>
    </row>
    <row r="2004" spans="2:5" ht="15">
      <c r="B2004" s="22">
        <v>30822</v>
      </c>
      <c r="C2004" s="49" t="s">
        <v>2527</v>
      </c>
      <c r="D2004" s="1"/>
      <c r="E2004" s="49">
        <f t="shared" si="8"/>
        <v>30822</v>
      </c>
    </row>
    <row r="2005" spans="2:5" ht="15">
      <c r="B2005" s="22">
        <v>30823</v>
      </c>
      <c r="C2005" s="49" t="s">
        <v>2528</v>
      </c>
      <c r="D2005" s="1"/>
      <c r="E2005" s="49">
        <f t="shared" si="8"/>
        <v>30823</v>
      </c>
    </row>
    <row r="2006" spans="2:5" ht="15">
      <c r="B2006" s="22">
        <v>30824</v>
      </c>
      <c r="C2006" s="49" t="s">
        <v>2529</v>
      </c>
      <c r="D2006" s="1"/>
      <c r="E2006" s="49">
        <f t="shared" si="8"/>
        <v>30824</v>
      </c>
    </row>
    <row r="2007" spans="2:5" ht="15">
      <c r="B2007" s="22">
        <v>30825</v>
      </c>
      <c r="C2007" s="49" t="s">
        <v>2530</v>
      </c>
      <c r="D2007" s="1"/>
      <c r="E2007" s="49">
        <f t="shared" si="8"/>
        <v>30825</v>
      </c>
    </row>
    <row r="2008" spans="2:5" ht="15">
      <c r="B2008" s="22">
        <v>30826</v>
      </c>
      <c r="C2008" s="49" t="s">
        <v>2531</v>
      </c>
      <c r="D2008" s="1"/>
      <c r="E2008" s="49">
        <f t="shared" si="8"/>
        <v>30826</v>
      </c>
    </row>
    <row r="2009" spans="2:5" ht="15">
      <c r="B2009" s="22">
        <v>30827</v>
      </c>
      <c r="C2009" s="49" t="s">
        <v>2532</v>
      </c>
      <c r="D2009" s="1"/>
      <c r="E2009" s="49">
        <f t="shared" si="8"/>
        <v>30827</v>
      </c>
    </row>
    <row r="2010" spans="2:5" ht="15">
      <c r="B2010" s="22">
        <v>30828</v>
      </c>
      <c r="C2010" s="49" t="s">
        <v>2533</v>
      </c>
      <c r="D2010" s="1"/>
      <c r="E2010" s="49">
        <f t="shared" si="8"/>
        <v>30828</v>
      </c>
    </row>
    <row r="2011" spans="2:5" ht="15">
      <c r="B2011" s="22">
        <v>30829</v>
      </c>
      <c r="C2011" s="49" t="s">
        <v>2531</v>
      </c>
      <c r="D2011" s="1"/>
      <c r="E2011" s="49">
        <f t="shared" si="8"/>
        <v>30829</v>
      </c>
    </row>
    <row r="2012" spans="2:5" ht="15">
      <c r="B2012" s="22">
        <v>30830</v>
      </c>
      <c r="C2012" s="49" t="s">
        <v>2532</v>
      </c>
      <c r="D2012" s="1"/>
      <c r="E2012" s="49">
        <f t="shared" si="8"/>
        <v>30830</v>
      </c>
    </row>
    <row r="2013" spans="2:5" ht="15">
      <c r="B2013" s="22">
        <v>30831</v>
      </c>
      <c r="C2013" s="49" t="s">
        <v>2533</v>
      </c>
      <c r="D2013" s="1"/>
      <c r="E2013" s="49">
        <f t="shared" si="8"/>
        <v>30831</v>
      </c>
    </row>
    <row r="2014" spans="2:5" ht="15">
      <c r="B2014" s="22">
        <v>30832</v>
      </c>
      <c r="C2014" s="49" t="s">
        <v>2531</v>
      </c>
      <c r="D2014" s="1"/>
      <c r="E2014" s="49">
        <f t="shared" si="8"/>
        <v>30832</v>
      </c>
    </row>
    <row r="2015" spans="2:5" ht="15">
      <c r="B2015" s="22">
        <v>30833</v>
      </c>
      <c r="C2015" s="49" t="s">
        <v>2532</v>
      </c>
      <c r="D2015" s="1"/>
      <c r="E2015" s="49">
        <f t="shared" si="8"/>
        <v>30833</v>
      </c>
    </row>
    <row r="2016" spans="2:5" ht="15">
      <c r="B2016" s="22">
        <v>30834</v>
      </c>
      <c r="C2016" s="49" t="s">
        <v>2533</v>
      </c>
      <c r="D2016" s="1"/>
      <c r="E2016" s="49">
        <f t="shared" si="8"/>
        <v>30834</v>
      </c>
    </row>
    <row r="2017" spans="2:5" ht="15">
      <c r="B2017" s="22">
        <v>20947</v>
      </c>
      <c r="C2017" s="49" t="s">
        <v>2534</v>
      </c>
      <c r="D2017" s="1"/>
      <c r="E2017" s="49">
        <f t="shared" si="8"/>
        <v>20947</v>
      </c>
    </row>
    <row r="2018" spans="2:5" ht="15">
      <c r="B2018" s="22">
        <v>20948</v>
      </c>
      <c r="C2018" s="49" t="s">
        <v>2535</v>
      </c>
      <c r="D2018" s="1"/>
      <c r="E2018" s="49">
        <f t="shared" si="8"/>
        <v>20948</v>
      </c>
    </row>
    <row r="2019" spans="2:5" ht="15">
      <c r="B2019" s="22">
        <v>20949</v>
      </c>
      <c r="C2019" s="49" t="s">
        <v>2536</v>
      </c>
      <c r="D2019" s="1"/>
      <c r="E2019" s="49">
        <f t="shared" si="8"/>
        <v>20949</v>
      </c>
    </row>
    <row r="2020" spans="2:5" ht="15">
      <c r="B2020" s="22">
        <v>20950</v>
      </c>
      <c r="C2020" s="49" t="s">
        <v>2537</v>
      </c>
      <c r="D2020" s="1"/>
      <c r="E2020" s="49">
        <f t="shared" si="8"/>
        <v>20950</v>
      </c>
    </row>
    <row r="2021" spans="2:5" ht="15">
      <c r="B2021" s="22">
        <v>20951</v>
      </c>
      <c r="C2021" s="49" t="s">
        <v>2538</v>
      </c>
      <c r="D2021" s="1"/>
      <c r="E2021" s="49">
        <f t="shared" si="8"/>
        <v>20951</v>
      </c>
    </row>
    <row r="2022" spans="2:5" ht="15">
      <c r="B2022" s="22">
        <v>20952</v>
      </c>
      <c r="C2022" s="49" t="s">
        <v>2539</v>
      </c>
      <c r="D2022" s="1"/>
      <c r="E2022" s="49">
        <f t="shared" si="8"/>
        <v>20952</v>
      </c>
    </row>
    <row r="2023" spans="2:5" ht="15">
      <c r="B2023" s="22">
        <v>20953</v>
      </c>
      <c r="C2023" s="49" t="s">
        <v>2540</v>
      </c>
      <c r="D2023" s="1"/>
      <c r="E2023" s="49">
        <f t="shared" si="8"/>
        <v>20953</v>
      </c>
    </row>
    <row r="2024" spans="2:5" ht="15">
      <c r="B2024" s="22">
        <v>20954</v>
      </c>
      <c r="C2024" s="49" t="s">
        <v>2541</v>
      </c>
      <c r="D2024" s="1"/>
      <c r="E2024" s="49">
        <f t="shared" si="8"/>
        <v>20954</v>
      </c>
    </row>
    <row r="2025" spans="2:5" ht="15">
      <c r="B2025" s="22">
        <v>20955</v>
      </c>
      <c r="C2025" s="49" t="s">
        <v>2542</v>
      </c>
      <c r="D2025" s="1"/>
      <c r="E2025" s="49">
        <f t="shared" si="8"/>
        <v>20955</v>
      </c>
    </row>
    <row r="2026" spans="2:5" ht="15">
      <c r="B2026" s="22">
        <v>20956</v>
      </c>
      <c r="C2026" s="49" t="s">
        <v>2543</v>
      </c>
      <c r="D2026" s="1"/>
      <c r="E2026" s="49">
        <f t="shared" si="8"/>
        <v>20956</v>
      </c>
    </row>
    <row r="2027" spans="2:5" ht="15">
      <c r="B2027" s="22">
        <v>20957</v>
      </c>
      <c r="C2027" s="49" t="s">
        <v>2544</v>
      </c>
      <c r="D2027" s="1"/>
      <c r="E2027" s="49">
        <f t="shared" si="8"/>
        <v>20957</v>
      </c>
    </row>
    <row r="2028" spans="2:5" ht="15">
      <c r="B2028" s="22">
        <v>20958</v>
      </c>
      <c r="C2028" s="49" t="s">
        <v>2545</v>
      </c>
      <c r="D2028" s="1"/>
      <c r="E2028" s="49">
        <f t="shared" si="8"/>
        <v>20958</v>
      </c>
    </row>
    <row r="2029" spans="2:5" ht="15">
      <c r="B2029" s="22">
        <v>20959</v>
      </c>
      <c r="C2029" s="49" t="s">
        <v>2546</v>
      </c>
      <c r="D2029" s="1"/>
      <c r="E2029" s="49">
        <f t="shared" si="8"/>
        <v>20959</v>
      </c>
    </row>
    <row r="2030" spans="2:5" ht="15">
      <c r="B2030" s="22">
        <v>20960</v>
      </c>
      <c r="C2030" s="49" t="s">
        <v>2547</v>
      </c>
      <c r="D2030" s="1"/>
      <c r="E2030" s="49">
        <f t="shared" si="8"/>
        <v>20960</v>
      </c>
    </row>
    <row r="2031" spans="2:5" ht="15">
      <c r="B2031" s="22">
        <v>20961</v>
      </c>
      <c r="C2031" s="49" t="s">
        <v>2548</v>
      </c>
      <c r="D2031" s="1"/>
      <c r="E2031" s="49">
        <f t="shared" si="8"/>
        <v>20961</v>
      </c>
    </row>
    <row r="2032" spans="2:5" ht="15">
      <c r="B2032" s="22">
        <v>20962</v>
      </c>
      <c r="C2032" s="49" t="s">
        <v>2549</v>
      </c>
      <c r="D2032" s="1"/>
      <c r="E2032" s="49">
        <f t="shared" si="8"/>
        <v>20962</v>
      </c>
    </row>
    <row r="2033" spans="2:5" ht="15">
      <c r="B2033" s="22">
        <v>20963</v>
      </c>
      <c r="C2033" s="49" t="s">
        <v>2550</v>
      </c>
      <c r="D2033" s="1"/>
      <c r="E2033" s="49">
        <f t="shared" si="8"/>
        <v>20963</v>
      </c>
    </row>
    <row r="2034" spans="2:5" ht="15">
      <c r="B2034" s="22">
        <v>20964</v>
      </c>
      <c r="C2034" s="49" t="s">
        <v>2551</v>
      </c>
      <c r="D2034" s="1"/>
      <c r="E2034" s="49">
        <f t="shared" si="8"/>
        <v>20964</v>
      </c>
    </row>
    <row r="2035" spans="2:5" ht="15">
      <c r="B2035" s="22">
        <v>30835</v>
      </c>
      <c r="C2035" s="49" t="s">
        <v>2552</v>
      </c>
      <c r="D2035" s="1"/>
      <c r="E2035" s="49">
        <f t="shared" si="8"/>
        <v>30835</v>
      </c>
    </row>
    <row r="2036" spans="2:5" ht="15">
      <c r="B2036" s="22">
        <v>30836</v>
      </c>
      <c r="C2036" s="49" t="s">
        <v>2553</v>
      </c>
      <c r="D2036" s="1"/>
      <c r="E2036" s="49">
        <f t="shared" si="8"/>
        <v>30836</v>
      </c>
    </row>
    <row r="2037" spans="2:5" ht="15">
      <c r="B2037" s="22">
        <v>30837</v>
      </c>
      <c r="C2037" s="49" t="s">
        <v>2554</v>
      </c>
      <c r="D2037" s="1"/>
      <c r="E2037" s="49">
        <f t="shared" si="8"/>
        <v>30837</v>
      </c>
    </row>
    <row r="2038" spans="2:5" ht="15">
      <c r="B2038" s="22">
        <v>30838</v>
      </c>
      <c r="C2038" s="49" t="s">
        <v>2555</v>
      </c>
      <c r="D2038" s="1"/>
      <c r="E2038" s="49">
        <f t="shared" si="8"/>
        <v>30838</v>
      </c>
    </row>
    <row r="2039" spans="2:5" ht="15">
      <c r="B2039" s="22">
        <v>30839</v>
      </c>
      <c r="C2039" s="49" t="s">
        <v>2556</v>
      </c>
      <c r="D2039" s="1"/>
      <c r="E2039" s="49">
        <f t="shared" si="8"/>
        <v>30839</v>
      </c>
    </row>
    <row r="2040" spans="2:5" ht="15">
      <c r="B2040" s="22">
        <v>30840</v>
      </c>
      <c r="C2040" s="49" t="s">
        <v>2557</v>
      </c>
      <c r="D2040" s="1"/>
      <c r="E2040" s="49">
        <f t="shared" si="8"/>
        <v>30840</v>
      </c>
    </row>
    <row r="2041" spans="2:5" ht="15">
      <c r="B2041" s="22">
        <v>30841</v>
      </c>
      <c r="C2041" s="49" t="s">
        <v>2558</v>
      </c>
      <c r="D2041" s="1"/>
      <c r="E2041" s="49">
        <f t="shared" si="8"/>
        <v>30841</v>
      </c>
    </row>
    <row r="2042" spans="2:5" ht="15">
      <c r="B2042" s="22">
        <v>30842</v>
      </c>
      <c r="C2042" s="49" t="s">
        <v>2559</v>
      </c>
      <c r="D2042" s="1"/>
      <c r="E2042" s="49">
        <f t="shared" si="8"/>
        <v>30842</v>
      </c>
    </row>
    <row r="2043" spans="2:5" ht="15">
      <c r="B2043" s="22">
        <v>30843</v>
      </c>
      <c r="C2043" s="49" t="s">
        <v>2560</v>
      </c>
      <c r="D2043" s="1"/>
      <c r="E2043" s="49">
        <f t="shared" si="8"/>
        <v>30843</v>
      </c>
    </row>
    <row r="2044" spans="2:5" ht="15">
      <c r="B2044" s="22">
        <v>30844</v>
      </c>
      <c r="C2044" s="49" t="s">
        <v>2561</v>
      </c>
      <c r="D2044" s="1"/>
      <c r="E2044" s="49">
        <f t="shared" si="8"/>
        <v>30844</v>
      </c>
    </row>
    <row r="2045" spans="2:5" ht="15">
      <c r="B2045" s="22">
        <v>30845</v>
      </c>
      <c r="C2045" s="49" t="s">
        <v>2562</v>
      </c>
      <c r="D2045" s="1"/>
      <c r="E2045" s="49">
        <f t="shared" si="8"/>
        <v>30845</v>
      </c>
    </row>
    <row r="2046" spans="2:5" ht="15">
      <c r="B2046" s="22">
        <v>30846</v>
      </c>
      <c r="C2046" s="49" t="s">
        <v>2563</v>
      </c>
      <c r="D2046" s="1"/>
      <c r="E2046" s="49">
        <f t="shared" si="8"/>
        <v>30846</v>
      </c>
    </row>
    <row r="2047" spans="2:5" ht="15">
      <c r="B2047" s="22">
        <v>30847</v>
      </c>
      <c r="C2047" s="49" t="s">
        <v>2564</v>
      </c>
      <c r="D2047" s="1"/>
      <c r="E2047" s="49">
        <f t="shared" si="8"/>
        <v>30847</v>
      </c>
    </row>
    <row r="2048" spans="2:5" ht="15">
      <c r="B2048" s="22">
        <v>30848</v>
      </c>
      <c r="C2048" s="49" t="s">
        <v>2565</v>
      </c>
      <c r="D2048" s="1"/>
      <c r="E2048" s="49">
        <f t="shared" si="8"/>
        <v>30848</v>
      </c>
    </row>
    <row r="2049" spans="2:5" ht="15">
      <c r="B2049" s="22">
        <v>30849</v>
      </c>
      <c r="C2049" s="49" t="s">
        <v>2566</v>
      </c>
      <c r="D2049" s="1"/>
      <c r="E2049" s="49">
        <f t="shared" si="8"/>
        <v>30849</v>
      </c>
    </row>
    <row r="2050" spans="2:5" ht="15">
      <c r="B2050" s="22">
        <v>30850</v>
      </c>
      <c r="C2050" s="49" t="s">
        <v>2567</v>
      </c>
      <c r="D2050" s="1"/>
      <c r="E2050" s="49">
        <f t="shared" si="8"/>
        <v>30850</v>
      </c>
    </row>
    <row r="2051" spans="2:5" ht="15">
      <c r="B2051" s="22">
        <v>30851</v>
      </c>
      <c r="C2051" s="49" t="s">
        <v>2564</v>
      </c>
      <c r="D2051" s="1"/>
      <c r="E2051" s="49">
        <f t="shared" si="8"/>
        <v>30851</v>
      </c>
    </row>
    <row r="2052" spans="2:5" ht="15">
      <c r="B2052" s="22">
        <v>30852</v>
      </c>
      <c r="C2052" s="49" t="s">
        <v>2565</v>
      </c>
      <c r="D2052" s="1"/>
      <c r="E2052" s="49">
        <f t="shared" si="8"/>
        <v>30852</v>
      </c>
    </row>
    <row r="2053" spans="2:5" ht="15">
      <c r="B2053" s="22">
        <v>30853</v>
      </c>
      <c r="C2053" s="49" t="s">
        <v>2566</v>
      </c>
      <c r="D2053" s="1"/>
      <c r="E2053" s="49">
        <f t="shared" si="8"/>
        <v>30853</v>
      </c>
    </row>
    <row r="2054" spans="2:5" ht="15">
      <c r="B2054" s="22">
        <v>30854</v>
      </c>
      <c r="C2054" s="49" t="s">
        <v>2567</v>
      </c>
      <c r="D2054" s="1"/>
      <c r="E2054" s="49">
        <f t="shared" si="8"/>
        <v>30854</v>
      </c>
    </row>
    <row r="2055" spans="2:5" ht="15">
      <c r="B2055" s="22">
        <v>30855</v>
      </c>
      <c r="C2055" s="49" t="s">
        <v>2564</v>
      </c>
      <c r="D2055" s="1"/>
      <c r="E2055" s="49">
        <f t="shared" si="8"/>
        <v>30855</v>
      </c>
    </row>
    <row r="2056" spans="2:5" ht="15">
      <c r="B2056" s="22">
        <v>30856</v>
      </c>
      <c r="C2056" s="49" t="s">
        <v>2565</v>
      </c>
      <c r="D2056" s="1"/>
      <c r="E2056" s="49">
        <f t="shared" si="8"/>
        <v>30856</v>
      </c>
    </row>
    <row r="2057" spans="2:5" ht="15">
      <c r="B2057" s="22">
        <v>30857</v>
      </c>
      <c r="C2057" s="49" t="s">
        <v>2566</v>
      </c>
      <c r="D2057" s="1"/>
      <c r="E2057" s="49">
        <f t="shared" si="8"/>
        <v>30857</v>
      </c>
    </row>
    <row r="2058" spans="2:5" ht="15">
      <c r="B2058" s="22">
        <v>30858</v>
      </c>
      <c r="C2058" s="49" t="s">
        <v>2567</v>
      </c>
      <c r="D2058" s="1"/>
      <c r="E2058" s="49">
        <f t="shared" si="8"/>
        <v>30858</v>
      </c>
    </row>
    <row r="2059" spans="2:5" ht="15">
      <c r="B2059" s="22">
        <v>20965</v>
      </c>
      <c r="C2059" s="49" t="s">
        <v>2568</v>
      </c>
      <c r="D2059" s="1"/>
      <c r="E2059" s="49">
        <f t="shared" si="8"/>
        <v>20965</v>
      </c>
    </row>
    <row r="2060" spans="2:5" ht="15">
      <c r="B2060" s="22">
        <v>20966</v>
      </c>
      <c r="C2060" s="49" t="s">
        <v>2553</v>
      </c>
      <c r="D2060" s="1"/>
      <c r="E2060" s="49">
        <f t="shared" si="8"/>
        <v>20966</v>
      </c>
    </row>
    <row r="2061" spans="2:5" ht="15">
      <c r="B2061" s="22">
        <v>20967</v>
      </c>
      <c r="C2061" s="49" t="s">
        <v>2554</v>
      </c>
      <c r="D2061" s="1"/>
      <c r="E2061" s="49">
        <f t="shared" si="8"/>
        <v>20967</v>
      </c>
    </row>
    <row r="2062" spans="2:5" ht="15">
      <c r="B2062" s="22">
        <v>20968</v>
      </c>
      <c r="C2062" s="49" t="s">
        <v>2555</v>
      </c>
      <c r="D2062" s="1"/>
      <c r="E2062" s="49">
        <f t="shared" si="8"/>
        <v>20968</v>
      </c>
    </row>
    <row r="2063" spans="2:5" ht="15">
      <c r="B2063" s="22">
        <v>20969</v>
      </c>
      <c r="C2063" s="49" t="s">
        <v>2556</v>
      </c>
      <c r="D2063" s="1"/>
      <c r="E2063" s="49">
        <f t="shared" si="8"/>
        <v>20969</v>
      </c>
    </row>
    <row r="2064" spans="2:5" ht="15">
      <c r="B2064" s="22">
        <v>20970</v>
      </c>
      <c r="C2064" s="49" t="s">
        <v>2557</v>
      </c>
      <c r="D2064" s="1"/>
      <c r="E2064" s="49">
        <f t="shared" si="8"/>
        <v>20970</v>
      </c>
    </row>
    <row r="2065" spans="2:5" ht="15">
      <c r="B2065" s="22">
        <v>30859</v>
      </c>
      <c r="C2065" s="49" t="s">
        <v>2569</v>
      </c>
      <c r="D2065" s="1"/>
      <c r="E2065" s="49">
        <f t="shared" si="8"/>
        <v>30859</v>
      </c>
    </row>
    <row r="2066" spans="2:5" ht="15">
      <c r="B2066" s="22">
        <v>30860</v>
      </c>
      <c r="C2066" s="49" t="s">
        <v>2570</v>
      </c>
      <c r="D2066" s="1"/>
      <c r="E2066" s="49">
        <f t="shared" si="8"/>
        <v>30860</v>
      </c>
    </row>
    <row r="2067" spans="2:5" ht="15">
      <c r="B2067" s="22">
        <v>30861</v>
      </c>
      <c r="C2067" s="49" t="s">
        <v>2571</v>
      </c>
      <c r="D2067" s="1"/>
      <c r="E2067" s="49">
        <f t="shared" si="8"/>
        <v>30861</v>
      </c>
    </row>
    <row r="2068" spans="2:5" ht="15">
      <c r="B2068" s="22">
        <v>30862</v>
      </c>
      <c r="C2068" s="49" t="s">
        <v>2572</v>
      </c>
      <c r="D2068" s="1"/>
      <c r="E2068" s="49">
        <f t="shared" si="8"/>
        <v>30862</v>
      </c>
    </row>
    <row r="2069" spans="2:5" ht="15">
      <c r="B2069" s="22">
        <v>30863</v>
      </c>
      <c r="C2069" s="49" t="s">
        <v>2573</v>
      </c>
      <c r="D2069" s="1"/>
      <c r="E2069" s="49">
        <f t="shared" si="8"/>
        <v>30863</v>
      </c>
    </row>
    <row r="2070" spans="2:5" ht="15">
      <c r="B2070" s="22">
        <v>30864</v>
      </c>
      <c r="C2070" s="49" t="s">
        <v>2574</v>
      </c>
      <c r="D2070" s="1"/>
      <c r="E2070" s="49">
        <f t="shared" si="8"/>
        <v>30864</v>
      </c>
    </row>
    <row r="2071" spans="2:5" ht="15">
      <c r="B2071" s="22">
        <v>30865</v>
      </c>
      <c r="C2071" s="49" t="s">
        <v>2575</v>
      </c>
      <c r="D2071" s="1"/>
      <c r="E2071" s="49">
        <f t="shared" si="8"/>
        <v>30865</v>
      </c>
    </row>
    <row r="2072" spans="2:5" ht="15">
      <c r="B2072" s="22">
        <v>30866</v>
      </c>
      <c r="C2072" s="49" t="s">
        <v>2576</v>
      </c>
      <c r="D2072" s="1"/>
      <c r="E2072" s="49">
        <f t="shared" si="8"/>
        <v>30866</v>
      </c>
    </row>
    <row r="2073" spans="2:5" ht="15">
      <c r="B2073" s="22">
        <v>30867</v>
      </c>
      <c r="C2073" s="49" t="s">
        <v>2577</v>
      </c>
      <c r="D2073" s="1"/>
      <c r="E2073" s="49">
        <f t="shared" si="8"/>
        <v>30867</v>
      </c>
    </row>
    <row r="2074" spans="2:5" ht="15">
      <c r="B2074" s="22">
        <v>30868</v>
      </c>
      <c r="C2074" s="49" t="s">
        <v>2578</v>
      </c>
      <c r="D2074" s="1"/>
      <c r="E2074" s="49">
        <f t="shared" si="8"/>
        <v>30868</v>
      </c>
    </row>
    <row r="2075" spans="2:5" ht="15">
      <c r="B2075" s="22">
        <v>30869</v>
      </c>
      <c r="C2075" s="49" t="s">
        <v>2579</v>
      </c>
      <c r="D2075" s="1"/>
      <c r="E2075" s="49">
        <f t="shared" si="8"/>
        <v>30869</v>
      </c>
    </row>
    <row r="2076" spans="2:5" ht="15">
      <c r="B2076" s="22">
        <v>20971</v>
      </c>
      <c r="C2076" s="49" t="s">
        <v>2580</v>
      </c>
      <c r="D2076" s="1"/>
      <c r="E2076" s="49">
        <f t="shared" si="8"/>
        <v>20971</v>
      </c>
    </row>
    <row r="2077" spans="2:5" ht="15">
      <c r="B2077" s="22">
        <v>20972</v>
      </c>
      <c r="C2077" s="49" t="s">
        <v>2581</v>
      </c>
      <c r="D2077" s="1"/>
      <c r="E2077" s="49">
        <f t="shared" si="8"/>
        <v>20972</v>
      </c>
    </row>
    <row r="2078" spans="2:5" ht="15">
      <c r="B2078" s="22">
        <v>20973</v>
      </c>
      <c r="C2078" s="49" t="s">
        <v>2582</v>
      </c>
      <c r="D2078" s="1"/>
      <c r="E2078" s="49">
        <f t="shared" si="8"/>
        <v>20973</v>
      </c>
    </row>
    <row r="2079" spans="2:5" ht="15">
      <c r="B2079" s="22">
        <v>20974</v>
      </c>
      <c r="C2079" s="49" t="s">
        <v>2583</v>
      </c>
      <c r="D2079" s="1"/>
      <c r="E2079" s="49">
        <f t="shared" si="8"/>
        <v>20974</v>
      </c>
    </row>
    <row r="2080" spans="2:5" ht="15">
      <c r="B2080" s="22">
        <v>20975</v>
      </c>
      <c r="C2080" s="49" t="s">
        <v>2584</v>
      </c>
      <c r="D2080" s="1"/>
      <c r="E2080" s="49">
        <f t="shared" si="8"/>
        <v>20975</v>
      </c>
    </row>
    <row r="2081" spans="2:5" ht="15">
      <c r="B2081" s="22">
        <v>20976</v>
      </c>
      <c r="C2081" s="49" t="s">
        <v>2585</v>
      </c>
      <c r="D2081" s="1"/>
      <c r="E2081" s="49">
        <f t="shared" si="8"/>
        <v>20976</v>
      </c>
    </row>
    <row r="2082" spans="2:5" ht="15">
      <c r="B2082" s="22">
        <v>20977</v>
      </c>
      <c r="C2082" s="49" t="s">
        <v>2586</v>
      </c>
      <c r="D2082" s="1"/>
      <c r="E2082" s="49">
        <f t="shared" si="8"/>
        <v>20977</v>
      </c>
    </row>
    <row r="2083" spans="2:5" ht="15">
      <c r="B2083" s="22">
        <v>20978</v>
      </c>
      <c r="C2083" s="49" t="s">
        <v>2587</v>
      </c>
      <c r="D2083" s="1"/>
      <c r="E2083" s="49">
        <f t="shared" si="8"/>
        <v>20978</v>
      </c>
    </row>
    <row r="2084" spans="2:5" ht="15">
      <c r="B2084" s="22">
        <v>20979</v>
      </c>
      <c r="C2084" s="49" t="s">
        <v>2588</v>
      </c>
      <c r="D2084" s="1"/>
      <c r="E2084" s="49">
        <f t="shared" si="8"/>
        <v>20979</v>
      </c>
    </row>
    <row r="2085" spans="2:5" ht="15">
      <c r="B2085" s="22">
        <v>20980</v>
      </c>
      <c r="C2085" s="49" t="s">
        <v>2589</v>
      </c>
      <c r="D2085" s="1"/>
      <c r="E2085" s="49">
        <f t="shared" si="8"/>
        <v>20980</v>
      </c>
    </row>
    <row r="2086" spans="2:5" ht="15">
      <c r="B2086" s="22">
        <v>20981</v>
      </c>
      <c r="C2086" s="49" t="s">
        <v>2590</v>
      </c>
      <c r="D2086" s="1"/>
      <c r="E2086" s="49">
        <f t="shared" si="8"/>
        <v>20981</v>
      </c>
    </row>
    <row r="2087" spans="2:5" ht="15">
      <c r="B2087" s="22">
        <v>20982</v>
      </c>
      <c r="C2087" s="49" t="s">
        <v>2591</v>
      </c>
      <c r="D2087" s="1"/>
      <c r="E2087" s="49">
        <f t="shared" si="8"/>
        <v>20982</v>
      </c>
    </row>
    <row r="2088" spans="2:5" ht="15">
      <c r="B2088" s="22">
        <v>20983</v>
      </c>
      <c r="C2088" s="49" t="s">
        <v>2592</v>
      </c>
      <c r="D2088" s="1"/>
      <c r="E2088" s="49">
        <f t="shared" si="8"/>
        <v>20983</v>
      </c>
    </row>
    <row r="2089" spans="2:5" ht="15">
      <c r="B2089" s="22">
        <v>20984</v>
      </c>
      <c r="C2089" s="49" t="s">
        <v>2593</v>
      </c>
      <c r="D2089" s="1"/>
      <c r="E2089" s="49">
        <f t="shared" si="8"/>
        <v>20984</v>
      </c>
    </row>
    <row r="2090" spans="2:5" ht="15">
      <c r="B2090" s="22">
        <v>20985</v>
      </c>
      <c r="C2090" s="49" t="s">
        <v>2594</v>
      </c>
      <c r="D2090" s="1"/>
      <c r="E2090" s="49">
        <f t="shared" si="8"/>
        <v>20985</v>
      </c>
    </row>
    <row r="2091" spans="2:5" ht="15">
      <c r="B2091" s="22">
        <v>20986</v>
      </c>
      <c r="C2091" s="49" t="s">
        <v>2595</v>
      </c>
      <c r="D2091" s="1"/>
      <c r="E2091" s="49">
        <f t="shared" si="8"/>
        <v>20986</v>
      </c>
    </row>
    <row r="2092" spans="2:5" ht="15">
      <c r="B2092" s="22">
        <v>20987</v>
      </c>
      <c r="C2092" s="49" t="s">
        <v>2596</v>
      </c>
      <c r="D2092" s="1"/>
      <c r="E2092" s="49">
        <f t="shared" si="8"/>
        <v>20987</v>
      </c>
    </row>
    <row r="2093" spans="2:5" ht="15">
      <c r="B2093" s="22">
        <v>20988</v>
      </c>
      <c r="C2093" s="49" t="s">
        <v>2597</v>
      </c>
      <c r="D2093" s="1"/>
      <c r="E2093" s="49">
        <f t="shared" si="8"/>
        <v>20988</v>
      </c>
    </row>
    <row r="2094" spans="2:5" ht="15">
      <c r="B2094" s="22">
        <v>20989</v>
      </c>
      <c r="C2094" s="49" t="s">
        <v>2598</v>
      </c>
      <c r="D2094" s="1"/>
      <c r="E2094" s="49">
        <f t="shared" si="8"/>
        <v>20989</v>
      </c>
    </row>
    <row r="2095" spans="2:5" ht="15">
      <c r="B2095" s="22">
        <v>20990</v>
      </c>
      <c r="C2095" s="49" t="s">
        <v>2599</v>
      </c>
      <c r="D2095" s="1"/>
      <c r="E2095" s="49">
        <f t="shared" si="8"/>
        <v>20990</v>
      </c>
    </row>
    <row r="2096" spans="2:5" ht="15">
      <c r="B2096" s="22">
        <v>20991</v>
      </c>
      <c r="C2096" s="49" t="s">
        <v>2600</v>
      </c>
      <c r="D2096" s="1"/>
      <c r="E2096" s="49">
        <f t="shared" si="8"/>
        <v>20991</v>
      </c>
    </row>
    <row r="2097" spans="2:5" ht="15">
      <c r="B2097" s="22">
        <v>20992</v>
      </c>
      <c r="C2097" s="49" t="s">
        <v>2601</v>
      </c>
      <c r="D2097" s="1"/>
      <c r="E2097" s="49">
        <f t="shared" si="8"/>
        <v>20992</v>
      </c>
    </row>
    <row r="2098" spans="2:5" ht="15">
      <c r="B2098" s="22">
        <v>20993</v>
      </c>
      <c r="C2098" s="49" t="s">
        <v>2602</v>
      </c>
      <c r="D2098" s="1"/>
      <c r="E2098" s="49">
        <f t="shared" si="8"/>
        <v>20993</v>
      </c>
    </row>
    <row r="2099" spans="2:5" ht="15">
      <c r="B2099" s="22">
        <v>20994</v>
      </c>
      <c r="C2099" s="49" t="s">
        <v>2603</v>
      </c>
      <c r="D2099" s="1"/>
      <c r="E2099" s="49">
        <f t="shared" si="8"/>
        <v>20994</v>
      </c>
    </row>
    <row r="2100" spans="2:5" ht="15">
      <c r="B2100" s="22">
        <v>20995</v>
      </c>
      <c r="C2100" s="49" t="s">
        <v>2604</v>
      </c>
      <c r="D2100" s="1"/>
      <c r="E2100" s="49">
        <f t="shared" si="8"/>
        <v>20995</v>
      </c>
    </row>
    <row r="2101" spans="2:5" ht="15">
      <c r="B2101" s="22">
        <v>30870</v>
      </c>
      <c r="C2101" s="49" t="s">
        <v>2468</v>
      </c>
      <c r="D2101" s="1"/>
      <c r="E2101" s="49">
        <f t="shared" si="8"/>
        <v>30870</v>
      </c>
    </row>
    <row r="2102" spans="2:5" ht="15">
      <c r="B2102" s="22">
        <v>30871</v>
      </c>
      <c r="C2102" s="49" t="s">
        <v>2469</v>
      </c>
      <c r="D2102" s="1"/>
      <c r="E2102" s="49">
        <f t="shared" si="8"/>
        <v>30871</v>
      </c>
    </row>
    <row r="2103" spans="2:5" ht="15">
      <c r="B2103" s="22">
        <v>30872</v>
      </c>
      <c r="C2103" s="49" t="s">
        <v>2470</v>
      </c>
      <c r="D2103" s="1"/>
      <c r="E2103" s="49">
        <f t="shared" si="8"/>
        <v>30872</v>
      </c>
    </row>
    <row r="2104" spans="2:5" ht="15">
      <c r="B2104" s="22">
        <v>30873</v>
      </c>
      <c r="C2104" s="49" t="s">
        <v>2468</v>
      </c>
      <c r="D2104" s="1"/>
      <c r="E2104" s="49">
        <f t="shared" si="8"/>
        <v>30873</v>
      </c>
    </row>
    <row r="2105" spans="2:5" ht="15">
      <c r="B2105" s="22">
        <v>30874</v>
      </c>
      <c r="C2105" s="49" t="s">
        <v>2469</v>
      </c>
      <c r="D2105" s="1"/>
      <c r="E2105" s="49">
        <f t="shared" si="8"/>
        <v>30874</v>
      </c>
    </row>
    <row r="2106" spans="2:5" ht="15">
      <c r="B2106" s="22">
        <v>30875</v>
      </c>
      <c r="C2106" s="49" t="s">
        <v>2470</v>
      </c>
      <c r="D2106" s="1"/>
      <c r="E2106" s="49">
        <f t="shared" si="8"/>
        <v>30875</v>
      </c>
    </row>
    <row r="2107" spans="2:5" ht="15">
      <c r="B2107" s="22">
        <v>30876</v>
      </c>
      <c r="C2107" s="49" t="s">
        <v>2468</v>
      </c>
      <c r="D2107" s="1"/>
      <c r="E2107" s="49">
        <f t="shared" si="8"/>
        <v>30876</v>
      </c>
    </row>
    <row r="2108" spans="2:5" ht="15">
      <c r="B2108" s="22">
        <v>30877</v>
      </c>
      <c r="C2108" s="49" t="s">
        <v>2469</v>
      </c>
      <c r="D2108" s="1"/>
      <c r="E2108" s="49">
        <f t="shared" si="8"/>
        <v>30877</v>
      </c>
    </row>
    <row r="2109" spans="2:5" ht="15">
      <c r="B2109" s="22">
        <v>30878</v>
      </c>
      <c r="C2109" s="49" t="s">
        <v>2470</v>
      </c>
      <c r="D2109" s="1"/>
      <c r="E2109" s="49">
        <f t="shared" si="8"/>
        <v>30878</v>
      </c>
    </row>
    <row r="2110" spans="2:5" ht="15">
      <c r="B2110" s="22">
        <v>20996</v>
      </c>
      <c r="C2110" s="49" t="s">
        <v>2605</v>
      </c>
      <c r="D2110" s="1"/>
      <c r="E2110" s="49">
        <f t="shared" si="8"/>
        <v>20996</v>
      </c>
    </row>
    <row r="2111" spans="2:5" ht="15">
      <c r="B2111" s="22">
        <v>20997</v>
      </c>
      <c r="C2111" s="49" t="s">
        <v>2606</v>
      </c>
      <c r="D2111" s="1"/>
      <c r="E2111" s="49">
        <f t="shared" si="8"/>
        <v>20997</v>
      </c>
    </row>
    <row r="2112" spans="2:5" ht="15">
      <c r="B2112" s="22">
        <v>30879</v>
      </c>
      <c r="C2112" s="49" t="s">
        <v>2607</v>
      </c>
      <c r="D2112" s="1"/>
      <c r="E2112" s="49">
        <f t="shared" si="8"/>
        <v>30879</v>
      </c>
    </row>
    <row r="2113" spans="2:5" ht="15">
      <c r="B2113" s="22">
        <v>30880</v>
      </c>
      <c r="C2113" s="49" t="s">
        <v>2608</v>
      </c>
      <c r="D2113" s="1"/>
      <c r="E2113" s="49">
        <f t="shared" si="8"/>
        <v>30880</v>
      </c>
    </row>
    <row r="2114" spans="2:5" ht="15">
      <c r="B2114" s="22">
        <v>30881</v>
      </c>
      <c r="C2114" s="49" t="s">
        <v>2609</v>
      </c>
      <c r="D2114" s="1"/>
      <c r="E2114" s="49">
        <f t="shared" si="8"/>
        <v>30881</v>
      </c>
    </row>
    <row r="2115" spans="2:5" ht="15">
      <c r="B2115" s="22">
        <v>30882</v>
      </c>
      <c r="C2115" s="49" t="s">
        <v>2610</v>
      </c>
      <c r="D2115" s="1"/>
      <c r="E2115" s="49">
        <f t="shared" si="8"/>
        <v>30882</v>
      </c>
    </row>
    <row r="2116" spans="2:5" ht="15">
      <c r="B2116" s="22">
        <v>30883</v>
      </c>
      <c r="C2116" s="49" t="s">
        <v>2611</v>
      </c>
      <c r="D2116" s="1"/>
      <c r="E2116" s="49">
        <f t="shared" si="8"/>
        <v>30883</v>
      </c>
    </row>
    <row r="2117" spans="2:5" ht="15">
      <c r="B2117" s="22">
        <v>30884</v>
      </c>
      <c r="C2117" s="49" t="s">
        <v>2612</v>
      </c>
      <c r="D2117" s="1"/>
      <c r="E2117" s="49">
        <f t="shared" si="8"/>
        <v>30884</v>
      </c>
    </row>
    <row r="2118" spans="2:5" ht="15">
      <c r="B2118" s="22">
        <v>30885</v>
      </c>
      <c r="C2118" s="49" t="s">
        <v>2610</v>
      </c>
      <c r="D2118" s="1"/>
      <c r="E2118" s="49">
        <f t="shared" si="8"/>
        <v>30885</v>
      </c>
    </row>
    <row r="2119" spans="2:5" ht="15">
      <c r="B2119" s="22">
        <v>30886</v>
      </c>
      <c r="C2119" s="49" t="s">
        <v>2611</v>
      </c>
      <c r="D2119" s="1"/>
      <c r="E2119" s="49">
        <f t="shared" si="8"/>
        <v>30886</v>
      </c>
    </row>
    <row r="2120" spans="2:5" ht="15">
      <c r="B2120" s="22">
        <v>30887</v>
      </c>
      <c r="C2120" s="49" t="s">
        <v>2612</v>
      </c>
      <c r="D2120" s="1"/>
      <c r="E2120" s="49">
        <f t="shared" si="8"/>
        <v>30887</v>
      </c>
    </row>
    <row r="2121" spans="2:5" ht="15">
      <c r="B2121" s="22">
        <v>30888</v>
      </c>
      <c r="C2121" s="49" t="s">
        <v>2610</v>
      </c>
      <c r="D2121" s="1"/>
      <c r="E2121" s="49">
        <f t="shared" si="8"/>
        <v>30888</v>
      </c>
    </row>
    <row r="2122" spans="2:5" ht="15">
      <c r="B2122" s="22">
        <v>30889</v>
      </c>
      <c r="C2122" s="49" t="s">
        <v>2611</v>
      </c>
      <c r="D2122" s="1"/>
      <c r="E2122" s="49">
        <f t="shared" si="8"/>
        <v>30889</v>
      </c>
    </row>
    <row r="2123" spans="2:5" ht="15">
      <c r="B2123" s="22">
        <v>30890</v>
      </c>
      <c r="C2123" s="49" t="s">
        <v>2612</v>
      </c>
      <c r="D2123" s="1"/>
      <c r="E2123" s="49">
        <f t="shared" si="8"/>
        <v>30890</v>
      </c>
    </row>
    <row r="2124" spans="2:5" ht="15">
      <c r="B2124" s="22">
        <v>30891</v>
      </c>
      <c r="C2124" s="49" t="s">
        <v>2613</v>
      </c>
      <c r="D2124" s="1"/>
      <c r="E2124" s="49">
        <f t="shared" si="8"/>
        <v>30891</v>
      </c>
    </row>
    <row r="2125" spans="2:5" ht="15">
      <c r="B2125" s="22">
        <v>30892</v>
      </c>
      <c r="C2125" s="49" t="s">
        <v>2614</v>
      </c>
      <c r="D2125" s="1"/>
      <c r="E2125" s="49">
        <f t="shared" si="8"/>
        <v>30892</v>
      </c>
    </row>
    <row r="2126" spans="2:5" ht="15">
      <c r="B2126" s="22">
        <v>30893</v>
      </c>
      <c r="C2126" s="49" t="s">
        <v>2615</v>
      </c>
      <c r="D2126" s="1"/>
      <c r="E2126" s="49">
        <f t="shared" si="8"/>
        <v>30893</v>
      </c>
    </row>
    <row r="2127" spans="2:5" ht="15">
      <c r="B2127" s="22">
        <v>30894</v>
      </c>
      <c r="C2127" s="49" t="s">
        <v>2613</v>
      </c>
      <c r="D2127" s="1"/>
      <c r="E2127" s="49">
        <f t="shared" si="8"/>
        <v>30894</v>
      </c>
    </row>
    <row r="2128" spans="2:5" ht="15">
      <c r="B2128" s="22">
        <v>30895</v>
      </c>
      <c r="C2128" s="49" t="s">
        <v>2614</v>
      </c>
      <c r="D2128" s="1"/>
      <c r="E2128" s="49">
        <f t="shared" si="8"/>
        <v>30895</v>
      </c>
    </row>
    <row r="2129" spans="2:5" ht="15">
      <c r="B2129" s="22">
        <v>30896</v>
      </c>
      <c r="C2129" s="49" t="s">
        <v>2615</v>
      </c>
      <c r="D2129" s="1"/>
      <c r="E2129" s="49">
        <f t="shared" si="8"/>
        <v>30896</v>
      </c>
    </row>
    <row r="2130" spans="2:5" ht="15">
      <c r="B2130" s="22">
        <v>30897</v>
      </c>
      <c r="C2130" s="49" t="s">
        <v>2613</v>
      </c>
      <c r="D2130" s="1"/>
      <c r="E2130" s="49">
        <f t="shared" si="8"/>
        <v>30897</v>
      </c>
    </row>
    <row r="2131" spans="2:5" ht="15">
      <c r="B2131" s="22">
        <v>30898</v>
      </c>
      <c r="C2131" s="49" t="s">
        <v>2614</v>
      </c>
      <c r="D2131" s="1"/>
      <c r="E2131" s="49">
        <f t="shared" si="8"/>
        <v>30898</v>
      </c>
    </row>
    <row r="2132" spans="2:5" ht="15">
      <c r="B2132" s="22">
        <v>30899</v>
      </c>
      <c r="C2132" s="49" t="s">
        <v>2615</v>
      </c>
      <c r="D2132" s="1"/>
      <c r="E2132" s="49">
        <f t="shared" si="8"/>
        <v>30899</v>
      </c>
    </row>
    <row r="2133" spans="2:5" ht="15">
      <c r="B2133" s="22">
        <v>30900</v>
      </c>
      <c r="C2133" s="49" t="s">
        <v>2616</v>
      </c>
      <c r="D2133" s="1"/>
      <c r="E2133" s="49">
        <f t="shared" si="8"/>
        <v>30900</v>
      </c>
    </row>
    <row r="2134" spans="2:5" ht="15">
      <c r="B2134" s="22">
        <v>20998</v>
      </c>
      <c r="C2134" s="49" t="s">
        <v>2617</v>
      </c>
      <c r="D2134" s="1"/>
      <c r="E2134" s="49">
        <f t="shared" si="8"/>
        <v>20998</v>
      </c>
    </row>
    <row r="2135" spans="2:5" ht="15">
      <c r="B2135" s="22">
        <v>20999</v>
      </c>
      <c r="C2135" s="49" t="s">
        <v>2618</v>
      </c>
      <c r="D2135" s="1"/>
      <c r="E2135" s="49">
        <f t="shared" si="8"/>
        <v>20999</v>
      </c>
    </row>
    <row r="2136" spans="2:5" ht="15">
      <c r="B2136" s="22">
        <v>21000</v>
      </c>
      <c r="C2136" s="49" t="s">
        <v>2619</v>
      </c>
      <c r="D2136" s="1"/>
      <c r="E2136" s="49">
        <f t="shared" si="8"/>
        <v>21000</v>
      </c>
    </row>
    <row r="2137" spans="2:5" ht="15">
      <c r="B2137" s="22">
        <v>21001</v>
      </c>
      <c r="C2137" s="49" t="s">
        <v>2620</v>
      </c>
      <c r="D2137" s="1"/>
      <c r="E2137" s="49">
        <f t="shared" si="8"/>
        <v>21001</v>
      </c>
    </row>
    <row r="2138" spans="2:5" ht="15">
      <c r="B2138" s="22">
        <v>21002</v>
      </c>
      <c r="C2138" s="49" t="s">
        <v>1193</v>
      </c>
      <c r="D2138" s="1"/>
      <c r="E2138" s="49">
        <f t="shared" si="8"/>
        <v>21002</v>
      </c>
    </row>
    <row r="2139" spans="2:5" ht="15">
      <c r="B2139" s="22">
        <v>21003</v>
      </c>
      <c r="C2139" s="49" t="s">
        <v>2621</v>
      </c>
      <c r="D2139" s="1"/>
      <c r="E2139" s="49">
        <f t="shared" si="8"/>
        <v>21003</v>
      </c>
    </row>
    <row r="2140" spans="2:5" ht="15">
      <c r="B2140" s="22">
        <v>21004</v>
      </c>
      <c r="C2140" s="49" t="s">
        <v>2622</v>
      </c>
      <c r="D2140" s="1"/>
      <c r="E2140" s="49">
        <f t="shared" si="8"/>
        <v>21004</v>
      </c>
    </row>
    <row r="2141" spans="2:5" ht="15">
      <c r="B2141" s="22">
        <v>21005</v>
      </c>
      <c r="C2141" s="49" t="s">
        <v>2623</v>
      </c>
      <c r="D2141" s="1"/>
      <c r="E2141" s="49">
        <f t="shared" si="8"/>
        <v>21005</v>
      </c>
    </row>
    <row r="2142" spans="2:5" ht="15">
      <c r="B2142" s="22">
        <v>21006</v>
      </c>
      <c r="C2142" s="49" t="s">
        <v>2624</v>
      </c>
      <c r="D2142" s="1"/>
      <c r="E2142" s="49">
        <f t="shared" si="8"/>
        <v>21006</v>
      </c>
    </row>
    <row r="2143" spans="2:5" ht="15">
      <c r="B2143" s="22">
        <v>21007</v>
      </c>
      <c r="C2143" s="49" t="s">
        <v>2625</v>
      </c>
      <c r="D2143" s="1"/>
      <c r="E2143" s="49">
        <f t="shared" si="8"/>
        <v>21007</v>
      </c>
    </row>
    <row r="2144" spans="2:5" ht="15">
      <c r="B2144" s="22">
        <v>21008</v>
      </c>
      <c r="C2144" s="49" t="s">
        <v>541</v>
      </c>
      <c r="D2144" s="1"/>
      <c r="E2144" s="49">
        <f t="shared" si="8"/>
        <v>21008</v>
      </c>
    </row>
    <row r="2145" spans="2:5" ht="15">
      <c r="B2145" s="22">
        <v>21009</v>
      </c>
      <c r="C2145" s="49" t="s">
        <v>2626</v>
      </c>
      <c r="D2145" s="1"/>
      <c r="E2145" s="49">
        <f t="shared" si="8"/>
        <v>21009</v>
      </c>
    </row>
    <row r="2146" spans="2:5" ht="15">
      <c r="B2146" s="22">
        <v>30901</v>
      </c>
      <c r="C2146" s="49" t="s">
        <v>2627</v>
      </c>
      <c r="D2146" s="1"/>
      <c r="E2146" s="49">
        <f t="shared" si="8"/>
        <v>30901</v>
      </c>
    </row>
    <row r="2147" spans="2:5" ht="15">
      <c r="B2147" s="22">
        <v>30902</v>
      </c>
      <c r="C2147" s="49" t="s">
        <v>2628</v>
      </c>
      <c r="D2147" s="1"/>
      <c r="E2147" s="49">
        <f t="shared" si="8"/>
        <v>30902</v>
      </c>
    </row>
    <row r="2148" spans="2:5" ht="15">
      <c r="B2148" s="22">
        <v>30903</v>
      </c>
      <c r="C2148" s="49" t="s">
        <v>2629</v>
      </c>
      <c r="D2148" s="1"/>
      <c r="E2148" s="49">
        <f t="shared" si="8"/>
        <v>30903</v>
      </c>
    </row>
    <row r="2149" spans="2:5" ht="15">
      <c r="B2149" s="22">
        <v>30904</v>
      </c>
      <c r="C2149" s="49" t="s">
        <v>2630</v>
      </c>
      <c r="D2149" s="1"/>
      <c r="E2149" s="49">
        <f t="shared" si="8"/>
        <v>30904</v>
      </c>
    </row>
    <row r="2150" spans="2:5" ht="15">
      <c r="B2150" s="22">
        <v>30905</v>
      </c>
      <c r="C2150" s="49" t="s">
        <v>2627</v>
      </c>
      <c r="D2150" s="1"/>
      <c r="E2150" s="49">
        <f t="shared" si="8"/>
        <v>30905</v>
      </c>
    </row>
    <row r="2151" spans="2:5" ht="15">
      <c r="B2151" s="22">
        <v>30906</v>
      </c>
      <c r="C2151" s="49" t="s">
        <v>2628</v>
      </c>
      <c r="D2151" s="1"/>
      <c r="E2151" s="49">
        <f t="shared" si="8"/>
        <v>30906</v>
      </c>
    </row>
    <row r="2152" spans="2:5" ht="15">
      <c r="B2152" s="22">
        <v>30907</v>
      </c>
      <c r="C2152" s="49" t="s">
        <v>2629</v>
      </c>
      <c r="D2152" s="1"/>
      <c r="E2152" s="49">
        <f t="shared" si="8"/>
        <v>30907</v>
      </c>
    </row>
    <row r="2153" spans="2:5" ht="15">
      <c r="B2153" s="22">
        <v>30908</v>
      </c>
      <c r="C2153" s="49" t="s">
        <v>2630</v>
      </c>
      <c r="D2153" s="1"/>
      <c r="E2153" s="49">
        <f t="shared" si="8"/>
        <v>30908</v>
      </c>
    </row>
    <row r="2154" spans="2:5" ht="15">
      <c r="B2154" s="22">
        <v>30909</v>
      </c>
      <c r="C2154" s="49" t="s">
        <v>2627</v>
      </c>
      <c r="D2154" s="1"/>
      <c r="E2154" s="49">
        <f t="shared" si="8"/>
        <v>30909</v>
      </c>
    </row>
    <row r="2155" spans="2:5" ht="15">
      <c r="B2155" s="22">
        <v>30910</v>
      </c>
      <c r="C2155" s="49" t="s">
        <v>2628</v>
      </c>
      <c r="D2155" s="1"/>
      <c r="E2155" s="49">
        <f t="shared" si="8"/>
        <v>30910</v>
      </c>
    </row>
    <row r="2156" spans="2:5" ht="15">
      <c r="B2156" s="22">
        <v>30911</v>
      </c>
      <c r="C2156" s="49" t="s">
        <v>2629</v>
      </c>
      <c r="D2156" s="1"/>
      <c r="E2156" s="49">
        <f t="shared" si="8"/>
        <v>30911</v>
      </c>
    </row>
    <row r="2157" spans="2:5" ht="15">
      <c r="B2157" s="22">
        <v>30912</v>
      </c>
      <c r="C2157" s="49" t="s">
        <v>2631</v>
      </c>
      <c r="D2157" s="1"/>
      <c r="E2157" s="49">
        <f t="shared" si="8"/>
        <v>30912</v>
      </c>
    </row>
    <row r="2158" spans="2:5" ht="15">
      <c r="B2158" s="22">
        <v>30913</v>
      </c>
      <c r="C2158" s="49" t="s">
        <v>2632</v>
      </c>
      <c r="D2158" s="1"/>
      <c r="E2158" s="49">
        <f t="shared" si="8"/>
        <v>30913</v>
      </c>
    </row>
    <row r="2159" spans="2:5" ht="15">
      <c r="B2159" s="22">
        <v>30914</v>
      </c>
      <c r="C2159" s="49" t="s">
        <v>2633</v>
      </c>
      <c r="D2159" s="1"/>
      <c r="E2159" s="49">
        <f t="shared" si="8"/>
        <v>30914</v>
      </c>
    </row>
    <row r="2160" spans="2:5" ht="15">
      <c r="B2160" s="22">
        <v>30915</v>
      </c>
      <c r="C2160" s="49" t="s">
        <v>2634</v>
      </c>
      <c r="D2160" s="1"/>
      <c r="E2160" s="49">
        <f t="shared" si="8"/>
        <v>30915</v>
      </c>
    </row>
    <row r="2161" spans="2:5" ht="15">
      <c r="B2161" s="22">
        <v>30916</v>
      </c>
      <c r="C2161" s="49" t="s">
        <v>2635</v>
      </c>
      <c r="D2161" s="1"/>
      <c r="E2161" s="49">
        <f t="shared" si="8"/>
        <v>30916</v>
      </c>
    </row>
    <row r="2162" spans="2:5" ht="15">
      <c r="B2162" s="22">
        <v>30917</v>
      </c>
      <c r="C2162" s="49" t="s">
        <v>2636</v>
      </c>
      <c r="D2162" s="1"/>
      <c r="E2162" s="49">
        <f t="shared" si="8"/>
        <v>30917</v>
      </c>
    </row>
    <row r="2163" spans="2:5" ht="15">
      <c r="B2163" s="22">
        <v>30918</v>
      </c>
      <c r="C2163" s="49" t="s">
        <v>2637</v>
      </c>
      <c r="D2163" s="1"/>
      <c r="E2163" s="49">
        <f t="shared" si="8"/>
        <v>30918</v>
      </c>
    </row>
    <row r="2164" spans="2:5" ht="15">
      <c r="B2164" s="22">
        <v>30919</v>
      </c>
      <c r="C2164" s="49" t="s">
        <v>2638</v>
      </c>
      <c r="D2164" s="1"/>
      <c r="E2164" s="49">
        <f t="shared" si="8"/>
        <v>30919</v>
      </c>
    </row>
    <row r="2165" spans="2:5" ht="15">
      <c r="B2165" s="22">
        <v>30920</v>
      </c>
      <c r="C2165" s="49" t="s">
        <v>2639</v>
      </c>
      <c r="D2165" s="1"/>
      <c r="E2165" s="49">
        <f t="shared" si="8"/>
        <v>30920</v>
      </c>
    </row>
    <row r="2166" spans="2:5" ht="15">
      <c r="B2166" s="22">
        <v>30921</v>
      </c>
      <c r="C2166" s="49" t="s">
        <v>2640</v>
      </c>
      <c r="D2166" s="1"/>
      <c r="E2166" s="49">
        <f t="shared" si="8"/>
        <v>30921</v>
      </c>
    </row>
    <row r="2167" spans="2:5" ht="15">
      <c r="B2167" s="22">
        <v>30922</v>
      </c>
      <c r="C2167" s="49" t="s">
        <v>2641</v>
      </c>
      <c r="D2167" s="1"/>
      <c r="E2167" s="49">
        <f t="shared" si="8"/>
        <v>30922</v>
      </c>
    </row>
    <row r="2168" spans="2:5" ht="15">
      <c r="B2168" s="22">
        <v>30923</v>
      </c>
      <c r="C2168" s="49" t="s">
        <v>2642</v>
      </c>
      <c r="D2168" s="1"/>
      <c r="E2168" s="49">
        <f t="shared" si="8"/>
        <v>30923</v>
      </c>
    </row>
    <row r="2169" spans="2:5" ht="15">
      <c r="B2169" s="22">
        <v>30924</v>
      </c>
      <c r="C2169" s="49" t="s">
        <v>2643</v>
      </c>
      <c r="D2169" s="1"/>
      <c r="E2169" s="49">
        <f t="shared" si="8"/>
        <v>30924</v>
      </c>
    </row>
    <row r="2170" spans="2:5" ht="15">
      <c r="B2170" s="22">
        <v>30925</v>
      </c>
      <c r="C2170" s="49" t="s">
        <v>2644</v>
      </c>
      <c r="D2170" s="1"/>
      <c r="E2170" s="49">
        <f t="shared" si="8"/>
        <v>30925</v>
      </c>
    </row>
    <row r="2171" spans="2:5" ht="15">
      <c r="B2171" s="22">
        <v>30926</v>
      </c>
      <c r="C2171" s="49" t="s">
        <v>2645</v>
      </c>
      <c r="D2171" s="1"/>
      <c r="E2171" s="49">
        <f t="shared" si="8"/>
        <v>30926</v>
      </c>
    </row>
    <row r="2172" spans="2:5" ht="15">
      <c r="B2172" s="22">
        <v>30927</v>
      </c>
      <c r="C2172" s="49" t="s">
        <v>2646</v>
      </c>
      <c r="D2172" s="1"/>
      <c r="E2172" s="49">
        <f t="shared" si="8"/>
        <v>30927</v>
      </c>
    </row>
    <row r="2173" spans="2:5" ht="15">
      <c r="B2173" s="22">
        <v>30928</v>
      </c>
      <c r="C2173" s="49" t="s">
        <v>2647</v>
      </c>
      <c r="D2173" s="1"/>
      <c r="E2173" s="49">
        <f t="shared" si="8"/>
        <v>30928</v>
      </c>
    </row>
    <row r="2174" spans="2:5" ht="15">
      <c r="B2174" s="22">
        <v>30929</v>
      </c>
      <c r="C2174" s="49" t="s">
        <v>2648</v>
      </c>
      <c r="D2174" s="1"/>
      <c r="E2174" s="49">
        <f t="shared" si="8"/>
        <v>30929</v>
      </c>
    </row>
    <row r="2175" spans="2:5" ht="15">
      <c r="B2175" s="22">
        <v>30930</v>
      </c>
      <c r="C2175" s="49" t="s">
        <v>2649</v>
      </c>
      <c r="D2175" s="1"/>
      <c r="E2175" s="49">
        <f t="shared" si="8"/>
        <v>30930</v>
      </c>
    </row>
    <row r="2176" spans="2:5" ht="15">
      <c r="B2176" s="22">
        <v>30931</v>
      </c>
      <c r="C2176" s="49" t="s">
        <v>2650</v>
      </c>
      <c r="D2176" s="1"/>
      <c r="E2176" s="49">
        <f t="shared" si="8"/>
        <v>30931</v>
      </c>
    </row>
    <row r="2177" spans="2:5" ht="15">
      <c r="B2177" s="22">
        <v>30932</v>
      </c>
      <c r="C2177" s="49" t="s">
        <v>2651</v>
      </c>
      <c r="D2177" s="1"/>
      <c r="E2177" s="49">
        <f t="shared" si="8"/>
        <v>30932</v>
      </c>
    </row>
    <row r="2178" spans="2:5" ht="15">
      <c r="B2178" s="22">
        <v>30933</v>
      </c>
      <c r="C2178" s="49" t="s">
        <v>2652</v>
      </c>
      <c r="D2178" s="1"/>
      <c r="E2178" s="49">
        <f t="shared" si="8"/>
        <v>30933</v>
      </c>
    </row>
    <row r="2179" spans="2:5" ht="15">
      <c r="B2179" s="22">
        <v>30934</v>
      </c>
      <c r="C2179" s="49" t="s">
        <v>2653</v>
      </c>
      <c r="D2179" s="1"/>
      <c r="E2179" s="49">
        <f t="shared" si="8"/>
        <v>30934</v>
      </c>
    </row>
    <row r="2180" spans="2:5" ht="15">
      <c r="B2180" s="22">
        <v>30935</v>
      </c>
      <c r="C2180" s="49" t="s">
        <v>2654</v>
      </c>
      <c r="D2180" s="1"/>
      <c r="E2180" s="49">
        <f t="shared" si="8"/>
        <v>30935</v>
      </c>
    </row>
    <row r="2181" spans="2:5" ht="15">
      <c r="B2181" s="22">
        <v>21010</v>
      </c>
      <c r="C2181" s="49" t="s">
        <v>2655</v>
      </c>
      <c r="D2181" s="1"/>
      <c r="E2181" s="49">
        <f t="shared" si="8"/>
        <v>21010</v>
      </c>
    </row>
    <row r="2182" spans="2:5" ht="15">
      <c r="B2182" s="22">
        <v>21011</v>
      </c>
      <c r="C2182" s="49" t="s">
        <v>2656</v>
      </c>
      <c r="D2182" s="1"/>
      <c r="E2182" s="49">
        <f t="shared" si="8"/>
        <v>21011</v>
      </c>
    </row>
    <row r="2183" spans="2:5" ht="15">
      <c r="B2183" s="22">
        <v>21012</v>
      </c>
      <c r="C2183" s="49" t="s">
        <v>2657</v>
      </c>
      <c r="D2183" s="1"/>
      <c r="E2183" s="49">
        <f t="shared" si="8"/>
        <v>21012</v>
      </c>
    </row>
    <row r="2184" spans="2:5" ht="15">
      <c r="B2184" s="22">
        <v>21013</v>
      </c>
      <c r="C2184" s="49" t="s">
        <v>1433</v>
      </c>
      <c r="D2184" s="1"/>
      <c r="E2184" s="49">
        <f t="shared" si="8"/>
        <v>21013</v>
      </c>
    </row>
    <row r="2185" spans="2:5" ht="15">
      <c r="B2185" s="22">
        <v>21014</v>
      </c>
      <c r="C2185" s="49" t="s">
        <v>2658</v>
      </c>
      <c r="D2185" s="1"/>
      <c r="E2185" s="49">
        <f t="shared" si="8"/>
        <v>21014</v>
      </c>
    </row>
    <row r="2186" spans="2:5" ht="15">
      <c r="B2186" s="22">
        <v>21015</v>
      </c>
      <c r="C2186" s="49" t="s">
        <v>2659</v>
      </c>
      <c r="D2186" s="1"/>
      <c r="E2186" s="49">
        <f t="shared" si="8"/>
        <v>21015</v>
      </c>
    </row>
    <row r="2187" spans="2:5" ht="15">
      <c r="B2187" s="22">
        <v>30936</v>
      </c>
      <c r="C2187" s="49" t="s">
        <v>2660</v>
      </c>
      <c r="D2187" s="1"/>
      <c r="E2187" s="49">
        <f t="shared" si="8"/>
        <v>30936</v>
      </c>
    </row>
    <row r="2188" spans="2:5" ht="15">
      <c r="B2188" s="22">
        <v>30937</v>
      </c>
      <c r="C2188" s="49" t="s">
        <v>2661</v>
      </c>
      <c r="D2188" s="1"/>
      <c r="E2188" s="49">
        <f t="shared" si="8"/>
        <v>30937</v>
      </c>
    </row>
    <row r="2189" spans="2:5" ht="15">
      <c r="B2189" s="22">
        <v>30938</v>
      </c>
      <c r="C2189" s="49" t="s">
        <v>2662</v>
      </c>
      <c r="D2189" s="1"/>
      <c r="E2189" s="49">
        <f t="shared" si="8"/>
        <v>30938</v>
      </c>
    </row>
    <row r="2190" spans="2:5" ht="15">
      <c r="B2190" s="22">
        <v>30939</v>
      </c>
      <c r="C2190" s="49" t="s">
        <v>2660</v>
      </c>
      <c r="D2190" s="1"/>
      <c r="E2190" s="49">
        <f t="shared" si="8"/>
        <v>30939</v>
      </c>
    </row>
    <row r="2191" spans="2:5" ht="15">
      <c r="B2191" s="22">
        <v>30940</v>
      </c>
      <c r="C2191" s="49" t="s">
        <v>2661</v>
      </c>
      <c r="D2191" s="1"/>
      <c r="E2191" s="49">
        <f t="shared" si="8"/>
        <v>30940</v>
      </c>
    </row>
    <row r="2192" spans="2:5" ht="15">
      <c r="B2192" s="22">
        <v>30941</v>
      </c>
      <c r="C2192" s="49" t="s">
        <v>2662</v>
      </c>
      <c r="D2192" s="1"/>
      <c r="E2192" s="49">
        <f t="shared" si="8"/>
        <v>30941</v>
      </c>
    </row>
    <row r="2193" spans="2:5" ht="15">
      <c r="B2193" s="22">
        <v>30942</v>
      </c>
      <c r="C2193" s="49" t="s">
        <v>2660</v>
      </c>
      <c r="D2193" s="1"/>
      <c r="E2193" s="49">
        <f t="shared" si="8"/>
        <v>30942</v>
      </c>
    </row>
    <row r="2194" spans="2:5" ht="15">
      <c r="B2194" s="22">
        <v>30943</v>
      </c>
      <c r="C2194" s="49" t="s">
        <v>2661</v>
      </c>
      <c r="D2194" s="1"/>
      <c r="E2194" s="49">
        <f t="shared" si="8"/>
        <v>30943</v>
      </c>
    </row>
    <row r="2195" spans="2:5" ht="15">
      <c r="B2195" s="22">
        <v>30944</v>
      </c>
      <c r="C2195" s="49" t="s">
        <v>2662</v>
      </c>
      <c r="D2195" s="1"/>
      <c r="E2195" s="49">
        <f t="shared" si="8"/>
        <v>30944</v>
      </c>
    </row>
    <row r="2196" spans="2:5" ht="15">
      <c r="B2196" s="22">
        <v>30945</v>
      </c>
      <c r="C2196" s="49" t="s">
        <v>2663</v>
      </c>
      <c r="D2196" s="1"/>
      <c r="E2196" s="49">
        <f t="shared" si="8"/>
        <v>30945</v>
      </c>
    </row>
    <row r="2197" spans="2:5" ht="15">
      <c r="B2197" s="22">
        <v>30946</v>
      </c>
      <c r="C2197" s="49" t="s">
        <v>2663</v>
      </c>
      <c r="D2197" s="1"/>
      <c r="E2197" s="49">
        <f t="shared" si="8"/>
        <v>30946</v>
      </c>
    </row>
    <row r="2198" spans="2:5" ht="15">
      <c r="B2198" s="22">
        <v>30947</v>
      </c>
      <c r="C2198" s="49" t="s">
        <v>2664</v>
      </c>
      <c r="D2198" s="1"/>
      <c r="E2198" s="49">
        <f t="shared" si="8"/>
        <v>30947</v>
      </c>
    </row>
    <row r="2199" spans="2:5" ht="15">
      <c r="B2199" s="22">
        <v>30948</v>
      </c>
      <c r="C2199" s="49" t="s">
        <v>2665</v>
      </c>
      <c r="D2199" s="1"/>
      <c r="E2199" s="49">
        <f t="shared" si="8"/>
        <v>30948</v>
      </c>
    </row>
    <row r="2200" spans="2:5" ht="15">
      <c r="B2200" s="22">
        <v>30949</v>
      </c>
      <c r="C2200" s="49" t="s">
        <v>2666</v>
      </c>
      <c r="D2200" s="1"/>
      <c r="E2200" s="49">
        <f t="shared" si="8"/>
        <v>30949</v>
      </c>
    </row>
    <row r="2201" spans="2:5" ht="15">
      <c r="B2201" s="22">
        <v>30950</v>
      </c>
      <c r="C2201" s="49" t="s">
        <v>2667</v>
      </c>
      <c r="D2201" s="1"/>
      <c r="E2201" s="49">
        <f t="shared" si="8"/>
        <v>30950</v>
      </c>
    </row>
    <row r="2202" spans="2:5" ht="15">
      <c r="B2202" s="22">
        <v>30951</v>
      </c>
      <c r="C2202" s="49" t="s">
        <v>2668</v>
      </c>
      <c r="D2202" s="1"/>
      <c r="E2202" s="49">
        <f t="shared" si="8"/>
        <v>30951</v>
      </c>
    </row>
    <row r="2203" spans="2:5" ht="15">
      <c r="B2203" s="22">
        <v>30952</v>
      </c>
      <c r="C2203" s="49" t="s">
        <v>2669</v>
      </c>
      <c r="D2203" s="1"/>
      <c r="E2203" s="49">
        <f t="shared" si="8"/>
        <v>30952</v>
      </c>
    </row>
    <row r="2204" spans="2:5" ht="15">
      <c r="B2204" s="22">
        <v>30953</v>
      </c>
      <c r="C2204" s="49" t="s">
        <v>2670</v>
      </c>
      <c r="D2204" s="1"/>
      <c r="E2204" s="49">
        <f t="shared" si="8"/>
        <v>30953</v>
      </c>
    </row>
    <row r="2205" spans="2:5" ht="15">
      <c r="B2205" s="22">
        <v>30954</v>
      </c>
      <c r="C2205" s="49" t="s">
        <v>2670</v>
      </c>
      <c r="D2205" s="1"/>
      <c r="E2205" s="49">
        <f t="shared" si="8"/>
        <v>30954</v>
      </c>
    </row>
    <row r="2206" spans="2:5" ht="15">
      <c r="B2206" s="22">
        <v>30955</v>
      </c>
      <c r="C2206" s="49" t="s">
        <v>2670</v>
      </c>
      <c r="D2206" s="1"/>
      <c r="E2206" s="49">
        <f t="shared" si="8"/>
        <v>30955</v>
      </c>
    </row>
    <row r="2207" spans="2:5" ht="15">
      <c r="B2207" s="22">
        <v>30956</v>
      </c>
      <c r="C2207" s="49" t="s">
        <v>2670</v>
      </c>
      <c r="D2207" s="1"/>
      <c r="E2207" s="49">
        <f t="shared" si="8"/>
        <v>30956</v>
      </c>
    </row>
    <row r="2208" spans="2:5" ht="15">
      <c r="B2208" s="22">
        <v>30957</v>
      </c>
      <c r="C2208" s="49" t="s">
        <v>2670</v>
      </c>
      <c r="D2208" s="1"/>
      <c r="E2208" s="49">
        <f t="shared" si="8"/>
        <v>30957</v>
      </c>
    </row>
    <row r="2209" spans="2:5" ht="15">
      <c r="B2209" s="22">
        <v>30958</v>
      </c>
      <c r="C2209" s="49" t="s">
        <v>2670</v>
      </c>
      <c r="D2209" s="1"/>
      <c r="E2209" s="49">
        <f t="shared" si="8"/>
        <v>30958</v>
      </c>
    </row>
    <row r="2210" spans="2:5" ht="15">
      <c r="B2210" s="22">
        <v>30959</v>
      </c>
      <c r="C2210" s="49" t="s">
        <v>2670</v>
      </c>
      <c r="D2210" s="1"/>
      <c r="E2210" s="49">
        <f t="shared" si="8"/>
        <v>30959</v>
      </c>
    </row>
    <row r="2211" spans="2:5" ht="15">
      <c r="B2211" s="22">
        <v>30960</v>
      </c>
      <c r="C2211" s="49" t="s">
        <v>2670</v>
      </c>
      <c r="D2211" s="1"/>
      <c r="E2211" s="49">
        <f t="shared" si="8"/>
        <v>30960</v>
      </c>
    </row>
    <row r="2212" spans="2:5" ht="15">
      <c r="B2212" s="22">
        <v>30961</v>
      </c>
      <c r="C2212" s="49" t="s">
        <v>2670</v>
      </c>
      <c r="D2212" s="1"/>
      <c r="E2212" s="49">
        <f t="shared" si="8"/>
        <v>30961</v>
      </c>
    </row>
    <row r="2213" spans="2:5" ht="15">
      <c r="B2213" s="22">
        <v>30962</v>
      </c>
      <c r="C2213" s="49" t="s">
        <v>2670</v>
      </c>
      <c r="D2213" s="1"/>
      <c r="E2213" s="49">
        <f t="shared" si="8"/>
        <v>30962</v>
      </c>
    </row>
    <row r="2214" spans="2:5" ht="15">
      <c r="B2214" s="22">
        <v>30963</v>
      </c>
      <c r="C2214" s="49" t="s">
        <v>2670</v>
      </c>
      <c r="D2214" s="1"/>
      <c r="E2214" s="49">
        <f t="shared" si="8"/>
        <v>30963</v>
      </c>
    </row>
    <row r="2215" spans="2:5" ht="15">
      <c r="B2215" s="22">
        <v>21016</v>
      </c>
      <c r="C2215" s="49" t="s">
        <v>2671</v>
      </c>
      <c r="D2215" s="1"/>
      <c r="E2215" s="49">
        <f t="shared" si="8"/>
        <v>21016</v>
      </c>
    </row>
    <row r="2216" spans="2:5" ht="15">
      <c r="B2216" s="22">
        <v>21017</v>
      </c>
      <c r="C2216" s="49" t="s">
        <v>2658</v>
      </c>
      <c r="D2216" s="1"/>
      <c r="E2216" s="49">
        <f t="shared" si="8"/>
        <v>21017</v>
      </c>
    </row>
    <row r="2217" spans="2:5" ht="15">
      <c r="B2217" s="22">
        <v>21018</v>
      </c>
      <c r="C2217" s="49" t="s">
        <v>2672</v>
      </c>
      <c r="D2217" s="1"/>
      <c r="E2217" s="49">
        <f t="shared" si="8"/>
        <v>21018</v>
      </c>
    </row>
    <row r="2218" spans="2:5" ht="15">
      <c r="B2218" s="22">
        <v>30964</v>
      </c>
      <c r="C2218" s="49" t="s">
        <v>2673</v>
      </c>
      <c r="D2218" s="1"/>
      <c r="E2218" s="49">
        <f t="shared" si="8"/>
        <v>30964</v>
      </c>
    </row>
    <row r="2219" spans="2:5" ht="15">
      <c r="B2219" s="22">
        <v>30965</v>
      </c>
      <c r="C2219" s="49" t="s">
        <v>2674</v>
      </c>
      <c r="D2219" s="1"/>
      <c r="E2219" s="49">
        <f t="shared" si="8"/>
        <v>30965</v>
      </c>
    </row>
    <row r="2220" spans="2:5" ht="15">
      <c r="B2220" s="22">
        <v>30966</v>
      </c>
      <c r="C2220" s="49" t="s">
        <v>2675</v>
      </c>
      <c r="D2220" s="1"/>
      <c r="E2220" s="49">
        <f t="shared" si="8"/>
        <v>30966</v>
      </c>
    </row>
    <row r="2221" spans="2:5" ht="15">
      <c r="B2221" s="22">
        <v>30967</v>
      </c>
      <c r="C2221" s="49" t="s">
        <v>2676</v>
      </c>
      <c r="D2221" s="1"/>
      <c r="E2221" s="49">
        <f t="shared" si="8"/>
        <v>30967</v>
      </c>
    </row>
    <row r="2222" spans="2:5" ht="15">
      <c r="B2222" s="22">
        <v>30968</v>
      </c>
      <c r="C2222" s="49" t="s">
        <v>2677</v>
      </c>
      <c r="D2222" s="1"/>
      <c r="E2222" s="49">
        <f t="shared" si="8"/>
        <v>30968</v>
      </c>
    </row>
    <row r="2223" spans="2:5" ht="15">
      <c r="B2223" s="22">
        <v>30969</v>
      </c>
      <c r="C2223" s="49" t="s">
        <v>2678</v>
      </c>
      <c r="D2223" s="1"/>
      <c r="E2223" s="49">
        <f t="shared" si="8"/>
        <v>30969</v>
      </c>
    </row>
    <row r="2224" spans="2:5" ht="15">
      <c r="B2224" s="22">
        <v>30970</v>
      </c>
      <c r="C2224" s="49" t="s">
        <v>2673</v>
      </c>
      <c r="D2224" s="1"/>
      <c r="E2224" s="49">
        <f t="shared" si="8"/>
        <v>30970</v>
      </c>
    </row>
    <row r="2225" spans="2:5" ht="15">
      <c r="B2225" s="22">
        <v>30971</v>
      </c>
      <c r="C2225" s="49" t="s">
        <v>2674</v>
      </c>
      <c r="D2225" s="1"/>
      <c r="E2225" s="49">
        <f t="shared" si="8"/>
        <v>30971</v>
      </c>
    </row>
    <row r="2226" spans="2:5" ht="15">
      <c r="B2226" s="22">
        <v>30972</v>
      </c>
      <c r="C2226" s="49" t="s">
        <v>2675</v>
      </c>
      <c r="D2226" s="1"/>
      <c r="E2226" s="49">
        <f t="shared" si="8"/>
        <v>30972</v>
      </c>
    </row>
    <row r="2227" spans="2:5" ht="15">
      <c r="B2227" s="22">
        <v>30973</v>
      </c>
      <c r="C2227" s="49" t="s">
        <v>2676</v>
      </c>
      <c r="D2227" s="1"/>
      <c r="E2227" s="49">
        <f t="shared" si="8"/>
        <v>30973</v>
      </c>
    </row>
    <row r="2228" spans="2:5" ht="15">
      <c r="B2228" s="22">
        <v>30974</v>
      </c>
      <c r="C2228" s="49" t="s">
        <v>2679</v>
      </c>
      <c r="D2228" s="1"/>
      <c r="E2228" s="49">
        <f t="shared" si="8"/>
        <v>30974</v>
      </c>
    </row>
    <row r="2229" spans="2:5" ht="15">
      <c r="B2229" s="22">
        <v>30975</v>
      </c>
      <c r="C2229" s="49" t="s">
        <v>2680</v>
      </c>
      <c r="D2229" s="1"/>
      <c r="E2229" s="49">
        <f t="shared" si="8"/>
        <v>30975</v>
      </c>
    </row>
    <row r="2230" spans="2:5" ht="15">
      <c r="B2230" s="22">
        <v>30976</v>
      </c>
      <c r="C2230" s="49" t="s">
        <v>2681</v>
      </c>
      <c r="D2230" s="1"/>
      <c r="E2230" s="49">
        <f t="shared" si="8"/>
        <v>30976</v>
      </c>
    </row>
    <row r="2231" spans="2:5" ht="15">
      <c r="B2231" s="22">
        <v>30977</v>
      </c>
      <c r="C2231" s="49" t="s">
        <v>2679</v>
      </c>
      <c r="D2231" s="1"/>
      <c r="E2231" s="49">
        <f t="shared" si="8"/>
        <v>30977</v>
      </c>
    </row>
    <row r="2232" spans="2:5" ht="15">
      <c r="B2232" s="22">
        <v>30978</v>
      </c>
      <c r="C2232" s="49" t="s">
        <v>2680</v>
      </c>
      <c r="D2232" s="1"/>
      <c r="E2232" s="49">
        <f t="shared" si="8"/>
        <v>30978</v>
      </c>
    </row>
    <row r="2233" spans="2:5" ht="15">
      <c r="B2233" s="22">
        <v>30979</v>
      </c>
      <c r="C2233" s="49" t="s">
        <v>2681</v>
      </c>
      <c r="D2233" s="1"/>
      <c r="E2233" s="49">
        <f t="shared" si="8"/>
        <v>30979</v>
      </c>
    </row>
    <row r="2234" spans="2:5" ht="15">
      <c r="B2234" s="22">
        <v>30980</v>
      </c>
      <c r="C2234" s="49" t="s">
        <v>2679</v>
      </c>
      <c r="D2234" s="1"/>
      <c r="E2234" s="49">
        <f t="shared" si="8"/>
        <v>30980</v>
      </c>
    </row>
    <row r="2235" spans="2:5" ht="15">
      <c r="B2235" s="22">
        <v>30981</v>
      </c>
      <c r="C2235" s="49" t="s">
        <v>2680</v>
      </c>
      <c r="D2235" s="1"/>
      <c r="E2235" s="49">
        <f t="shared" si="8"/>
        <v>30981</v>
      </c>
    </row>
    <row r="2236" spans="2:5" ht="15">
      <c r="B2236" s="22">
        <v>30982</v>
      </c>
      <c r="C2236" s="49" t="s">
        <v>2681</v>
      </c>
      <c r="D2236" s="1"/>
      <c r="E2236" s="49">
        <f t="shared" si="8"/>
        <v>30982</v>
      </c>
    </row>
    <row r="2237" spans="2:5" ht="15">
      <c r="B2237" s="22">
        <v>21019</v>
      </c>
      <c r="C2237" s="49" t="s">
        <v>2682</v>
      </c>
      <c r="D2237" s="1"/>
      <c r="E2237" s="49">
        <f t="shared" si="8"/>
        <v>21019</v>
      </c>
    </row>
    <row r="2238" spans="2:5" ht="15">
      <c r="B2238" s="22">
        <v>21020</v>
      </c>
      <c r="C2238" s="49" t="s">
        <v>2683</v>
      </c>
      <c r="D2238" s="1"/>
      <c r="E2238" s="49">
        <f t="shared" si="8"/>
        <v>21020</v>
      </c>
    </row>
    <row r="2239" spans="2:5" ht="15">
      <c r="B2239" s="22">
        <v>21021</v>
      </c>
      <c r="C2239" s="49" t="s">
        <v>2684</v>
      </c>
      <c r="D2239" s="1"/>
      <c r="E2239" s="49">
        <f t="shared" si="8"/>
        <v>21021</v>
      </c>
    </row>
    <row r="2240" spans="2:5" ht="15">
      <c r="B2240" s="22">
        <v>21022</v>
      </c>
      <c r="C2240" s="49" t="s">
        <v>2685</v>
      </c>
      <c r="D2240" s="1"/>
      <c r="E2240" s="49">
        <f t="shared" si="8"/>
        <v>21022</v>
      </c>
    </row>
    <row r="2241" spans="2:5" ht="15">
      <c r="B2241" s="22">
        <v>21023</v>
      </c>
      <c r="C2241" s="49" t="s">
        <v>2686</v>
      </c>
      <c r="D2241" s="1"/>
      <c r="E2241" s="49">
        <f t="shared" si="8"/>
        <v>21023</v>
      </c>
    </row>
    <row r="2242" spans="2:5" ht="15">
      <c r="B2242" s="22">
        <v>21024</v>
      </c>
      <c r="C2242" s="49" t="s">
        <v>2687</v>
      </c>
      <c r="D2242" s="1"/>
      <c r="E2242" s="49">
        <f t="shared" si="8"/>
        <v>21024</v>
      </c>
    </row>
    <row r="2243" spans="2:5" ht="15">
      <c r="B2243" s="22">
        <v>21025</v>
      </c>
      <c r="C2243" s="49" t="s">
        <v>2688</v>
      </c>
      <c r="D2243" s="1"/>
      <c r="E2243" s="49">
        <f t="shared" si="8"/>
        <v>21025</v>
      </c>
    </row>
    <row r="2244" spans="2:5" ht="15">
      <c r="B2244" s="22">
        <v>21026</v>
      </c>
      <c r="C2244" s="49" t="s">
        <v>2689</v>
      </c>
      <c r="D2244" s="1"/>
      <c r="E2244" s="49">
        <f t="shared" si="8"/>
        <v>21026</v>
      </c>
    </row>
    <row r="2245" spans="2:5" ht="15">
      <c r="B2245" s="22">
        <v>21027</v>
      </c>
      <c r="C2245" s="49" t="s">
        <v>2682</v>
      </c>
      <c r="D2245" s="1"/>
      <c r="E2245" s="49">
        <f t="shared" si="8"/>
        <v>21027</v>
      </c>
    </row>
    <row r="2246" spans="2:5" ht="15">
      <c r="B2246" s="22">
        <v>21028</v>
      </c>
      <c r="C2246" s="49" t="s">
        <v>2682</v>
      </c>
      <c r="D2246" s="1"/>
      <c r="E2246" s="49">
        <f t="shared" si="8"/>
        <v>21028</v>
      </c>
    </row>
    <row r="2247" spans="2:5" ht="15">
      <c r="B2247" s="22">
        <v>21029</v>
      </c>
      <c r="C2247" s="49" t="s">
        <v>2683</v>
      </c>
      <c r="D2247" s="1"/>
      <c r="E2247" s="49">
        <f t="shared" ref="E2247:E2501" si="9">B2247</f>
        <v>21029</v>
      </c>
    </row>
    <row r="2248" spans="2:5" ht="15">
      <c r="B2248" s="22">
        <v>21030</v>
      </c>
      <c r="C2248" s="49" t="s">
        <v>2683</v>
      </c>
      <c r="D2248" s="1"/>
      <c r="E2248" s="49">
        <f t="shared" si="9"/>
        <v>21030</v>
      </c>
    </row>
    <row r="2249" spans="2:5" ht="15">
      <c r="B2249" s="22">
        <v>21031</v>
      </c>
      <c r="C2249" s="49" t="s">
        <v>2684</v>
      </c>
      <c r="D2249" s="1"/>
      <c r="E2249" s="49">
        <f t="shared" si="9"/>
        <v>21031</v>
      </c>
    </row>
    <row r="2250" spans="2:5" ht="15">
      <c r="B2250" s="22">
        <v>21032</v>
      </c>
      <c r="C2250" s="49" t="s">
        <v>2684</v>
      </c>
      <c r="D2250" s="1"/>
      <c r="E2250" s="49">
        <f t="shared" si="9"/>
        <v>21032</v>
      </c>
    </row>
    <row r="2251" spans="2:5" ht="15">
      <c r="B2251" s="22">
        <v>21033</v>
      </c>
      <c r="C2251" s="49" t="s">
        <v>1785</v>
      </c>
      <c r="D2251" s="1"/>
      <c r="E2251" s="49">
        <f t="shared" si="9"/>
        <v>21033</v>
      </c>
    </row>
    <row r="2252" spans="2:5" ht="15">
      <c r="B2252" s="22">
        <v>21034</v>
      </c>
      <c r="C2252" s="49" t="s">
        <v>1787</v>
      </c>
      <c r="D2252" s="1"/>
      <c r="E2252" s="49">
        <f t="shared" si="9"/>
        <v>21034</v>
      </c>
    </row>
    <row r="2253" spans="2:5" ht="15">
      <c r="B2253" s="22">
        <v>30983</v>
      </c>
      <c r="C2253" s="49" t="s">
        <v>2690</v>
      </c>
      <c r="D2253" s="1"/>
      <c r="E2253" s="49">
        <f t="shared" si="9"/>
        <v>30983</v>
      </c>
    </row>
    <row r="2254" spans="2:5" ht="15">
      <c r="B2254" s="22">
        <v>30984</v>
      </c>
      <c r="C2254" s="49" t="s">
        <v>2691</v>
      </c>
      <c r="D2254" s="1"/>
      <c r="E2254" s="49">
        <f t="shared" si="9"/>
        <v>30984</v>
      </c>
    </row>
    <row r="2255" spans="2:5" ht="15">
      <c r="B2255" s="22">
        <v>30985</v>
      </c>
      <c r="C2255" s="49" t="s">
        <v>2692</v>
      </c>
      <c r="D2255" s="1"/>
      <c r="E2255" s="49">
        <f t="shared" si="9"/>
        <v>30985</v>
      </c>
    </row>
    <row r="2256" spans="2:5" ht="15">
      <c r="B2256" s="22">
        <v>30986</v>
      </c>
      <c r="C2256" s="49" t="s">
        <v>2608</v>
      </c>
      <c r="D2256" s="1"/>
      <c r="E2256" s="49">
        <f t="shared" si="9"/>
        <v>30986</v>
      </c>
    </row>
    <row r="2257" spans="2:5" ht="15">
      <c r="B2257" s="22">
        <v>30987</v>
      </c>
      <c r="C2257" s="49" t="s">
        <v>2693</v>
      </c>
      <c r="D2257" s="1"/>
      <c r="E2257" s="49">
        <f t="shared" si="9"/>
        <v>30987</v>
      </c>
    </row>
    <row r="2258" spans="2:5" ht="15">
      <c r="B2258" s="22">
        <v>30988</v>
      </c>
      <c r="C2258" s="49" t="s">
        <v>2694</v>
      </c>
      <c r="D2258" s="1"/>
      <c r="E2258" s="49">
        <f t="shared" si="9"/>
        <v>30988</v>
      </c>
    </row>
    <row r="2259" spans="2:5" ht="15">
      <c r="B2259" s="22">
        <v>30989</v>
      </c>
      <c r="C2259" s="49" t="s">
        <v>2695</v>
      </c>
      <c r="D2259" s="1"/>
      <c r="E2259" s="49">
        <f t="shared" si="9"/>
        <v>30989</v>
      </c>
    </row>
    <row r="2260" spans="2:5" ht="15">
      <c r="B2260" s="22">
        <v>30990</v>
      </c>
      <c r="C2260" s="49" t="s">
        <v>2696</v>
      </c>
      <c r="D2260" s="1"/>
      <c r="E2260" s="49">
        <f t="shared" si="9"/>
        <v>30990</v>
      </c>
    </row>
    <row r="2261" spans="2:5" ht="15">
      <c r="B2261" s="22">
        <v>30991</v>
      </c>
      <c r="C2261" s="49" t="s">
        <v>2694</v>
      </c>
      <c r="D2261" s="1"/>
      <c r="E2261" s="49">
        <f t="shared" si="9"/>
        <v>30991</v>
      </c>
    </row>
    <row r="2262" spans="2:5" ht="15">
      <c r="B2262" s="22">
        <v>30992</v>
      </c>
      <c r="C2262" s="49" t="s">
        <v>2695</v>
      </c>
      <c r="D2262" s="1"/>
      <c r="E2262" s="49">
        <f t="shared" si="9"/>
        <v>30992</v>
      </c>
    </row>
    <row r="2263" spans="2:5" ht="15">
      <c r="B2263" s="22">
        <v>30993</v>
      </c>
      <c r="C2263" s="49" t="s">
        <v>2696</v>
      </c>
      <c r="D2263" s="1"/>
      <c r="E2263" s="49">
        <f t="shared" si="9"/>
        <v>30993</v>
      </c>
    </row>
    <row r="2264" spans="2:5" ht="15">
      <c r="B2264" s="22">
        <v>30994</v>
      </c>
      <c r="C2264" s="49" t="s">
        <v>2694</v>
      </c>
      <c r="D2264" s="1"/>
      <c r="E2264" s="49">
        <f t="shared" si="9"/>
        <v>30994</v>
      </c>
    </row>
    <row r="2265" spans="2:5" ht="15">
      <c r="B2265" s="22">
        <v>30995</v>
      </c>
      <c r="C2265" s="49" t="s">
        <v>2695</v>
      </c>
      <c r="D2265" s="1"/>
      <c r="E2265" s="49">
        <f t="shared" si="9"/>
        <v>30995</v>
      </c>
    </row>
    <row r="2266" spans="2:5" ht="15">
      <c r="B2266" s="22">
        <v>30996</v>
      </c>
      <c r="C2266" s="49" t="s">
        <v>2696</v>
      </c>
      <c r="D2266" s="1"/>
      <c r="E2266" s="49">
        <f t="shared" si="9"/>
        <v>30996</v>
      </c>
    </row>
    <row r="2267" spans="2:5" ht="15">
      <c r="B2267" s="22">
        <v>30997</v>
      </c>
      <c r="C2267" s="49" t="s">
        <v>2697</v>
      </c>
      <c r="D2267" s="1"/>
      <c r="E2267" s="49">
        <f t="shared" si="9"/>
        <v>30997</v>
      </c>
    </row>
    <row r="2268" spans="2:5" ht="15">
      <c r="B2268" s="22">
        <v>30998</v>
      </c>
      <c r="C2268" s="49" t="s">
        <v>2698</v>
      </c>
      <c r="D2268" s="1"/>
      <c r="E2268" s="49">
        <f t="shared" si="9"/>
        <v>30998</v>
      </c>
    </row>
    <row r="2269" spans="2:5" ht="15">
      <c r="B2269" s="22">
        <v>30999</v>
      </c>
      <c r="C2269" s="49" t="s">
        <v>2699</v>
      </c>
      <c r="D2269" s="1"/>
      <c r="E2269" s="49">
        <f t="shared" si="9"/>
        <v>30999</v>
      </c>
    </row>
    <row r="2270" spans="2:5" ht="15">
      <c r="B2270" s="22">
        <v>31000</v>
      </c>
      <c r="C2270" s="49" t="s">
        <v>2700</v>
      </c>
      <c r="D2270" s="1"/>
      <c r="E2270" s="49">
        <f t="shared" si="9"/>
        <v>31000</v>
      </c>
    </row>
    <row r="2271" spans="2:5" ht="15">
      <c r="B2271" s="22">
        <v>31001</v>
      </c>
      <c r="C2271" s="49" t="s">
        <v>2701</v>
      </c>
      <c r="D2271" s="1"/>
      <c r="E2271" s="49">
        <f t="shared" si="9"/>
        <v>31001</v>
      </c>
    </row>
    <row r="2272" spans="2:5" ht="15">
      <c r="B2272" s="22">
        <v>31002</v>
      </c>
      <c r="C2272" s="49" t="s">
        <v>2702</v>
      </c>
      <c r="D2272" s="1"/>
      <c r="E2272" s="49">
        <f t="shared" si="9"/>
        <v>31002</v>
      </c>
    </row>
    <row r="2273" spans="2:5" ht="15">
      <c r="B2273" s="22">
        <v>31003</v>
      </c>
      <c r="C2273" s="49" t="s">
        <v>2703</v>
      </c>
      <c r="D2273" s="1"/>
      <c r="E2273" s="49">
        <f t="shared" si="9"/>
        <v>31003</v>
      </c>
    </row>
    <row r="2274" spans="2:5" ht="15">
      <c r="B2274" s="22">
        <v>31004</v>
      </c>
      <c r="C2274" s="49" t="s">
        <v>2704</v>
      </c>
      <c r="D2274" s="1"/>
      <c r="E2274" s="49">
        <f t="shared" si="9"/>
        <v>31004</v>
      </c>
    </row>
    <row r="2275" spans="2:5" ht="15">
      <c r="B2275" s="22">
        <v>31005</v>
      </c>
      <c r="C2275" s="49" t="s">
        <v>2705</v>
      </c>
      <c r="D2275" s="1"/>
      <c r="E2275" s="49">
        <f t="shared" si="9"/>
        <v>31005</v>
      </c>
    </row>
    <row r="2276" spans="2:5" ht="15">
      <c r="B2276" s="22">
        <v>31006</v>
      </c>
      <c r="C2276" s="49" t="s">
        <v>2706</v>
      </c>
      <c r="D2276" s="1"/>
      <c r="E2276" s="49">
        <f t="shared" si="9"/>
        <v>31006</v>
      </c>
    </row>
    <row r="2277" spans="2:5" ht="15">
      <c r="B2277" s="22">
        <v>31007</v>
      </c>
      <c r="C2277" s="49" t="s">
        <v>2707</v>
      </c>
      <c r="D2277" s="1"/>
      <c r="E2277" s="49">
        <f t="shared" si="9"/>
        <v>31007</v>
      </c>
    </row>
    <row r="2278" spans="2:5" ht="15">
      <c r="B2278" s="22">
        <v>31008</v>
      </c>
      <c r="C2278" s="49" t="s">
        <v>2708</v>
      </c>
      <c r="D2278" s="1"/>
      <c r="E2278" s="49">
        <f t="shared" si="9"/>
        <v>31008</v>
      </c>
    </row>
    <row r="2279" spans="2:5" ht="15">
      <c r="B2279" s="22">
        <v>31009</v>
      </c>
      <c r="C2279" s="49" t="s">
        <v>2709</v>
      </c>
      <c r="D2279" s="1"/>
      <c r="E2279" s="49">
        <f t="shared" si="9"/>
        <v>31009</v>
      </c>
    </row>
    <row r="2280" spans="2:5" ht="15">
      <c r="B2280" s="22">
        <v>31010</v>
      </c>
      <c r="C2280" s="49" t="s">
        <v>2710</v>
      </c>
      <c r="D2280" s="1"/>
      <c r="E2280" s="49">
        <f t="shared" si="9"/>
        <v>31010</v>
      </c>
    </row>
    <row r="2281" spans="2:5" ht="15">
      <c r="B2281" s="22">
        <v>31011</v>
      </c>
      <c r="C2281" s="49" t="s">
        <v>2711</v>
      </c>
      <c r="D2281" s="1"/>
      <c r="E2281" s="49">
        <f t="shared" si="9"/>
        <v>31011</v>
      </c>
    </row>
    <row r="2282" spans="2:5" ht="15">
      <c r="B2282" s="22">
        <v>31012</v>
      </c>
      <c r="C2282" s="49" t="s">
        <v>2712</v>
      </c>
      <c r="D2282" s="1"/>
      <c r="E2282" s="49">
        <f t="shared" si="9"/>
        <v>31012</v>
      </c>
    </row>
    <row r="2283" spans="2:5" ht="15">
      <c r="B2283" s="22">
        <v>31013</v>
      </c>
      <c r="C2283" s="49" t="s">
        <v>2713</v>
      </c>
      <c r="D2283" s="1"/>
      <c r="E2283" s="49">
        <f t="shared" si="9"/>
        <v>31013</v>
      </c>
    </row>
    <row r="2284" spans="2:5" ht="15">
      <c r="B2284" s="22">
        <v>31014</v>
      </c>
      <c r="C2284" s="49" t="s">
        <v>2714</v>
      </c>
      <c r="D2284" s="1"/>
      <c r="E2284" s="49">
        <f t="shared" si="9"/>
        <v>31014</v>
      </c>
    </row>
    <row r="2285" spans="2:5" ht="15">
      <c r="B2285" s="22">
        <v>21035</v>
      </c>
      <c r="C2285" s="49" t="s">
        <v>1218</v>
      </c>
      <c r="D2285" s="1"/>
      <c r="E2285" s="49">
        <f t="shared" si="9"/>
        <v>21035</v>
      </c>
    </row>
    <row r="2286" spans="2:5" ht="15">
      <c r="B2286" s="22">
        <v>21036</v>
      </c>
      <c r="C2286" s="49" t="s">
        <v>2715</v>
      </c>
      <c r="D2286" s="1"/>
      <c r="E2286" s="49">
        <f t="shared" si="9"/>
        <v>21036</v>
      </c>
    </row>
    <row r="2287" spans="2:5" ht="15">
      <c r="B2287" s="22">
        <v>21037</v>
      </c>
      <c r="C2287" s="49" t="s">
        <v>2716</v>
      </c>
      <c r="D2287" s="1"/>
      <c r="E2287" s="49">
        <f t="shared" si="9"/>
        <v>21037</v>
      </c>
    </row>
    <row r="2288" spans="2:5" ht="15">
      <c r="B2288" s="22">
        <v>31015</v>
      </c>
      <c r="C2288" s="49" t="s">
        <v>2717</v>
      </c>
      <c r="D2288" s="1"/>
      <c r="E2288" s="49">
        <f t="shared" si="9"/>
        <v>31015</v>
      </c>
    </row>
    <row r="2289" spans="2:5" ht="15">
      <c r="B2289" s="22">
        <v>31016</v>
      </c>
      <c r="C2289" s="49" t="s">
        <v>2718</v>
      </c>
      <c r="D2289" s="1"/>
      <c r="E2289" s="49">
        <f t="shared" si="9"/>
        <v>31016</v>
      </c>
    </row>
    <row r="2290" spans="2:5" ht="15">
      <c r="B2290" s="22">
        <v>31017</v>
      </c>
      <c r="C2290" s="49" t="s">
        <v>2719</v>
      </c>
      <c r="D2290" s="1"/>
      <c r="E2290" s="49">
        <f t="shared" si="9"/>
        <v>31017</v>
      </c>
    </row>
    <row r="2291" spans="2:5" ht="15">
      <c r="B2291" s="22">
        <v>31018</v>
      </c>
      <c r="C2291" s="49" t="s">
        <v>2720</v>
      </c>
      <c r="D2291" s="1"/>
      <c r="E2291" s="49">
        <f t="shared" si="9"/>
        <v>31018</v>
      </c>
    </row>
    <row r="2292" spans="2:5" ht="15">
      <c r="B2292" s="22">
        <v>31019</v>
      </c>
      <c r="C2292" s="49" t="s">
        <v>2717</v>
      </c>
      <c r="D2292" s="1"/>
      <c r="E2292" s="49">
        <f t="shared" si="9"/>
        <v>31019</v>
      </c>
    </row>
    <row r="2293" spans="2:5" ht="15">
      <c r="B2293" s="22">
        <v>31020</v>
      </c>
      <c r="C2293" s="49" t="s">
        <v>2718</v>
      </c>
      <c r="D2293" s="1"/>
      <c r="E2293" s="49">
        <f t="shared" si="9"/>
        <v>31020</v>
      </c>
    </row>
    <row r="2294" spans="2:5" ht="15">
      <c r="B2294" s="22">
        <v>31021</v>
      </c>
      <c r="C2294" s="49" t="s">
        <v>2719</v>
      </c>
      <c r="D2294" s="1"/>
      <c r="E2294" s="49">
        <f t="shared" si="9"/>
        <v>31021</v>
      </c>
    </row>
    <row r="2295" spans="2:5" ht="15">
      <c r="B2295" s="22">
        <v>31022</v>
      </c>
      <c r="C2295" s="49" t="s">
        <v>2720</v>
      </c>
      <c r="D2295" s="1"/>
      <c r="E2295" s="49">
        <f t="shared" si="9"/>
        <v>31022</v>
      </c>
    </row>
    <row r="2296" spans="2:5" ht="15">
      <c r="B2296" s="22">
        <v>31023</v>
      </c>
      <c r="C2296" s="49" t="s">
        <v>2717</v>
      </c>
      <c r="D2296" s="1"/>
      <c r="E2296" s="49">
        <f t="shared" si="9"/>
        <v>31023</v>
      </c>
    </row>
    <row r="2297" spans="2:5" ht="15">
      <c r="B2297" s="22">
        <v>31024</v>
      </c>
      <c r="C2297" s="49" t="s">
        <v>2718</v>
      </c>
      <c r="D2297" s="1"/>
      <c r="E2297" s="49">
        <f t="shared" si="9"/>
        <v>31024</v>
      </c>
    </row>
    <row r="2298" spans="2:5" ht="15">
      <c r="B2298" s="22">
        <v>31025</v>
      </c>
      <c r="C2298" s="49" t="s">
        <v>2719</v>
      </c>
      <c r="D2298" s="1"/>
      <c r="E2298" s="49">
        <f t="shared" si="9"/>
        <v>31025</v>
      </c>
    </row>
    <row r="2299" spans="2:5" ht="15">
      <c r="B2299" s="22">
        <v>31026</v>
      </c>
      <c r="C2299" s="49" t="s">
        <v>2720</v>
      </c>
      <c r="D2299" s="1"/>
      <c r="E2299" s="49">
        <f t="shared" si="9"/>
        <v>31026</v>
      </c>
    </row>
    <row r="2300" spans="2:5" ht="15">
      <c r="B2300" s="22">
        <v>31027</v>
      </c>
      <c r="C2300" s="49" t="s">
        <v>2721</v>
      </c>
      <c r="D2300" s="1"/>
      <c r="E2300" s="49">
        <f t="shared" si="9"/>
        <v>31027</v>
      </c>
    </row>
    <row r="2301" spans="2:5" ht="15">
      <c r="B2301" s="22">
        <v>31028</v>
      </c>
      <c r="C2301" s="49" t="s">
        <v>2722</v>
      </c>
      <c r="D2301" s="1"/>
      <c r="E2301" s="49">
        <f t="shared" si="9"/>
        <v>31028</v>
      </c>
    </row>
    <row r="2302" spans="2:5" ht="15">
      <c r="B2302" s="22">
        <v>31029</v>
      </c>
      <c r="C2302" s="49" t="s">
        <v>2723</v>
      </c>
      <c r="D2302" s="1"/>
      <c r="E2302" s="49">
        <f t="shared" si="9"/>
        <v>31029</v>
      </c>
    </row>
    <row r="2303" spans="2:5" ht="15">
      <c r="B2303" s="22">
        <v>31030</v>
      </c>
      <c r="C2303" s="49" t="s">
        <v>2724</v>
      </c>
      <c r="D2303" s="1"/>
      <c r="E2303" s="49">
        <f t="shared" si="9"/>
        <v>31030</v>
      </c>
    </row>
    <row r="2304" spans="2:5" ht="15">
      <c r="B2304" s="22">
        <v>31031</v>
      </c>
      <c r="C2304" s="49" t="s">
        <v>2725</v>
      </c>
      <c r="D2304" s="1"/>
      <c r="E2304" s="49">
        <f t="shared" si="9"/>
        <v>31031</v>
      </c>
    </row>
    <row r="2305" spans="2:5" ht="15">
      <c r="B2305" s="22">
        <v>31032</v>
      </c>
      <c r="C2305" s="49" t="s">
        <v>2726</v>
      </c>
      <c r="D2305" s="1"/>
      <c r="E2305" s="49">
        <f t="shared" si="9"/>
        <v>31032</v>
      </c>
    </row>
    <row r="2306" spans="2:5" ht="15">
      <c r="B2306" s="22">
        <v>31033</v>
      </c>
      <c r="C2306" s="49" t="s">
        <v>2727</v>
      </c>
      <c r="D2306" s="1"/>
      <c r="E2306" s="49">
        <f t="shared" si="9"/>
        <v>31033</v>
      </c>
    </row>
    <row r="2307" spans="2:5" ht="15">
      <c r="B2307" s="22">
        <v>31034</v>
      </c>
      <c r="C2307" s="49" t="s">
        <v>2728</v>
      </c>
      <c r="D2307" s="1"/>
      <c r="E2307" s="49">
        <f t="shared" si="9"/>
        <v>31034</v>
      </c>
    </row>
    <row r="2308" spans="2:5" ht="15">
      <c r="B2308" s="22">
        <v>31035</v>
      </c>
      <c r="C2308" s="49" t="s">
        <v>2729</v>
      </c>
      <c r="D2308" s="1"/>
      <c r="E2308" s="49">
        <f t="shared" si="9"/>
        <v>31035</v>
      </c>
    </row>
    <row r="2309" spans="2:5" ht="15">
      <c r="B2309" s="22">
        <v>21038</v>
      </c>
      <c r="C2309" s="49" t="s">
        <v>2730</v>
      </c>
      <c r="D2309" s="1"/>
      <c r="E2309" s="49">
        <f t="shared" si="9"/>
        <v>21038</v>
      </c>
    </row>
    <row r="2310" spans="2:5" ht="15">
      <c r="B2310" s="22">
        <v>21039</v>
      </c>
      <c r="C2310" s="49" t="s">
        <v>2731</v>
      </c>
      <c r="D2310" s="1"/>
      <c r="E2310" s="49">
        <f t="shared" si="9"/>
        <v>21039</v>
      </c>
    </row>
    <row r="2311" spans="2:5" ht="15">
      <c r="B2311" s="22">
        <v>31036</v>
      </c>
      <c r="C2311" s="49" t="s">
        <v>2732</v>
      </c>
      <c r="D2311" s="1"/>
      <c r="E2311" s="49">
        <f t="shared" si="9"/>
        <v>31036</v>
      </c>
    </row>
    <row r="2312" spans="2:5" ht="15">
      <c r="B2312" s="22">
        <v>31037</v>
      </c>
      <c r="C2312" s="49" t="s">
        <v>2733</v>
      </c>
      <c r="D2312" s="1"/>
      <c r="E2312" s="49">
        <f t="shared" si="9"/>
        <v>31037</v>
      </c>
    </row>
    <row r="2313" spans="2:5" ht="15">
      <c r="B2313" s="22">
        <v>31038</v>
      </c>
      <c r="C2313" s="49" t="s">
        <v>2734</v>
      </c>
      <c r="D2313" s="1"/>
      <c r="E2313" s="49">
        <f t="shared" si="9"/>
        <v>31038</v>
      </c>
    </row>
    <row r="2314" spans="2:5" ht="15">
      <c r="B2314" s="22">
        <v>31039</v>
      </c>
      <c r="C2314" s="49" t="s">
        <v>2732</v>
      </c>
      <c r="D2314" s="1"/>
      <c r="E2314" s="49">
        <f t="shared" si="9"/>
        <v>31039</v>
      </c>
    </row>
    <row r="2315" spans="2:5" ht="15">
      <c r="B2315" s="22">
        <v>31040</v>
      </c>
      <c r="C2315" s="49" t="s">
        <v>2733</v>
      </c>
      <c r="D2315" s="1"/>
      <c r="E2315" s="49">
        <f t="shared" si="9"/>
        <v>31040</v>
      </c>
    </row>
    <row r="2316" spans="2:5" ht="15">
      <c r="B2316" s="22">
        <v>31041</v>
      </c>
      <c r="C2316" s="49" t="s">
        <v>2734</v>
      </c>
      <c r="D2316" s="1"/>
      <c r="E2316" s="49">
        <f t="shared" si="9"/>
        <v>31041</v>
      </c>
    </row>
    <row r="2317" spans="2:5" ht="15">
      <c r="B2317" s="22">
        <v>31042</v>
      </c>
      <c r="C2317" s="49" t="s">
        <v>2732</v>
      </c>
      <c r="D2317" s="1"/>
      <c r="E2317" s="49">
        <f t="shared" si="9"/>
        <v>31042</v>
      </c>
    </row>
    <row r="2318" spans="2:5" ht="15">
      <c r="B2318" s="22">
        <v>31043</v>
      </c>
      <c r="C2318" s="49" t="s">
        <v>2733</v>
      </c>
      <c r="D2318" s="1"/>
      <c r="E2318" s="49">
        <f t="shared" si="9"/>
        <v>31043</v>
      </c>
    </row>
    <row r="2319" spans="2:5" ht="15">
      <c r="B2319" s="22">
        <v>31044</v>
      </c>
      <c r="C2319" s="49" t="s">
        <v>2734</v>
      </c>
      <c r="D2319" s="1"/>
      <c r="E2319" s="49">
        <f t="shared" si="9"/>
        <v>31044</v>
      </c>
    </row>
    <row r="2320" spans="2:5" ht="15">
      <c r="B2320" s="22">
        <v>31045</v>
      </c>
      <c r="C2320" s="49" t="s">
        <v>2735</v>
      </c>
      <c r="D2320" s="1"/>
      <c r="E2320" s="49">
        <f t="shared" si="9"/>
        <v>31045</v>
      </c>
    </row>
    <row r="2321" spans="2:5" ht="15">
      <c r="B2321" s="22">
        <v>31046</v>
      </c>
      <c r="C2321" s="49" t="s">
        <v>2736</v>
      </c>
      <c r="D2321" s="1"/>
      <c r="E2321" s="49">
        <f t="shared" si="9"/>
        <v>31046</v>
      </c>
    </row>
    <row r="2322" spans="2:5" ht="15">
      <c r="B2322" s="22">
        <v>31047</v>
      </c>
      <c r="C2322" s="49" t="s">
        <v>2737</v>
      </c>
      <c r="D2322" s="1"/>
      <c r="E2322" s="49">
        <f t="shared" si="9"/>
        <v>31047</v>
      </c>
    </row>
    <row r="2323" spans="2:5" ht="15">
      <c r="B2323" s="22">
        <v>31048</v>
      </c>
      <c r="C2323" s="49" t="s">
        <v>2735</v>
      </c>
      <c r="D2323" s="1"/>
      <c r="E2323" s="49">
        <f t="shared" si="9"/>
        <v>31048</v>
      </c>
    </row>
    <row r="2324" spans="2:5" ht="15">
      <c r="B2324" s="22">
        <v>31049</v>
      </c>
      <c r="C2324" s="49" t="s">
        <v>2736</v>
      </c>
      <c r="D2324" s="1"/>
      <c r="E2324" s="49">
        <f t="shared" si="9"/>
        <v>31049</v>
      </c>
    </row>
    <row r="2325" spans="2:5" ht="15">
      <c r="B2325" s="22">
        <v>31050</v>
      </c>
      <c r="C2325" s="49" t="s">
        <v>2737</v>
      </c>
      <c r="D2325" s="1"/>
      <c r="E2325" s="49">
        <f t="shared" si="9"/>
        <v>31050</v>
      </c>
    </row>
    <row r="2326" spans="2:5" ht="15">
      <c r="B2326" s="22">
        <v>31051</v>
      </c>
      <c r="C2326" s="49" t="s">
        <v>2735</v>
      </c>
      <c r="D2326" s="1"/>
      <c r="E2326" s="49">
        <f t="shared" si="9"/>
        <v>31051</v>
      </c>
    </row>
    <row r="2327" spans="2:5" ht="15">
      <c r="B2327" s="22">
        <v>31052</v>
      </c>
      <c r="C2327" s="49" t="s">
        <v>2736</v>
      </c>
      <c r="D2327" s="1"/>
      <c r="E2327" s="49">
        <f t="shared" si="9"/>
        <v>31052</v>
      </c>
    </row>
    <row r="2328" spans="2:5" ht="15">
      <c r="B2328" s="22">
        <v>31053</v>
      </c>
      <c r="C2328" s="49" t="s">
        <v>2737</v>
      </c>
      <c r="D2328" s="1"/>
      <c r="E2328" s="49">
        <f t="shared" si="9"/>
        <v>31053</v>
      </c>
    </row>
    <row r="2329" spans="2:5" ht="15">
      <c r="B2329" s="22">
        <v>31054</v>
      </c>
      <c r="C2329" s="49" t="s">
        <v>2656</v>
      </c>
      <c r="D2329" s="1"/>
      <c r="E2329" s="49">
        <f t="shared" si="9"/>
        <v>31054</v>
      </c>
    </row>
    <row r="2330" spans="2:5" ht="15">
      <c r="B2330" s="22">
        <v>31055</v>
      </c>
      <c r="C2330" s="49" t="s">
        <v>2655</v>
      </c>
      <c r="D2330" s="1"/>
      <c r="E2330" s="49">
        <f t="shared" si="9"/>
        <v>31055</v>
      </c>
    </row>
    <row r="2331" spans="2:5" ht="15">
      <c r="B2331" s="22">
        <v>31056</v>
      </c>
      <c r="C2331" s="49" t="s">
        <v>541</v>
      </c>
      <c r="D2331" s="1"/>
      <c r="E2331" s="49">
        <f t="shared" si="9"/>
        <v>31056</v>
      </c>
    </row>
    <row r="2332" spans="2:5" ht="15">
      <c r="B2332" s="22">
        <v>31057</v>
      </c>
      <c r="C2332" s="49" t="s">
        <v>2738</v>
      </c>
      <c r="D2332" s="1"/>
      <c r="E2332" s="49">
        <f t="shared" si="9"/>
        <v>31057</v>
      </c>
    </row>
    <row r="2333" spans="2:5" ht="15">
      <c r="B2333" s="22">
        <v>31058</v>
      </c>
      <c r="C2333" s="49" t="s">
        <v>2739</v>
      </c>
      <c r="D2333" s="1"/>
      <c r="E2333" s="49">
        <f t="shared" si="9"/>
        <v>31058</v>
      </c>
    </row>
    <row r="2334" spans="2:5" ht="15">
      <c r="B2334" s="22">
        <v>31059</v>
      </c>
      <c r="C2334" s="49" t="s">
        <v>2740</v>
      </c>
      <c r="D2334" s="1"/>
      <c r="E2334" s="49">
        <f t="shared" si="9"/>
        <v>31059</v>
      </c>
    </row>
    <row r="2335" spans="2:5" ht="15">
      <c r="B2335" s="22">
        <v>31060</v>
      </c>
      <c r="C2335" s="49" t="s">
        <v>2741</v>
      </c>
      <c r="D2335" s="1"/>
      <c r="E2335" s="49">
        <f t="shared" si="9"/>
        <v>31060</v>
      </c>
    </row>
    <row r="2336" spans="2:5" ht="15">
      <c r="B2336" s="22">
        <v>31061</v>
      </c>
      <c r="C2336" s="49" t="s">
        <v>2742</v>
      </c>
      <c r="D2336" s="1"/>
      <c r="E2336" s="49">
        <f t="shared" si="9"/>
        <v>31061</v>
      </c>
    </row>
    <row r="2337" spans="2:5" ht="15">
      <c r="B2337" s="22">
        <v>31062</v>
      </c>
      <c r="C2337" s="49" t="s">
        <v>2743</v>
      </c>
      <c r="D2337" s="1"/>
      <c r="E2337" s="49">
        <f t="shared" si="9"/>
        <v>31062</v>
      </c>
    </row>
    <row r="2338" spans="2:5" ht="15">
      <c r="B2338" s="22">
        <v>31063</v>
      </c>
      <c r="C2338" s="49" t="s">
        <v>2744</v>
      </c>
      <c r="D2338" s="1"/>
      <c r="E2338" s="49">
        <f t="shared" si="9"/>
        <v>31063</v>
      </c>
    </row>
    <row r="2339" spans="2:5" ht="15">
      <c r="B2339" s="22">
        <v>31064</v>
      </c>
      <c r="C2339" s="49" t="s">
        <v>2745</v>
      </c>
      <c r="D2339" s="1"/>
      <c r="E2339" s="49">
        <f t="shared" si="9"/>
        <v>31064</v>
      </c>
    </row>
    <row r="2340" spans="2:5" ht="15">
      <c r="B2340" s="22">
        <v>31065</v>
      </c>
      <c r="C2340" s="49" t="s">
        <v>2746</v>
      </c>
      <c r="D2340" s="1"/>
      <c r="E2340" s="49">
        <f t="shared" si="9"/>
        <v>31065</v>
      </c>
    </row>
    <row r="2341" spans="2:5" ht="15">
      <c r="B2341" s="22">
        <v>31066</v>
      </c>
      <c r="C2341" s="49" t="s">
        <v>2747</v>
      </c>
      <c r="D2341" s="1"/>
      <c r="E2341" s="49">
        <f t="shared" si="9"/>
        <v>31066</v>
      </c>
    </row>
    <row r="2342" spans="2:5" ht="15">
      <c r="B2342" s="22">
        <v>31067</v>
      </c>
      <c r="C2342" s="49" t="s">
        <v>2748</v>
      </c>
      <c r="D2342" s="1"/>
      <c r="E2342" s="49">
        <f t="shared" si="9"/>
        <v>31067</v>
      </c>
    </row>
    <row r="2343" spans="2:5" ht="15">
      <c r="B2343" s="22">
        <v>31068</v>
      </c>
      <c r="C2343" s="49" t="s">
        <v>2749</v>
      </c>
      <c r="D2343" s="1"/>
      <c r="E2343" s="49">
        <f t="shared" si="9"/>
        <v>31068</v>
      </c>
    </row>
    <row r="2344" spans="2:5" ht="15">
      <c r="B2344" s="22">
        <v>31069</v>
      </c>
      <c r="C2344" s="49" t="s">
        <v>2750</v>
      </c>
      <c r="D2344" s="1"/>
      <c r="E2344" s="49">
        <f t="shared" si="9"/>
        <v>31069</v>
      </c>
    </row>
    <row r="2345" spans="2:5" ht="15">
      <c r="B2345" s="22">
        <v>31070</v>
      </c>
      <c r="C2345" s="49" t="s">
        <v>2751</v>
      </c>
      <c r="D2345" s="1"/>
      <c r="E2345" s="49">
        <f t="shared" si="9"/>
        <v>31070</v>
      </c>
    </row>
    <row r="2346" spans="2:5" ht="15">
      <c r="B2346" s="22">
        <v>21040</v>
      </c>
      <c r="C2346" s="49" t="s">
        <v>2752</v>
      </c>
      <c r="D2346" s="1"/>
      <c r="E2346" s="49">
        <f t="shared" si="9"/>
        <v>21040</v>
      </c>
    </row>
    <row r="2347" spans="2:5" ht="15">
      <c r="B2347" s="22">
        <v>21041</v>
      </c>
      <c r="C2347" s="49" t="s">
        <v>2753</v>
      </c>
      <c r="D2347" s="1"/>
      <c r="E2347" s="49">
        <f t="shared" si="9"/>
        <v>21041</v>
      </c>
    </row>
    <row r="2348" spans="2:5" ht="15">
      <c r="B2348" s="22">
        <v>21042</v>
      </c>
      <c r="C2348" s="49" t="s">
        <v>2754</v>
      </c>
      <c r="D2348" s="1"/>
      <c r="E2348" s="49">
        <f t="shared" si="9"/>
        <v>21042</v>
      </c>
    </row>
    <row r="2349" spans="2:5" ht="15">
      <c r="B2349" s="22">
        <v>21043</v>
      </c>
      <c r="C2349" s="49" t="s">
        <v>2755</v>
      </c>
      <c r="D2349" s="1"/>
      <c r="E2349" s="49">
        <f t="shared" si="9"/>
        <v>21043</v>
      </c>
    </row>
    <row r="2350" spans="2:5" ht="15">
      <c r="B2350" s="22">
        <v>21044</v>
      </c>
      <c r="C2350" s="49" t="s">
        <v>2756</v>
      </c>
      <c r="D2350" s="1"/>
      <c r="E2350" s="49">
        <f t="shared" si="9"/>
        <v>21044</v>
      </c>
    </row>
    <row r="2351" spans="2:5" ht="15">
      <c r="B2351" s="22">
        <v>21045</v>
      </c>
      <c r="C2351" s="49" t="s">
        <v>2757</v>
      </c>
      <c r="D2351" s="1"/>
      <c r="E2351" s="49">
        <f t="shared" si="9"/>
        <v>21045</v>
      </c>
    </row>
    <row r="2352" spans="2:5" ht="15">
      <c r="B2352" s="22">
        <v>21046</v>
      </c>
      <c r="C2352" s="49" t="s">
        <v>2758</v>
      </c>
      <c r="D2352" s="1"/>
      <c r="E2352" s="49">
        <f t="shared" si="9"/>
        <v>21046</v>
      </c>
    </row>
    <row r="2353" spans="2:5" ht="15">
      <c r="B2353" s="22">
        <v>21047</v>
      </c>
      <c r="C2353" s="49" t="s">
        <v>1192</v>
      </c>
      <c r="D2353" s="1"/>
      <c r="E2353" s="49">
        <f t="shared" si="9"/>
        <v>21047</v>
      </c>
    </row>
    <row r="2354" spans="2:5" ht="15">
      <c r="B2354" s="22">
        <v>21048</v>
      </c>
      <c r="C2354" s="49" t="s">
        <v>2759</v>
      </c>
      <c r="D2354" s="1"/>
      <c r="E2354" s="49">
        <f t="shared" si="9"/>
        <v>21048</v>
      </c>
    </row>
    <row r="2355" spans="2:5" ht="15">
      <c r="B2355" s="22">
        <v>21049</v>
      </c>
      <c r="C2355" s="49" t="s">
        <v>2760</v>
      </c>
      <c r="D2355" s="1"/>
      <c r="E2355" s="49">
        <f t="shared" si="9"/>
        <v>21049</v>
      </c>
    </row>
    <row r="2356" spans="2:5" ht="15">
      <c r="B2356" s="22">
        <v>21050</v>
      </c>
      <c r="C2356" s="49" t="s">
        <v>2761</v>
      </c>
      <c r="D2356" s="1"/>
      <c r="E2356" s="49">
        <f t="shared" si="9"/>
        <v>21050</v>
      </c>
    </row>
    <row r="2357" spans="2:5" ht="15">
      <c r="B2357" s="22">
        <v>21051</v>
      </c>
      <c r="C2357" s="49" t="s">
        <v>2762</v>
      </c>
      <c r="D2357" s="1"/>
      <c r="E2357" s="49">
        <f t="shared" si="9"/>
        <v>21051</v>
      </c>
    </row>
    <row r="2358" spans="2:5" ht="15">
      <c r="B2358" s="22">
        <v>21052</v>
      </c>
      <c r="C2358" s="49" t="s">
        <v>2763</v>
      </c>
      <c r="D2358" s="1"/>
      <c r="E2358" s="49">
        <f t="shared" si="9"/>
        <v>21052</v>
      </c>
    </row>
    <row r="2359" spans="2:5" ht="15">
      <c r="B2359" s="22">
        <v>21053</v>
      </c>
      <c r="C2359" s="49" t="s">
        <v>2764</v>
      </c>
      <c r="D2359" s="1"/>
      <c r="E2359" s="49">
        <f t="shared" si="9"/>
        <v>21053</v>
      </c>
    </row>
    <row r="2360" spans="2:5" ht="15">
      <c r="B2360" s="22">
        <v>31071</v>
      </c>
      <c r="C2360" s="49" t="s">
        <v>2765</v>
      </c>
      <c r="D2360" s="1"/>
      <c r="E2360" s="49">
        <f t="shared" si="9"/>
        <v>31071</v>
      </c>
    </row>
    <row r="2361" spans="2:5" ht="15">
      <c r="B2361" s="22">
        <v>31072</v>
      </c>
      <c r="C2361" s="49" t="s">
        <v>2766</v>
      </c>
      <c r="D2361" s="1"/>
      <c r="E2361" s="49">
        <f t="shared" si="9"/>
        <v>31072</v>
      </c>
    </row>
    <row r="2362" spans="2:5" ht="15">
      <c r="B2362" s="22">
        <v>31073</v>
      </c>
      <c r="C2362" s="49" t="s">
        <v>2767</v>
      </c>
      <c r="D2362" s="1"/>
      <c r="E2362" s="49">
        <f t="shared" si="9"/>
        <v>31073</v>
      </c>
    </row>
    <row r="2363" spans="2:5" ht="15">
      <c r="B2363" s="22">
        <v>31074</v>
      </c>
      <c r="C2363" s="49" t="s">
        <v>2768</v>
      </c>
      <c r="D2363" s="1"/>
      <c r="E2363" s="49">
        <f t="shared" si="9"/>
        <v>31074</v>
      </c>
    </row>
    <row r="2364" spans="2:5" ht="15">
      <c r="B2364" s="22">
        <v>31075</v>
      </c>
      <c r="C2364" s="49" t="s">
        <v>2769</v>
      </c>
      <c r="D2364" s="1"/>
      <c r="E2364" s="49">
        <f t="shared" si="9"/>
        <v>31075</v>
      </c>
    </row>
    <row r="2365" spans="2:5" ht="15">
      <c r="B2365" s="22">
        <v>31076</v>
      </c>
      <c r="C2365" s="49" t="s">
        <v>2770</v>
      </c>
      <c r="D2365" s="1"/>
      <c r="E2365" s="49">
        <f t="shared" si="9"/>
        <v>31076</v>
      </c>
    </row>
    <row r="2366" spans="2:5" ht="15">
      <c r="B2366" s="22">
        <v>31077</v>
      </c>
      <c r="C2366" s="49" t="s">
        <v>2771</v>
      </c>
      <c r="D2366" s="1"/>
      <c r="E2366" s="49">
        <f t="shared" si="9"/>
        <v>31077</v>
      </c>
    </row>
    <row r="2367" spans="2:5" ht="15">
      <c r="B2367" s="22">
        <v>31078</v>
      </c>
      <c r="C2367" s="49" t="s">
        <v>2772</v>
      </c>
      <c r="D2367" s="1"/>
      <c r="E2367" s="49">
        <f t="shared" si="9"/>
        <v>31078</v>
      </c>
    </row>
    <row r="2368" spans="2:5" ht="15">
      <c r="B2368" s="22">
        <v>31079</v>
      </c>
      <c r="C2368" s="49" t="s">
        <v>2773</v>
      </c>
      <c r="D2368" s="1"/>
      <c r="E2368" s="49">
        <f t="shared" si="9"/>
        <v>31079</v>
      </c>
    </row>
    <row r="2369" spans="2:5" ht="15">
      <c r="B2369" s="22">
        <v>31080</v>
      </c>
      <c r="C2369" s="49" t="s">
        <v>2774</v>
      </c>
      <c r="D2369" s="1"/>
      <c r="E2369" s="49">
        <f t="shared" si="9"/>
        <v>31080</v>
      </c>
    </row>
    <row r="2370" spans="2:5" ht="15">
      <c r="B2370" s="22">
        <v>31081</v>
      </c>
      <c r="C2370" s="49" t="s">
        <v>2775</v>
      </c>
      <c r="D2370" s="1"/>
      <c r="E2370" s="49">
        <f t="shared" si="9"/>
        <v>31081</v>
      </c>
    </row>
    <row r="2371" spans="2:5" ht="15">
      <c r="B2371" s="22">
        <v>31082</v>
      </c>
      <c r="C2371" s="49" t="s">
        <v>2776</v>
      </c>
      <c r="D2371" s="1"/>
      <c r="E2371" s="49">
        <f t="shared" si="9"/>
        <v>31082</v>
      </c>
    </row>
    <row r="2372" spans="2:5" ht="15">
      <c r="B2372" s="22">
        <v>31083</v>
      </c>
      <c r="C2372" s="49" t="s">
        <v>2777</v>
      </c>
      <c r="D2372" s="1"/>
      <c r="E2372" s="49">
        <f t="shared" si="9"/>
        <v>31083</v>
      </c>
    </row>
    <row r="2373" spans="2:5" ht="15">
      <c r="B2373" s="22">
        <v>31084</v>
      </c>
      <c r="C2373" s="49" t="s">
        <v>2775</v>
      </c>
      <c r="D2373" s="1"/>
      <c r="E2373" s="49">
        <f t="shared" si="9"/>
        <v>31084</v>
      </c>
    </row>
    <row r="2374" spans="2:5" ht="15">
      <c r="B2374" s="22">
        <v>31085</v>
      </c>
      <c r="C2374" s="49" t="s">
        <v>2776</v>
      </c>
      <c r="D2374" s="1"/>
      <c r="E2374" s="49">
        <f t="shared" si="9"/>
        <v>31085</v>
      </c>
    </row>
    <row r="2375" spans="2:5" ht="15">
      <c r="B2375" s="22">
        <v>31086</v>
      </c>
      <c r="C2375" s="49" t="s">
        <v>2777</v>
      </c>
      <c r="D2375" s="1"/>
      <c r="E2375" s="49">
        <f t="shared" si="9"/>
        <v>31086</v>
      </c>
    </row>
    <row r="2376" spans="2:5" ht="15">
      <c r="B2376" s="22">
        <v>31087</v>
      </c>
      <c r="C2376" s="49" t="s">
        <v>2775</v>
      </c>
      <c r="D2376" s="1"/>
      <c r="E2376" s="49">
        <f t="shared" si="9"/>
        <v>31087</v>
      </c>
    </row>
    <row r="2377" spans="2:5" ht="15">
      <c r="B2377" s="22">
        <v>31088</v>
      </c>
      <c r="C2377" s="49" t="s">
        <v>2776</v>
      </c>
      <c r="D2377" s="1"/>
      <c r="E2377" s="49">
        <f t="shared" si="9"/>
        <v>31088</v>
      </c>
    </row>
    <row r="2378" spans="2:5" ht="15">
      <c r="B2378" s="22">
        <v>31089</v>
      </c>
      <c r="C2378" s="49" t="s">
        <v>2777</v>
      </c>
      <c r="D2378" s="1"/>
      <c r="E2378" s="49">
        <f t="shared" si="9"/>
        <v>31089</v>
      </c>
    </row>
    <row r="2379" spans="2:5" ht="15">
      <c r="B2379" s="22">
        <v>31090</v>
      </c>
      <c r="C2379" s="49" t="s">
        <v>2778</v>
      </c>
      <c r="D2379" s="1"/>
      <c r="E2379" s="49">
        <f t="shared" si="9"/>
        <v>31090</v>
      </c>
    </row>
    <row r="2380" spans="2:5" ht="15">
      <c r="B2380" s="22">
        <v>31091</v>
      </c>
      <c r="C2380" s="49" t="s">
        <v>2779</v>
      </c>
      <c r="D2380" s="1"/>
      <c r="E2380" s="49">
        <f t="shared" si="9"/>
        <v>31091</v>
      </c>
    </row>
    <row r="2381" spans="2:5" ht="15">
      <c r="B2381" s="22">
        <v>31092</v>
      </c>
      <c r="C2381" s="49" t="s">
        <v>2780</v>
      </c>
      <c r="D2381" s="1"/>
      <c r="E2381" s="49">
        <f t="shared" si="9"/>
        <v>31092</v>
      </c>
    </row>
    <row r="2382" spans="2:5" ht="15">
      <c r="B2382" s="22">
        <v>31093</v>
      </c>
      <c r="C2382" s="49" t="s">
        <v>2781</v>
      </c>
      <c r="D2382" s="1"/>
      <c r="E2382" s="49">
        <f t="shared" si="9"/>
        <v>31093</v>
      </c>
    </row>
    <row r="2383" spans="2:5" ht="15">
      <c r="B2383" s="22">
        <v>31094</v>
      </c>
      <c r="C2383" s="49" t="s">
        <v>2782</v>
      </c>
      <c r="D2383" s="1"/>
      <c r="E2383" s="49">
        <f t="shared" si="9"/>
        <v>31094</v>
      </c>
    </row>
    <row r="2384" spans="2:5" ht="15">
      <c r="B2384" s="22">
        <v>31095</v>
      </c>
      <c r="C2384" s="49" t="s">
        <v>2783</v>
      </c>
      <c r="D2384" s="1"/>
      <c r="E2384" s="49">
        <f t="shared" si="9"/>
        <v>31095</v>
      </c>
    </row>
    <row r="2385" spans="2:5" ht="15">
      <c r="B2385" s="22">
        <v>31096</v>
      </c>
      <c r="C2385" s="49" t="s">
        <v>2784</v>
      </c>
      <c r="D2385" s="1"/>
      <c r="E2385" s="49">
        <f t="shared" si="9"/>
        <v>31096</v>
      </c>
    </row>
    <row r="2386" spans="2:5" ht="15">
      <c r="B2386" s="22">
        <v>31097</v>
      </c>
      <c r="C2386" s="49" t="s">
        <v>2785</v>
      </c>
      <c r="D2386" s="1"/>
      <c r="E2386" s="49">
        <f t="shared" si="9"/>
        <v>31097</v>
      </c>
    </row>
    <row r="2387" spans="2:5" ht="15">
      <c r="B2387" s="22">
        <v>31098</v>
      </c>
      <c r="C2387" s="49" t="s">
        <v>2786</v>
      </c>
      <c r="D2387" s="1"/>
      <c r="E2387" s="49">
        <f t="shared" si="9"/>
        <v>31098</v>
      </c>
    </row>
    <row r="2388" spans="2:5" ht="15">
      <c r="B2388" s="22">
        <v>31099</v>
      </c>
      <c r="C2388" s="49" t="s">
        <v>2787</v>
      </c>
      <c r="D2388" s="1"/>
      <c r="E2388" s="49">
        <f t="shared" si="9"/>
        <v>31099</v>
      </c>
    </row>
    <row r="2389" spans="2:5" ht="15">
      <c r="B2389" s="22">
        <v>21054</v>
      </c>
      <c r="C2389" s="49" t="s">
        <v>2788</v>
      </c>
      <c r="D2389" s="1"/>
      <c r="E2389" s="49">
        <f t="shared" si="9"/>
        <v>21054</v>
      </c>
    </row>
    <row r="2390" spans="2:5" ht="15">
      <c r="B2390" s="22">
        <v>31100</v>
      </c>
      <c r="C2390" s="49" t="s">
        <v>2789</v>
      </c>
      <c r="D2390" s="1"/>
      <c r="E2390" s="49">
        <f t="shared" si="9"/>
        <v>31100</v>
      </c>
    </row>
    <row r="2391" spans="2:5" ht="15">
      <c r="B2391" s="22">
        <v>31101</v>
      </c>
      <c r="C2391" s="49" t="s">
        <v>2790</v>
      </c>
      <c r="D2391" s="1"/>
      <c r="E2391" s="49">
        <f t="shared" si="9"/>
        <v>31101</v>
      </c>
    </row>
    <row r="2392" spans="2:5" ht="15">
      <c r="B2392" s="22">
        <v>31102</v>
      </c>
      <c r="C2392" s="49" t="s">
        <v>2791</v>
      </c>
      <c r="D2392" s="1"/>
      <c r="E2392" s="49">
        <f t="shared" si="9"/>
        <v>31102</v>
      </c>
    </row>
    <row r="2393" spans="2:5" ht="15">
      <c r="B2393" s="22">
        <v>31103</v>
      </c>
      <c r="C2393" s="49" t="s">
        <v>2792</v>
      </c>
      <c r="D2393" s="1"/>
      <c r="E2393" s="49">
        <f t="shared" si="9"/>
        <v>31103</v>
      </c>
    </row>
    <row r="2394" spans="2:5" ht="15">
      <c r="B2394" s="22">
        <v>31104</v>
      </c>
      <c r="C2394" s="49" t="s">
        <v>2789</v>
      </c>
      <c r="D2394" s="1"/>
      <c r="E2394" s="49">
        <f t="shared" si="9"/>
        <v>31104</v>
      </c>
    </row>
    <row r="2395" spans="2:5" ht="15">
      <c r="B2395" s="22">
        <v>31105</v>
      </c>
      <c r="C2395" s="49" t="s">
        <v>2790</v>
      </c>
      <c r="D2395" s="1"/>
      <c r="E2395" s="49">
        <f t="shared" si="9"/>
        <v>31105</v>
      </c>
    </row>
    <row r="2396" spans="2:5" ht="15">
      <c r="B2396" s="22">
        <v>31106</v>
      </c>
      <c r="C2396" s="49" t="s">
        <v>2791</v>
      </c>
      <c r="D2396" s="1"/>
      <c r="E2396" s="49">
        <f t="shared" si="9"/>
        <v>31106</v>
      </c>
    </row>
    <row r="2397" spans="2:5" ht="15">
      <c r="B2397" s="22">
        <v>31107</v>
      </c>
      <c r="C2397" s="49" t="s">
        <v>2792</v>
      </c>
      <c r="D2397" s="1"/>
      <c r="E2397" s="49">
        <f t="shared" si="9"/>
        <v>31107</v>
      </c>
    </row>
    <row r="2398" spans="2:5" ht="15">
      <c r="B2398" s="22">
        <v>31108</v>
      </c>
      <c r="C2398" s="49" t="s">
        <v>2789</v>
      </c>
      <c r="D2398" s="1"/>
      <c r="E2398" s="49">
        <f t="shared" si="9"/>
        <v>31108</v>
      </c>
    </row>
    <row r="2399" spans="2:5" ht="15">
      <c r="B2399" s="22">
        <v>31109</v>
      </c>
      <c r="C2399" s="49" t="s">
        <v>2790</v>
      </c>
      <c r="D2399" s="1"/>
      <c r="E2399" s="49">
        <f t="shared" si="9"/>
        <v>31109</v>
      </c>
    </row>
    <row r="2400" spans="2:5" ht="15">
      <c r="B2400" s="22">
        <v>31110</v>
      </c>
      <c r="C2400" s="49" t="s">
        <v>2791</v>
      </c>
      <c r="D2400" s="1"/>
      <c r="E2400" s="49">
        <f t="shared" si="9"/>
        <v>31110</v>
      </c>
    </row>
    <row r="2401" spans="2:5" ht="15">
      <c r="B2401" s="22">
        <v>31111</v>
      </c>
      <c r="C2401" s="49" t="s">
        <v>2792</v>
      </c>
      <c r="D2401" s="1"/>
      <c r="E2401" s="49">
        <f t="shared" si="9"/>
        <v>31111</v>
      </c>
    </row>
    <row r="2402" spans="2:5" ht="15">
      <c r="B2402" s="22">
        <v>31112</v>
      </c>
      <c r="C2402" s="49" t="s">
        <v>2793</v>
      </c>
      <c r="D2402" s="1"/>
      <c r="E2402" s="49">
        <f t="shared" si="9"/>
        <v>31112</v>
      </c>
    </row>
    <row r="2403" spans="2:5" ht="15">
      <c r="B2403" s="22">
        <v>31113</v>
      </c>
      <c r="C2403" s="49" t="s">
        <v>2794</v>
      </c>
      <c r="D2403" s="1"/>
      <c r="E2403" s="49">
        <f t="shared" si="9"/>
        <v>31113</v>
      </c>
    </row>
    <row r="2404" spans="2:5" ht="15">
      <c r="B2404" s="22">
        <v>31114</v>
      </c>
      <c r="C2404" s="49" t="s">
        <v>2795</v>
      </c>
      <c r="D2404" s="1"/>
      <c r="E2404" s="49">
        <f t="shared" si="9"/>
        <v>31114</v>
      </c>
    </row>
    <row r="2405" spans="2:5" ht="15">
      <c r="B2405" s="22">
        <v>31115</v>
      </c>
      <c r="C2405" s="49" t="s">
        <v>2796</v>
      </c>
      <c r="D2405" s="1"/>
      <c r="E2405" s="49">
        <f t="shared" si="9"/>
        <v>31115</v>
      </c>
    </row>
    <row r="2406" spans="2:5" ht="15">
      <c r="B2406" s="22">
        <v>31116</v>
      </c>
      <c r="C2406" s="49" t="s">
        <v>2797</v>
      </c>
      <c r="D2406" s="1"/>
      <c r="E2406" s="49">
        <f t="shared" si="9"/>
        <v>31116</v>
      </c>
    </row>
    <row r="2407" spans="2:5" ht="15">
      <c r="B2407" s="22">
        <v>31117</v>
      </c>
      <c r="C2407" s="49" t="s">
        <v>2798</v>
      </c>
      <c r="D2407" s="1"/>
      <c r="E2407" s="49">
        <f t="shared" si="9"/>
        <v>31117</v>
      </c>
    </row>
    <row r="2408" spans="2:5" ht="15">
      <c r="B2408" s="22">
        <v>31118</v>
      </c>
      <c r="C2408" s="49" t="s">
        <v>2799</v>
      </c>
      <c r="D2408" s="1"/>
      <c r="E2408" s="49">
        <f t="shared" si="9"/>
        <v>31118</v>
      </c>
    </row>
    <row r="2409" spans="2:5" ht="15">
      <c r="B2409" s="22">
        <v>31119</v>
      </c>
      <c r="C2409" s="49" t="s">
        <v>2800</v>
      </c>
      <c r="D2409" s="1"/>
      <c r="E2409" s="49">
        <f t="shared" si="9"/>
        <v>31119</v>
      </c>
    </row>
    <row r="2410" spans="2:5" ht="15">
      <c r="B2410" s="22">
        <v>31120</v>
      </c>
      <c r="C2410" s="49" t="s">
        <v>2801</v>
      </c>
      <c r="D2410" s="1"/>
      <c r="E2410" s="49">
        <f t="shared" si="9"/>
        <v>31120</v>
      </c>
    </row>
    <row r="2411" spans="2:5" ht="15">
      <c r="B2411" s="22">
        <v>31121</v>
      </c>
      <c r="C2411" s="49" t="s">
        <v>2802</v>
      </c>
      <c r="D2411" s="1"/>
      <c r="E2411" s="49">
        <f t="shared" si="9"/>
        <v>31121</v>
      </c>
    </row>
    <row r="2412" spans="2:5" ht="15">
      <c r="B2412" s="22">
        <v>31122</v>
      </c>
      <c r="C2412" s="49" t="s">
        <v>2803</v>
      </c>
      <c r="D2412" s="1"/>
      <c r="E2412" s="49">
        <f t="shared" si="9"/>
        <v>31122</v>
      </c>
    </row>
    <row r="2413" spans="2:5" ht="15">
      <c r="B2413" s="22">
        <v>31123</v>
      </c>
      <c r="C2413" s="49" t="s">
        <v>2804</v>
      </c>
      <c r="D2413" s="1"/>
      <c r="E2413" s="49">
        <f t="shared" si="9"/>
        <v>31123</v>
      </c>
    </row>
    <row r="2414" spans="2:5" ht="15">
      <c r="B2414" s="22">
        <v>31124</v>
      </c>
      <c r="C2414" s="49" t="s">
        <v>2805</v>
      </c>
      <c r="D2414" s="1"/>
      <c r="E2414" s="49">
        <f t="shared" si="9"/>
        <v>31124</v>
      </c>
    </row>
    <row r="2415" spans="2:5" ht="15">
      <c r="B2415" s="22">
        <v>31125</v>
      </c>
      <c r="C2415" s="49" t="s">
        <v>2806</v>
      </c>
      <c r="D2415" s="1"/>
      <c r="E2415" s="49">
        <f t="shared" si="9"/>
        <v>31125</v>
      </c>
    </row>
    <row r="2416" spans="2:5" ht="15">
      <c r="B2416" s="22">
        <v>31126</v>
      </c>
      <c r="C2416" s="49" t="s">
        <v>2807</v>
      </c>
      <c r="D2416" s="1"/>
      <c r="E2416" s="49">
        <f t="shared" si="9"/>
        <v>31126</v>
      </c>
    </row>
    <row r="2417" spans="2:5" ht="15">
      <c r="B2417" s="22">
        <v>31127</v>
      </c>
      <c r="C2417" s="49" t="s">
        <v>2808</v>
      </c>
      <c r="D2417" s="1"/>
      <c r="E2417" s="49">
        <f t="shared" si="9"/>
        <v>31127</v>
      </c>
    </row>
    <row r="2418" spans="2:5" ht="15">
      <c r="B2418" s="22">
        <v>31128</v>
      </c>
      <c r="C2418" s="49" t="s">
        <v>2802</v>
      </c>
      <c r="D2418" s="1"/>
      <c r="E2418" s="49">
        <f t="shared" si="9"/>
        <v>31128</v>
      </c>
    </row>
    <row r="2419" spans="2:5" ht="15">
      <c r="B2419" s="22">
        <v>31129</v>
      </c>
      <c r="C2419" s="49" t="s">
        <v>2803</v>
      </c>
      <c r="D2419" s="1"/>
      <c r="E2419" s="49">
        <f t="shared" si="9"/>
        <v>31129</v>
      </c>
    </row>
    <row r="2420" spans="2:5" ht="15">
      <c r="B2420" s="22">
        <v>31130</v>
      </c>
      <c r="C2420" s="49" t="s">
        <v>2804</v>
      </c>
      <c r="D2420" s="1"/>
      <c r="E2420" s="49">
        <f t="shared" si="9"/>
        <v>31130</v>
      </c>
    </row>
    <row r="2421" spans="2:5" ht="15">
      <c r="B2421" s="22">
        <v>31131</v>
      </c>
      <c r="C2421" s="49" t="s">
        <v>2805</v>
      </c>
      <c r="D2421" s="1"/>
      <c r="E2421" s="49">
        <f t="shared" si="9"/>
        <v>31131</v>
      </c>
    </row>
    <row r="2422" spans="2:5" ht="15">
      <c r="B2422" s="22">
        <v>31132</v>
      </c>
      <c r="C2422" s="49" t="s">
        <v>2806</v>
      </c>
      <c r="D2422" s="1"/>
      <c r="E2422" s="49">
        <f t="shared" si="9"/>
        <v>31132</v>
      </c>
    </row>
    <row r="2423" spans="2:5" ht="15">
      <c r="B2423" s="22">
        <v>31133</v>
      </c>
      <c r="C2423" s="49" t="s">
        <v>2807</v>
      </c>
      <c r="D2423" s="1"/>
      <c r="E2423" s="49">
        <f t="shared" si="9"/>
        <v>31133</v>
      </c>
    </row>
    <row r="2424" spans="2:5" ht="15">
      <c r="B2424" s="22">
        <v>31134</v>
      </c>
      <c r="C2424" s="49" t="s">
        <v>2808</v>
      </c>
      <c r="D2424" s="1"/>
      <c r="E2424" s="49">
        <f t="shared" si="9"/>
        <v>31134</v>
      </c>
    </row>
    <row r="2425" spans="2:5" ht="15">
      <c r="B2425" s="22">
        <v>31135</v>
      </c>
      <c r="C2425" s="49" t="s">
        <v>2809</v>
      </c>
      <c r="D2425" s="1"/>
      <c r="E2425" s="49">
        <f t="shared" si="9"/>
        <v>31135</v>
      </c>
    </row>
    <row r="2426" spans="2:5" ht="15">
      <c r="B2426" s="22">
        <v>31136</v>
      </c>
      <c r="C2426" s="49" t="s">
        <v>2810</v>
      </c>
      <c r="D2426" s="1"/>
      <c r="E2426" s="49">
        <f t="shared" si="9"/>
        <v>31136</v>
      </c>
    </row>
    <row r="2427" spans="2:5" ht="15">
      <c r="B2427" s="22">
        <v>31137</v>
      </c>
      <c r="C2427" s="49" t="s">
        <v>2811</v>
      </c>
      <c r="D2427" s="1"/>
      <c r="E2427" s="49">
        <f t="shared" si="9"/>
        <v>31137</v>
      </c>
    </row>
    <row r="2428" spans="2:5" ht="15">
      <c r="B2428" s="22">
        <v>31138</v>
      </c>
      <c r="C2428" s="49" t="s">
        <v>2812</v>
      </c>
      <c r="D2428" s="1"/>
      <c r="E2428" s="49">
        <f t="shared" si="9"/>
        <v>31138</v>
      </c>
    </row>
    <row r="2429" spans="2:5" ht="15">
      <c r="B2429" s="22">
        <v>31139</v>
      </c>
      <c r="C2429" s="49" t="s">
        <v>2813</v>
      </c>
      <c r="D2429" s="1"/>
      <c r="E2429" s="49">
        <f t="shared" si="9"/>
        <v>31139</v>
      </c>
    </row>
    <row r="2430" spans="2:5" ht="15">
      <c r="B2430" s="22">
        <v>31140</v>
      </c>
      <c r="C2430" s="49" t="s">
        <v>2814</v>
      </c>
      <c r="D2430" s="1"/>
      <c r="E2430" s="49">
        <f t="shared" si="9"/>
        <v>31140</v>
      </c>
    </row>
    <row r="2431" spans="2:5" ht="15">
      <c r="B2431" s="22">
        <v>31141</v>
      </c>
      <c r="C2431" s="49" t="s">
        <v>2815</v>
      </c>
      <c r="D2431" s="1"/>
      <c r="E2431" s="49">
        <f t="shared" si="9"/>
        <v>31141</v>
      </c>
    </row>
    <row r="2432" spans="2:5" ht="15">
      <c r="B2432" s="22">
        <v>31142</v>
      </c>
      <c r="C2432" s="49" t="s">
        <v>2816</v>
      </c>
      <c r="D2432" s="1"/>
      <c r="E2432" s="49">
        <f t="shared" si="9"/>
        <v>31142</v>
      </c>
    </row>
    <row r="2433" spans="2:5" ht="15">
      <c r="B2433" s="22">
        <v>31143</v>
      </c>
      <c r="C2433" s="49" t="s">
        <v>2817</v>
      </c>
      <c r="D2433" s="1"/>
      <c r="E2433" s="49">
        <f t="shared" si="9"/>
        <v>31143</v>
      </c>
    </row>
    <row r="2434" spans="2:5" ht="15">
      <c r="B2434" s="22">
        <v>31144</v>
      </c>
      <c r="C2434" s="49" t="s">
        <v>2815</v>
      </c>
      <c r="D2434" s="1"/>
      <c r="E2434" s="49">
        <f t="shared" si="9"/>
        <v>31144</v>
      </c>
    </row>
    <row r="2435" spans="2:5" ht="15">
      <c r="B2435" s="22">
        <v>31145</v>
      </c>
      <c r="C2435" s="49" t="s">
        <v>2816</v>
      </c>
      <c r="D2435" s="1"/>
      <c r="E2435" s="49">
        <f t="shared" si="9"/>
        <v>31145</v>
      </c>
    </row>
    <row r="2436" spans="2:5" ht="15">
      <c r="B2436" s="22">
        <v>31146</v>
      </c>
      <c r="C2436" s="49" t="s">
        <v>2817</v>
      </c>
      <c r="D2436" s="1"/>
      <c r="E2436" s="49">
        <f t="shared" si="9"/>
        <v>31146</v>
      </c>
    </row>
    <row r="2437" spans="2:5" ht="15">
      <c r="B2437" s="22">
        <v>31147</v>
      </c>
      <c r="C2437" s="49" t="s">
        <v>2815</v>
      </c>
      <c r="D2437" s="1"/>
      <c r="E2437" s="49">
        <f t="shared" si="9"/>
        <v>31147</v>
      </c>
    </row>
    <row r="2438" spans="2:5" ht="15">
      <c r="B2438" s="22">
        <v>31148</v>
      </c>
      <c r="C2438" s="49" t="s">
        <v>2816</v>
      </c>
      <c r="D2438" s="1"/>
      <c r="E2438" s="49">
        <f t="shared" si="9"/>
        <v>31148</v>
      </c>
    </row>
    <row r="2439" spans="2:5" ht="15">
      <c r="B2439" s="22">
        <v>31149</v>
      </c>
      <c r="C2439" s="49" t="s">
        <v>2817</v>
      </c>
      <c r="D2439" s="1"/>
      <c r="E2439" s="49">
        <f t="shared" si="9"/>
        <v>31149</v>
      </c>
    </row>
    <row r="2440" spans="2:5" ht="15">
      <c r="B2440" s="22">
        <v>31150</v>
      </c>
      <c r="C2440" s="49" t="s">
        <v>2818</v>
      </c>
      <c r="D2440" s="1"/>
      <c r="E2440" s="49">
        <f t="shared" si="9"/>
        <v>31150</v>
      </c>
    </row>
    <row r="2441" spans="2:5" ht="15">
      <c r="B2441" s="22">
        <v>31151</v>
      </c>
      <c r="C2441" s="49" t="s">
        <v>2819</v>
      </c>
      <c r="D2441" s="1"/>
      <c r="E2441" s="49">
        <f t="shared" si="9"/>
        <v>31151</v>
      </c>
    </row>
    <row r="2442" spans="2:5" ht="15">
      <c r="B2442" s="22">
        <v>31152</v>
      </c>
      <c r="C2442" s="49" t="s">
        <v>2820</v>
      </c>
      <c r="D2442" s="1"/>
      <c r="E2442" s="49">
        <f t="shared" si="9"/>
        <v>31152</v>
      </c>
    </row>
    <row r="2443" spans="2:5" ht="15">
      <c r="B2443" s="22">
        <v>31153</v>
      </c>
      <c r="C2443" s="49" t="s">
        <v>1074</v>
      </c>
      <c r="D2443" s="1"/>
      <c r="E2443" s="49">
        <f t="shared" si="9"/>
        <v>31153</v>
      </c>
    </row>
    <row r="2444" spans="2:5" ht="15">
      <c r="B2444" s="22">
        <v>31154</v>
      </c>
      <c r="C2444" s="49" t="s">
        <v>2821</v>
      </c>
      <c r="D2444" s="1"/>
      <c r="E2444" s="49">
        <f t="shared" si="9"/>
        <v>31154</v>
      </c>
    </row>
    <row r="2445" spans="2:5" ht="15">
      <c r="B2445" s="22">
        <v>31155</v>
      </c>
      <c r="C2445" s="49" t="s">
        <v>2822</v>
      </c>
      <c r="D2445" s="1"/>
      <c r="E2445" s="49">
        <f t="shared" si="9"/>
        <v>31155</v>
      </c>
    </row>
    <row r="2446" spans="2:5" ht="15">
      <c r="B2446" s="22">
        <v>31156</v>
      </c>
      <c r="C2446" s="49" t="s">
        <v>2823</v>
      </c>
      <c r="D2446" s="1"/>
      <c r="E2446" s="49">
        <f t="shared" si="9"/>
        <v>31156</v>
      </c>
    </row>
    <row r="2447" spans="2:5" ht="15">
      <c r="B2447" s="22">
        <v>31157</v>
      </c>
      <c r="C2447" s="49" t="s">
        <v>2824</v>
      </c>
      <c r="D2447" s="1"/>
      <c r="E2447" s="49">
        <f t="shared" si="9"/>
        <v>31157</v>
      </c>
    </row>
    <row r="2448" spans="2:5" ht="15">
      <c r="B2448" s="22">
        <v>31158</v>
      </c>
      <c r="C2448" s="49" t="s">
        <v>2825</v>
      </c>
      <c r="D2448" s="1"/>
      <c r="E2448" s="49">
        <f t="shared" si="9"/>
        <v>31158</v>
      </c>
    </row>
    <row r="2449" spans="2:5" ht="15">
      <c r="B2449" s="22">
        <v>31159</v>
      </c>
      <c r="C2449" s="49" t="s">
        <v>330</v>
      </c>
      <c r="D2449" s="1"/>
      <c r="E2449" s="49">
        <f t="shared" si="9"/>
        <v>31159</v>
      </c>
    </row>
    <row r="2450" spans="2:5" ht="15">
      <c r="B2450" s="22">
        <v>31160</v>
      </c>
      <c r="C2450" s="49" t="s">
        <v>329</v>
      </c>
      <c r="D2450" s="1"/>
      <c r="E2450" s="49">
        <f t="shared" si="9"/>
        <v>31160</v>
      </c>
    </row>
    <row r="2451" spans="2:5" ht="15">
      <c r="B2451" s="22">
        <v>31161</v>
      </c>
      <c r="C2451" s="49" t="s">
        <v>2826</v>
      </c>
      <c r="D2451" s="1"/>
      <c r="E2451" s="49">
        <f t="shared" si="9"/>
        <v>31161</v>
      </c>
    </row>
    <row r="2452" spans="2:5" ht="15">
      <c r="B2452" s="22">
        <v>21055</v>
      </c>
      <c r="C2452" s="49" t="s">
        <v>2827</v>
      </c>
      <c r="D2452" s="1"/>
      <c r="E2452" s="49">
        <f t="shared" si="9"/>
        <v>21055</v>
      </c>
    </row>
    <row r="2453" spans="2:5" ht="15">
      <c r="B2453" s="22">
        <v>21056</v>
      </c>
      <c r="C2453" s="49" t="s">
        <v>2828</v>
      </c>
      <c r="D2453" s="1"/>
      <c r="E2453" s="49">
        <f t="shared" si="9"/>
        <v>21056</v>
      </c>
    </row>
    <row r="2454" spans="2:5" ht="15">
      <c r="B2454" s="22">
        <v>21057</v>
      </c>
      <c r="C2454" s="49" t="s">
        <v>2829</v>
      </c>
      <c r="D2454" s="1"/>
      <c r="E2454" s="49">
        <f t="shared" si="9"/>
        <v>21057</v>
      </c>
    </row>
    <row r="2455" spans="2:5" ht="15">
      <c r="B2455" s="22">
        <v>21058</v>
      </c>
      <c r="C2455" s="49" t="s">
        <v>2830</v>
      </c>
      <c r="D2455" s="1"/>
      <c r="E2455" s="49">
        <f t="shared" si="9"/>
        <v>21058</v>
      </c>
    </row>
    <row r="2456" spans="2:5" ht="15">
      <c r="B2456" s="22">
        <v>21059</v>
      </c>
      <c r="C2456" s="49" t="s">
        <v>2831</v>
      </c>
      <c r="D2456" s="1"/>
      <c r="E2456" s="49">
        <f t="shared" si="9"/>
        <v>21059</v>
      </c>
    </row>
    <row r="2457" spans="2:5" ht="15">
      <c r="B2457" s="22">
        <v>21060</v>
      </c>
      <c r="C2457" s="49" t="s">
        <v>2832</v>
      </c>
      <c r="D2457" s="1"/>
      <c r="E2457" s="49">
        <f t="shared" si="9"/>
        <v>21060</v>
      </c>
    </row>
    <row r="2458" spans="2:5" ht="15">
      <c r="B2458" s="22">
        <v>21061</v>
      </c>
      <c r="C2458" s="49" t="s">
        <v>2833</v>
      </c>
      <c r="D2458" s="1"/>
      <c r="E2458" s="49">
        <f t="shared" si="9"/>
        <v>21061</v>
      </c>
    </row>
    <row r="2459" spans="2:5" ht="15">
      <c r="B2459" s="22">
        <v>21062</v>
      </c>
      <c r="C2459" s="49" t="s">
        <v>2834</v>
      </c>
      <c r="D2459" s="1"/>
      <c r="E2459" s="49">
        <f t="shared" si="9"/>
        <v>21062</v>
      </c>
    </row>
    <row r="2460" spans="2:5" ht="15">
      <c r="B2460" s="22">
        <v>21063</v>
      </c>
      <c r="C2460" s="49" t="s">
        <v>2835</v>
      </c>
      <c r="D2460" s="1"/>
      <c r="E2460" s="49">
        <f t="shared" si="9"/>
        <v>21063</v>
      </c>
    </row>
    <row r="2461" spans="2:5" ht="15">
      <c r="B2461" s="22">
        <v>21064</v>
      </c>
      <c r="C2461" s="49" t="s">
        <v>2836</v>
      </c>
      <c r="D2461" s="1"/>
      <c r="E2461" s="49">
        <f t="shared" si="9"/>
        <v>21064</v>
      </c>
    </row>
    <row r="2462" spans="2:5" ht="15">
      <c r="B2462" s="22">
        <v>21065</v>
      </c>
      <c r="C2462" s="49" t="s">
        <v>2837</v>
      </c>
      <c r="D2462" s="1"/>
      <c r="E2462" s="49">
        <f t="shared" si="9"/>
        <v>21065</v>
      </c>
    </row>
    <row r="2463" spans="2:5" ht="15">
      <c r="B2463" s="22">
        <v>21066</v>
      </c>
      <c r="C2463" s="49" t="s">
        <v>2838</v>
      </c>
      <c r="D2463" s="1"/>
      <c r="E2463" s="49">
        <f t="shared" si="9"/>
        <v>21066</v>
      </c>
    </row>
    <row r="2464" spans="2:5" ht="15">
      <c r="B2464" s="22">
        <v>21067</v>
      </c>
      <c r="C2464" s="49" t="s">
        <v>2839</v>
      </c>
      <c r="D2464" s="1"/>
      <c r="E2464" s="49">
        <f t="shared" si="9"/>
        <v>21067</v>
      </c>
    </row>
    <row r="2465" spans="2:5" ht="15">
      <c r="B2465" s="22">
        <v>21068</v>
      </c>
      <c r="C2465" s="49" t="s">
        <v>2840</v>
      </c>
      <c r="D2465" s="1"/>
      <c r="E2465" s="49">
        <f t="shared" si="9"/>
        <v>21068</v>
      </c>
    </row>
    <row r="2466" spans="2:5" ht="15">
      <c r="B2466" s="22">
        <v>21069</v>
      </c>
      <c r="C2466" s="49" t="s">
        <v>2841</v>
      </c>
      <c r="D2466" s="1"/>
      <c r="E2466" s="49">
        <f t="shared" si="9"/>
        <v>21069</v>
      </c>
    </row>
    <row r="2467" spans="2:5" ht="15">
      <c r="B2467" s="22">
        <v>21070</v>
      </c>
      <c r="C2467" s="49" t="s">
        <v>2842</v>
      </c>
      <c r="D2467" s="1"/>
      <c r="E2467" s="49">
        <f t="shared" si="9"/>
        <v>21070</v>
      </c>
    </row>
    <row r="2468" spans="2:5" ht="15">
      <c r="B2468" s="22">
        <v>21071</v>
      </c>
      <c r="C2468" s="49" t="s">
        <v>2843</v>
      </c>
      <c r="D2468" s="1"/>
      <c r="E2468" s="49">
        <f t="shared" si="9"/>
        <v>21071</v>
      </c>
    </row>
    <row r="2469" spans="2:5" ht="15">
      <c r="B2469" s="22">
        <v>31162</v>
      </c>
      <c r="C2469" s="49" t="s">
        <v>2765</v>
      </c>
      <c r="D2469" s="1"/>
      <c r="E2469" s="49">
        <f t="shared" si="9"/>
        <v>31162</v>
      </c>
    </row>
    <row r="2470" spans="2:5" ht="15">
      <c r="B2470" s="22">
        <v>31163</v>
      </c>
      <c r="C2470" s="49" t="s">
        <v>2766</v>
      </c>
      <c r="D2470" s="1"/>
      <c r="E2470" s="49">
        <f t="shared" si="9"/>
        <v>31163</v>
      </c>
    </row>
    <row r="2471" spans="2:5" ht="15">
      <c r="B2471" s="22">
        <v>31164</v>
      </c>
      <c r="C2471" s="49" t="s">
        <v>2767</v>
      </c>
      <c r="D2471" s="1"/>
      <c r="E2471" s="49">
        <f t="shared" si="9"/>
        <v>31164</v>
      </c>
    </row>
    <row r="2472" spans="2:5" ht="15">
      <c r="B2472" s="22">
        <v>31165</v>
      </c>
      <c r="C2472" s="49" t="s">
        <v>2768</v>
      </c>
      <c r="D2472" s="1"/>
      <c r="E2472" s="49">
        <f t="shared" si="9"/>
        <v>31165</v>
      </c>
    </row>
    <row r="2473" spans="2:5" ht="15">
      <c r="B2473" s="22">
        <v>31166</v>
      </c>
      <c r="C2473" s="49" t="s">
        <v>2844</v>
      </c>
      <c r="D2473" s="1"/>
      <c r="E2473" s="49">
        <f t="shared" si="9"/>
        <v>31166</v>
      </c>
    </row>
    <row r="2474" spans="2:5" ht="15">
      <c r="B2474" s="22">
        <v>31167</v>
      </c>
      <c r="C2474" s="49" t="s">
        <v>2845</v>
      </c>
      <c r="D2474" s="1"/>
      <c r="E2474" s="49">
        <f t="shared" si="9"/>
        <v>31167</v>
      </c>
    </row>
    <row r="2475" spans="2:5" ht="15">
      <c r="B2475" s="22">
        <v>31168</v>
      </c>
      <c r="C2475" s="49" t="s">
        <v>2770</v>
      </c>
      <c r="D2475" s="1"/>
      <c r="E2475" s="49">
        <f t="shared" si="9"/>
        <v>31168</v>
      </c>
    </row>
    <row r="2476" spans="2:5" ht="15">
      <c r="B2476" s="22">
        <v>31169</v>
      </c>
      <c r="C2476" s="49" t="s">
        <v>2771</v>
      </c>
      <c r="D2476" s="1"/>
      <c r="E2476" s="49">
        <f t="shared" si="9"/>
        <v>31169</v>
      </c>
    </row>
    <row r="2477" spans="2:5" ht="15">
      <c r="B2477" s="22">
        <v>31170</v>
      </c>
      <c r="C2477" s="49" t="s">
        <v>2772</v>
      </c>
      <c r="D2477" s="1"/>
      <c r="E2477" s="49">
        <f t="shared" si="9"/>
        <v>31170</v>
      </c>
    </row>
    <row r="2478" spans="2:5" ht="15">
      <c r="B2478" s="22">
        <v>31171</v>
      </c>
      <c r="C2478" s="49" t="s">
        <v>2773</v>
      </c>
      <c r="D2478" s="1"/>
      <c r="E2478" s="49">
        <f t="shared" si="9"/>
        <v>31171</v>
      </c>
    </row>
    <row r="2479" spans="2:5" ht="15">
      <c r="B2479" s="22">
        <v>31172</v>
      </c>
      <c r="C2479" s="49" t="s">
        <v>2774</v>
      </c>
      <c r="D2479" s="1"/>
      <c r="E2479" s="49">
        <f t="shared" si="9"/>
        <v>31172</v>
      </c>
    </row>
    <row r="2480" spans="2:5" ht="15">
      <c r="B2480" s="22">
        <v>31173</v>
      </c>
      <c r="C2480" s="49" t="s">
        <v>2846</v>
      </c>
      <c r="D2480" s="1"/>
      <c r="E2480" s="49">
        <f t="shared" si="9"/>
        <v>31173</v>
      </c>
    </row>
    <row r="2481" spans="2:5" ht="15">
      <c r="B2481" s="22">
        <v>31174</v>
      </c>
      <c r="C2481" s="49" t="s">
        <v>2847</v>
      </c>
      <c r="D2481" s="1"/>
      <c r="E2481" s="49">
        <f t="shared" si="9"/>
        <v>31174</v>
      </c>
    </row>
    <row r="2482" spans="2:5" ht="15">
      <c r="B2482" s="22">
        <v>31175</v>
      </c>
      <c r="C2482" s="49" t="s">
        <v>2848</v>
      </c>
      <c r="D2482" s="1"/>
      <c r="E2482" s="49">
        <f t="shared" si="9"/>
        <v>31175</v>
      </c>
    </row>
    <row r="2483" spans="2:5" ht="15">
      <c r="B2483" s="22">
        <v>31176</v>
      </c>
      <c r="C2483" s="49" t="s">
        <v>2849</v>
      </c>
      <c r="D2483" s="1"/>
      <c r="E2483" s="49">
        <f t="shared" si="9"/>
        <v>31176</v>
      </c>
    </row>
    <row r="2484" spans="2:5" ht="15">
      <c r="B2484" s="22">
        <v>31177</v>
      </c>
      <c r="C2484" s="49" t="s">
        <v>2850</v>
      </c>
      <c r="D2484" s="1"/>
      <c r="E2484" s="49">
        <f t="shared" si="9"/>
        <v>31177</v>
      </c>
    </row>
    <row r="2485" spans="2:5" ht="15">
      <c r="B2485" s="22">
        <v>31178</v>
      </c>
      <c r="C2485" s="49" t="s">
        <v>2778</v>
      </c>
      <c r="D2485" s="1"/>
      <c r="E2485" s="49">
        <f t="shared" si="9"/>
        <v>31178</v>
      </c>
    </row>
    <row r="2486" spans="2:5" ht="15">
      <c r="B2486" s="22">
        <v>31179</v>
      </c>
      <c r="C2486" s="49" t="s">
        <v>2779</v>
      </c>
      <c r="D2486" s="1"/>
      <c r="E2486" s="49">
        <f t="shared" si="9"/>
        <v>31179</v>
      </c>
    </row>
    <row r="2487" spans="2:5" ht="15">
      <c r="B2487" s="22">
        <v>31180</v>
      </c>
      <c r="C2487" s="49" t="s">
        <v>2780</v>
      </c>
      <c r="D2487" s="1"/>
      <c r="E2487" s="49">
        <f t="shared" si="9"/>
        <v>31180</v>
      </c>
    </row>
    <row r="2488" spans="2:5" ht="15">
      <c r="B2488" s="22">
        <v>31181</v>
      </c>
      <c r="C2488" s="49" t="s">
        <v>2781</v>
      </c>
      <c r="D2488" s="1"/>
      <c r="E2488" s="49">
        <f t="shared" si="9"/>
        <v>31181</v>
      </c>
    </row>
    <row r="2489" spans="2:5" ht="15">
      <c r="B2489" s="22">
        <v>31182</v>
      </c>
      <c r="C2489" s="49" t="s">
        <v>2782</v>
      </c>
      <c r="D2489" s="1"/>
      <c r="E2489" s="49">
        <f t="shared" si="9"/>
        <v>31182</v>
      </c>
    </row>
    <row r="2490" spans="2:5" ht="15">
      <c r="B2490" s="22">
        <v>31183</v>
      </c>
      <c r="C2490" s="49" t="s">
        <v>2783</v>
      </c>
      <c r="D2490" s="1"/>
      <c r="E2490" s="49">
        <f t="shared" si="9"/>
        <v>31183</v>
      </c>
    </row>
    <row r="2491" spans="2:5" ht="15">
      <c r="B2491" s="22">
        <v>31184</v>
      </c>
      <c r="C2491" s="49" t="s">
        <v>2784</v>
      </c>
      <c r="D2491" s="1"/>
      <c r="E2491" s="49">
        <f t="shared" si="9"/>
        <v>31184</v>
      </c>
    </row>
    <row r="2492" spans="2:5" ht="15">
      <c r="B2492" s="22">
        <v>31185</v>
      </c>
      <c r="C2492" s="49" t="s">
        <v>2785</v>
      </c>
      <c r="D2492" s="1"/>
      <c r="E2492" s="49">
        <f t="shared" si="9"/>
        <v>31185</v>
      </c>
    </row>
    <row r="2493" spans="2:5" ht="15">
      <c r="B2493" s="22">
        <v>31186</v>
      </c>
      <c r="C2493" s="49" t="s">
        <v>2786</v>
      </c>
      <c r="D2493" s="1"/>
      <c r="E2493" s="49">
        <f t="shared" si="9"/>
        <v>31186</v>
      </c>
    </row>
    <row r="2494" spans="2:5" ht="15">
      <c r="B2494" s="22">
        <v>31187</v>
      </c>
      <c r="C2494" s="49" t="s">
        <v>2787</v>
      </c>
      <c r="D2494" s="1"/>
      <c r="E2494" s="49">
        <f t="shared" si="9"/>
        <v>31187</v>
      </c>
    </row>
    <row r="2495" spans="2:5" ht="15">
      <c r="B2495" s="22">
        <v>21072</v>
      </c>
      <c r="C2495" s="49" t="s">
        <v>2851</v>
      </c>
      <c r="D2495" s="1"/>
      <c r="E2495" s="49">
        <f t="shared" si="9"/>
        <v>21072</v>
      </c>
    </row>
    <row r="2496" spans="2:5" ht="15">
      <c r="B2496" s="22">
        <v>21073</v>
      </c>
      <c r="C2496" s="49" t="s">
        <v>2852</v>
      </c>
      <c r="D2496" s="1"/>
      <c r="E2496" s="49">
        <f t="shared" si="9"/>
        <v>21073</v>
      </c>
    </row>
    <row r="2497" spans="2:5" ht="15">
      <c r="B2497" s="22">
        <v>21074</v>
      </c>
      <c r="C2497" s="49" t="s">
        <v>2853</v>
      </c>
      <c r="D2497" s="1"/>
      <c r="E2497" s="49">
        <f t="shared" si="9"/>
        <v>21074</v>
      </c>
    </row>
    <row r="2498" spans="2:5" ht="15">
      <c r="B2498" s="22">
        <v>21075</v>
      </c>
      <c r="C2498" s="49" t="s">
        <v>2854</v>
      </c>
      <c r="D2498" s="1"/>
      <c r="E2498" s="49">
        <f t="shared" si="9"/>
        <v>21075</v>
      </c>
    </row>
    <row r="2499" spans="2:5" ht="15">
      <c r="B2499" s="22">
        <v>21076</v>
      </c>
      <c r="C2499" s="49" t="s">
        <v>2855</v>
      </c>
      <c r="D2499" s="1"/>
      <c r="E2499" s="49">
        <f t="shared" si="9"/>
        <v>21076</v>
      </c>
    </row>
    <row r="2500" spans="2:5" ht="15">
      <c r="B2500" s="22">
        <v>21077</v>
      </c>
      <c r="C2500" s="49" t="s">
        <v>2856</v>
      </c>
      <c r="D2500" s="1"/>
      <c r="E2500" s="49">
        <f t="shared" si="9"/>
        <v>21077</v>
      </c>
    </row>
    <row r="2501" spans="2:5" ht="15">
      <c r="B2501" s="22">
        <v>21078</v>
      </c>
      <c r="C2501" s="49" t="s">
        <v>2857</v>
      </c>
      <c r="D2501" s="1"/>
      <c r="E2501" s="49">
        <f t="shared" si="9"/>
        <v>21078</v>
      </c>
    </row>
    <row r="2502" spans="2:5" ht="15">
      <c r="B2502" s="22">
        <v>21079</v>
      </c>
      <c r="C2502" s="49" t="s">
        <v>2858</v>
      </c>
      <c r="D2502" s="1"/>
      <c r="E2502" s="49">
        <f t="shared" ref="E2502:E2756" si="10">B2502</f>
        <v>21079</v>
      </c>
    </row>
    <row r="2503" spans="2:5" ht="15">
      <c r="B2503" s="22">
        <v>31188</v>
      </c>
      <c r="C2503" s="49" t="s">
        <v>2859</v>
      </c>
      <c r="D2503" s="1"/>
      <c r="E2503" s="49">
        <f t="shared" si="10"/>
        <v>31188</v>
      </c>
    </row>
    <row r="2504" spans="2:5" ht="15">
      <c r="B2504" s="22">
        <v>31189</v>
      </c>
      <c r="C2504" s="49" t="s">
        <v>2860</v>
      </c>
      <c r="D2504" s="1"/>
      <c r="E2504" s="49">
        <f t="shared" si="10"/>
        <v>31189</v>
      </c>
    </row>
    <row r="2505" spans="2:5" ht="15">
      <c r="B2505" s="22">
        <v>31190</v>
      </c>
      <c r="C2505" s="49" t="s">
        <v>2861</v>
      </c>
      <c r="D2505" s="1"/>
      <c r="E2505" s="49">
        <f t="shared" si="10"/>
        <v>31190</v>
      </c>
    </row>
    <row r="2506" spans="2:5" ht="15">
      <c r="B2506" s="22">
        <v>31191</v>
      </c>
      <c r="C2506" s="49" t="s">
        <v>2862</v>
      </c>
      <c r="D2506" s="1"/>
      <c r="E2506" s="49">
        <f t="shared" si="10"/>
        <v>31191</v>
      </c>
    </row>
    <row r="2507" spans="2:5" ht="15">
      <c r="B2507" s="22">
        <v>31192</v>
      </c>
      <c r="C2507" s="49" t="s">
        <v>2859</v>
      </c>
      <c r="D2507" s="1"/>
      <c r="E2507" s="49">
        <f t="shared" si="10"/>
        <v>31192</v>
      </c>
    </row>
    <row r="2508" spans="2:5" ht="15">
      <c r="B2508" s="22">
        <v>31193</v>
      </c>
      <c r="C2508" s="49" t="s">
        <v>2860</v>
      </c>
      <c r="D2508" s="1"/>
      <c r="E2508" s="49">
        <f t="shared" si="10"/>
        <v>31193</v>
      </c>
    </row>
    <row r="2509" spans="2:5" ht="15">
      <c r="B2509" s="22">
        <v>31194</v>
      </c>
      <c r="C2509" s="49" t="s">
        <v>2861</v>
      </c>
      <c r="D2509" s="1"/>
      <c r="E2509" s="49">
        <f t="shared" si="10"/>
        <v>31194</v>
      </c>
    </row>
    <row r="2510" spans="2:5" ht="15">
      <c r="B2510" s="22">
        <v>31195</v>
      </c>
      <c r="C2510" s="49" t="s">
        <v>2862</v>
      </c>
      <c r="D2510" s="1"/>
      <c r="E2510" s="49">
        <f t="shared" si="10"/>
        <v>31195</v>
      </c>
    </row>
    <row r="2511" spans="2:5" ht="15">
      <c r="B2511" s="22">
        <v>31196</v>
      </c>
      <c r="C2511" s="49" t="s">
        <v>2859</v>
      </c>
      <c r="D2511" s="1"/>
      <c r="E2511" s="49">
        <f t="shared" si="10"/>
        <v>31196</v>
      </c>
    </row>
    <row r="2512" spans="2:5" ht="15">
      <c r="B2512" s="22">
        <v>31197</v>
      </c>
      <c r="C2512" s="49" t="s">
        <v>2860</v>
      </c>
      <c r="D2512" s="1"/>
      <c r="E2512" s="49">
        <f t="shared" si="10"/>
        <v>31197</v>
      </c>
    </row>
    <row r="2513" spans="2:5" ht="15">
      <c r="B2513" s="22">
        <v>31198</v>
      </c>
      <c r="C2513" s="49" t="s">
        <v>2861</v>
      </c>
      <c r="D2513" s="1"/>
      <c r="E2513" s="49">
        <f t="shared" si="10"/>
        <v>31198</v>
      </c>
    </row>
    <row r="2514" spans="2:5" ht="15">
      <c r="B2514" s="22">
        <v>31199</v>
      </c>
      <c r="C2514" s="49" t="s">
        <v>2862</v>
      </c>
      <c r="D2514" s="1"/>
      <c r="E2514" s="49">
        <f t="shared" si="10"/>
        <v>31199</v>
      </c>
    </row>
    <row r="2515" spans="2:5" ht="15">
      <c r="B2515" s="22">
        <v>31200</v>
      </c>
      <c r="C2515" s="49" t="s">
        <v>2863</v>
      </c>
      <c r="D2515" s="1"/>
      <c r="E2515" s="49">
        <f t="shared" si="10"/>
        <v>31200</v>
      </c>
    </row>
    <row r="2516" spans="2:5" ht="15">
      <c r="B2516" s="22">
        <v>31201</v>
      </c>
      <c r="C2516" s="49" t="s">
        <v>2864</v>
      </c>
      <c r="D2516" s="1"/>
      <c r="E2516" s="49">
        <f t="shared" si="10"/>
        <v>31201</v>
      </c>
    </row>
    <row r="2517" spans="2:5" ht="15">
      <c r="B2517" s="22">
        <v>31202</v>
      </c>
      <c r="C2517" s="49" t="s">
        <v>2865</v>
      </c>
      <c r="D2517" s="1"/>
      <c r="E2517" s="49">
        <f t="shared" si="10"/>
        <v>31202</v>
      </c>
    </row>
    <row r="2518" spans="2:5" ht="15">
      <c r="B2518" s="22">
        <v>31203</v>
      </c>
      <c r="C2518" s="49" t="s">
        <v>2866</v>
      </c>
      <c r="D2518" s="1"/>
      <c r="E2518" s="49">
        <f t="shared" si="10"/>
        <v>31203</v>
      </c>
    </row>
    <row r="2519" spans="2:5" ht="15">
      <c r="B2519" s="22">
        <v>31204</v>
      </c>
      <c r="C2519" s="49" t="s">
        <v>2867</v>
      </c>
      <c r="D2519" s="1"/>
      <c r="E2519" s="49">
        <f t="shared" si="10"/>
        <v>31204</v>
      </c>
    </row>
    <row r="2520" spans="2:5" ht="15">
      <c r="B2520" s="22">
        <v>31205</v>
      </c>
      <c r="C2520" s="49" t="s">
        <v>2868</v>
      </c>
      <c r="D2520" s="1"/>
      <c r="E2520" s="49">
        <f t="shared" si="10"/>
        <v>31205</v>
      </c>
    </row>
    <row r="2521" spans="2:5" ht="15">
      <c r="B2521" s="22">
        <v>31206</v>
      </c>
      <c r="C2521" s="49" t="s">
        <v>2869</v>
      </c>
      <c r="D2521" s="1"/>
      <c r="E2521" s="49">
        <f t="shared" si="10"/>
        <v>31206</v>
      </c>
    </row>
    <row r="2522" spans="2:5" ht="15">
      <c r="B2522" s="22">
        <v>31207</v>
      </c>
      <c r="C2522" s="49" t="s">
        <v>2870</v>
      </c>
      <c r="D2522" s="1"/>
      <c r="E2522" s="49">
        <f t="shared" si="10"/>
        <v>31207</v>
      </c>
    </row>
    <row r="2523" spans="2:5" ht="15">
      <c r="B2523" s="22">
        <v>31208</v>
      </c>
      <c r="C2523" s="49" t="s">
        <v>2871</v>
      </c>
      <c r="D2523" s="1"/>
      <c r="E2523" s="49">
        <f t="shared" si="10"/>
        <v>31208</v>
      </c>
    </row>
    <row r="2524" spans="2:5" ht="15">
      <c r="B2524" s="22">
        <v>31209</v>
      </c>
      <c r="C2524" s="49" t="s">
        <v>2872</v>
      </c>
      <c r="D2524" s="1"/>
      <c r="E2524" s="49">
        <f t="shared" si="10"/>
        <v>31209</v>
      </c>
    </row>
    <row r="2525" spans="2:5" ht="15">
      <c r="B2525" s="22">
        <v>31210</v>
      </c>
      <c r="C2525" s="49" t="s">
        <v>2873</v>
      </c>
      <c r="D2525" s="1"/>
      <c r="E2525" s="49">
        <f t="shared" si="10"/>
        <v>31210</v>
      </c>
    </row>
    <row r="2526" spans="2:5" ht="15">
      <c r="B2526" s="22">
        <v>31211</v>
      </c>
      <c r="C2526" s="49" t="s">
        <v>2874</v>
      </c>
      <c r="D2526" s="1"/>
      <c r="E2526" s="49">
        <f t="shared" si="10"/>
        <v>31211</v>
      </c>
    </row>
    <row r="2527" spans="2:5" ht="15">
      <c r="B2527" s="22">
        <v>31212</v>
      </c>
      <c r="C2527" s="49" t="s">
        <v>2875</v>
      </c>
      <c r="D2527" s="1"/>
      <c r="E2527" s="49">
        <f t="shared" si="10"/>
        <v>31212</v>
      </c>
    </row>
    <row r="2528" spans="2:5" ht="15">
      <c r="B2528" s="22">
        <v>31213</v>
      </c>
      <c r="C2528" s="49" t="s">
        <v>2876</v>
      </c>
      <c r="D2528" s="1"/>
      <c r="E2528" s="49">
        <f t="shared" si="10"/>
        <v>31213</v>
      </c>
    </row>
    <row r="2529" spans="2:5" ht="15">
      <c r="B2529" s="22">
        <v>31214</v>
      </c>
      <c r="C2529" s="49" t="s">
        <v>2877</v>
      </c>
      <c r="D2529" s="1"/>
      <c r="E2529" s="49">
        <f t="shared" si="10"/>
        <v>31214</v>
      </c>
    </row>
    <row r="2530" spans="2:5" ht="15">
      <c r="B2530" s="22">
        <v>31215</v>
      </c>
      <c r="C2530" s="49" t="s">
        <v>2878</v>
      </c>
      <c r="D2530" s="1"/>
      <c r="E2530" s="49">
        <f t="shared" si="10"/>
        <v>31215</v>
      </c>
    </row>
    <row r="2531" spans="2:5" ht="15">
      <c r="B2531" s="22">
        <v>31216</v>
      </c>
      <c r="C2531" s="49" t="s">
        <v>2879</v>
      </c>
      <c r="D2531" s="1"/>
      <c r="E2531" s="49">
        <f t="shared" si="10"/>
        <v>31216</v>
      </c>
    </row>
    <row r="2532" spans="2:5" ht="15">
      <c r="B2532" s="22">
        <v>31217</v>
      </c>
      <c r="C2532" s="49" t="s">
        <v>2880</v>
      </c>
      <c r="D2532" s="1"/>
      <c r="E2532" s="49">
        <f t="shared" si="10"/>
        <v>31217</v>
      </c>
    </row>
    <row r="2533" spans="2:5" ht="15">
      <c r="B2533" s="22">
        <v>31218</v>
      </c>
      <c r="C2533" s="49" t="s">
        <v>2881</v>
      </c>
      <c r="D2533" s="1"/>
      <c r="E2533" s="49">
        <f t="shared" si="10"/>
        <v>31218</v>
      </c>
    </row>
    <row r="2534" spans="2:5" ht="15">
      <c r="B2534" s="22">
        <v>31219</v>
      </c>
      <c r="C2534" s="49" t="s">
        <v>2882</v>
      </c>
      <c r="D2534" s="1"/>
      <c r="E2534" s="49">
        <f t="shared" si="10"/>
        <v>31219</v>
      </c>
    </row>
    <row r="2535" spans="2:5" ht="15">
      <c r="B2535" s="22">
        <v>31220</v>
      </c>
      <c r="C2535" s="49" t="s">
        <v>2883</v>
      </c>
      <c r="D2535" s="1"/>
      <c r="E2535" s="49">
        <f t="shared" si="10"/>
        <v>31220</v>
      </c>
    </row>
    <row r="2536" spans="2:5" ht="15">
      <c r="B2536" s="22">
        <v>31221</v>
      </c>
      <c r="C2536" s="49" t="s">
        <v>2884</v>
      </c>
      <c r="D2536" s="1"/>
      <c r="E2536" s="49">
        <f t="shared" si="10"/>
        <v>31221</v>
      </c>
    </row>
    <row r="2537" spans="2:5" ht="15">
      <c r="B2537" s="22">
        <v>31222</v>
      </c>
      <c r="C2537" s="49" t="s">
        <v>2885</v>
      </c>
      <c r="D2537" s="1"/>
      <c r="E2537" s="49">
        <f t="shared" si="10"/>
        <v>31222</v>
      </c>
    </row>
    <row r="2538" spans="2:5" ht="15">
      <c r="B2538" s="22">
        <v>21080</v>
      </c>
      <c r="C2538" s="49" t="s">
        <v>2886</v>
      </c>
      <c r="D2538" s="1"/>
      <c r="E2538" s="49">
        <f t="shared" si="10"/>
        <v>21080</v>
      </c>
    </row>
    <row r="2539" spans="2:5" ht="15">
      <c r="B2539" s="22">
        <v>21081</v>
      </c>
      <c r="C2539" s="49" t="s">
        <v>2887</v>
      </c>
      <c r="D2539" s="1"/>
      <c r="E2539" s="49">
        <f t="shared" si="10"/>
        <v>21081</v>
      </c>
    </row>
    <row r="2540" spans="2:5" ht="15">
      <c r="B2540" s="22">
        <v>21082</v>
      </c>
      <c r="C2540" s="49" t="s">
        <v>2888</v>
      </c>
      <c r="D2540" s="1"/>
      <c r="E2540" s="49">
        <f t="shared" si="10"/>
        <v>21082</v>
      </c>
    </row>
    <row r="2541" spans="2:5" ht="15">
      <c r="B2541" s="22">
        <v>21083</v>
      </c>
      <c r="C2541" s="49" t="s">
        <v>2889</v>
      </c>
      <c r="D2541" s="1"/>
      <c r="E2541" s="49">
        <f t="shared" si="10"/>
        <v>21083</v>
      </c>
    </row>
    <row r="2542" spans="2:5" ht="15">
      <c r="B2542" s="22">
        <v>21084</v>
      </c>
      <c r="C2542" s="49" t="s">
        <v>2890</v>
      </c>
      <c r="D2542" s="1"/>
      <c r="E2542" s="49">
        <f t="shared" si="10"/>
        <v>21084</v>
      </c>
    </row>
    <row r="2543" spans="2:5" ht="15">
      <c r="B2543" s="22">
        <v>21085</v>
      </c>
      <c r="C2543" s="49" t="s">
        <v>2891</v>
      </c>
      <c r="D2543" s="1"/>
      <c r="E2543" s="49">
        <f t="shared" si="10"/>
        <v>21085</v>
      </c>
    </row>
    <row r="2544" spans="2:5" ht="15">
      <c r="B2544" s="22">
        <v>21086</v>
      </c>
      <c r="C2544" s="49" t="s">
        <v>2892</v>
      </c>
      <c r="D2544" s="1"/>
      <c r="E2544" s="49">
        <f t="shared" si="10"/>
        <v>21086</v>
      </c>
    </row>
    <row r="2545" spans="2:5" ht="15">
      <c r="B2545" s="22">
        <v>21087</v>
      </c>
      <c r="C2545" s="49" t="s">
        <v>2893</v>
      </c>
      <c r="D2545" s="1"/>
      <c r="E2545" s="49">
        <f t="shared" si="10"/>
        <v>21087</v>
      </c>
    </row>
    <row r="2546" spans="2:5" ht="15">
      <c r="B2546" s="22">
        <v>21088</v>
      </c>
      <c r="C2546" s="49" t="s">
        <v>2894</v>
      </c>
      <c r="D2546" s="1"/>
      <c r="E2546" s="49">
        <f t="shared" si="10"/>
        <v>21088</v>
      </c>
    </row>
    <row r="2547" spans="2:5" ht="15">
      <c r="B2547" s="22">
        <v>21089</v>
      </c>
      <c r="C2547" s="49" t="s">
        <v>2895</v>
      </c>
      <c r="D2547" s="1"/>
      <c r="E2547" s="49">
        <f t="shared" si="10"/>
        <v>21089</v>
      </c>
    </row>
    <row r="2548" spans="2:5" ht="15">
      <c r="B2548" s="22">
        <v>21090</v>
      </c>
      <c r="C2548" s="49" t="s">
        <v>2839</v>
      </c>
      <c r="D2548" s="1"/>
      <c r="E2548" s="49">
        <f t="shared" si="10"/>
        <v>21090</v>
      </c>
    </row>
    <row r="2549" spans="2:5" ht="15">
      <c r="B2549" s="22">
        <v>21091</v>
      </c>
      <c r="C2549" s="49" t="s">
        <v>2896</v>
      </c>
      <c r="D2549" s="1"/>
      <c r="E2549" s="49">
        <f t="shared" si="10"/>
        <v>21091</v>
      </c>
    </row>
    <row r="2550" spans="2:5" ht="15">
      <c r="B2550" s="22">
        <v>21092</v>
      </c>
      <c r="C2550" s="49" t="s">
        <v>2897</v>
      </c>
      <c r="D2550" s="1"/>
      <c r="E2550" s="49">
        <f t="shared" si="10"/>
        <v>21092</v>
      </c>
    </row>
    <row r="2551" spans="2:5" ht="15">
      <c r="B2551" s="22">
        <v>21093</v>
      </c>
      <c r="C2551" s="49" t="s">
        <v>2898</v>
      </c>
      <c r="D2551" s="1"/>
      <c r="E2551" s="49">
        <f t="shared" si="10"/>
        <v>21093</v>
      </c>
    </row>
    <row r="2552" spans="2:5" ht="15">
      <c r="B2552" s="22">
        <v>21094</v>
      </c>
      <c r="C2552" s="49" t="s">
        <v>2899</v>
      </c>
      <c r="D2552" s="1"/>
      <c r="E2552" s="49">
        <f t="shared" si="10"/>
        <v>21094</v>
      </c>
    </row>
    <row r="2553" spans="2:5" ht="15">
      <c r="B2553" s="22">
        <v>21095</v>
      </c>
      <c r="C2553" s="49" t="s">
        <v>2900</v>
      </c>
      <c r="D2553" s="1"/>
      <c r="E2553" s="49">
        <f t="shared" si="10"/>
        <v>21095</v>
      </c>
    </row>
    <row r="2554" spans="2:5" ht="15">
      <c r="B2554" s="22">
        <v>21096</v>
      </c>
      <c r="C2554" s="49" t="s">
        <v>2901</v>
      </c>
      <c r="D2554" s="1"/>
      <c r="E2554" s="49">
        <f t="shared" si="10"/>
        <v>21096</v>
      </c>
    </row>
    <row r="2555" spans="2:5" ht="15">
      <c r="B2555" s="22">
        <v>21097</v>
      </c>
      <c r="C2555" s="49" t="s">
        <v>2902</v>
      </c>
      <c r="D2555" s="1"/>
      <c r="E2555" s="49">
        <f t="shared" si="10"/>
        <v>21097</v>
      </c>
    </row>
    <row r="2556" spans="2:5" ht="15">
      <c r="B2556" s="22">
        <v>21098</v>
      </c>
      <c r="C2556" s="49" t="s">
        <v>2903</v>
      </c>
      <c r="D2556" s="1"/>
      <c r="E2556" s="49">
        <f t="shared" si="10"/>
        <v>21098</v>
      </c>
    </row>
    <row r="2557" spans="2:5" ht="15">
      <c r="B2557" s="22">
        <v>31223</v>
      </c>
      <c r="C2557" s="49" t="s">
        <v>2904</v>
      </c>
      <c r="D2557" s="1"/>
      <c r="E2557" s="49">
        <f t="shared" si="10"/>
        <v>31223</v>
      </c>
    </row>
    <row r="2558" spans="2:5" ht="15">
      <c r="B2558" s="22">
        <v>31224</v>
      </c>
      <c r="C2558" s="49" t="s">
        <v>2905</v>
      </c>
      <c r="D2558" s="1"/>
      <c r="E2558" s="49">
        <f t="shared" si="10"/>
        <v>31224</v>
      </c>
    </row>
    <row r="2559" spans="2:5" ht="15">
      <c r="B2559" s="22">
        <v>31225</v>
      </c>
      <c r="C2559" s="49" t="s">
        <v>2906</v>
      </c>
      <c r="D2559" s="1"/>
      <c r="E2559" s="49">
        <f t="shared" si="10"/>
        <v>31225</v>
      </c>
    </row>
    <row r="2560" spans="2:5" ht="15">
      <c r="B2560" s="22">
        <v>31226</v>
      </c>
      <c r="C2560" s="49" t="s">
        <v>2907</v>
      </c>
      <c r="D2560" s="1"/>
      <c r="E2560" s="49">
        <f t="shared" si="10"/>
        <v>31226</v>
      </c>
    </row>
    <row r="2561" spans="2:5" ht="15">
      <c r="B2561" s="22">
        <v>31227</v>
      </c>
      <c r="C2561" s="49" t="s">
        <v>2908</v>
      </c>
      <c r="D2561" s="1"/>
      <c r="E2561" s="49">
        <f t="shared" si="10"/>
        <v>31227</v>
      </c>
    </row>
    <row r="2562" spans="2:5" ht="15">
      <c r="B2562" s="22">
        <v>31228</v>
      </c>
      <c r="C2562" s="49" t="s">
        <v>2909</v>
      </c>
      <c r="D2562" s="1"/>
      <c r="E2562" s="49">
        <f t="shared" si="10"/>
        <v>31228</v>
      </c>
    </row>
    <row r="2563" spans="2:5" ht="15">
      <c r="B2563" s="22">
        <v>31229</v>
      </c>
      <c r="C2563" s="49" t="s">
        <v>2910</v>
      </c>
      <c r="D2563" s="1"/>
      <c r="E2563" s="49">
        <f t="shared" si="10"/>
        <v>31229</v>
      </c>
    </row>
    <row r="2564" spans="2:5" ht="15">
      <c r="B2564" s="22">
        <v>31230</v>
      </c>
      <c r="C2564" s="49" t="s">
        <v>2911</v>
      </c>
      <c r="D2564" s="1"/>
      <c r="E2564" s="49">
        <f t="shared" si="10"/>
        <v>31230</v>
      </c>
    </row>
    <row r="2565" spans="2:5" ht="15">
      <c r="B2565" s="22">
        <v>31231</v>
      </c>
      <c r="C2565" s="49" t="s">
        <v>2912</v>
      </c>
      <c r="D2565" s="1"/>
      <c r="E2565" s="49">
        <f t="shared" si="10"/>
        <v>31231</v>
      </c>
    </row>
    <row r="2566" spans="2:5" ht="15">
      <c r="B2566" s="22">
        <v>31232</v>
      </c>
      <c r="C2566" s="49" t="s">
        <v>2913</v>
      </c>
      <c r="D2566" s="1"/>
      <c r="E2566" s="49">
        <f t="shared" si="10"/>
        <v>31232</v>
      </c>
    </row>
    <row r="2567" spans="2:5" ht="15">
      <c r="B2567" s="22">
        <v>31233</v>
      </c>
      <c r="C2567" s="49" t="s">
        <v>2914</v>
      </c>
      <c r="D2567" s="1"/>
      <c r="E2567" s="49">
        <f t="shared" si="10"/>
        <v>31233</v>
      </c>
    </row>
    <row r="2568" spans="2:5" ht="15">
      <c r="B2568" s="22">
        <v>31234</v>
      </c>
      <c r="C2568" s="49" t="s">
        <v>2915</v>
      </c>
      <c r="D2568" s="1"/>
      <c r="E2568" s="49">
        <f t="shared" si="10"/>
        <v>31234</v>
      </c>
    </row>
    <row r="2569" spans="2:5" ht="15">
      <c r="B2569" s="22">
        <v>31235</v>
      </c>
      <c r="C2569" s="49" t="s">
        <v>2916</v>
      </c>
      <c r="D2569" s="1"/>
      <c r="E2569" s="49">
        <f t="shared" si="10"/>
        <v>31235</v>
      </c>
    </row>
    <row r="2570" spans="2:5" ht="15">
      <c r="B2570" s="22">
        <v>31236</v>
      </c>
      <c r="C2570" s="49" t="s">
        <v>2917</v>
      </c>
      <c r="D2570" s="1"/>
      <c r="E2570" s="49">
        <f t="shared" si="10"/>
        <v>31236</v>
      </c>
    </row>
    <row r="2571" spans="2:5" ht="15">
      <c r="B2571" s="22">
        <v>31237</v>
      </c>
      <c r="C2571" s="49" t="s">
        <v>2918</v>
      </c>
      <c r="D2571" s="1"/>
      <c r="E2571" s="49">
        <f t="shared" si="10"/>
        <v>31237</v>
      </c>
    </row>
    <row r="2572" spans="2:5" ht="15">
      <c r="B2572" s="22">
        <v>31238</v>
      </c>
      <c r="C2572" s="49" t="s">
        <v>2919</v>
      </c>
      <c r="D2572" s="1"/>
      <c r="E2572" s="49">
        <f t="shared" si="10"/>
        <v>31238</v>
      </c>
    </row>
    <row r="2573" spans="2:5" ht="15">
      <c r="B2573" s="22">
        <v>31239</v>
      </c>
      <c r="C2573" s="49" t="s">
        <v>2920</v>
      </c>
      <c r="D2573" s="1"/>
      <c r="E2573" s="49">
        <f t="shared" si="10"/>
        <v>31239</v>
      </c>
    </row>
    <row r="2574" spans="2:5" ht="15">
      <c r="B2574" s="22">
        <v>31240</v>
      </c>
      <c r="C2574" s="49" t="s">
        <v>2921</v>
      </c>
      <c r="D2574" s="1"/>
      <c r="E2574" s="49">
        <f t="shared" si="10"/>
        <v>31240</v>
      </c>
    </row>
    <row r="2575" spans="2:5" ht="15">
      <c r="B2575" s="22">
        <v>31241</v>
      </c>
      <c r="C2575" s="49" t="s">
        <v>2778</v>
      </c>
      <c r="D2575" s="1"/>
      <c r="E2575" s="49">
        <f t="shared" si="10"/>
        <v>31241</v>
      </c>
    </row>
    <row r="2576" spans="2:5" ht="15">
      <c r="B2576" s="22">
        <v>31242</v>
      </c>
      <c r="C2576" s="49" t="s">
        <v>2779</v>
      </c>
      <c r="D2576" s="1"/>
      <c r="E2576" s="49">
        <f t="shared" si="10"/>
        <v>31242</v>
      </c>
    </row>
    <row r="2577" spans="2:5" ht="15">
      <c r="B2577" s="22">
        <v>31243</v>
      </c>
      <c r="C2577" s="49" t="s">
        <v>2780</v>
      </c>
      <c r="D2577" s="1"/>
      <c r="E2577" s="49">
        <f t="shared" si="10"/>
        <v>31243</v>
      </c>
    </row>
    <row r="2578" spans="2:5" ht="15">
      <c r="B2578" s="22">
        <v>31244</v>
      </c>
      <c r="C2578" s="49" t="s">
        <v>2781</v>
      </c>
      <c r="D2578" s="1"/>
      <c r="E2578" s="49">
        <f t="shared" si="10"/>
        <v>31244</v>
      </c>
    </row>
    <row r="2579" spans="2:5" ht="15">
      <c r="B2579" s="22">
        <v>31245</v>
      </c>
      <c r="C2579" s="49" t="s">
        <v>2782</v>
      </c>
      <c r="D2579" s="1"/>
      <c r="E2579" s="49">
        <f t="shared" si="10"/>
        <v>31245</v>
      </c>
    </row>
    <row r="2580" spans="2:5" ht="15">
      <c r="B2580" s="22">
        <v>31246</v>
      </c>
      <c r="C2580" s="49" t="s">
        <v>1074</v>
      </c>
      <c r="D2580" s="1"/>
      <c r="E2580" s="49">
        <f t="shared" si="10"/>
        <v>31246</v>
      </c>
    </row>
    <row r="2581" spans="2:5" ht="15">
      <c r="B2581" s="22">
        <v>31247</v>
      </c>
      <c r="C2581" s="49" t="s">
        <v>1697</v>
      </c>
      <c r="D2581" s="1"/>
      <c r="E2581" s="49">
        <f t="shared" si="10"/>
        <v>31247</v>
      </c>
    </row>
    <row r="2582" spans="2:5" ht="15">
      <c r="B2582" s="22">
        <v>31248</v>
      </c>
      <c r="C2582" s="49" t="s">
        <v>2922</v>
      </c>
      <c r="D2582" s="1"/>
      <c r="E2582" s="49">
        <f t="shared" si="10"/>
        <v>31248</v>
      </c>
    </row>
    <row r="2583" spans="2:5" ht="15">
      <c r="B2583" s="22">
        <v>31249</v>
      </c>
      <c r="C2583" s="49" t="s">
        <v>2923</v>
      </c>
      <c r="D2583" s="1"/>
      <c r="E2583" s="49">
        <f t="shared" si="10"/>
        <v>31249</v>
      </c>
    </row>
    <row r="2584" spans="2:5" ht="15">
      <c r="B2584" s="22">
        <v>31250</v>
      </c>
      <c r="C2584" s="49" t="s">
        <v>1946</v>
      </c>
      <c r="D2584" s="1"/>
      <c r="E2584" s="49">
        <f t="shared" si="10"/>
        <v>31250</v>
      </c>
    </row>
    <row r="2585" spans="2:5" ht="15">
      <c r="B2585" s="22">
        <v>31251</v>
      </c>
      <c r="C2585" s="49" t="s">
        <v>2319</v>
      </c>
      <c r="D2585" s="1"/>
      <c r="E2585" s="49">
        <f t="shared" si="10"/>
        <v>31251</v>
      </c>
    </row>
    <row r="2586" spans="2:5" ht="15">
      <c r="B2586" s="22">
        <v>31252</v>
      </c>
      <c r="C2586" s="49" t="s">
        <v>330</v>
      </c>
      <c r="D2586" s="1"/>
      <c r="E2586" s="49">
        <f t="shared" si="10"/>
        <v>31252</v>
      </c>
    </row>
    <row r="2587" spans="2:5" ht="15">
      <c r="B2587" s="22">
        <v>31253</v>
      </c>
      <c r="C2587" s="49" t="s">
        <v>329</v>
      </c>
      <c r="D2587" s="1"/>
      <c r="E2587" s="49">
        <f t="shared" si="10"/>
        <v>31253</v>
      </c>
    </row>
    <row r="2588" spans="2:5" ht="15">
      <c r="B2588" s="22">
        <v>31254</v>
      </c>
      <c r="C2588" s="49" t="s">
        <v>2924</v>
      </c>
      <c r="D2588" s="1"/>
      <c r="E2588" s="49">
        <f t="shared" si="10"/>
        <v>31254</v>
      </c>
    </row>
    <row r="2589" spans="2:5" ht="15">
      <c r="B2589" s="22">
        <v>31255</v>
      </c>
      <c r="C2589" s="49" t="s">
        <v>2925</v>
      </c>
      <c r="D2589" s="1"/>
      <c r="E2589" s="49">
        <f t="shared" si="10"/>
        <v>31255</v>
      </c>
    </row>
    <row r="2590" spans="2:5" ht="15">
      <c r="B2590" s="22">
        <v>31256</v>
      </c>
      <c r="C2590" s="49" t="s">
        <v>2926</v>
      </c>
      <c r="D2590" s="1"/>
      <c r="E2590" s="49">
        <f t="shared" si="10"/>
        <v>31256</v>
      </c>
    </row>
    <row r="2591" spans="2:5" ht="15">
      <c r="B2591" s="22">
        <v>31257</v>
      </c>
      <c r="C2591" s="49" t="s">
        <v>2927</v>
      </c>
      <c r="D2591" s="1"/>
      <c r="E2591" s="49">
        <f t="shared" si="10"/>
        <v>31257</v>
      </c>
    </row>
    <row r="2592" spans="2:5" ht="15">
      <c r="B2592" s="22">
        <v>31258</v>
      </c>
      <c r="C2592" s="49" t="s">
        <v>2928</v>
      </c>
      <c r="D2592" s="1"/>
      <c r="E2592" s="49">
        <f t="shared" si="10"/>
        <v>31258</v>
      </c>
    </row>
    <row r="2593" spans="2:5" ht="15">
      <c r="B2593" s="22">
        <v>31259</v>
      </c>
      <c r="C2593" s="49" t="s">
        <v>2925</v>
      </c>
      <c r="D2593" s="1"/>
      <c r="E2593" s="49">
        <f t="shared" si="10"/>
        <v>31259</v>
      </c>
    </row>
    <row r="2594" spans="2:5" ht="15">
      <c r="B2594" s="22">
        <v>31260</v>
      </c>
      <c r="C2594" s="49" t="s">
        <v>2926</v>
      </c>
      <c r="D2594" s="1"/>
      <c r="E2594" s="49">
        <f t="shared" si="10"/>
        <v>31260</v>
      </c>
    </row>
    <row r="2595" spans="2:5" ht="15">
      <c r="B2595" s="22">
        <v>31261</v>
      </c>
      <c r="C2595" s="49" t="s">
        <v>2927</v>
      </c>
      <c r="D2595" s="1"/>
      <c r="E2595" s="49">
        <f t="shared" si="10"/>
        <v>31261</v>
      </c>
    </row>
    <row r="2596" spans="2:5" ht="15">
      <c r="B2596" s="22">
        <v>31262</v>
      </c>
      <c r="C2596" s="49" t="s">
        <v>2928</v>
      </c>
      <c r="D2596" s="1"/>
      <c r="E2596" s="49">
        <f t="shared" si="10"/>
        <v>31262</v>
      </c>
    </row>
    <row r="2597" spans="2:5" ht="15">
      <c r="B2597" s="22">
        <v>31263</v>
      </c>
      <c r="C2597" s="49" t="s">
        <v>2929</v>
      </c>
      <c r="D2597" s="1"/>
      <c r="E2597" s="49">
        <f t="shared" si="10"/>
        <v>31263</v>
      </c>
    </row>
    <row r="2598" spans="2:5" ht="15">
      <c r="B2598" s="22">
        <v>31264</v>
      </c>
      <c r="C2598" s="49" t="s">
        <v>2930</v>
      </c>
      <c r="D2598" s="1"/>
      <c r="E2598" s="49">
        <f t="shared" si="10"/>
        <v>31264</v>
      </c>
    </row>
    <row r="2599" spans="2:5" ht="15">
      <c r="B2599" s="22">
        <v>31265</v>
      </c>
      <c r="C2599" s="49" t="s">
        <v>2931</v>
      </c>
      <c r="D2599" s="1"/>
      <c r="E2599" s="49">
        <f t="shared" si="10"/>
        <v>31265</v>
      </c>
    </row>
    <row r="2600" spans="2:5" ht="15">
      <c r="B2600" s="22">
        <v>31266</v>
      </c>
      <c r="C2600" s="49" t="s">
        <v>2932</v>
      </c>
      <c r="D2600" s="1"/>
      <c r="E2600" s="49">
        <f t="shared" si="10"/>
        <v>31266</v>
      </c>
    </row>
    <row r="2601" spans="2:5" ht="15">
      <c r="B2601" s="22">
        <v>31267</v>
      </c>
      <c r="C2601" s="49" t="s">
        <v>2933</v>
      </c>
      <c r="D2601" s="1"/>
      <c r="E2601" s="49">
        <f t="shared" si="10"/>
        <v>31267</v>
      </c>
    </row>
    <row r="2602" spans="2:5" ht="15">
      <c r="B2602" s="22">
        <v>31268</v>
      </c>
      <c r="C2602" s="49" t="s">
        <v>2934</v>
      </c>
      <c r="D2602" s="1"/>
      <c r="E2602" s="49">
        <f t="shared" si="10"/>
        <v>31268</v>
      </c>
    </row>
    <row r="2603" spans="2:5" ht="15">
      <c r="B2603" s="22">
        <v>31269</v>
      </c>
      <c r="C2603" s="49" t="s">
        <v>2935</v>
      </c>
      <c r="D2603" s="1"/>
      <c r="E2603" s="49">
        <f t="shared" si="10"/>
        <v>31269</v>
      </c>
    </row>
    <row r="2604" spans="2:5" ht="15">
      <c r="B2604" s="22">
        <v>31270</v>
      </c>
      <c r="C2604" s="49" t="s">
        <v>2936</v>
      </c>
      <c r="D2604" s="1"/>
      <c r="E2604" s="49">
        <f t="shared" si="10"/>
        <v>31270</v>
      </c>
    </row>
    <row r="2605" spans="2:5" ht="15">
      <c r="B2605" s="22">
        <v>31271</v>
      </c>
      <c r="C2605" s="49" t="s">
        <v>2937</v>
      </c>
      <c r="D2605" s="1"/>
      <c r="E2605" s="49">
        <f t="shared" si="10"/>
        <v>31271</v>
      </c>
    </row>
    <row r="2606" spans="2:5" ht="15">
      <c r="B2606" s="22">
        <v>31272</v>
      </c>
      <c r="C2606" s="49" t="s">
        <v>2938</v>
      </c>
      <c r="D2606" s="1"/>
      <c r="E2606" s="49">
        <f t="shared" si="10"/>
        <v>31272</v>
      </c>
    </row>
    <row r="2607" spans="2:5" ht="15">
      <c r="B2607" s="22">
        <v>31273</v>
      </c>
      <c r="C2607" s="49" t="s">
        <v>2939</v>
      </c>
      <c r="D2607" s="1"/>
      <c r="E2607" s="49">
        <f t="shared" si="10"/>
        <v>31273</v>
      </c>
    </row>
    <row r="2608" spans="2:5" ht="15">
      <c r="B2608" s="22">
        <v>31274</v>
      </c>
      <c r="C2608" s="49" t="s">
        <v>2940</v>
      </c>
      <c r="D2608" s="1"/>
      <c r="E2608" s="49">
        <f t="shared" si="10"/>
        <v>31274</v>
      </c>
    </row>
    <row r="2609" spans="2:5" ht="15">
      <c r="B2609" s="22">
        <v>31275</v>
      </c>
      <c r="C2609" s="49" t="s">
        <v>2941</v>
      </c>
      <c r="D2609" s="1"/>
      <c r="E2609" s="49">
        <f t="shared" si="10"/>
        <v>31275</v>
      </c>
    </row>
    <row r="2610" spans="2:5" ht="15">
      <c r="B2610" s="22">
        <v>31276</v>
      </c>
      <c r="C2610" s="49" t="s">
        <v>2839</v>
      </c>
      <c r="D2610" s="1"/>
      <c r="E2610" s="49">
        <f t="shared" si="10"/>
        <v>31276</v>
      </c>
    </row>
    <row r="2611" spans="2:5" ht="15">
      <c r="B2611" s="22">
        <v>31277</v>
      </c>
      <c r="C2611" s="49" t="s">
        <v>2896</v>
      </c>
      <c r="D2611" s="1"/>
      <c r="E2611" s="49">
        <f t="shared" si="10"/>
        <v>31277</v>
      </c>
    </row>
    <row r="2612" spans="2:5" ht="15">
      <c r="B2612" s="22">
        <v>31278</v>
      </c>
      <c r="C2612" s="49" t="s">
        <v>2897</v>
      </c>
      <c r="D2612" s="1"/>
      <c r="E2612" s="49">
        <f t="shared" si="10"/>
        <v>31278</v>
      </c>
    </row>
    <row r="2613" spans="2:5" ht="15">
      <c r="B2613" s="22">
        <v>31279</v>
      </c>
      <c r="C2613" s="49" t="s">
        <v>2898</v>
      </c>
      <c r="D2613" s="1"/>
      <c r="E2613" s="49">
        <f t="shared" si="10"/>
        <v>31279</v>
      </c>
    </row>
    <row r="2614" spans="2:5" ht="15">
      <c r="B2614" s="22">
        <v>31280</v>
      </c>
      <c r="C2614" s="49" t="s">
        <v>2899</v>
      </c>
      <c r="D2614" s="1"/>
      <c r="E2614" s="49">
        <f t="shared" si="10"/>
        <v>31280</v>
      </c>
    </row>
    <row r="2615" spans="2:5" ht="15">
      <c r="B2615" s="22">
        <v>31281</v>
      </c>
      <c r="C2615" s="49" t="s">
        <v>2900</v>
      </c>
      <c r="D2615" s="1"/>
      <c r="E2615" s="49">
        <f t="shared" si="10"/>
        <v>31281</v>
      </c>
    </row>
    <row r="2616" spans="2:5" ht="15">
      <c r="B2616" s="22">
        <v>31282</v>
      </c>
      <c r="C2616" s="49" t="s">
        <v>2901</v>
      </c>
      <c r="D2616" s="1"/>
      <c r="E2616" s="49">
        <f t="shared" si="10"/>
        <v>31282</v>
      </c>
    </row>
    <row r="2617" spans="2:5" ht="15">
      <c r="B2617" s="22">
        <v>31283</v>
      </c>
      <c r="C2617" s="49" t="s">
        <v>2902</v>
      </c>
      <c r="D2617" s="1"/>
      <c r="E2617" s="49">
        <f t="shared" si="10"/>
        <v>31283</v>
      </c>
    </row>
    <row r="2618" spans="2:5" ht="15">
      <c r="B2618" s="22">
        <v>21099</v>
      </c>
      <c r="C2618" s="49" t="s">
        <v>2942</v>
      </c>
      <c r="D2618" s="1"/>
      <c r="E2618" s="49">
        <f t="shared" si="10"/>
        <v>21099</v>
      </c>
    </row>
    <row r="2619" spans="2:5" ht="15">
      <c r="B2619" s="22">
        <v>21100</v>
      </c>
      <c r="C2619" s="49" t="s">
        <v>2943</v>
      </c>
      <c r="D2619" s="1"/>
      <c r="E2619" s="49">
        <f t="shared" si="10"/>
        <v>21100</v>
      </c>
    </row>
    <row r="2620" spans="2:5" ht="15">
      <c r="B2620" s="22">
        <v>31284</v>
      </c>
      <c r="C2620" s="49" t="s">
        <v>2944</v>
      </c>
      <c r="D2620" s="1"/>
      <c r="E2620" s="49">
        <f t="shared" si="10"/>
        <v>31284</v>
      </c>
    </row>
    <row r="2621" spans="2:5" ht="15">
      <c r="B2621" s="22">
        <v>31285</v>
      </c>
      <c r="C2621" s="49" t="s">
        <v>2945</v>
      </c>
      <c r="D2621" s="1"/>
      <c r="E2621" s="49">
        <f t="shared" si="10"/>
        <v>31285</v>
      </c>
    </row>
    <row r="2622" spans="2:5" ht="15">
      <c r="B2622" s="22">
        <v>31286</v>
      </c>
      <c r="C2622" s="49" t="s">
        <v>2946</v>
      </c>
      <c r="D2622" s="1"/>
      <c r="E2622" s="49">
        <f t="shared" si="10"/>
        <v>31286</v>
      </c>
    </row>
    <row r="2623" spans="2:5" ht="15">
      <c r="B2623" s="22">
        <v>31287</v>
      </c>
      <c r="C2623" s="49" t="s">
        <v>2947</v>
      </c>
      <c r="D2623" s="1"/>
      <c r="E2623" s="49">
        <f t="shared" si="10"/>
        <v>31287</v>
      </c>
    </row>
    <row r="2624" spans="2:5" ht="15">
      <c r="B2624" s="22">
        <v>31288</v>
      </c>
      <c r="C2624" s="49" t="s">
        <v>2944</v>
      </c>
      <c r="D2624" s="1"/>
      <c r="E2624" s="49">
        <f t="shared" si="10"/>
        <v>31288</v>
      </c>
    </row>
    <row r="2625" spans="2:5" ht="15">
      <c r="B2625" s="22">
        <v>31289</v>
      </c>
      <c r="C2625" s="49" t="s">
        <v>2945</v>
      </c>
      <c r="D2625" s="1"/>
      <c r="E2625" s="49">
        <f t="shared" si="10"/>
        <v>31289</v>
      </c>
    </row>
    <row r="2626" spans="2:5" ht="15">
      <c r="B2626" s="22">
        <v>31290</v>
      </c>
      <c r="C2626" s="49" t="s">
        <v>2946</v>
      </c>
      <c r="D2626" s="1"/>
      <c r="E2626" s="49">
        <f t="shared" si="10"/>
        <v>31290</v>
      </c>
    </row>
    <row r="2627" spans="2:5" ht="15">
      <c r="B2627" s="22">
        <v>31291</v>
      </c>
      <c r="C2627" s="49" t="s">
        <v>2947</v>
      </c>
      <c r="D2627" s="1"/>
      <c r="E2627" s="49">
        <f t="shared" si="10"/>
        <v>31291</v>
      </c>
    </row>
    <row r="2628" spans="2:5" ht="15">
      <c r="B2628" s="22">
        <v>31292</v>
      </c>
      <c r="C2628" s="49" t="s">
        <v>2944</v>
      </c>
      <c r="D2628" s="1"/>
      <c r="E2628" s="49">
        <f t="shared" si="10"/>
        <v>31292</v>
      </c>
    </row>
    <row r="2629" spans="2:5" ht="15">
      <c r="B2629" s="22">
        <v>31293</v>
      </c>
      <c r="C2629" s="49" t="s">
        <v>2945</v>
      </c>
      <c r="D2629" s="1"/>
      <c r="E2629" s="49">
        <f t="shared" si="10"/>
        <v>31293</v>
      </c>
    </row>
    <row r="2630" spans="2:5" ht="15">
      <c r="B2630" s="22">
        <v>31294</v>
      </c>
      <c r="C2630" s="49" t="s">
        <v>2946</v>
      </c>
      <c r="D2630" s="1"/>
      <c r="E2630" s="49">
        <f t="shared" si="10"/>
        <v>31294</v>
      </c>
    </row>
    <row r="2631" spans="2:5" ht="15">
      <c r="B2631" s="22">
        <v>31295</v>
      </c>
      <c r="C2631" s="49" t="s">
        <v>2947</v>
      </c>
      <c r="D2631" s="1"/>
      <c r="E2631" s="49">
        <f t="shared" si="10"/>
        <v>31295</v>
      </c>
    </row>
    <row r="2632" spans="2:5" ht="15">
      <c r="B2632" s="22">
        <v>31296</v>
      </c>
      <c r="C2632" s="49" t="s">
        <v>2948</v>
      </c>
      <c r="D2632" s="1"/>
      <c r="E2632" s="49">
        <f t="shared" si="10"/>
        <v>31296</v>
      </c>
    </row>
    <row r="2633" spans="2:5" ht="15">
      <c r="B2633" s="22">
        <v>31297</v>
      </c>
      <c r="C2633" s="49" t="s">
        <v>2949</v>
      </c>
      <c r="D2633" s="1"/>
      <c r="E2633" s="49">
        <f t="shared" si="10"/>
        <v>31297</v>
      </c>
    </row>
    <row r="2634" spans="2:5" ht="15">
      <c r="B2634" s="22">
        <v>31298</v>
      </c>
      <c r="C2634" s="49" t="s">
        <v>2950</v>
      </c>
      <c r="D2634" s="1"/>
      <c r="E2634" s="49">
        <f t="shared" si="10"/>
        <v>31298</v>
      </c>
    </row>
    <row r="2635" spans="2:5" ht="15">
      <c r="B2635" s="22">
        <v>31299</v>
      </c>
      <c r="C2635" s="49" t="s">
        <v>2951</v>
      </c>
      <c r="D2635" s="1"/>
      <c r="E2635" s="49">
        <f t="shared" si="10"/>
        <v>31299</v>
      </c>
    </row>
    <row r="2636" spans="2:5" ht="15">
      <c r="B2636" s="22">
        <v>31300</v>
      </c>
      <c r="C2636" s="49" t="s">
        <v>2952</v>
      </c>
      <c r="D2636" s="1"/>
      <c r="E2636" s="49">
        <f t="shared" si="10"/>
        <v>31300</v>
      </c>
    </row>
    <row r="2637" spans="2:5" ht="15">
      <c r="B2637" s="22">
        <v>31301</v>
      </c>
      <c r="C2637" s="49" t="s">
        <v>2953</v>
      </c>
      <c r="D2637" s="1"/>
      <c r="E2637" s="49">
        <f t="shared" si="10"/>
        <v>31301</v>
      </c>
    </row>
    <row r="2638" spans="2:5" ht="15">
      <c r="B2638" s="22">
        <v>31302</v>
      </c>
      <c r="C2638" s="49" t="s">
        <v>2954</v>
      </c>
      <c r="D2638" s="1"/>
      <c r="E2638" s="49">
        <f t="shared" si="10"/>
        <v>31302</v>
      </c>
    </row>
    <row r="2639" spans="2:5" ht="15">
      <c r="B2639" s="22">
        <v>31303</v>
      </c>
      <c r="C2639" s="49" t="s">
        <v>2955</v>
      </c>
      <c r="D2639" s="1"/>
      <c r="E2639" s="49">
        <f t="shared" si="10"/>
        <v>31303</v>
      </c>
    </row>
    <row r="2640" spans="2:5" ht="15">
      <c r="B2640" s="22">
        <v>31304</v>
      </c>
      <c r="C2640" s="49" t="s">
        <v>2956</v>
      </c>
      <c r="D2640" s="1"/>
      <c r="E2640" s="49">
        <f t="shared" si="10"/>
        <v>31304</v>
      </c>
    </row>
    <row r="2641" spans="2:5" ht="15">
      <c r="B2641" s="22">
        <v>31305</v>
      </c>
      <c r="C2641" s="49" t="s">
        <v>2957</v>
      </c>
      <c r="D2641" s="1"/>
      <c r="E2641" s="49">
        <f t="shared" si="10"/>
        <v>31305</v>
      </c>
    </row>
    <row r="2642" spans="2:5" ht="15">
      <c r="B2642" s="22">
        <v>31306</v>
      </c>
      <c r="C2642" s="49" t="s">
        <v>2958</v>
      </c>
      <c r="D2642" s="1"/>
      <c r="E2642" s="49">
        <f t="shared" si="10"/>
        <v>31306</v>
      </c>
    </row>
    <row r="2643" spans="2:5" ht="15">
      <c r="B2643" s="22">
        <v>31307</v>
      </c>
      <c r="C2643" s="49" t="s">
        <v>2959</v>
      </c>
      <c r="D2643" s="1"/>
      <c r="E2643" s="49">
        <f t="shared" si="10"/>
        <v>31307</v>
      </c>
    </row>
    <row r="2644" spans="2:5" ht="15">
      <c r="B2644" s="22">
        <v>31308</v>
      </c>
      <c r="C2644" s="49" t="s">
        <v>2960</v>
      </c>
      <c r="D2644" s="1"/>
      <c r="E2644" s="49">
        <f t="shared" si="10"/>
        <v>31308</v>
      </c>
    </row>
    <row r="2645" spans="2:5" ht="15">
      <c r="B2645" s="22">
        <v>31309</v>
      </c>
      <c r="C2645" s="49" t="s">
        <v>2961</v>
      </c>
      <c r="D2645" s="1"/>
      <c r="E2645" s="49">
        <f t="shared" si="10"/>
        <v>31309</v>
      </c>
    </row>
    <row r="2646" spans="2:5" ht="15">
      <c r="B2646" s="22">
        <v>31310</v>
      </c>
      <c r="C2646" s="49" t="s">
        <v>2962</v>
      </c>
      <c r="D2646" s="1"/>
      <c r="E2646" s="49">
        <f t="shared" si="10"/>
        <v>31310</v>
      </c>
    </row>
    <row r="2647" spans="2:5" ht="15">
      <c r="B2647" s="22">
        <v>31311</v>
      </c>
      <c r="C2647" s="49" t="s">
        <v>2963</v>
      </c>
      <c r="D2647" s="1"/>
      <c r="E2647" s="49">
        <f t="shared" si="10"/>
        <v>31311</v>
      </c>
    </row>
    <row r="2648" spans="2:5" ht="15">
      <c r="B2648" s="22">
        <v>31312</v>
      </c>
      <c r="C2648" s="49" t="s">
        <v>2964</v>
      </c>
      <c r="D2648" s="1"/>
      <c r="E2648" s="49">
        <f t="shared" si="10"/>
        <v>31312</v>
      </c>
    </row>
    <row r="2649" spans="2:5" ht="15">
      <c r="B2649" s="22">
        <v>31313</v>
      </c>
      <c r="C2649" s="49" t="s">
        <v>2965</v>
      </c>
      <c r="D2649" s="1"/>
      <c r="E2649" s="49">
        <f t="shared" si="10"/>
        <v>31313</v>
      </c>
    </row>
    <row r="2650" spans="2:5" ht="15">
      <c r="B2650" s="22">
        <v>31314</v>
      </c>
      <c r="C2650" s="49" t="s">
        <v>2966</v>
      </c>
      <c r="D2650" s="1"/>
      <c r="E2650" s="49">
        <f t="shared" si="10"/>
        <v>31314</v>
      </c>
    </row>
    <row r="2651" spans="2:5" ht="15">
      <c r="B2651" s="22">
        <v>31315</v>
      </c>
      <c r="C2651" s="49" t="s">
        <v>2967</v>
      </c>
      <c r="D2651" s="1"/>
      <c r="E2651" s="49">
        <f t="shared" si="10"/>
        <v>31315</v>
      </c>
    </row>
    <row r="2652" spans="2:5" ht="15">
      <c r="B2652" s="22">
        <v>31316</v>
      </c>
      <c r="C2652" s="49" t="s">
        <v>2968</v>
      </c>
      <c r="D2652" s="1"/>
      <c r="E2652" s="49">
        <f t="shared" si="10"/>
        <v>31316</v>
      </c>
    </row>
    <row r="2653" spans="2:5" ht="15">
      <c r="B2653" s="22">
        <v>31317</v>
      </c>
      <c r="C2653" s="49" t="s">
        <v>2969</v>
      </c>
      <c r="D2653" s="1"/>
      <c r="E2653" s="49">
        <f t="shared" si="10"/>
        <v>31317</v>
      </c>
    </row>
    <row r="2654" spans="2:5" ht="15">
      <c r="B2654" s="22">
        <v>31318</v>
      </c>
      <c r="C2654" s="49" t="s">
        <v>2970</v>
      </c>
      <c r="D2654" s="1"/>
      <c r="E2654" s="49">
        <f t="shared" si="10"/>
        <v>31318</v>
      </c>
    </row>
    <row r="2655" spans="2:5" ht="15">
      <c r="B2655" s="22">
        <v>31319</v>
      </c>
      <c r="C2655" s="49" t="s">
        <v>2694</v>
      </c>
      <c r="D2655" s="1"/>
      <c r="E2655" s="49">
        <f t="shared" si="10"/>
        <v>31319</v>
      </c>
    </row>
    <row r="2656" spans="2:5" ht="15">
      <c r="B2656" s="22">
        <v>31320</v>
      </c>
      <c r="C2656" s="49" t="s">
        <v>2695</v>
      </c>
      <c r="D2656" s="1"/>
      <c r="E2656" s="49">
        <f t="shared" si="10"/>
        <v>31320</v>
      </c>
    </row>
    <row r="2657" spans="2:5" ht="15">
      <c r="B2657" s="22">
        <v>31321</v>
      </c>
      <c r="C2657" s="49" t="s">
        <v>2696</v>
      </c>
      <c r="D2657" s="1"/>
      <c r="E2657" s="49">
        <f t="shared" si="10"/>
        <v>31321</v>
      </c>
    </row>
    <row r="2658" spans="2:5" ht="15">
      <c r="B2658" s="22">
        <v>31322</v>
      </c>
      <c r="C2658" s="49" t="s">
        <v>2971</v>
      </c>
      <c r="D2658" s="1"/>
      <c r="E2658" s="49">
        <f t="shared" si="10"/>
        <v>31322</v>
      </c>
    </row>
    <row r="2659" spans="2:5" ht="15">
      <c r="B2659" s="22">
        <v>31323</v>
      </c>
      <c r="C2659" s="49" t="s">
        <v>2694</v>
      </c>
      <c r="D2659" s="1"/>
      <c r="E2659" s="49">
        <f t="shared" si="10"/>
        <v>31323</v>
      </c>
    </row>
    <row r="2660" spans="2:5" ht="15">
      <c r="B2660" s="22">
        <v>31324</v>
      </c>
      <c r="C2660" s="49" t="s">
        <v>2695</v>
      </c>
      <c r="D2660" s="1"/>
      <c r="E2660" s="49">
        <f t="shared" si="10"/>
        <v>31324</v>
      </c>
    </row>
    <row r="2661" spans="2:5" ht="15">
      <c r="B2661" s="22">
        <v>31325</v>
      </c>
      <c r="C2661" s="49" t="s">
        <v>2696</v>
      </c>
      <c r="D2661" s="1"/>
      <c r="E2661" s="49">
        <f t="shared" si="10"/>
        <v>31325</v>
      </c>
    </row>
    <row r="2662" spans="2:5" ht="15">
      <c r="B2662" s="22">
        <v>31326</v>
      </c>
      <c r="C2662" s="49" t="s">
        <v>2971</v>
      </c>
      <c r="D2662" s="1"/>
      <c r="E2662" s="49">
        <f t="shared" si="10"/>
        <v>31326</v>
      </c>
    </row>
    <row r="2663" spans="2:5" ht="15">
      <c r="B2663" s="22">
        <v>31327</v>
      </c>
      <c r="C2663" s="49" t="s">
        <v>2694</v>
      </c>
      <c r="D2663" s="1"/>
      <c r="E2663" s="49">
        <f t="shared" si="10"/>
        <v>31327</v>
      </c>
    </row>
    <row r="2664" spans="2:5" ht="15">
      <c r="B2664" s="22">
        <v>31328</v>
      </c>
      <c r="C2664" s="49" t="s">
        <v>2695</v>
      </c>
      <c r="D2664" s="1"/>
      <c r="E2664" s="49">
        <f t="shared" si="10"/>
        <v>31328</v>
      </c>
    </row>
    <row r="2665" spans="2:5" ht="15">
      <c r="B2665" s="22">
        <v>31329</v>
      </c>
      <c r="C2665" s="49" t="s">
        <v>2696</v>
      </c>
      <c r="D2665" s="1"/>
      <c r="E2665" s="49">
        <f t="shared" si="10"/>
        <v>31329</v>
      </c>
    </row>
    <row r="2666" spans="2:5" ht="15">
      <c r="B2666" s="22">
        <v>31330</v>
      </c>
      <c r="C2666" s="49" t="s">
        <v>2971</v>
      </c>
      <c r="D2666" s="1"/>
      <c r="E2666" s="49">
        <f t="shared" si="10"/>
        <v>31330</v>
      </c>
    </row>
    <row r="2667" spans="2:5" ht="15">
      <c r="B2667" s="22">
        <v>31331</v>
      </c>
      <c r="C2667" s="49" t="s">
        <v>2765</v>
      </c>
      <c r="D2667" s="1"/>
      <c r="E2667" s="49">
        <f t="shared" si="10"/>
        <v>31331</v>
      </c>
    </row>
    <row r="2668" spans="2:5" ht="15">
      <c r="B2668" s="22">
        <v>31332</v>
      </c>
      <c r="C2668" s="49" t="s">
        <v>2766</v>
      </c>
      <c r="D2668" s="1"/>
      <c r="E2668" s="49">
        <f t="shared" si="10"/>
        <v>31332</v>
      </c>
    </row>
    <row r="2669" spans="2:5" ht="15">
      <c r="B2669" s="22">
        <v>31333</v>
      </c>
      <c r="C2669" s="49" t="s">
        <v>2767</v>
      </c>
      <c r="D2669" s="1"/>
      <c r="E2669" s="49">
        <f t="shared" si="10"/>
        <v>31333</v>
      </c>
    </row>
    <row r="2670" spans="2:5" ht="15">
      <c r="B2670" s="22">
        <v>31334</v>
      </c>
      <c r="C2670" s="49" t="s">
        <v>2768</v>
      </c>
      <c r="D2670" s="1"/>
      <c r="E2670" s="49">
        <f t="shared" si="10"/>
        <v>31334</v>
      </c>
    </row>
    <row r="2671" spans="2:5" ht="15">
      <c r="B2671" s="22">
        <v>31335</v>
      </c>
      <c r="C2671" s="49" t="s">
        <v>2844</v>
      </c>
      <c r="D2671" s="1"/>
      <c r="E2671" s="49">
        <f t="shared" si="10"/>
        <v>31335</v>
      </c>
    </row>
    <row r="2672" spans="2:5" ht="15">
      <c r="B2672" s="22">
        <v>31336</v>
      </c>
      <c r="C2672" s="49" t="s">
        <v>2845</v>
      </c>
      <c r="D2672" s="1"/>
      <c r="E2672" s="49">
        <f t="shared" si="10"/>
        <v>31336</v>
      </c>
    </row>
    <row r="2673" spans="2:5" ht="15">
      <c r="B2673" s="22">
        <v>31337</v>
      </c>
      <c r="C2673" s="49" t="s">
        <v>2917</v>
      </c>
      <c r="D2673" s="1"/>
      <c r="E2673" s="49">
        <f t="shared" si="10"/>
        <v>31337</v>
      </c>
    </row>
    <row r="2674" spans="2:5" ht="15">
      <c r="B2674" s="22">
        <v>31338</v>
      </c>
      <c r="C2674" s="49" t="s">
        <v>2918</v>
      </c>
      <c r="D2674" s="1"/>
      <c r="E2674" s="49">
        <f t="shared" si="10"/>
        <v>31338</v>
      </c>
    </row>
    <row r="2675" spans="2:5" ht="15">
      <c r="B2675" s="22">
        <v>31339</v>
      </c>
      <c r="C2675" s="49" t="s">
        <v>2919</v>
      </c>
      <c r="D2675" s="1"/>
      <c r="E2675" s="49">
        <f t="shared" si="10"/>
        <v>31339</v>
      </c>
    </row>
    <row r="2676" spans="2:5" ht="15">
      <c r="B2676" s="22">
        <v>31340</v>
      </c>
      <c r="C2676" s="49" t="s">
        <v>2920</v>
      </c>
      <c r="D2676" s="1"/>
      <c r="E2676" s="49">
        <f t="shared" si="10"/>
        <v>31340</v>
      </c>
    </row>
    <row r="2677" spans="2:5" ht="15">
      <c r="B2677" s="22">
        <v>31341</v>
      </c>
      <c r="C2677" s="49" t="s">
        <v>2921</v>
      </c>
      <c r="D2677" s="1"/>
      <c r="E2677" s="49">
        <f t="shared" si="10"/>
        <v>31341</v>
      </c>
    </row>
    <row r="2678" spans="2:5" ht="15">
      <c r="B2678" s="22">
        <v>31342</v>
      </c>
      <c r="C2678" s="49" t="s">
        <v>2972</v>
      </c>
      <c r="D2678" s="1"/>
      <c r="E2678" s="49">
        <f t="shared" si="10"/>
        <v>31342</v>
      </c>
    </row>
    <row r="2679" spans="2:5" ht="15">
      <c r="B2679" s="22">
        <v>31343</v>
      </c>
      <c r="C2679" s="49" t="s">
        <v>2973</v>
      </c>
      <c r="D2679" s="1"/>
      <c r="E2679" s="49">
        <f t="shared" si="10"/>
        <v>31343</v>
      </c>
    </row>
    <row r="2680" spans="2:5" ht="15">
      <c r="B2680" s="22">
        <v>31344</v>
      </c>
      <c r="C2680" s="49" t="s">
        <v>2974</v>
      </c>
      <c r="D2680" s="1"/>
      <c r="E2680" s="49">
        <f t="shared" si="10"/>
        <v>31344</v>
      </c>
    </row>
    <row r="2681" spans="2:5" ht="15">
      <c r="B2681" s="22">
        <v>31345</v>
      </c>
      <c r="C2681" s="49" t="s">
        <v>2975</v>
      </c>
      <c r="D2681" s="1"/>
      <c r="E2681" s="49">
        <f t="shared" si="10"/>
        <v>31345</v>
      </c>
    </row>
    <row r="2682" spans="2:5" ht="15">
      <c r="B2682" s="22">
        <v>31346</v>
      </c>
      <c r="C2682" s="49" t="s">
        <v>2976</v>
      </c>
      <c r="D2682" s="1"/>
      <c r="E2682" s="49">
        <f t="shared" si="10"/>
        <v>31346</v>
      </c>
    </row>
    <row r="2683" spans="2:5" ht="15">
      <c r="B2683" s="22">
        <v>31347</v>
      </c>
      <c r="C2683" s="49" t="s">
        <v>2977</v>
      </c>
      <c r="D2683" s="1"/>
      <c r="E2683" s="49">
        <f t="shared" si="10"/>
        <v>31347</v>
      </c>
    </row>
    <row r="2684" spans="2:5" ht="15">
      <c r="B2684" s="22">
        <v>31348</v>
      </c>
      <c r="C2684" s="49" t="s">
        <v>2978</v>
      </c>
      <c r="D2684" s="1"/>
      <c r="E2684" s="49">
        <f t="shared" si="10"/>
        <v>31348</v>
      </c>
    </row>
    <row r="2685" spans="2:5" ht="15">
      <c r="B2685" s="22">
        <v>31349</v>
      </c>
      <c r="C2685" s="49" t="s">
        <v>2979</v>
      </c>
      <c r="D2685" s="1"/>
      <c r="E2685" s="49">
        <f t="shared" si="10"/>
        <v>31349</v>
      </c>
    </row>
    <row r="2686" spans="2:5" ht="15">
      <c r="B2686" s="22">
        <v>31350</v>
      </c>
      <c r="C2686" s="49" t="s">
        <v>2980</v>
      </c>
      <c r="D2686" s="1"/>
      <c r="E2686" s="49">
        <f t="shared" si="10"/>
        <v>31350</v>
      </c>
    </row>
    <row r="2687" spans="2:5" ht="15">
      <c r="B2687" s="22">
        <v>31351</v>
      </c>
      <c r="C2687" s="49" t="s">
        <v>2981</v>
      </c>
      <c r="D2687" s="1"/>
      <c r="E2687" s="49">
        <f t="shared" si="10"/>
        <v>31351</v>
      </c>
    </row>
    <row r="2688" spans="2:5" ht="15">
      <c r="B2688" s="22">
        <v>31352</v>
      </c>
      <c r="C2688" s="49" t="s">
        <v>2982</v>
      </c>
      <c r="D2688" s="1"/>
      <c r="E2688" s="49">
        <f t="shared" si="10"/>
        <v>31352</v>
      </c>
    </row>
    <row r="2689" spans="2:5" ht="15">
      <c r="B2689" s="22">
        <v>31353</v>
      </c>
      <c r="C2689" s="49" t="s">
        <v>2983</v>
      </c>
      <c r="D2689" s="1"/>
      <c r="E2689" s="49">
        <f t="shared" si="10"/>
        <v>31353</v>
      </c>
    </row>
    <row r="2690" spans="2:5" ht="15">
      <c r="B2690" s="22">
        <v>31354</v>
      </c>
      <c r="C2690" s="49" t="s">
        <v>2984</v>
      </c>
      <c r="D2690" s="1"/>
      <c r="E2690" s="49">
        <f t="shared" si="10"/>
        <v>31354</v>
      </c>
    </row>
    <row r="2691" spans="2:5" ht="15">
      <c r="B2691" s="22">
        <v>31355</v>
      </c>
      <c r="C2691" s="49" t="s">
        <v>2770</v>
      </c>
      <c r="D2691" s="1"/>
      <c r="E2691" s="49">
        <f t="shared" si="10"/>
        <v>31355</v>
      </c>
    </row>
    <row r="2692" spans="2:5" ht="15">
      <c r="B2692" s="22">
        <v>31356</v>
      </c>
      <c r="C2692" s="49" t="s">
        <v>2771</v>
      </c>
      <c r="D2692" s="1"/>
      <c r="E2692" s="49">
        <f t="shared" si="10"/>
        <v>31356</v>
      </c>
    </row>
    <row r="2693" spans="2:5" ht="15">
      <c r="B2693" s="22">
        <v>31357</v>
      </c>
      <c r="C2693" s="49" t="s">
        <v>2772</v>
      </c>
      <c r="D2693" s="1"/>
      <c r="E2693" s="49">
        <f t="shared" si="10"/>
        <v>31357</v>
      </c>
    </row>
    <row r="2694" spans="2:5" ht="15">
      <c r="B2694" s="22">
        <v>31358</v>
      </c>
      <c r="C2694" s="49" t="s">
        <v>2773</v>
      </c>
      <c r="D2694" s="1"/>
      <c r="E2694" s="49">
        <f t="shared" si="10"/>
        <v>31358</v>
      </c>
    </row>
    <row r="2695" spans="2:5" ht="15">
      <c r="B2695" s="22">
        <v>31359</v>
      </c>
      <c r="C2695" s="49" t="s">
        <v>2774</v>
      </c>
      <c r="D2695" s="1"/>
      <c r="E2695" s="49">
        <f t="shared" si="10"/>
        <v>31359</v>
      </c>
    </row>
    <row r="2696" spans="2:5" ht="15">
      <c r="B2696" s="22">
        <v>31360</v>
      </c>
      <c r="C2696" s="49" t="s">
        <v>1074</v>
      </c>
      <c r="D2696" s="1"/>
      <c r="E2696" s="49">
        <f t="shared" si="10"/>
        <v>31360</v>
      </c>
    </row>
    <row r="2697" spans="2:5" ht="15">
      <c r="B2697" s="22">
        <v>31361</v>
      </c>
      <c r="C2697" s="49" t="s">
        <v>1697</v>
      </c>
      <c r="D2697" s="1"/>
      <c r="E2697" s="49">
        <f t="shared" si="10"/>
        <v>31361</v>
      </c>
    </row>
    <row r="2698" spans="2:5" ht="15">
      <c r="B2698" s="22">
        <v>31362</v>
      </c>
      <c r="C2698" s="49" t="s">
        <v>2922</v>
      </c>
      <c r="D2698" s="1"/>
      <c r="E2698" s="49">
        <f t="shared" si="10"/>
        <v>31362</v>
      </c>
    </row>
    <row r="2699" spans="2:5" ht="15">
      <c r="B2699" s="22">
        <v>31363</v>
      </c>
      <c r="C2699" s="49" t="s">
        <v>2923</v>
      </c>
      <c r="D2699" s="1"/>
      <c r="E2699" s="49">
        <f t="shared" si="10"/>
        <v>31363</v>
      </c>
    </row>
    <row r="2700" spans="2:5" ht="15">
      <c r="B2700" s="22">
        <v>31364</v>
      </c>
      <c r="C2700" s="49" t="s">
        <v>1946</v>
      </c>
      <c r="D2700" s="1"/>
      <c r="E2700" s="49">
        <f t="shared" si="10"/>
        <v>31364</v>
      </c>
    </row>
    <row r="2701" spans="2:5" ht="15">
      <c r="B2701" s="22">
        <v>31365</v>
      </c>
      <c r="C2701" s="49" t="s">
        <v>2319</v>
      </c>
      <c r="D2701" s="1"/>
      <c r="E2701" s="49">
        <f t="shared" si="10"/>
        <v>31365</v>
      </c>
    </row>
    <row r="2702" spans="2:5" ht="15">
      <c r="B2702" s="22">
        <v>31366</v>
      </c>
      <c r="C2702" s="49" t="s">
        <v>330</v>
      </c>
      <c r="D2702" s="1"/>
      <c r="E2702" s="49">
        <f t="shared" si="10"/>
        <v>31366</v>
      </c>
    </row>
    <row r="2703" spans="2:5" ht="15">
      <c r="B2703" s="22">
        <v>31367</v>
      </c>
      <c r="C2703" s="49" t="s">
        <v>329</v>
      </c>
      <c r="D2703" s="1"/>
      <c r="E2703" s="49">
        <f t="shared" si="10"/>
        <v>31367</v>
      </c>
    </row>
    <row r="2704" spans="2:5" ht="15">
      <c r="B2704" s="22">
        <v>31368</v>
      </c>
      <c r="C2704" s="49" t="s">
        <v>2924</v>
      </c>
      <c r="D2704" s="1"/>
      <c r="E2704" s="49">
        <f t="shared" si="10"/>
        <v>31368</v>
      </c>
    </row>
    <row r="2705" spans="2:5" ht="15">
      <c r="B2705" s="22">
        <v>21101</v>
      </c>
      <c r="C2705" s="49" t="s">
        <v>2985</v>
      </c>
      <c r="D2705" s="1"/>
      <c r="E2705" s="49">
        <f t="shared" si="10"/>
        <v>21101</v>
      </c>
    </row>
    <row r="2706" spans="2:5" ht="15">
      <c r="B2706" s="22">
        <v>21102</v>
      </c>
      <c r="C2706" s="49" t="s">
        <v>2986</v>
      </c>
      <c r="D2706" s="1"/>
      <c r="E2706" s="49">
        <f t="shared" si="10"/>
        <v>21102</v>
      </c>
    </row>
    <row r="2707" spans="2:5" ht="15">
      <c r="B2707" s="22">
        <v>21103</v>
      </c>
      <c r="C2707" s="49" t="s">
        <v>2987</v>
      </c>
      <c r="D2707" s="1"/>
      <c r="E2707" s="49">
        <f t="shared" si="10"/>
        <v>21103</v>
      </c>
    </row>
    <row r="2708" spans="2:5" ht="15">
      <c r="B2708" s="22">
        <v>21104</v>
      </c>
      <c r="C2708" s="49" t="s">
        <v>2988</v>
      </c>
      <c r="D2708" s="1"/>
      <c r="E2708" s="49">
        <f t="shared" si="10"/>
        <v>21104</v>
      </c>
    </row>
    <row r="2709" spans="2:5" ht="15">
      <c r="B2709" s="22">
        <v>21105</v>
      </c>
      <c r="C2709" s="49" t="s">
        <v>2989</v>
      </c>
      <c r="D2709" s="1"/>
      <c r="E2709" s="49">
        <f t="shared" si="10"/>
        <v>21105</v>
      </c>
    </row>
    <row r="2710" spans="2:5" ht="15">
      <c r="B2710" s="22">
        <v>21106</v>
      </c>
      <c r="C2710" s="49" t="s">
        <v>2990</v>
      </c>
      <c r="D2710" s="1"/>
      <c r="E2710" s="49">
        <f t="shared" si="10"/>
        <v>21106</v>
      </c>
    </row>
    <row r="2711" spans="2:5" ht="15">
      <c r="B2711" s="22">
        <v>21107</v>
      </c>
      <c r="C2711" s="49" t="s">
        <v>2991</v>
      </c>
      <c r="D2711" s="1"/>
      <c r="E2711" s="49">
        <f t="shared" si="10"/>
        <v>21107</v>
      </c>
    </row>
    <row r="2712" spans="2:5" ht="15">
      <c r="B2712" s="22">
        <v>31369</v>
      </c>
      <c r="C2712" s="49" t="s">
        <v>2992</v>
      </c>
      <c r="D2712" s="1"/>
      <c r="E2712" s="49">
        <f t="shared" si="10"/>
        <v>31369</v>
      </c>
    </row>
    <row r="2713" spans="2:5" ht="15">
      <c r="B2713" s="22">
        <v>31370</v>
      </c>
      <c r="C2713" s="49" t="s">
        <v>2993</v>
      </c>
      <c r="D2713" s="1"/>
      <c r="E2713" s="49">
        <f t="shared" si="10"/>
        <v>31370</v>
      </c>
    </row>
    <row r="2714" spans="2:5" ht="15">
      <c r="B2714" s="22">
        <v>31371</v>
      </c>
      <c r="C2714" s="49" t="s">
        <v>2994</v>
      </c>
      <c r="D2714" s="1"/>
      <c r="E2714" s="49">
        <f t="shared" si="10"/>
        <v>31371</v>
      </c>
    </row>
    <row r="2715" spans="2:5" ht="15">
      <c r="B2715" s="22">
        <v>31372</v>
      </c>
      <c r="C2715" s="49" t="s">
        <v>2995</v>
      </c>
      <c r="D2715" s="1"/>
      <c r="E2715" s="49">
        <f t="shared" si="10"/>
        <v>31372</v>
      </c>
    </row>
    <row r="2716" spans="2:5" ht="15">
      <c r="B2716" s="22">
        <v>31373</v>
      </c>
      <c r="C2716" s="49" t="s">
        <v>2992</v>
      </c>
      <c r="D2716" s="1"/>
      <c r="E2716" s="49">
        <f t="shared" si="10"/>
        <v>31373</v>
      </c>
    </row>
    <row r="2717" spans="2:5" ht="15">
      <c r="B2717" s="22">
        <v>31374</v>
      </c>
      <c r="C2717" s="49" t="s">
        <v>2993</v>
      </c>
      <c r="D2717" s="1"/>
      <c r="E2717" s="49">
        <f t="shared" si="10"/>
        <v>31374</v>
      </c>
    </row>
    <row r="2718" spans="2:5" ht="15">
      <c r="B2718" s="22">
        <v>31375</v>
      </c>
      <c r="C2718" s="49" t="s">
        <v>2994</v>
      </c>
      <c r="D2718" s="1"/>
      <c r="E2718" s="49">
        <f t="shared" si="10"/>
        <v>31375</v>
      </c>
    </row>
    <row r="2719" spans="2:5" ht="15">
      <c r="B2719" s="22">
        <v>31376</v>
      </c>
      <c r="C2719" s="49" t="s">
        <v>2995</v>
      </c>
      <c r="D2719" s="1"/>
      <c r="E2719" s="49">
        <f t="shared" si="10"/>
        <v>31376</v>
      </c>
    </row>
    <row r="2720" spans="2:5" ht="15">
      <c r="B2720" s="22">
        <v>31377</v>
      </c>
      <c r="C2720" s="49" t="s">
        <v>2992</v>
      </c>
      <c r="D2720" s="1"/>
      <c r="E2720" s="49">
        <f t="shared" si="10"/>
        <v>31377</v>
      </c>
    </row>
    <row r="2721" spans="2:5" ht="15">
      <c r="B2721" s="22">
        <v>31378</v>
      </c>
      <c r="C2721" s="49" t="s">
        <v>2993</v>
      </c>
      <c r="D2721" s="1"/>
      <c r="E2721" s="49">
        <f t="shared" si="10"/>
        <v>31378</v>
      </c>
    </row>
    <row r="2722" spans="2:5" ht="15">
      <c r="B2722" s="22">
        <v>31379</v>
      </c>
      <c r="C2722" s="49" t="s">
        <v>2994</v>
      </c>
      <c r="D2722" s="1"/>
      <c r="E2722" s="49">
        <f t="shared" si="10"/>
        <v>31379</v>
      </c>
    </row>
    <row r="2723" spans="2:5" ht="15">
      <c r="B2723" s="22">
        <v>31380</v>
      </c>
      <c r="C2723" s="49" t="s">
        <v>2995</v>
      </c>
      <c r="D2723" s="1"/>
      <c r="E2723" s="49">
        <f t="shared" si="10"/>
        <v>31380</v>
      </c>
    </row>
    <row r="2724" spans="2:5" ht="15">
      <c r="B2724" s="22">
        <v>31381</v>
      </c>
      <c r="C2724" s="49" t="s">
        <v>2996</v>
      </c>
      <c r="D2724" s="1"/>
      <c r="E2724" s="49">
        <f t="shared" si="10"/>
        <v>31381</v>
      </c>
    </row>
    <row r="2725" spans="2:5" ht="15">
      <c r="B2725" s="22">
        <v>31382</v>
      </c>
      <c r="C2725" s="49" t="s">
        <v>2997</v>
      </c>
      <c r="D2725" s="1"/>
      <c r="E2725" s="49">
        <f t="shared" si="10"/>
        <v>31382</v>
      </c>
    </row>
    <row r="2726" spans="2:5" ht="15">
      <c r="B2726" s="22">
        <v>31383</v>
      </c>
      <c r="C2726" s="49" t="s">
        <v>2998</v>
      </c>
      <c r="D2726" s="1"/>
      <c r="E2726" s="49">
        <f t="shared" si="10"/>
        <v>31383</v>
      </c>
    </row>
    <row r="2727" spans="2:5" ht="15">
      <c r="B2727" s="22">
        <v>31384</v>
      </c>
      <c r="C2727" s="49" t="s">
        <v>2999</v>
      </c>
      <c r="D2727" s="1"/>
      <c r="E2727" s="49">
        <f t="shared" si="10"/>
        <v>31384</v>
      </c>
    </row>
    <row r="2728" spans="2:5" ht="15">
      <c r="B2728" s="22">
        <v>31385</v>
      </c>
      <c r="C2728" s="49" t="s">
        <v>3000</v>
      </c>
      <c r="D2728" s="1"/>
      <c r="E2728" s="49">
        <f t="shared" si="10"/>
        <v>31385</v>
      </c>
    </row>
    <row r="2729" spans="2:5" ht="15">
      <c r="B2729" s="22">
        <v>31386</v>
      </c>
      <c r="C2729" s="49" t="s">
        <v>3001</v>
      </c>
      <c r="D2729" s="1"/>
      <c r="E2729" s="49">
        <f t="shared" si="10"/>
        <v>31386</v>
      </c>
    </row>
    <row r="2730" spans="2:5" ht="15">
      <c r="B2730" s="22">
        <v>31387</v>
      </c>
      <c r="C2730" s="49" t="s">
        <v>3002</v>
      </c>
      <c r="D2730" s="1"/>
      <c r="E2730" s="49">
        <f t="shared" si="10"/>
        <v>31387</v>
      </c>
    </row>
    <row r="2731" spans="2:5" ht="15">
      <c r="B2731" s="22">
        <v>31388</v>
      </c>
      <c r="C2731" s="49" t="s">
        <v>3003</v>
      </c>
      <c r="D2731" s="1"/>
      <c r="E2731" s="49">
        <f t="shared" si="10"/>
        <v>31388</v>
      </c>
    </row>
    <row r="2732" spans="2:5" ht="15">
      <c r="B2732" s="22">
        <v>31389</v>
      </c>
      <c r="C2732" s="49" t="s">
        <v>3004</v>
      </c>
      <c r="D2732" s="1"/>
      <c r="E2732" s="49">
        <f t="shared" si="10"/>
        <v>31389</v>
      </c>
    </row>
    <row r="2733" spans="2:5" ht="15">
      <c r="B2733" s="22">
        <v>31390</v>
      </c>
      <c r="C2733" s="49" t="s">
        <v>2872</v>
      </c>
      <c r="D2733" s="1"/>
      <c r="E2733" s="49">
        <f t="shared" si="10"/>
        <v>31390</v>
      </c>
    </row>
    <row r="2734" spans="2:5" ht="15">
      <c r="B2734" s="22">
        <v>31391</v>
      </c>
      <c r="C2734" s="49" t="s">
        <v>2873</v>
      </c>
      <c r="D2734" s="1"/>
      <c r="E2734" s="49">
        <f t="shared" si="10"/>
        <v>31391</v>
      </c>
    </row>
    <row r="2735" spans="2:5" ht="15">
      <c r="B2735" s="22">
        <v>31392</v>
      </c>
      <c r="C2735" s="49" t="s">
        <v>2874</v>
      </c>
      <c r="D2735" s="1"/>
      <c r="E2735" s="49">
        <f t="shared" si="10"/>
        <v>31392</v>
      </c>
    </row>
    <row r="2736" spans="2:5" ht="15">
      <c r="B2736" s="22">
        <v>31393</v>
      </c>
      <c r="C2736" s="49" t="s">
        <v>2875</v>
      </c>
      <c r="D2736" s="1"/>
      <c r="E2736" s="49">
        <f t="shared" si="10"/>
        <v>31393</v>
      </c>
    </row>
    <row r="2737" spans="2:5" ht="15">
      <c r="B2737" s="22">
        <v>31394</v>
      </c>
      <c r="C2737" s="49" t="s">
        <v>2876</v>
      </c>
      <c r="D2737" s="1"/>
      <c r="E2737" s="49">
        <f t="shared" si="10"/>
        <v>31394</v>
      </c>
    </row>
    <row r="2738" spans="2:5" ht="15">
      <c r="B2738" s="22">
        <v>31395</v>
      </c>
      <c r="C2738" s="49" t="s">
        <v>3005</v>
      </c>
      <c r="D2738" s="1"/>
      <c r="E2738" s="49">
        <f t="shared" si="10"/>
        <v>31395</v>
      </c>
    </row>
    <row r="2739" spans="2:5" ht="15">
      <c r="B2739" s="22">
        <v>31396</v>
      </c>
      <c r="C2739" s="49" t="s">
        <v>3006</v>
      </c>
      <c r="D2739" s="1"/>
      <c r="E2739" s="49">
        <f t="shared" si="10"/>
        <v>31396</v>
      </c>
    </row>
    <row r="2740" spans="2:5" ht="15">
      <c r="B2740" s="22">
        <v>31397</v>
      </c>
      <c r="C2740" s="49" t="s">
        <v>3007</v>
      </c>
      <c r="D2740" s="1"/>
      <c r="E2740" s="49">
        <f t="shared" si="10"/>
        <v>31397</v>
      </c>
    </row>
    <row r="2741" spans="2:5" ht="15">
      <c r="B2741" s="22">
        <v>31398</v>
      </c>
      <c r="C2741" s="49" t="s">
        <v>3008</v>
      </c>
      <c r="D2741" s="1"/>
      <c r="E2741" s="49">
        <f t="shared" si="10"/>
        <v>31398</v>
      </c>
    </row>
    <row r="2742" spans="2:5" ht="15">
      <c r="B2742" s="22">
        <v>31399</v>
      </c>
      <c r="C2742" s="49" t="s">
        <v>3009</v>
      </c>
      <c r="D2742" s="1"/>
      <c r="E2742" s="49">
        <f t="shared" si="10"/>
        <v>31399</v>
      </c>
    </row>
    <row r="2743" spans="2:5" ht="15">
      <c r="B2743" s="22">
        <v>31400</v>
      </c>
      <c r="C2743" s="49" t="s">
        <v>3010</v>
      </c>
      <c r="D2743" s="1"/>
      <c r="E2743" s="49">
        <f t="shared" si="10"/>
        <v>31400</v>
      </c>
    </row>
    <row r="2744" spans="2:5" ht="15">
      <c r="B2744" s="22">
        <v>31401</v>
      </c>
      <c r="C2744" s="49" t="s">
        <v>3011</v>
      </c>
      <c r="D2744" s="1"/>
      <c r="E2744" s="49">
        <f t="shared" si="10"/>
        <v>31401</v>
      </c>
    </row>
    <row r="2745" spans="2:5" ht="15">
      <c r="B2745" s="22">
        <v>31402</v>
      </c>
      <c r="C2745" s="49" t="s">
        <v>3012</v>
      </c>
      <c r="D2745" s="1"/>
      <c r="E2745" s="49">
        <f t="shared" si="10"/>
        <v>31402</v>
      </c>
    </row>
    <row r="2746" spans="2:5" ht="15">
      <c r="B2746" s="22">
        <v>31403</v>
      </c>
      <c r="C2746" s="49" t="s">
        <v>3013</v>
      </c>
      <c r="D2746" s="1"/>
      <c r="E2746" s="49">
        <f t="shared" si="10"/>
        <v>31403</v>
      </c>
    </row>
    <row r="2747" spans="2:5" ht="15">
      <c r="B2747" s="22">
        <v>31404</v>
      </c>
      <c r="C2747" s="49" t="s">
        <v>3014</v>
      </c>
      <c r="D2747" s="1"/>
      <c r="E2747" s="49">
        <f t="shared" si="10"/>
        <v>31404</v>
      </c>
    </row>
    <row r="2748" spans="2:5" ht="15">
      <c r="B2748" s="22">
        <v>31405</v>
      </c>
      <c r="C2748" s="49" t="s">
        <v>3015</v>
      </c>
      <c r="D2748" s="1"/>
      <c r="E2748" s="49">
        <f t="shared" si="10"/>
        <v>31405</v>
      </c>
    </row>
    <row r="2749" spans="2:5" ht="15">
      <c r="B2749" s="22">
        <v>31406</v>
      </c>
      <c r="C2749" s="49" t="s">
        <v>3016</v>
      </c>
      <c r="D2749" s="1"/>
      <c r="E2749" s="49">
        <f t="shared" si="10"/>
        <v>31406</v>
      </c>
    </row>
    <row r="2750" spans="2:5" ht="15">
      <c r="B2750" s="22">
        <v>31407</v>
      </c>
      <c r="C2750" s="49" t="s">
        <v>3017</v>
      </c>
      <c r="D2750" s="1"/>
      <c r="E2750" s="49">
        <f t="shared" si="10"/>
        <v>31407</v>
      </c>
    </row>
    <row r="2751" spans="2:5" ht="15">
      <c r="B2751" s="22">
        <v>31408</v>
      </c>
      <c r="C2751" s="49" t="s">
        <v>3014</v>
      </c>
      <c r="D2751" s="1"/>
      <c r="E2751" s="49">
        <f t="shared" si="10"/>
        <v>31408</v>
      </c>
    </row>
    <row r="2752" spans="2:5" ht="15">
      <c r="B2752" s="22">
        <v>31409</v>
      </c>
      <c r="C2752" s="49" t="s">
        <v>3015</v>
      </c>
      <c r="D2752" s="1"/>
      <c r="E2752" s="49">
        <f t="shared" si="10"/>
        <v>31409</v>
      </c>
    </row>
    <row r="2753" spans="2:5" ht="15">
      <c r="B2753" s="22">
        <v>31410</v>
      </c>
      <c r="C2753" s="49" t="s">
        <v>3016</v>
      </c>
      <c r="D2753" s="1"/>
      <c r="E2753" s="49">
        <f t="shared" si="10"/>
        <v>31410</v>
      </c>
    </row>
    <row r="2754" spans="2:5" ht="15">
      <c r="B2754" s="22">
        <v>31411</v>
      </c>
      <c r="C2754" s="49" t="s">
        <v>3017</v>
      </c>
      <c r="D2754" s="1"/>
      <c r="E2754" s="49">
        <f t="shared" si="10"/>
        <v>31411</v>
      </c>
    </row>
    <row r="2755" spans="2:5" ht="15">
      <c r="B2755" s="22">
        <v>31412</v>
      </c>
      <c r="C2755" s="49" t="s">
        <v>3014</v>
      </c>
      <c r="D2755" s="1"/>
      <c r="E2755" s="49">
        <f t="shared" si="10"/>
        <v>31412</v>
      </c>
    </row>
    <row r="2756" spans="2:5" ht="15">
      <c r="B2756" s="22">
        <v>31413</v>
      </c>
      <c r="C2756" s="49" t="s">
        <v>3015</v>
      </c>
      <c r="D2756" s="1"/>
      <c r="E2756" s="49">
        <f t="shared" si="10"/>
        <v>31413</v>
      </c>
    </row>
    <row r="2757" spans="2:5" ht="15">
      <c r="B2757" s="22">
        <v>31414</v>
      </c>
      <c r="C2757" s="49" t="s">
        <v>3016</v>
      </c>
      <c r="D2757" s="1"/>
      <c r="E2757" s="49">
        <f t="shared" ref="E2757:E3011" si="11">B2757</f>
        <v>31414</v>
      </c>
    </row>
    <row r="2758" spans="2:5" ht="15">
      <c r="B2758" s="22">
        <v>31415</v>
      </c>
      <c r="C2758" s="49" t="s">
        <v>3017</v>
      </c>
      <c r="D2758" s="1"/>
      <c r="E2758" s="49">
        <f t="shared" si="11"/>
        <v>31415</v>
      </c>
    </row>
    <row r="2759" spans="2:5" ht="15">
      <c r="B2759" s="22">
        <v>31416</v>
      </c>
      <c r="C2759" s="49" t="s">
        <v>3018</v>
      </c>
      <c r="D2759" s="1"/>
      <c r="E2759" s="49">
        <f t="shared" si="11"/>
        <v>31416</v>
      </c>
    </row>
    <row r="2760" spans="2:5" ht="15">
      <c r="B2760" s="22">
        <v>31417</v>
      </c>
      <c r="C2760" s="49" t="s">
        <v>3019</v>
      </c>
      <c r="D2760" s="1"/>
      <c r="E2760" s="49">
        <f t="shared" si="11"/>
        <v>31417</v>
      </c>
    </row>
    <row r="2761" spans="2:5" ht="15">
      <c r="B2761" s="22">
        <v>31418</v>
      </c>
      <c r="C2761" s="49" t="s">
        <v>3020</v>
      </c>
      <c r="D2761" s="1"/>
      <c r="E2761" s="49">
        <f t="shared" si="11"/>
        <v>31418</v>
      </c>
    </row>
    <row r="2762" spans="2:5" ht="15">
      <c r="B2762" s="22">
        <v>31419</v>
      </c>
      <c r="C2762" s="49" t="s">
        <v>3021</v>
      </c>
      <c r="D2762" s="1"/>
      <c r="E2762" s="49">
        <f t="shared" si="11"/>
        <v>31419</v>
      </c>
    </row>
    <row r="2763" spans="2:5" ht="15">
      <c r="B2763" s="22">
        <v>31420</v>
      </c>
      <c r="C2763" s="49" t="s">
        <v>3022</v>
      </c>
      <c r="D2763" s="1"/>
      <c r="E2763" s="49">
        <f t="shared" si="11"/>
        <v>31420</v>
      </c>
    </row>
    <row r="2764" spans="2:5" ht="15">
      <c r="B2764" s="22">
        <v>31421</v>
      </c>
      <c r="C2764" s="49" t="s">
        <v>3023</v>
      </c>
      <c r="D2764" s="1"/>
      <c r="E2764" s="49">
        <f t="shared" si="11"/>
        <v>31421</v>
      </c>
    </row>
    <row r="2765" spans="2:5" ht="15">
      <c r="B2765" s="22">
        <v>31422</v>
      </c>
      <c r="C2765" s="49" t="s">
        <v>3024</v>
      </c>
      <c r="D2765" s="1"/>
      <c r="E2765" s="49">
        <f t="shared" si="11"/>
        <v>31422</v>
      </c>
    </row>
    <row r="2766" spans="2:5" ht="15">
      <c r="B2766" s="22">
        <v>31423</v>
      </c>
      <c r="C2766" s="49" t="s">
        <v>3025</v>
      </c>
      <c r="D2766" s="1"/>
      <c r="E2766" s="49">
        <f t="shared" si="11"/>
        <v>31423</v>
      </c>
    </row>
    <row r="2767" spans="2:5" ht="15">
      <c r="B2767" s="22">
        <v>31424</v>
      </c>
      <c r="C2767" s="49" t="s">
        <v>3026</v>
      </c>
      <c r="D2767" s="1"/>
      <c r="E2767" s="49">
        <f t="shared" si="11"/>
        <v>31424</v>
      </c>
    </row>
    <row r="2768" spans="2:5" ht="15">
      <c r="B2768" s="22">
        <v>31425</v>
      </c>
      <c r="C2768" s="49" t="s">
        <v>3027</v>
      </c>
      <c r="D2768" s="1"/>
      <c r="E2768" s="49">
        <f t="shared" si="11"/>
        <v>31425</v>
      </c>
    </row>
    <row r="2769" spans="2:5" ht="15">
      <c r="B2769" s="22">
        <v>31426</v>
      </c>
      <c r="C2769" s="49" t="s">
        <v>2958</v>
      </c>
      <c r="D2769" s="1"/>
      <c r="E2769" s="49">
        <f t="shared" si="11"/>
        <v>31426</v>
      </c>
    </row>
    <row r="2770" spans="2:5" ht="15">
      <c r="B2770" s="22">
        <v>31427</v>
      </c>
      <c r="C2770" s="49" t="s">
        <v>2959</v>
      </c>
      <c r="D2770" s="1"/>
      <c r="E2770" s="49">
        <f t="shared" si="11"/>
        <v>31427</v>
      </c>
    </row>
    <row r="2771" spans="2:5" ht="15">
      <c r="B2771" s="22">
        <v>31428</v>
      </c>
      <c r="C2771" s="49" t="s">
        <v>2960</v>
      </c>
      <c r="D2771" s="1"/>
      <c r="E2771" s="49">
        <f t="shared" si="11"/>
        <v>31428</v>
      </c>
    </row>
    <row r="2772" spans="2:5" ht="15">
      <c r="B2772" s="22">
        <v>31429</v>
      </c>
      <c r="C2772" s="49" t="s">
        <v>2961</v>
      </c>
      <c r="D2772" s="1"/>
      <c r="E2772" s="49">
        <f t="shared" si="11"/>
        <v>31429</v>
      </c>
    </row>
    <row r="2773" spans="2:5" ht="15">
      <c r="B2773" s="22">
        <v>31430</v>
      </c>
      <c r="C2773" s="49" t="s">
        <v>2962</v>
      </c>
      <c r="D2773" s="1"/>
      <c r="E2773" s="49">
        <f t="shared" si="11"/>
        <v>31430</v>
      </c>
    </row>
    <row r="2774" spans="2:5" ht="15">
      <c r="B2774" s="22">
        <v>31431</v>
      </c>
      <c r="C2774" s="49" t="s">
        <v>2963</v>
      </c>
      <c r="D2774" s="1"/>
      <c r="E2774" s="49">
        <f t="shared" si="11"/>
        <v>31431</v>
      </c>
    </row>
    <row r="2775" spans="2:5" ht="15">
      <c r="B2775" s="22">
        <v>31432</v>
      </c>
      <c r="C2775" s="49" t="s">
        <v>2964</v>
      </c>
      <c r="D2775" s="1"/>
      <c r="E2775" s="49">
        <f t="shared" si="11"/>
        <v>31432</v>
      </c>
    </row>
    <row r="2776" spans="2:5" ht="15">
      <c r="B2776" s="22">
        <v>31433</v>
      </c>
      <c r="C2776" s="49" t="s">
        <v>2965</v>
      </c>
      <c r="D2776" s="1"/>
      <c r="E2776" s="49">
        <f t="shared" si="11"/>
        <v>31433</v>
      </c>
    </row>
    <row r="2777" spans="2:5" ht="15">
      <c r="B2777" s="22">
        <v>31434</v>
      </c>
      <c r="C2777" s="49" t="s">
        <v>2966</v>
      </c>
      <c r="D2777" s="1"/>
      <c r="E2777" s="49">
        <f t="shared" si="11"/>
        <v>31434</v>
      </c>
    </row>
    <row r="2778" spans="2:5" ht="15">
      <c r="B2778" s="22">
        <v>31435</v>
      </c>
      <c r="C2778" s="49" t="s">
        <v>2967</v>
      </c>
      <c r="D2778" s="1"/>
      <c r="E2778" s="49">
        <f t="shared" si="11"/>
        <v>31435</v>
      </c>
    </row>
    <row r="2779" spans="2:5" ht="15">
      <c r="B2779" s="22">
        <v>31436</v>
      </c>
      <c r="C2779" s="49" t="s">
        <v>2968</v>
      </c>
      <c r="D2779" s="1"/>
      <c r="E2779" s="49">
        <f t="shared" si="11"/>
        <v>31436</v>
      </c>
    </row>
    <row r="2780" spans="2:5" ht="15">
      <c r="B2780" s="22">
        <v>31437</v>
      </c>
      <c r="C2780" s="49" t="s">
        <v>2969</v>
      </c>
      <c r="D2780" s="1"/>
      <c r="E2780" s="49">
        <f t="shared" si="11"/>
        <v>31437</v>
      </c>
    </row>
    <row r="2781" spans="2:5" ht="15">
      <c r="B2781" s="22">
        <v>31438</v>
      </c>
      <c r="C2781" s="49" t="s">
        <v>2970</v>
      </c>
      <c r="D2781" s="1"/>
      <c r="E2781" s="49">
        <f t="shared" si="11"/>
        <v>31438</v>
      </c>
    </row>
    <row r="2782" spans="2:5" ht="15">
      <c r="B2782" s="22">
        <v>21108</v>
      </c>
      <c r="C2782" s="49" t="s">
        <v>3028</v>
      </c>
      <c r="D2782" s="1"/>
      <c r="E2782" s="49">
        <f t="shared" si="11"/>
        <v>21108</v>
      </c>
    </row>
    <row r="2783" spans="2:5" ht="15">
      <c r="B2783" s="22">
        <v>21109</v>
      </c>
      <c r="C2783" s="49" t="s">
        <v>3029</v>
      </c>
      <c r="D2783" s="1"/>
      <c r="E2783" s="49">
        <f t="shared" si="11"/>
        <v>21109</v>
      </c>
    </row>
    <row r="2784" spans="2:5" ht="15">
      <c r="B2784" s="22">
        <v>21110</v>
      </c>
      <c r="C2784" s="49" t="s">
        <v>3030</v>
      </c>
      <c r="D2784" s="1"/>
      <c r="E2784" s="49">
        <f t="shared" si="11"/>
        <v>21110</v>
      </c>
    </row>
    <row r="2785" spans="2:5" ht="15">
      <c r="B2785" s="22">
        <v>21111</v>
      </c>
      <c r="C2785" s="49" t="s">
        <v>3031</v>
      </c>
      <c r="D2785" s="1"/>
      <c r="E2785" s="49">
        <f t="shared" si="11"/>
        <v>21111</v>
      </c>
    </row>
    <row r="2786" spans="2:5" ht="15">
      <c r="B2786" s="22">
        <v>21112</v>
      </c>
      <c r="C2786" s="49" t="s">
        <v>3032</v>
      </c>
      <c r="D2786" s="1"/>
      <c r="E2786" s="49">
        <f t="shared" si="11"/>
        <v>21112</v>
      </c>
    </row>
    <row r="2787" spans="2:5" ht="15">
      <c r="B2787" s="22">
        <v>21113</v>
      </c>
      <c r="C2787" s="49" t="s">
        <v>3033</v>
      </c>
      <c r="D2787" s="1"/>
      <c r="E2787" s="49">
        <f t="shared" si="11"/>
        <v>21113</v>
      </c>
    </row>
    <row r="2788" spans="2:5" ht="15">
      <c r="B2788" s="22">
        <v>21114</v>
      </c>
      <c r="C2788" s="49" t="s">
        <v>3034</v>
      </c>
      <c r="D2788" s="1"/>
      <c r="E2788" s="49">
        <f t="shared" si="11"/>
        <v>21114</v>
      </c>
    </row>
    <row r="2789" spans="2:5" ht="15">
      <c r="B2789" s="22">
        <v>21115</v>
      </c>
      <c r="C2789" s="49" t="s">
        <v>3035</v>
      </c>
      <c r="D2789" s="1"/>
      <c r="E2789" s="49">
        <f t="shared" si="11"/>
        <v>21115</v>
      </c>
    </row>
    <row r="2790" spans="2:5" ht="15">
      <c r="B2790" s="22">
        <v>21116</v>
      </c>
      <c r="C2790" s="49" t="s">
        <v>3036</v>
      </c>
      <c r="D2790" s="1"/>
      <c r="E2790" s="49">
        <f t="shared" si="11"/>
        <v>21116</v>
      </c>
    </row>
    <row r="2791" spans="2:5" ht="15">
      <c r="B2791" s="22">
        <v>21117</v>
      </c>
      <c r="C2791" s="49" t="s">
        <v>3037</v>
      </c>
      <c r="D2791" s="1"/>
      <c r="E2791" s="49">
        <f t="shared" si="11"/>
        <v>21117</v>
      </c>
    </row>
    <row r="2792" spans="2:5" ht="15">
      <c r="B2792" s="22">
        <v>21118</v>
      </c>
      <c r="C2792" s="49" t="s">
        <v>3038</v>
      </c>
      <c r="D2792" s="1"/>
      <c r="E2792" s="49">
        <f t="shared" si="11"/>
        <v>21118</v>
      </c>
    </row>
    <row r="2793" spans="2:5" ht="15">
      <c r="B2793" s="22">
        <v>31439</v>
      </c>
      <c r="C2793" s="49" t="s">
        <v>3039</v>
      </c>
      <c r="D2793" s="1"/>
      <c r="E2793" s="49">
        <f t="shared" si="11"/>
        <v>31439</v>
      </c>
    </row>
    <row r="2794" spans="2:5" ht="15">
      <c r="B2794" s="22">
        <v>31440</v>
      </c>
      <c r="C2794" s="49" t="s">
        <v>3040</v>
      </c>
      <c r="D2794" s="1"/>
      <c r="E2794" s="49">
        <f t="shared" si="11"/>
        <v>31440</v>
      </c>
    </row>
    <row r="2795" spans="2:5" ht="15">
      <c r="B2795" s="22">
        <v>31441</v>
      </c>
      <c r="C2795" s="49" t="s">
        <v>3041</v>
      </c>
      <c r="D2795" s="1"/>
      <c r="E2795" s="49">
        <f t="shared" si="11"/>
        <v>31441</v>
      </c>
    </row>
    <row r="2796" spans="2:5" ht="15">
      <c r="B2796" s="22">
        <v>31442</v>
      </c>
      <c r="C2796" s="49" t="s">
        <v>3042</v>
      </c>
      <c r="D2796" s="1"/>
      <c r="E2796" s="49">
        <f t="shared" si="11"/>
        <v>31442</v>
      </c>
    </row>
    <row r="2797" spans="2:5" ht="15">
      <c r="B2797" s="22">
        <v>31443</v>
      </c>
      <c r="C2797" s="49" t="s">
        <v>3039</v>
      </c>
      <c r="D2797" s="1"/>
      <c r="E2797" s="49">
        <f t="shared" si="11"/>
        <v>31443</v>
      </c>
    </row>
    <row r="2798" spans="2:5" ht="15">
      <c r="B2798" s="22">
        <v>31444</v>
      </c>
      <c r="C2798" s="49" t="s">
        <v>3040</v>
      </c>
      <c r="D2798" s="1"/>
      <c r="E2798" s="49">
        <f t="shared" si="11"/>
        <v>31444</v>
      </c>
    </row>
    <row r="2799" spans="2:5" ht="15">
      <c r="B2799" s="22">
        <v>31445</v>
      </c>
      <c r="C2799" s="49" t="s">
        <v>3041</v>
      </c>
      <c r="D2799" s="1"/>
      <c r="E2799" s="49">
        <f t="shared" si="11"/>
        <v>31445</v>
      </c>
    </row>
    <row r="2800" spans="2:5" ht="15">
      <c r="B2800" s="22">
        <v>31446</v>
      </c>
      <c r="C2800" s="49" t="s">
        <v>3042</v>
      </c>
      <c r="D2800" s="1"/>
      <c r="E2800" s="49">
        <f t="shared" si="11"/>
        <v>31446</v>
      </c>
    </row>
    <row r="2801" spans="2:5" ht="15">
      <c r="B2801" s="22">
        <v>31447</v>
      </c>
      <c r="C2801" s="49" t="s">
        <v>3039</v>
      </c>
      <c r="D2801" s="1"/>
      <c r="E2801" s="49">
        <f t="shared" si="11"/>
        <v>31447</v>
      </c>
    </row>
    <row r="2802" spans="2:5" ht="15">
      <c r="B2802" s="22">
        <v>31448</v>
      </c>
      <c r="C2802" s="49" t="s">
        <v>3040</v>
      </c>
      <c r="D2802" s="1"/>
      <c r="E2802" s="49">
        <f t="shared" si="11"/>
        <v>31448</v>
      </c>
    </row>
    <row r="2803" spans="2:5" ht="15">
      <c r="B2803" s="22">
        <v>31449</v>
      </c>
      <c r="C2803" s="49" t="s">
        <v>3041</v>
      </c>
      <c r="D2803" s="1"/>
      <c r="E2803" s="49">
        <f t="shared" si="11"/>
        <v>31449</v>
      </c>
    </row>
    <row r="2804" spans="2:5" ht="15">
      <c r="B2804" s="22">
        <v>31450</v>
      </c>
      <c r="C2804" s="49" t="s">
        <v>3042</v>
      </c>
      <c r="D2804" s="1"/>
      <c r="E2804" s="49">
        <f t="shared" si="11"/>
        <v>31450</v>
      </c>
    </row>
    <row r="2805" spans="2:5" ht="15">
      <c r="B2805" s="22">
        <v>31451</v>
      </c>
      <c r="C2805" s="49" t="s">
        <v>2917</v>
      </c>
      <c r="D2805" s="1"/>
      <c r="E2805" s="49">
        <f t="shared" si="11"/>
        <v>31451</v>
      </c>
    </row>
    <row r="2806" spans="2:5" ht="15">
      <c r="B2806" s="22">
        <v>31452</v>
      </c>
      <c r="C2806" s="49" t="s">
        <v>2918</v>
      </c>
      <c r="D2806" s="1"/>
      <c r="E2806" s="49">
        <f t="shared" si="11"/>
        <v>31452</v>
      </c>
    </row>
    <row r="2807" spans="2:5" ht="15">
      <c r="B2807" s="22">
        <v>31453</v>
      </c>
      <c r="C2807" s="49" t="s">
        <v>2919</v>
      </c>
      <c r="D2807" s="1"/>
      <c r="E2807" s="49">
        <f t="shared" si="11"/>
        <v>31453</v>
      </c>
    </row>
    <row r="2808" spans="2:5" ht="15">
      <c r="B2808" s="22">
        <v>31454</v>
      </c>
      <c r="C2808" s="49" t="s">
        <v>2920</v>
      </c>
      <c r="D2808" s="1"/>
      <c r="E2808" s="49">
        <f t="shared" si="11"/>
        <v>31454</v>
      </c>
    </row>
    <row r="2809" spans="2:5" ht="15">
      <c r="B2809" s="22">
        <v>31455</v>
      </c>
      <c r="C2809" s="49" t="s">
        <v>2921</v>
      </c>
      <c r="D2809" s="1"/>
      <c r="E2809" s="49">
        <f t="shared" si="11"/>
        <v>31455</v>
      </c>
    </row>
    <row r="2810" spans="2:5" ht="15">
      <c r="B2810" s="22">
        <v>31456</v>
      </c>
      <c r="C2810" s="49" t="s">
        <v>2778</v>
      </c>
      <c r="D2810" s="1"/>
      <c r="E2810" s="49">
        <f t="shared" si="11"/>
        <v>31456</v>
      </c>
    </row>
    <row r="2811" spans="2:5" ht="15">
      <c r="B2811" s="22">
        <v>31457</v>
      </c>
      <c r="C2811" s="49" t="s">
        <v>2779</v>
      </c>
      <c r="D2811" s="1"/>
      <c r="E2811" s="49">
        <f t="shared" si="11"/>
        <v>31457</v>
      </c>
    </row>
    <row r="2812" spans="2:5" ht="15">
      <c r="B2812" s="22">
        <v>31458</v>
      </c>
      <c r="C2812" s="49" t="s">
        <v>2780</v>
      </c>
      <c r="D2812" s="1"/>
      <c r="E2812" s="49">
        <f t="shared" si="11"/>
        <v>31458</v>
      </c>
    </row>
    <row r="2813" spans="2:5" ht="15">
      <c r="B2813" s="22">
        <v>31459</v>
      </c>
      <c r="C2813" s="49" t="s">
        <v>2781</v>
      </c>
      <c r="D2813" s="1"/>
      <c r="E2813" s="49">
        <f t="shared" si="11"/>
        <v>31459</v>
      </c>
    </row>
    <row r="2814" spans="2:5" ht="15">
      <c r="B2814" s="22">
        <v>31460</v>
      </c>
      <c r="C2814" s="49" t="s">
        <v>2782</v>
      </c>
      <c r="D2814" s="1"/>
      <c r="E2814" s="49">
        <f t="shared" si="11"/>
        <v>31460</v>
      </c>
    </row>
    <row r="2815" spans="2:5" ht="15">
      <c r="B2815" s="22">
        <v>31461</v>
      </c>
      <c r="C2815" s="49" t="s">
        <v>3043</v>
      </c>
      <c r="D2815" s="1"/>
      <c r="E2815" s="49">
        <f t="shared" si="11"/>
        <v>31461</v>
      </c>
    </row>
    <row r="2816" spans="2:5" ht="15">
      <c r="B2816" s="22">
        <v>31462</v>
      </c>
      <c r="C2816" s="49" t="s">
        <v>3044</v>
      </c>
      <c r="D2816" s="1"/>
      <c r="E2816" s="49">
        <f t="shared" si="11"/>
        <v>31462</v>
      </c>
    </row>
    <row r="2817" spans="2:5" ht="15">
      <c r="B2817" s="22">
        <v>31463</v>
      </c>
      <c r="C2817" s="49" t="s">
        <v>3045</v>
      </c>
      <c r="D2817" s="1"/>
      <c r="E2817" s="49">
        <f t="shared" si="11"/>
        <v>31463</v>
      </c>
    </row>
    <row r="2818" spans="2:5" ht="15">
      <c r="B2818" s="22">
        <v>31464</v>
      </c>
      <c r="C2818" s="49" t="s">
        <v>3046</v>
      </c>
      <c r="D2818" s="1"/>
      <c r="E2818" s="49">
        <f t="shared" si="11"/>
        <v>31464</v>
      </c>
    </row>
    <row r="2819" spans="2:5" ht="15">
      <c r="B2819" s="22">
        <v>31465</v>
      </c>
      <c r="C2819" s="49" t="s">
        <v>3047</v>
      </c>
      <c r="D2819" s="1"/>
      <c r="E2819" s="49">
        <f t="shared" si="11"/>
        <v>31465</v>
      </c>
    </row>
    <row r="2820" spans="2:5" ht="15">
      <c r="B2820" s="22">
        <v>31466</v>
      </c>
      <c r="C2820" s="49" t="s">
        <v>3048</v>
      </c>
      <c r="D2820" s="1"/>
      <c r="E2820" s="49">
        <f t="shared" si="11"/>
        <v>31466</v>
      </c>
    </row>
    <row r="2821" spans="2:5" ht="15">
      <c r="B2821" s="22">
        <v>31467</v>
      </c>
      <c r="C2821" s="49" t="s">
        <v>3049</v>
      </c>
      <c r="D2821" s="1"/>
      <c r="E2821" s="49">
        <f t="shared" si="11"/>
        <v>31467</v>
      </c>
    </row>
    <row r="2822" spans="2:5" ht="15">
      <c r="B2822" s="22">
        <v>31468</v>
      </c>
      <c r="C2822" s="49" t="s">
        <v>3050</v>
      </c>
      <c r="D2822" s="1"/>
      <c r="E2822" s="49">
        <f t="shared" si="11"/>
        <v>31468</v>
      </c>
    </row>
    <row r="2823" spans="2:5" ht="15">
      <c r="B2823" s="22">
        <v>31469</v>
      </c>
      <c r="C2823" s="49" t="s">
        <v>3051</v>
      </c>
      <c r="D2823" s="1"/>
      <c r="E2823" s="49">
        <f t="shared" si="11"/>
        <v>31469</v>
      </c>
    </row>
    <row r="2824" spans="2:5" ht="15">
      <c r="B2824" s="22">
        <v>31470</v>
      </c>
      <c r="C2824" s="49" t="s">
        <v>3052</v>
      </c>
      <c r="D2824" s="1"/>
      <c r="E2824" s="49">
        <f t="shared" si="11"/>
        <v>31470</v>
      </c>
    </row>
    <row r="2825" spans="2:5" ht="15">
      <c r="B2825" s="22">
        <v>31471</v>
      </c>
      <c r="C2825" s="49" t="s">
        <v>3053</v>
      </c>
      <c r="D2825" s="1"/>
      <c r="E2825" s="49">
        <f t="shared" si="11"/>
        <v>31471</v>
      </c>
    </row>
    <row r="2826" spans="2:5" ht="15">
      <c r="B2826" s="22">
        <v>31472</v>
      </c>
      <c r="C2826" s="49" t="s">
        <v>3054</v>
      </c>
      <c r="D2826" s="1"/>
      <c r="E2826" s="49">
        <f t="shared" si="11"/>
        <v>31472</v>
      </c>
    </row>
    <row r="2827" spans="2:5" ht="15">
      <c r="B2827" s="22">
        <v>31473</v>
      </c>
      <c r="C2827" s="49" t="s">
        <v>3055</v>
      </c>
      <c r="D2827" s="1"/>
      <c r="E2827" s="49">
        <f t="shared" si="11"/>
        <v>31473</v>
      </c>
    </row>
    <row r="2828" spans="2:5" ht="15">
      <c r="B2828" s="22">
        <v>31474</v>
      </c>
      <c r="C2828" s="49" t="s">
        <v>3056</v>
      </c>
      <c r="D2828" s="1"/>
      <c r="E2828" s="49">
        <f t="shared" si="11"/>
        <v>31474</v>
      </c>
    </row>
    <row r="2829" spans="2:5" ht="15">
      <c r="B2829" s="22">
        <v>31475</v>
      </c>
      <c r="C2829" s="49" t="s">
        <v>3057</v>
      </c>
      <c r="D2829" s="1"/>
      <c r="E2829" s="49">
        <f t="shared" si="11"/>
        <v>31475</v>
      </c>
    </row>
    <row r="2830" spans="2:5" ht="15">
      <c r="B2830" s="22">
        <v>31476</v>
      </c>
      <c r="C2830" s="49" t="s">
        <v>3058</v>
      </c>
      <c r="D2830" s="1"/>
      <c r="E2830" s="49">
        <f t="shared" si="11"/>
        <v>31476</v>
      </c>
    </row>
    <row r="2831" spans="2:5" ht="15">
      <c r="B2831" s="22">
        <v>31477</v>
      </c>
      <c r="C2831" s="49" t="s">
        <v>3059</v>
      </c>
      <c r="D2831" s="1"/>
      <c r="E2831" s="49">
        <f t="shared" si="11"/>
        <v>31477</v>
      </c>
    </row>
    <row r="2832" spans="2:5" ht="15">
      <c r="B2832" s="22">
        <v>31478</v>
      </c>
      <c r="C2832" s="49" t="s">
        <v>3060</v>
      </c>
      <c r="D2832" s="1"/>
      <c r="E2832" s="49">
        <f t="shared" si="11"/>
        <v>31478</v>
      </c>
    </row>
    <row r="2833" spans="2:5" ht="15">
      <c r="B2833" s="22">
        <v>31479</v>
      </c>
      <c r="C2833" s="49" t="s">
        <v>3061</v>
      </c>
      <c r="D2833" s="1"/>
      <c r="E2833" s="49">
        <f t="shared" si="11"/>
        <v>31479</v>
      </c>
    </row>
    <row r="2834" spans="2:5" ht="15">
      <c r="B2834" s="22">
        <v>31480</v>
      </c>
      <c r="C2834" s="49" t="s">
        <v>1074</v>
      </c>
      <c r="D2834" s="1"/>
      <c r="E2834" s="49">
        <f t="shared" si="11"/>
        <v>31480</v>
      </c>
    </row>
    <row r="2835" spans="2:5" ht="15">
      <c r="B2835" s="22">
        <v>31481</v>
      </c>
      <c r="C2835" s="49" t="s">
        <v>1697</v>
      </c>
      <c r="D2835" s="1"/>
      <c r="E2835" s="49">
        <f t="shared" si="11"/>
        <v>31481</v>
      </c>
    </row>
    <row r="2836" spans="2:5" ht="15">
      <c r="B2836" s="22">
        <v>31482</v>
      </c>
      <c r="C2836" s="49" t="s">
        <v>2922</v>
      </c>
      <c r="D2836" s="1"/>
      <c r="E2836" s="49">
        <f t="shared" si="11"/>
        <v>31482</v>
      </c>
    </row>
    <row r="2837" spans="2:5" ht="15">
      <c r="B2837" s="22">
        <v>31483</v>
      </c>
      <c r="C2837" s="49" t="s">
        <v>2923</v>
      </c>
      <c r="D2837" s="1"/>
      <c r="E2837" s="49">
        <f t="shared" si="11"/>
        <v>31483</v>
      </c>
    </row>
    <row r="2838" spans="2:5" ht="15">
      <c r="B2838" s="22">
        <v>31484</v>
      </c>
      <c r="C2838" s="49" t="s">
        <v>1946</v>
      </c>
      <c r="D2838" s="1"/>
      <c r="E2838" s="49">
        <f t="shared" si="11"/>
        <v>31484</v>
      </c>
    </row>
    <row r="2839" spans="2:5" ht="15">
      <c r="B2839" s="22">
        <v>31485</v>
      </c>
      <c r="C2839" s="49" t="s">
        <v>2319</v>
      </c>
      <c r="D2839" s="1"/>
      <c r="E2839" s="49">
        <f t="shared" si="11"/>
        <v>31485</v>
      </c>
    </row>
    <row r="2840" spans="2:5" ht="15">
      <c r="B2840" s="22">
        <v>31486</v>
      </c>
      <c r="C2840" s="49" t="s">
        <v>330</v>
      </c>
      <c r="D2840" s="1"/>
      <c r="E2840" s="49">
        <f t="shared" si="11"/>
        <v>31486</v>
      </c>
    </row>
    <row r="2841" spans="2:5" ht="15">
      <c r="B2841" s="22">
        <v>31487</v>
      </c>
      <c r="C2841" s="49" t="s">
        <v>329</v>
      </c>
      <c r="D2841" s="1"/>
      <c r="E2841" s="49">
        <f t="shared" si="11"/>
        <v>31487</v>
      </c>
    </row>
    <row r="2842" spans="2:5" ht="15">
      <c r="B2842" s="22">
        <v>31488</v>
      </c>
      <c r="C2842" s="49" t="s">
        <v>2924</v>
      </c>
      <c r="D2842" s="1"/>
      <c r="E2842" s="49">
        <f t="shared" si="11"/>
        <v>31488</v>
      </c>
    </row>
    <row r="2843" spans="2:5" ht="15">
      <c r="B2843" s="22">
        <v>31489</v>
      </c>
      <c r="C2843" s="49" t="s">
        <v>2944</v>
      </c>
      <c r="D2843" s="1"/>
      <c r="E2843" s="49">
        <f t="shared" si="11"/>
        <v>31489</v>
      </c>
    </row>
    <row r="2844" spans="2:5" ht="15">
      <c r="B2844" s="22">
        <v>31490</v>
      </c>
      <c r="C2844" s="49" t="s">
        <v>2945</v>
      </c>
      <c r="D2844" s="1"/>
      <c r="E2844" s="49">
        <f t="shared" si="11"/>
        <v>31490</v>
      </c>
    </row>
    <row r="2845" spans="2:5" ht="15">
      <c r="B2845" s="22">
        <v>31491</v>
      </c>
      <c r="C2845" s="49" t="s">
        <v>2946</v>
      </c>
      <c r="D2845" s="1"/>
      <c r="E2845" s="49">
        <f t="shared" si="11"/>
        <v>31491</v>
      </c>
    </row>
    <row r="2846" spans="2:5" ht="15">
      <c r="B2846" s="22">
        <v>31492</v>
      </c>
      <c r="C2846" s="49" t="s">
        <v>2947</v>
      </c>
      <c r="D2846" s="1"/>
      <c r="E2846" s="49">
        <f t="shared" si="11"/>
        <v>31492</v>
      </c>
    </row>
    <row r="2847" spans="2:5" ht="15">
      <c r="B2847" s="22">
        <v>31493</v>
      </c>
      <c r="C2847" s="49" t="s">
        <v>2944</v>
      </c>
      <c r="D2847" s="1"/>
      <c r="E2847" s="49">
        <f t="shared" si="11"/>
        <v>31493</v>
      </c>
    </row>
    <row r="2848" spans="2:5" ht="15">
      <c r="B2848" s="22">
        <v>31494</v>
      </c>
      <c r="C2848" s="49" t="s">
        <v>2945</v>
      </c>
      <c r="D2848" s="1"/>
      <c r="E2848" s="49">
        <f t="shared" si="11"/>
        <v>31494</v>
      </c>
    </row>
    <row r="2849" spans="2:5" ht="15">
      <c r="B2849" s="22">
        <v>31495</v>
      </c>
      <c r="C2849" s="49" t="s">
        <v>2946</v>
      </c>
      <c r="D2849" s="1"/>
      <c r="E2849" s="49">
        <f t="shared" si="11"/>
        <v>31495</v>
      </c>
    </row>
    <row r="2850" spans="2:5" ht="15">
      <c r="B2850" s="22">
        <v>31496</v>
      </c>
      <c r="C2850" s="49" t="s">
        <v>2947</v>
      </c>
      <c r="D2850" s="1"/>
      <c r="E2850" s="49">
        <f t="shared" si="11"/>
        <v>31496</v>
      </c>
    </row>
    <row r="2851" spans="2:5" ht="15">
      <c r="B2851" s="22">
        <v>31497</v>
      </c>
      <c r="C2851" s="49" t="s">
        <v>2944</v>
      </c>
      <c r="D2851" s="1"/>
      <c r="E2851" s="49">
        <f t="shared" si="11"/>
        <v>31497</v>
      </c>
    </row>
    <row r="2852" spans="2:5" ht="15">
      <c r="B2852" s="22">
        <v>31498</v>
      </c>
      <c r="C2852" s="49" t="s">
        <v>2945</v>
      </c>
      <c r="D2852" s="1"/>
      <c r="E2852" s="49">
        <f t="shared" si="11"/>
        <v>31498</v>
      </c>
    </row>
    <row r="2853" spans="2:5" ht="15">
      <c r="B2853" s="22">
        <v>31499</v>
      </c>
      <c r="C2853" s="49" t="s">
        <v>2946</v>
      </c>
      <c r="D2853" s="1"/>
      <c r="E2853" s="49">
        <f t="shared" si="11"/>
        <v>31499</v>
      </c>
    </row>
    <row r="2854" spans="2:5" ht="15">
      <c r="B2854" s="22">
        <v>31500</v>
      </c>
      <c r="C2854" s="49" t="s">
        <v>2947</v>
      </c>
      <c r="D2854" s="1"/>
      <c r="E2854" s="49">
        <f t="shared" si="11"/>
        <v>31500</v>
      </c>
    </row>
    <row r="2855" spans="2:5" ht="15">
      <c r="B2855" s="22">
        <v>31501</v>
      </c>
      <c r="C2855" s="49" t="s">
        <v>2948</v>
      </c>
      <c r="D2855" s="1"/>
      <c r="E2855" s="49">
        <f t="shared" si="11"/>
        <v>31501</v>
      </c>
    </row>
    <row r="2856" spans="2:5" ht="15">
      <c r="B2856" s="22">
        <v>31502</v>
      </c>
      <c r="C2856" s="49" t="s">
        <v>2949</v>
      </c>
      <c r="D2856" s="1"/>
      <c r="E2856" s="49">
        <f t="shared" si="11"/>
        <v>31502</v>
      </c>
    </row>
    <row r="2857" spans="2:5" ht="15">
      <c r="B2857" s="22">
        <v>31503</v>
      </c>
      <c r="C2857" s="49" t="s">
        <v>2950</v>
      </c>
      <c r="D2857" s="1"/>
      <c r="E2857" s="49">
        <f t="shared" si="11"/>
        <v>31503</v>
      </c>
    </row>
    <row r="2858" spans="2:5" ht="15">
      <c r="B2858" s="22">
        <v>31504</v>
      </c>
      <c r="C2858" s="49" t="s">
        <v>2951</v>
      </c>
      <c r="D2858" s="1"/>
      <c r="E2858" s="49">
        <f t="shared" si="11"/>
        <v>31504</v>
      </c>
    </row>
    <row r="2859" spans="2:5" ht="15">
      <c r="B2859" s="22">
        <v>31505</v>
      </c>
      <c r="C2859" s="49" t="s">
        <v>2952</v>
      </c>
      <c r="D2859" s="1"/>
      <c r="E2859" s="49">
        <f t="shared" si="11"/>
        <v>31505</v>
      </c>
    </row>
    <row r="2860" spans="2:5" ht="15">
      <c r="B2860" s="22">
        <v>31506</v>
      </c>
      <c r="C2860" s="49" t="s">
        <v>2953</v>
      </c>
      <c r="D2860" s="1"/>
      <c r="E2860" s="49">
        <f t="shared" si="11"/>
        <v>31506</v>
      </c>
    </row>
    <row r="2861" spans="2:5" ht="15">
      <c r="B2861" s="22">
        <v>31507</v>
      </c>
      <c r="C2861" s="49" t="s">
        <v>2954</v>
      </c>
      <c r="D2861" s="1"/>
      <c r="E2861" s="49">
        <f t="shared" si="11"/>
        <v>31507</v>
      </c>
    </row>
    <row r="2862" spans="2:5" ht="15">
      <c r="B2862" s="22">
        <v>31508</v>
      </c>
      <c r="C2862" s="49" t="s">
        <v>2955</v>
      </c>
      <c r="D2862" s="1"/>
      <c r="E2862" s="49">
        <f t="shared" si="11"/>
        <v>31508</v>
      </c>
    </row>
    <row r="2863" spans="2:5" ht="15">
      <c r="B2863" s="22">
        <v>31509</v>
      </c>
      <c r="C2863" s="49" t="s">
        <v>2956</v>
      </c>
      <c r="D2863" s="1"/>
      <c r="E2863" s="49">
        <f t="shared" si="11"/>
        <v>31509</v>
      </c>
    </row>
    <row r="2864" spans="2:5" ht="15">
      <c r="B2864" s="22">
        <v>31510</v>
      </c>
      <c r="C2864" s="49" t="s">
        <v>2957</v>
      </c>
      <c r="D2864" s="1"/>
      <c r="E2864" s="49">
        <f t="shared" si="11"/>
        <v>31510</v>
      </c>
    </row>
    <row r="2865" spans="2:5" ht="15">
      <c r="B2865" s="22">
        <v>31511</v>
      </c>
      <c r="C2865" s="49" t="s">
        <v>2958</v>
      </c>
      <c r="D2865" s="1"/>
      <c r="E2865" s="49">
        <f t="shared" si="11"/>
        <v>31511</v>
      </c>
    </row>
    <row r="2866" spans="2:5" ht="15">
      <c r="B2866" s="22">
        <v>31512</v>
      </c>
      <c r="C2866" s="49" t="s">
        <v>2959</v>
      </c>
      <c r="D2866" s="1"/>
      <c r="E2866" s="49">
        <f t="shared" si="11"/>
        <v>31512</v>
      </c>
    </row>
    <row r="2867" spans="2:5" ht="15">
      <c r="B2867" s="22">
        <v>31513</v>
      </c>
      <c r="C2867" s="49" t="s">
        <v>2960</v>
      </c>
      <c r="D2867" s="1"/>
      <c r="E2867" s="49">
        <f t="shared" si="11"/>
        <v>31513</v>
      </c>
    </row>
    <row r="2868" spans="2:5" ht="15">
      <c r="B2868" s="22">
        <v>31514</v>
      </c>
      <c r="C2868" s="49" t="s">
        <v>2961</v>
      </c>
      <c r="D2868" s="1"/>
      <c r="E2868" s="49">
        <f t="shared" si="11"/>
        <v>31514</v>
      </c>
    </row>
    <row r="2869" spans="2:5" ht="15">
      <c r="B2869" s="22">
        <v>31515</v>
      </c>
      <c r="C2869" s="49" t="s">
        <v>2962</v>
      </c>
      <c r="D2869" s="1"/>
      <c r="E2869" s="49">
        <f t="shared" si="11"/>
        <v>31515</v>
      </c>
    </row>
    <row r="2870" spans="2:5" ht="15">
      <c r="B2870" s="22">
        <v>31516</v>
      </c>
      <c r="C2870" s="49" t="s">
        <v>2963</v>
      </c>
      <c r="D2870" s="1"/>
      <c r="E2870" s="49">
        <f t="shared" si="11"/>
        <v>31516</v>
      </c>
    </row>
    <row r="2871" spans="2:5" ht="15">
      <c r="B2871" s="22">
        <v>31517</v>
      </c>
      <c r="C2871" s="49" t="s">
        <v>2964</v>
      </c>
      <c r="D2871" s="1"/>
      <c r="E2871" s="49">
        <f t="shared" si="11"/>
        <v>31517</v>
      </c>
    </row>
    <row r="2872" spans="2:5" ht="15">
      <c r="B2872" s="22">
        <v>31518</v>
      </c>
      <c r="C2872" s="49" t="s">
        <v>2965</v>
      </c>
      <c r="D2872" s="1"/>
      <c r="E2872" s="49">
        <f t="shared" si="11"/>
        <v>31518</v>
      </c>
    </row>
    <row r="2873" spans="2:5" ht="15">
      <c r="B2873" s="22">
        <v>31519</v>
      </c>
      <c r="C2873" s="49" t="s">
        <v>2966</v>
      </c>
      <c r="D2873" s="1"/>
      <c r="E2873" s="49">
        <f t="shared" si="11"/>
        <v>31519</v>
      </c>
    </row>
    <row r="2874" spans="2:5" ht="15">
      <c r="B2874" s="22">
        <v>31520</v>
      </c>
      <c r="C2874" s="49" t="s">
        <v>2967</v>
      </c>
      <c r="D2874" s="1"/>
      <c r="E2874" s="49">
        <f t="shared" si="11"/>
        <v>31520</v>
      </c>
    </row>
    <row r="2875" spans="2:5" ht="15">
      <c r="B2875" s="22">
        <v>31521</v>
      </c>
      <c r="C2875" s="49" t="s">
        <v>2968</v>
      </c>
      <c r="D2875" s="1"/>
      <c r="E2875" s="49">
        <f t="shared" si="11"/>
        <v>31521</v>
      </c>
    </row>
    <row r="2876" spans="2:5" ht="15">
      <c r="B2876" s="22">
        <v>31522</v>
      </c>
      <c r="C2876" s="49" t="s">
        <v>2969</v>
      </c>
      <c r="D2876" s="1"/>
      <c r="E2876" s="49">
        <f t="shared" si="11"/>
        <v>31522</v>
      </c>
    </row>
    <row r="2877" spans="2:5" ht="15">
      <c r="B2877" s="22">
        <v>31523</v>
      </c>
      <c r="C2877" s="49" t="s">
        <v>2970</v>
      </c>
      <c r="D2877" s="1"/>
      <c r="E2877" s="49">
        <f t="shared" si="11"/>
        <v>31523</v>
      </c>
    </row>
    <row r="2878" spans="2:5" ht="15">
      <c r="B2878" s="22">
        <v>21119</v>
      </c>
      <c r="C2878" s="49" t="s">
        <v>3062</v>
      </c>
      <c r="D2878" s="1"/>
      <c r="E2878" s="49">
        <f t="shared" si="11"/>
        <v>21119</v>
      </c>
    </row>
    <row r="2879" spans="2:5" ht="15">
      <c r="B2879" s="22">
        <v>31524</v>
      </c>
      <c r="C2879" s="49" t="s">
        <v>3063</v>
      </c>
      <c r="D2879" s="1"/>
      <c r="E2879" s="49">
        <f t="shared" si="11"/>
        <v>31524</v>
      </c>
    </row>
    <row r="2880" spans="2:5" ht="15">
      <c r="B2880" s="22">
        <v>31525</v>
      </c>
      <c r="C2880" s="49" t="s">
        <v>3064</v>
      </c>
      <c r="D2880" s="1"/>
      <c r="E2880" s="49">
        <f t="shared" si="11"/>
        <v>31525</v>
      </c>
    </row>
    <row r="2881" spans="2:5" ht="15">
      <c r="B2881" s="22">
        <v>31526</v>
      </c>
      <c r="C2881" s="49" t="s">
        <v>3065</v>
      </c>
      <c r="D2881" s="1"/>
      <c r="E2881" s="49">
        <f t="shared" si="11"/>
        <v>31526</v>
      </c>
    </row>
    <row r="2882" spans="2:5" ht="15">
      <c r="B2882" s="22">
        <v>31527</v>
      </c>
      <c r="C2882" s="49" t="s">
        <v>3066</v>
      </c>
      <c r="D2882" s="1"/>
      <c r="E2882" s="49">
        <f t="shared" si="11"/>
        <v>31527</v>
      </c>
    </row>
    <row r="2883" spans="2:5" ht="15">
      <c r="B2883" s="22">
        <v>31528</v>
      </c>
      <c r="C2883" s="49" t="s">
        <v>3063</v>
      </c>
      <c r="D2883" s="1"/>
      <c r="E2883" s="49">
        <f t="shared" si="11"/>
        <v>31528</v>
      </c>
    </row>
    <row r="2884" spans="2:5" ht="15">
      <c r="B2884" s="22">
        <v>31529</v>
      </c>
      <c r="C2884" s="49" t="s">
        <v>3064</v>
      </c>
      <c r="D2884" s="1"/>
      <c r="E2884" s="49">
        <f t="shared" si="11"/>
        <v>31529</v>
      </c>
    </row>
    <row r="2885" spans="2:5" ht="15">
      <c r="B2885" s="22">
        <v>31530</v>
      </c>
      <c r="C2885" s="49" t="s">
        <v>3065</v>
      </c>
      <c r="D2885" s="1"/>
      <c r="E2885" s="49">
        <f t="shared" si="11"/>
        <v>31530</v>
      </c>
    </row>
    <row r="2886" spans="2:5" ht="15">
      <c r="B2886" s="22">
        <v>31531</v>
      </c>
      <c r="C2886" s="49" t="s">
        <v>3066</v>
      </c>
      <c r="D2886" s="1"/>
      <c r="E2886" s="49">
        <f t="shared" si="11"/>
        <v>31531</v>
      </c>
    </row>
    <row r="2887" spans="2:5" ht="15">
      <c r="B2887" s="22">
        <v>31532</v>
      </c>
      <c r="C2887" s="49" t="s">
        <v>3063</v>
      </c>
      <c r="D2887" s="1"/>
      <c r="E2887" s="49">
        <f t="shared" si="11"/>
        <v>31532</v>
      </c>
    </row>
    <row r="2888" spans="2:5" ht="15">
      <c r="B2888" s="22">
        <v>31533</v>
      </c>
      <c r="C2888" s="49" t="s">
        <v>3064</v>
      </c>
      <c r="D2888" s="1"/>
      <c r="E2888" s="49">
        <f t="shared" si="11"/>
        <v>31533</v>
      </c>
    </row>
    <row r="2889" spans="2:5" ht="15">
      <c r="B2889" s="22">
        <v>31534</v>
      </c>
      <c r="C2889" s="49" t="s">
        <v>3065</v>
      </c>
      <c r="D2889" s="1"/>
      <c r="E2889" s="49">
        <f t="shared" si="11"/>
        <v>31534</v>
      </c>
    </row>
    <row r="2890" spans="2:5" ht="15">
      <c r="B2890" s="22">
        <v>31535</v>
      </c>
      <c r="C2890" s="49" t="s">
        <v>3066</v>
      </c>
      <c r="D2890" s="1"/>
      <c r="E2890" s="49">
        <f t="shared" si="11"/>
        <v>31535</v>
      </c>
    </row>
    <row r="2891" spans="2:5" ht="15">
      <c r="B2891" s="22">
        <v>31536</v>
      </c>
      <c r="C2891" s="49" t="s">
        <v>1074</v>
      </c>
      <c r="D2891" s="1"/>
      <c r="E2891" s="49">
        <f t="shared" si="11"/>
        <v>31536</v>
      </c>
    </row>
    <row r="2892" spans="2:5" ht="15">
      <c r="B2892" s="22">
        <v>31537</v>
      </c>
      <c r="C2892" s="49" t="s">
        <v>1697</v>
      </c>
      <c r="D2892" s="1"/>
      <c r="E2892" s="49">
        <f t="shared" si="11"/>
        <v>31537</v>
      </c>
    </row>
    <row r="2893" spans="2:5" ht="15">
      <c r="B2893" s="22">
        <v>31538</v>
      </c>
      <c r="C2893" s="49" t="s">
        <v>2922</v>
      </c>
      <c r="D2893" s="1"/>
      <c r="E2893" s="49">
        <f t="shared" si="11"/>
        <v>31538</v>
      </c>
    </row>
    <row r="2894" spans="2:5" ht="15">
      <c r="B2894" s="22">
        <v>31539</v>
      </c>
      <c r="C2894" s="49" t="s">
        <v>2923</v>
      </c>
      <c r="D2894" s="1"/>
      <c r="E2894" s="49">
        <f t="shared" si="11"/>
        <v>31539</v>
      </c>
    </row>
    <row r="2895" spans="2:5" ht="15">
      <c r="B2895" s="22">
        <v>31540</v>
      </c>
      <c r="C2895" s="49" t="s">
        <v>1946</v>
      </c>
      <c r="D2895" s="1"/>
      <c r="E2895" s="49">
        <f t="shared" si="11"/>
        <v>31540</v>
      </c>
    </row>
    <row r="2896" spans="2:5" ht="15">
      <c r="B2896" s="22">
        <v>31541</v>
      </c>
      <c r="C2896" s="49" t="s">
        <v>2319</v>
      </c>
      <c r="D2896" s="1"/>
      <c r="E2896" s="49">
        <f t="shared" si="11"/>
        <v>31541</v>
      </c>
    </row>
    <row r="2897" spans="2:5" ht="15">
      <c r="B2897" s="22">
        <v>31542</v>
      </c>
      <c r="C2897" s="49" t="s">
        <v>330</v>
      </c>
      <c r="D2897" s="1"/>
      <c r="E2897" s="49">
        <f t="shared" si="11"/>
        <v>31542</v>
      </c>
    </row>
    <row r="2898" spans="2:5" ht="15">
      <c r="B2898" s="22">
        <v>31543</v>
      </c>
      <c r="C2898" s="49" t="s">
        <v>329</v>
      </c>
      <c r="D2898" s="1"/>
      <c r="E2898" s="49">
        <f t="shared" si="11"/>
        <v>31543</v>
      </c>
    </row>
    <row r="2899" spans="2:5" ht="15">
      <c r="B2899" s="22">
        <v>31544</v>
      </c>
      <c r="C2899" s="49" t="s">
        <v>2924</v>
      </c>
      <c r="D2899" s="1"/>
      <c r="E2899" s="49">
        <f t="shared" si="11"/>
        <v>31544</v>
      </c>
    </row>
    <row r="2900" spans="2:5" ht="15">
      <c r="B2900" s="22">
        <v>31545</v>
      </c>
      <c r="C2900" s="49" t="s">
        <v>2770</v>
      </c>
      <c r="D2900" s="1"/>
      <c r="E2900" s="49">
        <f t="shared" si="11"/>
        <v>31545</v>
      </c>
    </row>
    <row r="2901" spans="2:5" ht="15">
      <c r="B2901" s="22">
        <v>31546</v>
      </c>
      <c r="C2901" s="49" t="s">
        <v>2771</v>
      </c>
      <c r="D2901" s="1"/>
      <c r="E2901" s="49">
        <f t="shared" si="11"/>
        <v>31546</v>
      </c>
    </row>
    <row r="2902" spans="2:5" ht="15">
      <c r="B2902" s="22">
        <v>31547</v>
      </c>
      <c r="C2902" s="49" t="s">
        <v>2772</v>
      </c>
      <c r="D2902" s="1"/>
      <c r="E2902" s="49">
        <f t="shared" si="11"/>
        <v>31547</v>
      </c>
    </row>
    <row r="2903" spans="2:5" ht="15">
      <c r="B2903" s="22">
        <v>31548</v>
      </c>
      <c r="C2903" s="49" t="s">
        <v>2773</v>
      </c>
      <c r="D2903" s="1"/>
      <c r="E2903" s="49">
        <f t="shared" si="11"/>
        <v>31548</v>
      </c>
    </row>
    <row r="2904" spans="2:5" ht="15">
      <c r="B2904" s="22">
        <v>31549</v>
      </c>
      <c r="C2904" s="49" t="s">
        <v>2774</v>
      </c>
      <c r="D2904" s="1"/>
      <c r="E2904" s="49">
        <f t="shared" si="11"/>
        <v>31549</v>
      </c>
    </row>
    <row r="2905" spans="2:5" ht="15">
      <c r="B2905" s="22">
        <v>31550</v>
      </c>
      <c r="C2905" s="49" t="s">
        <v>2778</v>
      </c>
      <c r="D2905" s="1"/>
      <c r="E2905" s="49">
        <f t="shared" si="11"/>
        <v>31550</v>
      </c>
    </row>
    <row r="2906" spans="2:5" ht="15">
      <c r="B2906" s="22">
        <v>31551</v>
      </c>
      <c r="C2906" s="49" t="s">
        <v>2779</v>
      </c>
      <c r="D2906" s="1"/>
      <c r="E2906" s="49">
        <f t="shared" si="11"/>
        <v>31551</v>
      </c>
    </row>
    <row r="2907" spans="2:5" ht="15">
      <c r="B2907" s="22">
        <v>31552</v>
      </c>
      <c r="C2907" s="49" t="s">
        <v>2780</v>
      </c>
      <c r="D2907" s="1"/>
      <c r="E2907" s="49">
        <f t="shared" si="11"/>
        <v>31552</v>
      </c>
    </row>
    <row r="2908" spans="2:5" ht="15">
      <c r="B2908" s="22">
        <v>31553</v>
      </c>
      <c r="C2908" s="49" t="s">
        <v>2781</v>
      </c>
      <c r="D2908" s="1"/>
      <c r="E2908" s="49">
        <f t="shared" si="11"/>
        <v>31553</v>
      </c>
    </row>
    <row r="2909" spans="2:5" ht="15">
      <c r="B2909" s="22">
        <v>31554</v>
      </c>
      <c r="C2909" s="49" t="s">
        <v>2782</v>
      </c>
      <c r="D2909" s="1"/>
      <c r="E2909" s="49">
        <f t="shared" si="11"/>
        <v>31554</v>
      </c>
    </row>
    <row r="2910" spans="2:5" ht="15">
      <c r="B2910" s="22">
        <v>31555</v>
      </c>
      <c r="C2910" s="49" t="s">
        <v>2765</v>
      </c>
      <c r="D2910" s="1"/>
      <c r="E2910" s="49">
        <f t="shared" si="11"/>
        <v>31555</v>
      </c>
    </row>
    <row r="2911" spans="2:5" ht="15">
      <c r="B2911" s="22">
        <v>31556</v>
      </c>
      <c r="C2911" s="49" t="s">
        <v>2766</v>
      </c>
      <c r="D2911" s="1"/>
      <c r="E2911" s="49">
        <f t="shared" si="11"/>
        <v>31556</v>
      </c>
    </row>
    <row r="2912" spans="2:5" ht="15">
      <c r="B2912" s="22">
        <v>31557</v>
      </c>
      <c r="C2912" s="49" t="s">
        <v>2767</v>
      </c>
      <c r="D2912" s="1"/>
      <c r="E2912" s="49">
        <f t="shared" si="11"/>
        <v>31557</v>
      </c>
    </row>
    <row r="2913" spans="2:5" ht="15">
      <c r="B2913" s="22">
        <v>31558</v>
      </c>
      <c r="C2913" s="49" t="s">
        <v>2768</v>
      </c>
      <c r="D2913" s="1"/>
      <c r="E2913" s="49">
        <f t="shared" si="11"/>
        <v>31558</v>
      </c>
    </row>
    <row r="2914" spans="2:5" ht="15">
      <c r="B2914" s="22">
        <v>31559</v>
      </c>
      <c r="C2914" s="49" t="s">
        <v>2844</v>
      </c>
      <c r="D2914" s="1"/>
      <c r="E2914" s="49">
        <f t="shared" si="11"/>
        <v>31559</v>
      </c>
    </row>
    <row r="2915" spans="2:5" ht="15">
      <c r="B2915" s="22">
        <v>31560</v>
      </c>
      <c r="C2915" s="49" t="s">
        <v>2845</v>
      </c>
      <c r="D2915" s="1"/>
      <c r="E2915" s="49">
        <f t="shared" si="11"/>
        <v>31560</v>
      </c>
    </row>
    <row r="2916" spans="2:5" ht="15">
      <c r="B2916" s="22">
        <v>21120</v>
      </c>
      <c r="C2916" s="49" t="s">
        <v>3067</v>
      </c>
      <c r="D2916" s="1"/>
      <c r="E2916" s="49">
        <f t="shared" si="11"/>
        <v>21120</v>
      </c>
    </row>
    <row r="2917" spans="2:5" ht="15">
      <c r="B2917" s="22">
        <v>21121</v>
      </c>
      <c r="C2917" s="49" t="s">
        <v>3068</v>
      </c>
      <c r="D2917" s="1"/>
      <c r="E2917" s="49">
        <f t="shared" si="11"/>
        <v>21121</v>
      </c>
    </row>
    <row r="2918" spans="2:5" ht="15">
      <c r="B2918" s="22">
        <v>21122</v>
      </c>
      <c r="C2918" s="49" t="s">
        <v>3069</v>
      </c>
      <c r="D2918" s="1"/>
      <c r="E2918" s="49">
        <f t="shared" si="11"/>
        <v>21122</v>
      </c>
    </row>
    <row r="2919" spans="2:5" ht="15">
      <c r="B2919" s="22">
        <v>21123</v>
      </c>
      <c r="C2919" s="49" t="s">
        <v>3070</v>
      </c>
      <c r="D2919" s="1"/>
      <c r="E2919" s="49">
        <f t="shared" si="11"/>
        <v>21123</v>
      </c>
    </row>
    <row r="2920" spans="2:5" ht="15">
      <c r="B2920" s="22">
        <v>21124</v>
      </c>
      <c r="C2920" s="49" t="s">
        <v>3071</v>
      </c>
      <c r="D2920" s="1"/>
      <c r="E2920" s="49">
        <f t="shared" si="11"/>
        <v>21124</v>
      </c>
    </row>
    <row r="2921" spans="2:5" ht="15">
      <c r="B2921" s="22">
        <v>21125</v>
      </c>
      <c r="C2921" s="49" t="s">
        <v>3072</v>
      </c>
      <c r="D2921" s="1"/>
      <c r="E2921" s="49">
        <f t="shared" si="11"/>
        <v>21125</v>
      </c>
    </row>
    <row r="2922" spans="2:5" ht="15">
      <c r="B2922" s="22">
        <v>21126</v>
      </c>
      <c r="C2922" s="49" t="s">
        <v>3073</v>
      </c>
      <c r="D2922" s="1"/>
      <c r="E2922" s="49">
        <f t="shared" si="11"/>
        <v>21126</v>
      </c>
    </row>
    <row r="2923" spans="2:5" ht="15">
      <c r="B2923" s="22">
        <v>21127</v>
      </c>
      <c r="C2923" s="49" t="s">
        <v>3074</v>
      </c>
      <c r="D2923" s="1"/>
      <c r="E2923" s="49">
        <f t="shared" si="11"/>
        <v>21127</v>
      </c>
    </row>
    <row r="2924" spans="2:5" ht="15">
      <c r="B2924" s="22">
        <v>31561</v>
      </c>
      <c r="C2924" s="49" t="s">
        <v>3014</v>
      </c>
      <c r="D2924" s="1"/>
      <c r="E2924" s="49">
        <f t="shared" si="11"/>
        <v>31561</v>
      </c>
    </row>
    <row r="2925" spans="2:5" ht="15">
      <c r="B2925" s="22">
        <v>31562</v>
      </c>
      <c r="C2925" s="49" t="s">
        <v>3015</v>
      </c>
      <c r="D2925" s="1"/>
      <c r="E2925" s="49">
        <f t="shared" si="11"/>
        <v>31562</v>
      </c>
    </row>
    <row r="2926" spans="2:5" ht="15">
      <c r="B2926" s="22">
        <v>31563</v>
      </c>
      <c r="C2926" s="49" t="s">
        <v>3016</v>
      </c>
      <c r="D2926" s="1"/>
      <c r="E2926" s="49">
        <f t="shared" si="11"/>
        <v>31563</v>
      </c>
    </row>
    <row r="2927" spans="2:5" ht="15">
      <c r="B2927" s="22">
        <v>31564</v>
      </c>
      <c r="C2927" s="49" t="s">
        <v>3017</v>
      </c>
      <c r="D2927" s="1"/>
      <c r="E2927" s="49">
        <f t="shared" si="11"/>
        <v>31564</v>
      </c>
    </row>
    <row r="2928" spans="2:5" ht="15">
      <c r="B2928" s="22">
        <v>31565</v>
      </c>
      <c r="C2928" s="49" t="s">
        <v>3014</v>
      </c>
      <c r="D2928" s="1"/>
      <c r="E2928" s="49">
        <f t="shared" si="11"/>
        <v>31565</v>
      </c>
    </row>
    <row r="2929" spans="2:5" ht="15">
      <c r="B2929" s="22">
        <v>31566</v>
      </c>
      <c r="C2929" s="49" t="s">
        <v>3015</v>
      </c>
      <c r="D2929" s="1"/>
      <c r="E2929" s="49">
        <f t="shared" si="11"/>
        <v>31566</v>
      </c>
    </row>
    <row r="2930" spans="2:5" ht="15">
      <c r="B2930" s="22">
        <v>31567</v>
      </c>
      <c r="C2930" s="49" t="s">
        <v>3016</v>
      </c>
      <c r="D2930" s="1"/>
      <c r="E2930" s="49">
        <f t="shared" si="11"/>
        <v>31567</v>
      </c>
    </row>
    <row r="2931" spans="2:5" ht="15">
      <c r="B2931" s="22">
        <v>31568</v>
      </c>
      <c r="C2931" s="49" t="s">
        <v>3017</v>
      </c>
      <c r="D2931" s="1"/>
      <c r="E2931" s="49">
        <f t="shared" si="11"/>
        <v>31568</v>
      </c>
    </row>
    <row r="2932" spans="2:5" ht="15">
      <c r="B2932" s="22">
        <v>31569</v>
      </c>
      <c r="C2932" s="49" t="s">
        <v>3014</v>
      </c>
      <c r="D2932" s="1"/>
      <c r="E2932" s="49">
        <f t="shared" si="11"/>
        <v>31569</v>
      </c>
    </row>
    <row r="2933" spans="2:5" ht="15">
      <c r="B2933" s="22">
        <v>31570</v>
      </c>
      <c r="C2933" s="49" t="s">
        <v>3015</v>
      </c>
      <c r="D2933" s="1"/>
      <c r="E2933" s="49">
        <f t="shared" si="11"/>
        <v>31570</v>
      </c>
    </row>
    <row r="2934" spans="2:5" ht="15">
      <c r="B2934" s="22">
        <v>31571</v>
      </c>
      <c r="C2934" s="49" t="s">
        <v>3016</v>
      </c>
      <c r="D2934" s="1"/>
      <c r="E2934" s="49">
        <f t="shared" si="11"/>
        <v>31571</v>
      </c>
    </row>
    <row r="2935" spans="2:5" ht="15">
      <c r="B2935" s="22">
        <v>31572</v>
      </c>
      <c r="C2935" s="49" t="s">
        <v>3017</v>
      </c>
      <c r="D2935" s="1"/>
      <c r="E2935" s="49">
        <f t="shared" si="11"/>
        <v>31572</v>
      </c>
    </row>
    <row r="2936" spans="2:5" ht="15">
      <c r="B2936" s="22">
        <v>31573</v>
      </c>
      <c r="C2936" s="49" t="s">
        <v>3018</v>
      </c>
      <c r="D2936" s="1"/>
      <c r="E2936" s="49">
        <f t="shared" si="11"/>
        <v>31573</v>
      </c>
    </row>
    <row r="2937" spans="2:5" ht="15">
      <c r="B2937" s="22">
        <v>31574</v>
      </c>
      <c r="C2937" s="49" t="s">
        <v>3019</v>
      </c>
      <c r="D2937" s="1"/>
      <c r="E2937" s="49">
        <f t="shared" si="11"/>
        <v>31574</v>
      </c>
    </row>
    <row r="2938" spans="2:5" ht="15">
      <c r="B2938" s="22">
        <v>31575</v>
      </c>
      <c r="C2938" s="49" t="s">
        <v>3020</v>
      </c>
      <c r="D2938" s="1"/>
      <c r="E2938" s="49">
        <f t="shared" si="11"/>
        <v>31575</v>
      </c>
    </row>
    <row r="2939" spans="2:5" ht="15">
      <c r="B2939" s="22">
        <v>31576</v>
      </c>
      <c r="C2939" s="49" t="s">
        <v>3021</v>
      </c>
      <c r="D2939" s="1"/>
      <c r="E2939" s="49">
        <f t="shared" si="11"/>
        <v>31576</v>
      </c>
    </row>
    <row r="2940" spans="2:5" ht="15">
      <c r="B2940" s="22">
        <v>31577</v>
      </c>
      <c r="C2940" s="49" t="s">
        <v>3022</v>
      </c>
      <c r="D2940" s="1"/>
      <c r="E2940" s="49">
        <f t="shared" si="11"/>
        <v>31577</v>
      </c>
    </row>
    <row r="2941" spans="2:5" ht="15">
      <c r="B2941" s="22">
        <v>31578</v>
      </c>
      <c r="C2941" s="49" t="s">
        <v>3023</v>
      </c>
      <c r="D2941" s="1"/>
      <c r="E2941" s="49">
        <f t="shared" si="11"/>
        <v>31578</v>
      </c>
    </row>
    <row r="2942" spans="2:5" ht="15">
      <c r="B2942" s="22">
        <v>31579</v>
      </c>
      <c r="C2942" s="49" t="s">
        <v>3024</v>
      </c>
      <c r="D2942" s="1"/>
      <c r="E2942" s="49">
        <f t="shared" si="11"/>
        <v>31579</v>
      </c>
    </row>
    <row r="2943" spans="2:5" ht="15">
      <c r="B2943" s="22">
        <v>31580</v>
      </c>
      <c r="C2943" s="49" t="s">
        <v>3025</v>
      </c>
      <c r="D2943" s="1"/>
      <c r="E2943" s="49">
        <f t="shared" si="11"/>
        <v>31580</v>
      </c>
    </row>
    <row r="2944" spans="2:5" ht="15">
      <c r="B2944" s="22">
        <v>31581</v>
      </c>
      <c r="C2944" s="49" t="s">
        <v>3026</v>
      </c>
      <c r="D2944" s="1"/>
      <c r="E2944" s="49">
        <f t="shared" si="11"/>
        <v>31581</v>
      </c>
    </row>
    <row r="2945" spans="2:5" ht="15">
      <c r="B2945" s="22">
        <v>31582</v>
      </c>
      <c r="C2945" s="49" t="s">
        <v>3027</v>
      </c>
      <c r="D2945" s="1"/>
      <c r="E2945" s="49">
        <f t="shared" si="11"/>
        <v>31582</v>
      </c>
    </row>
    <row r="2946" spans="2:5" ht="15">
      <c r="B2946" s="22">
        <v>31583</v>
      </c>
      <c r="C2946" s="49" t="s">
        <v>2958</v>
      </c>
      <c r="D2946" s="1"/>
      <c r="E2946" s="49">
        <f t="shared" si="11"/>
        <v>31583</v>
      </c>
    </row>
    <row r="2947" spans="2:5" ht="15">
      <c r="B2947" s="22">
        <v>31584</v>
      </c>
      <c r="C2947" s="49" t="s">
        <v>2959</v>
      </c>
      <c r="D2947" s="1"/>
      <c r="E2947" s="49">
        <f t="shared" si="11"/>
        <v>31584</v>
      </c>
    </row>
    <row r="2948" spans="2:5" ht="15">
      <c r="B2948" s="22">
        <v>31585</v>
      </c>
      <c r="C2948" s="49" t="s">
        <v>2960</v>
      </c>
      <c r="D2948" s="1"/>
      <c r="E2948" s="49">
        <f t="shared" si="11"/>
        <v>31585</v>
      </c>
    </row>
    <row r="2949" spans="2:5" ht="15">
      <c r="B2949" s="22">
        <v>31586</v>
      </c>
      <c r="C2949" s="49" t="s">
        <v>2961</v>
      </c>
      <c r="D2949" s="1"/>
      <c r="E2949" s="49">
        <f t="shared" si="11"/>
        <v>31586</v>
      </c>
    </row>
    <row r="2950" spans="2:5" ht="15">
      <c r="B2950" s="22">
        <v>31587</v>
      </c>
      <c r="C2950" s="49" t="s">
        <v>2962</v>
      </c>
      <c r="D2950" s="1"/>
      <c r="E2950" s="49">
        <f t="shared" si="11"/>
        <v>31587</v>
      </c>
    </row>
    <row r="2951" spans="2:5" ht="15">
      <c r="B2951" s="22">
        <v>31588</v>
      </c>
      <c r="C2951" s="49" t="s">
        <v>2963</v>
      </c>
      <c r="D2951" s="1"/>
      <c r="E2951" s="49">
        <f t="shared" si="11"/>
        <v>31588</v>
      </c>
    </row>
    <row r="2952" spans="2:5" ht="15">
      <c r="B2952" s="22">
        <v>31589</v>
      </c>
      <c r="C2952" s="49" t="s">
        <v>2964</v>
      </c>
      <c r="D2952" s="1"/>
      <c r="E2952" s="49">
        <f t="shared" si="11"/>
        <v>31589</v>
      </c>
    </row>
    <row r="2953" spans="2:5" ht="15">
      <c r="B2953" s="22">
        <v>31590</v>
      </c>
      <c r="C2953" s="49" t="s">
        <v>2965</v>
      </c>
      <c r="D2953" s="1"/>
      <c r="E2953" s="49">
        <f t="shared" si="11"/>
        <v>31590</v>
      </c>
    </row>
    <row r="2954" spans="2:5" ht="15">
      <c r="B2954" s="22">
        <v>31591</v>
      </c>
      <c r="C2954" s="49" t="s">
        <v>2966</v>
      </c>
      <c r="D2954" s="1"/>
      <c r="E2954" s="49">
        <f t="shared" si="11"/>
        <v>31591</v>
      </c>
    </row>
    <row r="2955" spans="2:5" ht="15">
      <c r="B2955" s="22">
        <v>31592</v>
      </c>
      <c r="C2955" s="49" t="s">
        <v>2967</v>
      </c>
      <c r="D2955" s="1"/>
      <c r="E2955" s="49">
        <f t="shared" si="11"/>
        <v>31592</v>
      </c>
    </row>
    <row r="2956" spans="2:5" ht="15">
      <c r="B2956" s="22">
        <v>31593</v>
      </c>
      <c r="C2956" s="49" t="s">
        <v>2968</v>
      </c>
      <c r="D2956" s="1"/>
      <c r="E2956" s="49">
        <f t="shared" si="11"/>
        <v>31593</v>
      </c>
    </row>
    <row r="2957" spans="2:5" ht="15">
      <c r="B2957" s="22">
        <v>31594</v>
      </c>
      <c r="C2957" s="49" t="s">
        <v>2969</v>
      </c>
      <c r="D2957" s="1"/>
      <c r="E2957" s="49">
        <f t="shared" si="11"/>
        <v>31594</v>
      </c>
    </row>
    <row r="2958" spans="2:5" ht="15">
      <c r="B2958" s="22">
        <v>31595</v>
      </c>
      <c r="C2958" s="49" t="s">
        <v>2970</v>
      </c>
      <c r="D2958" s="1"/>
      <c r="E2958" s="49">
        <f t="shared" si="11"/>
        <v>31595</v>
      </c>
    </row>
    <row r="2959" spans="2:5" ht="15">
      <c r="B2959" s="22">
        <v>31596</v>
      </c>
      <c r="C2959" s="49" t="s">
        <v>3075</v>
      </c>
      <c r="D2959" s="1"/>
      <c r="E2959" s="49">
        <f t="shared" si="11"/>
        <v>31596</v>
      </c>
    </row>
    <row r="2960" spans="2:5" ht="15">
      <c r="B2960" s="22">
        <v>31597</v>
      </c>
      <c r="C2960" s="49" t="s">
        <v>3076</v>
      </c>
      <c r="D2960" s="1"/>
      <c r="E2960" s="49">
        <f t="shared" si="11"/>
        <v>31597</v>
      </c>
    </row>
    <row r="2961" spans="2:5" ht="15">
      <c r="B2961" s="22">
        <v>31598</v>
      </c>
      <c r="C2961" s="49" t="s">
        <v>3077</v>
      </c>
      <c r="D2961" s="1"/>
      <c r="E2961" s="49">
        <f t="shared" si="11"/>
        <v>31598</v>
      </c>
    </row>
    <row r="2962" spans="2:5" ht="15">
      <c r="B2962" s="22">
        <v>31599</v>
      </c>
      <c r="C2962" s="49" t="s">
        <v>3078</v>
      </c>
      <c r="D2962" s="1"/>
      <c r="E2962" s="49">
        <f t="shared" si="11"/>
        <v>31599</v>
      </c>
    </row>
    <row r="2963" spans="2:5" ht="15">
      <c r="B2963" s="22">
        <v>31600</v>
      </c>
      <c r="C2963" s="49" t="s">
        <v>3075</v>
      </c>
      <c r="D2963" s="1"/>
      <c r="E2963" s="49">
        <f t="shared" si="11"/>
        <v>31600</v>
      </c>
    </row>
    <row r="2964" spans="2:5" ht="15">
      <c r="B2964" s="22">
        <v>31601</v>
      </c>
      <c r="C2964" s="49" t="s">
        <v>3076</v>
      </c>
      <c r="D2964" s="1"/>
      <c r="E2964" s="49">
        <f t="shared" si="11"/>
        <v>31601</v>
      </c>
    </row>
    <row r="2965" spans="2:5" ht="15">
      <c r="B2965" s="22">
        <v>31602</v>
      </c>
      <c r="C2965" s="49" t="s">
        <v>3077</v>
      </c>
      <c r="D2965" s="1"/>
      <c r="E2965" s="49">
        <f t="shared" si="11"/>
        <v>31602</v>
      </c>
    </row>
    <row r="2966" spans="2:5" ht="15">
      <c r="B2966" s="22">
        <v>31603</v>
      </c>
      <c r="C2966" s="49" t="s">
        <v>3078</v>
      </c>
      <c r="D2966" s="1"/>
      <c r="E2966" s="49">
        <f t="shared" si="11"/>
        <v>31603</v>
      </c>
    </row>
    <row r="2967" spans="2:5" ht="15">
      <c r="B2967" s="22">
        <v>31604</v>
      </c>
      <c r="C2967" s="49" t="s">
        <v>3075</v>
      </c>
      <c r="D2967" s="1"/>
      <c r="E2967" s="49">
        <f t="shared" si="11"/>
        <v>31604</v>
      </c>
    </row>
    <row r="2968" spans="2:5" ht="15">
      <c r="B2968" s="22">
        <v>31605</v>
      </c>
      <c r="C2968" s="49" t="s">
        <v>3076</v>
      </c>
      <c r="D2968" s="1"/>
      <c r="E2968" s="49">
        <f t="shared" si="11"/>
        <v>31605</v>
      </c>
    </row>
    <row r="2969" spans="2:5" ht="15">
      <c r="B2969" s="22">
        <v>31606</v>
      </c>
      <c r="C2969" s="49" t="s">
        <v>3077</v>
      </c>
      <c r="D2969" s="1"/>
      <c r="E2969" s="49">
        <f t="shared" si="11"/>
        <v>31606</v>
      </c>
    </row>
    <row r="2970" spans="2:5" ht="15">
      <c r="B2970" s="22">
        <v>31607</v>
      </c>
      <c r="C2970" s="49" t="s">
        <v>3078</v>
      </c>
      <c r="D2970" s="1"/>
      <c r="E2970" s="49">
        <f t="shared" si="11"/>
        <v>31607</v>
      </c>
    </row>
    <row r="2971" spans="2:5" ht="15">
      <c r="B2971" s="22">
        <v>31608</v>
      </c>
      <c r="C2971" s="49" t="s">
        <v>2917</v>
      </c>
      <c r="D2971" s="1"/>
      <c r="E2971" s="49">
        <f t="shared" si="11"/>
        <v>31608</v>
      </c>
    </row>
    <row r="2972" spans="2:5" ht="15">
      <c r="B2972" s="22">
        <v>31609</v>
      </c>
      <c r="C2972" s="49" t="s">
        <v>1074</v>
      </c>
      <c r="D2972" s="1"/>
      <c r="E2972" s="49">
        <f t="shared" si="11"/>
        <v>31609</v>
      </c>
    </row>
    <row r="2973" spans="2:5" ht="15">
      <c r="B2973" s="22">
        <v>31610</v>
      </c>
      <c r="C2973" s="49" t="s">
        <v>1697</v>
      </c>
      <c r="D2973" s="1"/>
      <c r="E2973" s="49">
        <f t="shared" si="11"/>
        <v>31610</v>
      </c>
    </row>
    <row r="2974" spans="2:5" ht="15">
      <c r="B2974" s="22">
        <v>31611</v>
      </c>
      <c r="C2974" s="49" t="s">
        <v>2922</v>
      </c>
      <c r="D2974" s="1"/>
      <c r="E2974" s="49">
        <f t="shared" si="11"/>
        <v>31611</v>
      </c>
    </row>
    <row r="2975" spans="2:5" ht="15">
      <c r="B2975" s="22">
        <v>31612</v>
      </c>
      <c r="C2975" s="49" t="s">
        <v>2923</v>
      </c>
      <c r="D2975" s="1"/>
      <c r="E2975" s="49">
        <f t="shared" si="11"/>
        <v>31612</v>
      </c>
    </row>
    <row r="2976" spans="2:5" ht="15">
      <c r="B2976" s="22">
        <v>31613</v>
      </c>
      <c r="C2976" s="49" t="s">
        <v>1946</v>
      </c>
      <c r="D2976" s="1"/>
      <c r="E2976" s="49">
        <f t="shared" si="11"/>
        <v>31613</v>
      </c>
    </row>
    <row r="2977" spans="2:5" ht="15">
      <c r="B2977" s="22">
        <v>31614</v>
      </c>
      <c r="C2977" s="49" t="s">
        <v>2319</v>
      </c>
      <c r="D2977" s="1"/>
      <c r="E2977" s="49">
        <f t="shared" si="11"/>
        <v>31614</v>
      </c>
    </row>
    <row r="2978" spans="2:5" ht="15">
      <c r="B2978" s="22">
        <v>31615</v>
      </c>
      <c r="C2978" s="49" t="s">
        <v>330</v>
      </c>
      <c r="D2978" s="1"/>
      <c r="E2978" s="49">
        <f t="shared" si="11"/>
        <v>31615</v>
      </c>
    </row>
    <row r="2979" spans="2:5" ht="15">
      <c r="B2979" s="22">
        <v>31616</v>
      </c>
      <c r="C2979" s="49" t="s">
        <v>329</v>
      </c>
      <c r="D2979" s="1"/>
      <c r="E2979" s="49">
        <f t="shared" si="11"/>
        <v>31616</v>
      </c>
    </row>
    <row r="2980" spans="2:5" ht="15">
      <c r="B2980" s="22">
        <v>31617</v>
      </c>
      <c r="C2980" s="49" t="s">
        <v>2924</v>
      </c>
      <c r="D2980" s="1"/>
      <c r="E2980" s="49">
        <f t="shared" si="11"/>
        <v>31617</v>
      </c>
    </row>
    <row r="2981" spans="2:5" ht="15">
      <c r="B2981" s="22">
        <v>31618</v>
      </c>
      <c r="C2981" s="49" t="s">
        <v>2770</v>
      </c>
      <c r="D2981" s="1"/>
      <c r="E2981" s="49">
        <f t="shared" si="11"/>
        <v>31618</v>
      </c>
    </row>
    <row r="2982" spans="2:5" ht="15">
      <c r="B2982" s="22">
        <v>31619</v>
      </c>
      <c r="C2982" s="49" t="s">
        <v>2771</v>
      </c>
      <c r="D2982" s="1"/>
      <c r="E2982" s="49">
        <f t="shared" si="11"/>
        <v>31619</v>
      </c>
    </row>
    <row r="2983" spans="2:5" ht="15">
      <c r="B2983" s="22">
        <v>31620</v>
      </c>
      <c r="C2983" s="49" t="s">
        <v>2772</v>
      </c>
      <c r="D2983" s="1"/>
      <c r="E2983" s="49">
        <f t="shared" si="11"/>
        <v>31620</v>
      </c>
    </row>
    <row r="2984" spans="2:5" ht="15">
      <c r="B2984" s="22">
        <v>31621</v>
      </c>
      <c r="C2984" s="49" t="s">
        <v>2773</v>
      </c>
      <c r="D2984" s="1"/>
      <c r="E2984" s="49">
        <f t="shared" si="11"/>
        <v>31621</v>
      </c>
    </row>
    <row r="2985" spans="2:5" ht="15">
      <c r="B2985" s="22">
        <v>31622</v>
      </c>
      <c r="C2985" s="49" t="s">
        <v>2774</v>
      </c>
      <c r="D2985" s="1"/>
      <c r="E2985" s="49">
        <f t="shared" si="11"/>
        <v>31622</v>
      </c>
    </row>
    <row r="2986" spans="2:5" ht="15">
      <c r="B2986" s="22">
        <v>31623</v>
      </c>
      <c r="C2986" s="49" t="s">
        <v>2962</v>
      </c>
      <c r="D2986" s="1"/>
      <c r="E2986" s="49">
        <f t="shared" si="11"/>
        <v>31623</v>
      </c>
    </row>
    <row r="2987" spans="2:5" ht="15">
      <c r="B2987" s="22">
        <v>31624</v>
      </c>
      <c r="C2987" s="49" t="s">
        <v>2963</v>
      </c>
      <c r="D2987" s="1"/>
      <c r="E2987" s="49">
        <f t="shared" si="11"/>
        <v>31624</v>
      </c>
    </row>
    <row r="2988" spans="2:5" ht="15">
      <c r="B2988" s="22">
        <v>31625</v>
      </c>
      <c r="C2988" s="49" t="s">
        <v>2964</v>
      </c>
      <c r="D2988" s="1"/>
      <c r="E2988" s="49">
        <f t="shared" si="11"/>
        <v>31625</v>
      </c>
    </row>
    <row r="2989" spans="2:5" ht="15">
      <c r="B2989" s="22">
        <v>31626</v>
      </c>
      <c r="C2989" s="49" t="s">
        <v>2965</v>
      </c>
      <c r="D2989" s="1"/>
      <c r="E2989" s="49">
        <f t="shared" si="11"/>
        <v>31626</v>
      </c>
    </row>
    <row r="2990" spans="2:5" ht="15">
      <c r="B2990" s="22">
        <v>31627</v>
      </c>
      <c r="C2990" s="49" t="s">
        <v>2966</v>
      </c>
      <c r="D2990" s="1"/>
      <c r="E2990" s="49">
        <f t="shared" si="11"/>
        <v>31627</v>
      </c>
    </row>
    <row r="2991" spans="2:5" ht="15">
      <c r="B2991" s="22">
        <v>31628</v>
      </c>
      <c r="C2991" s="49" t="s">
        <v>2967</v>
      </c>
      <c r="D2991" s="1"/>
      <c r="E2991" s="49">
        <f t="shared" si="11"/>
        <v>31628</v>
      </c>
    </row>
    <row r="2992" spans="2:5" ht="15">
      <c r="B2992" s="22">
        <v>31629</v>
      </c>
      <c r="C2992" s="49" t="s">
        <v>2968</v>
      </c>
      <c r="D2992" s="1"/>
      <c r="E2992" s="49">
        <f t="shared" si="11"/>
        <v>31629</v>
      </c>
    </row>
    <row r="2993" spans="2:5" ht="15">
      <c r="B2993" s="22">
        <v>31630</v>
      </c>
      <c r="C2993" s="49" t="s">
        <v>2969</v>
      </c>
      <c r="D2993" s="1"/>
      <c r="E2993" s="49">
        <f t="shared" si="11"/>
        <v>31630</v>
      </c>
    </row>
    <row r="2994" spans="2:5" ht="15">
      <c r="B2994" s="22">
        <v>31631</v>
      </c>
      <c r="C2994" s="49" t="s">
        <v>2970</v>
      </c>
      <c r="D2994" s="1"/>
      <c r="E2994" s="49">
        <f t="shared" si="11"/>
        <v>31631</v>
      </c>
    </row>
    <row r="2995" spans="2:5" ht="15">
      <c r="B2995" s="22">
        <v>21128</v>
      </c>
      <c r="C2995" s="49" t="s">
        <v>3079</v>
      </c>
      <c r="D2995" s="1"/>
      <c r="E2995" s="49">
        <f t="shared" si="11"/>
        <v>21128</v>
      </c>
    </row>
    <row r="2996" spans="2:5" ht="15">
      <c r="B2996" s="22">
        <v>31632</v>
      </c>
      <c r="C2996" s="49" t="s">
        <v>2992</v>
      </c>
      <c r="D2996" s="1"/>
      <c r="E2996" s="49">
        <f t="shared" si="11"/>
        <v>31632</v>
      </c>
    </row>
    <row r="2997" spans="2:5" ht="15">
      <c r="B2997" s="22">
        <v>31633</v>
      </c>
      <c r="C2997" s="49" t="s">
        <v>2993</v>
      </c>
      <c r="D2997" s="1"/>
      <c r="E2997" s="49">
        <f t="shared" si="11"/>
        <v>31633</v>
      </c>
    </row>
    <row r="2998" spans="2:5" ht="15">
      <c r="B2998" s="22">
        <v>31634</v>
      </c>
      <c r="C2998" s="49" t="s">
        <v>2994</v>
      </c>
      <c r="D2998" s="1"/>
      <c r="E2998" s="49">
        <f t="shared" si="11"/>
        <v>31634</v>
      </c>
    </row>
    <row r="2999" spans="2:5" ht="15">
      <c r="B2999" s="22">
        <v>31635</v>
      </c>
      <c r="C2999" s="49" t="s">
        <v>2995</v>
      </c>
      <c r="D2999" s="1"/>
      <c r="E2999" s="49">
        <f t="shared" si="11"/>
        <v>31635</v>
      </c>
    </row>
    <row r="3000" spans="2:5" ht="15">
      <c r="B3000" s="22">
        <v>31636</v>
      </c>
      <c r="C3000" s="49" t="s">
        <v>2992</v>
      </c>
      <c r="D3000" s="1"/>
      <c r="E3000" s="49">
        <f t="shared" si="11"/>
        <v>31636</v>
      </c>
    </row>
    <row r="3001" spans="2:5" ht="15">
      <c r="B3001" s="22">
        <v>31637</v>
      </c>
      <c r="C3001" s="49" t="s">
        <v>2993</v>
      </c>
      <c r="D3001" s="1"/>
      <c r="E3001" s="49">
        <f t="shared" si="11"/>
        <v>31637</v>
      </c>
    </row>
    <row r="3002" spans="2:5" ht="15">
      <c r="B3002" s="22">
        <v>31638</v>
      </c>
      <c r="C3002" s="49" t="s">
        <v>2994</v>
      </c>
      <c r="D3002" s="1"/>
      <c r="E3002" s="49">
        <f t="shared" si="11"/>
        <v>31638</v>
      </c>
    </row>
    <row r="3003" spans="2:5" ht="15">
      <c r="B3003" s="22">
        <v>31639</v>
      </c>
      <c r="C3003" s="49" t="s">
        <v>2995</v>
      </c>
      <c r="D3003" s="1"/>
      <c r="E3003" s="49">
        <f t="shared" si="11"/>
        <v>31639</v>
      </c>
    </row>
    <row r="3004" spans="2:5" ht="15">
      <c r="B3004" s="22">
        <v>31640</v>
      </c>
      <c r="C3004" s="49" t="s">
        <v>2992</v>
      </c>
      <c r="D3004" s="1"/>
      <c r="E3004" s="49">
        <f t="shared" si="11"/>
        <v>31640</v>
      </c>
    </row>
    <row r="3005" spans="2:5" ht="15">
      <c r="B3005" s="22">
        <v>31641</v>
      </c>
      <c r="C3005" s="49" t="s">
        <v>2993</v>
      </c>
      <c r="D3005" s="1"/>
      <c r="E3005" s="49">
        <f t="shared" si="11"/>
        <v>31641</v>
      </c>
    </row>
    <row r="3006" spans="2:5" ht="15">
      <c r="B3006" s="22">
        <v>31642</v>
      </c>
      <c r="C3006" s="49" t="s">
        <v>2994</v>
      </c>
      <c r="D3006" s="1"/>
      <c r="E3006" s="49">
        <f t="shared" si="11"/>
        <v>31642</v>
      </c>
    </row>
    <row r="3007" spans="2:5" ht="15">
      <c r="B3007" s="22">
        <v>31643</v>
      </c>
      <c r="C3007" s="49" t="s">
        <v>2995</v>
      </c>
      <c r="D3007" s="1"/>
      <c r="E3007" s="49">
        <f t="shared" si="11"/>
        <v>31643</v>
      </c>
    </row>
    <row r="3008" spans="2:5" ht="15">
      <c r="B3008" s="22">
        <v>31644</v>
      </c>
      <c r="C3008" s="49" t="s">
        <v>2996</v>
      </c>
      <c r="D3008" s="1"/>
      <c r="E3008" s="49">
        <f t="shared" si="11"/>
        <v>31644</v>
      </c>
    </row>
    <row r="3009" spans="2:5" ht="15">
      <c r="B3009" s="22">
        <v>31645</v>
      </c>
      <c r="C3009" s="49" t="s">
        <v>2997</v>
      </c>
      <c r="D3009" s="1"/>
      <c r="E3009" s="49">
        <f t="shared" si="11"/>
        <v>31645</v>
      </c>
    </row>
    <row r="3010" spans="2:5" ht="15">
      <c r="B3010" s="22">
        <v>31646</v>
      </c>
      <c r="C3010" s="49" t="s">
        <v>2998</v>
      </c>
      <c r="D3010" s="1"/>
      <c r="E3010" s="49">
        <f t="shared" si="11"/>
        <v>31646</v>
      </c>
    </row>
    <row r="3011" spans="2:5" ht="15">
      <c r="B3011" s="22">
        <v>31647</v>
      </c>
      <c r="C3011" s="49" t="s">
        <v>2999</v>
      </c>
      <c r="D3011" s="1"/>
      <c r="E3011" s="49">
        <f t="shared" si="11"/>
        <v>31647</v>
      </c>
    </row>
    <row r="3012" spans="2:5" ht="15">
      <c r="B3012" s="22">
        <v>31648</v>
      </c>
      <c r="C3012" s="49" t="s">
        <v>3000</v>
      </c>
      <c r="D3012" s="1"/>
      <c r="E3012" s="49">
        <f t="shared" ref="E3012:E3266" si="12">B3012</f>
        <v>31648</v>
      </c>
    </row>
    <row r="3013" spans="2:5" ht="15">
      <c r="B3013" s="22">
        <v>31649</v>
      </c>
      <c r="C3013" s="49" t="s">
        <v>3001</v>
      </c>
      <c r="D3013" s="1"/>
      <c r="E3013" s="49">
        <f t="shared" si="12"/>
        <v>31649</v>
      </c>
    </row>
    <row r="3014" spans="2:5" ht="15">
      <c r="B3014" s="22">
        <v>31650</v>
      </c>
      <c r="C3014" s="49" t="s">
        <v>3002</v>
      </c>
      <c r="D3014" s="1"/>
      <c r="E3014" s="49">
        <f t="shared" si="12"/>
        <v>31650</v>
      </c>
    </row>
    <row r="3015" spans="2:5" ht="15">
      <c r="B3015" s="22">
        <v>31651</v>
      </c>
      <c r="C3015" s="49" t="s">
        <v>3003</v>
      </c>
      <c r="D3015" s="1"/>
      <c r="E3015" s="49">
        <f t="shared" si="12"/>
        <v>31651</v>
      </c>
    </row>
    <row r="3016" spans="2:5" ht="15">
      <c r="B3016" s="22">
        <v>31652</v>
      </c>
      <c r="C3016" s="49" t="s">
        <v>3004</v>
      </c>
      <c r="D3016" s="1"/>
      <c r="E3016" s="49">
        <f t="shared" si="12"/>
        <v>31652</v>
      </c>
    </row>
    <row r="3017" spans="2:5" ht="15">
      <c r="B3017" s="22">
        <v>31653</v>
      </c>
      <c r="C3017" s="49" t="s">
        <v>2872</v>
      </c>
      <c r="D3017" s="1"/>
      <c r="E3017" s="49">
        <f t="shared" si="12"/>
        <v>31653</v>
      </c>
    </row>
    <row r="3018" spans="2:5" ht="15">
      <c r="B3018" s="22">
        <v>31654</v>
      </c>
      <c r="C3018" s="49" t="s">
        <v>2873</v>
      </c>
      <c r="D3018" s="1"/>
      <c r="E3018" s="49">
        <f t="shared" si="12"/>
        <v>31654</v>
      </c>
    </row>
    <row r="3019" spans="2:5" ht="15">
      <c r="B3019" s="22">
        <v>31655</v>
      </c>
      <c r="C3019" s="49" t="s">
        <v>2874</v>
      </c>
      <c r="D3019" s="1"/>
      <c r="E3019" s="49">
        <f t="shared" si="12"/>
        <v>31655</v>
      </c>
    </row>
    <row r="3020" spans="2:5" ht="15">
      <c r="B3020" s="22">
        <v>31656</v>
      </c>
      <c r="C3020" s="49" t="s">
        <v>2875</v>
      </c>
      <c r="D3020" s="1"/>
      <c r="E3020" s="49">
        <f t="shared" si="12"/>
        <v>31656</v>
      </c>
    </row>
    <row r="3021" spans="2:5" ht="15">
      <c r="B3021" s="22">
        <v>31657</v>
      </c>
      <c r="C3021" s="49" t="s">
        <v>2876</v>
      </c>
      <c r="D3021" s="1"/>
      <c r="E3021" s="49">
        <f t="shared" si="12"/>
        <v>31657</v>
      </c>
    </row>
    <row r="3022" spans="2:5" ht="15">
      <c r="B3022" s="22">
        <v>31658</v>
      </c>
      <c r="C3022" s="49" t="s">
        <v>3005</v>
      </c>
      <c r="D3022" s="1"/>
      <c r="E3022" s="49">
        <f t="shared" si="12"/>
        <v>31658</v>
      </c>
    </row>
    <row r="3023" spans="2:5" ht="15">
      <c r="B3023" s="22">
        <v>31659</v>
      </c>
      <c r="C3023" s="49" t="s">
        <v>3006</v>
      </c>
      <c r="D3023" s="1"/>
      <c r="E3023" s="49">
        <f t="shared" si="12"/>
        <v>31659</v>
      </c>
    </row>
    <row r="3024" spans="2:5" ht="15">
      <c r="B3024" s="22">
        <v>31660</v>
      </c>
      <c r="C3024" s="49" t="s">
        <v>3007</v>
      </c>
      <c r="D3024" s="1"/>
      <c r="E3024" s="49">
        <f t="shared" si="12"/>
        <v>31660</v>
      </c>
    </row>
    <row r="3025" spans="2:5" ht="15">
      <c r="B3025" s="22">
        <v>31661</v>
      </c>
      <c r="C3025" s="49" t="s">
        <v>3008</v>
      </c>
      <c r="D3025" s="1"/>
      <c r="E3025" s="49">
        <f t="shared" si="12"/>
        <v>31661</v>
      </c>
    </row>
    <row r="3026" spans="2:5" ht="15">
      <c r="B3026" s="22">
        <v>31662</v>
      </c>
      <c r="C3026" s="49" t="s">
        <v>3009</v>
      </c>
      <c r="D3026" s="1"/>
      <c r="E3026" s="49">
        <f t="shared" si="12"/>
        <v>31662</v>
      </c>
    </row>
    <row r="3027" spans="2:5" ht="15">
      <c r="B3027" s="22">
        <v>31663</v>
      </c>
      <c r="C3027" s="49" t="s">
        <v>3010</v>
      </c>
      <c r="D3027" s="1"/>
      <c r="E3027" s="49">
        <f t="shared" si="12"/>
        <v>31663</v>
      </c>
    </row>
    <row r="3028" spans="2:5" ht="15">
      <c r="B3028" s="22">
        <v>31664</v>
      </c>
      <c r="C3028" s="49" t="s">
        <v>3011</v>
      </c>
      <c r="D3028" s="1"/>
      <c r="E3028" s="49">
        <f t="shared" si="12"/>
        <v>31664</v>
      </c>
    </row>
    <row r="3029" spans="2:5" ht="15">
      <c r="B3029" s="22">
        <v>31665</v>
      </c>
      <c r="C3029" s="49" t="s">
        <v>3012</v>
      </c>
      <c r="D3029" s="1"/>
      <c r="E3029" s="49">
        <f t="shared" si="12"/>
        <v>31665</v>
      </c>
    </row>
    <row r="3030" spans="2:5" ht="15">
      <c r="B3030" s="22">
        <v>31666</v>
      </c>
      <c r="C3030" s="49" t="s">
        <v>3013</v>
      </c>
      <c r="D3030" s="1"/>
      <c r="E3030" s="49">
        <f t="shared" si="12"/>
        <v>31666</v>
      </c>
    </row>
    <row r="3031" spans="2:5" ht="15">
      <c r="B3031" s="22">
        <v>21129</v>
      </c>
      <c r="C3031" s="49" t="s">
        <v>3080</v>
      </c>
      <c r="D3031" s="1"/>
      <c r="E3031" s="49">
        <f t="shared" si="12"/>
        <v>21129</v>
      </c>
    </row>
    <row r="3032" spans="2:5" ht="15">
      <c r="B3032" s="22">
        <v>21130</v>
      </c>
      <c r="C3032" s="49" t="s">
        <v>3081</v>
      </c>
      <c r="D3032" s="1"/>
      <c r="E3032" s="49">
        <f t="shared" si="12"/>
        <v>21130</v>
      </c>
    </row>
    <row r="3033" spans="2:5" ht="15">
      <c r="B3033" s="22">
        <v>21131</v>
      </c>
      <c r="C3033" s="49" t="s">
        <v>3082</v>
      </c>
      <c r="D3033" s="1"/>
      <c r="E3033" s="49">
        <f t="shared" si="12"/>
        <v>21131</v>
      </c>
    </row>
    <row r="3034" spans="2:5" ht="15">
      <c r="B3034" s="22">
        <v>21132</v>
      </c>
      <c r="C3034" s="49" t="s">
        <v>3083</v>
      </c>
      <c r="D3034" s="1"/>
      <c r="E3034" s="49">
        <f t="shared" si="12"/>
        <v>21132</v>
      </c>
    </row>
    <row r="3035" spans="2:5" ht="15">
      <c r="B3035" s="22">
        <v>21133</v>
      </c>
      <c r="C3035" s="49" t="s">
        <v>3084</v>
      </c>
      <c r="D3035" s="1"/>
      <c r="E3035" s="49">
        <f t="shared" si="12"/>
        <v>21133</v>
      </c>
    </row>
    <row r="3036" spans="2:5" ht="15">
      <c r="B3036" s="22">
        <v>21134</v>
      </c>
      <c r="C3036" s="49" t="s">
        <v>3085</v>
      </c>
      <c r="D3036" s="1"/>
      <c r="E3036" s="49">
        <f t="shared" si="12"/>
        <v>21134</v>
      </c>
    </row>
    <row r="3037" spans="2:5" ht="15">
      <c r="B3037" s="22">
        <v>21135</v>
      </c>
      <c r="C3037" s="49" t="s">
        <v>3086</v>
      </c>
      <c r="D3037" s="1"/>
      <c r="E3037" s="49">
        <f t="shared" si="12"/>
        <v>21135</v>
      </c>
    </row>
    <row r="3038" spans="2:5" ht="15">
      <c r="B3038" s="22">
        <v>21136</v>
      </c>
      <c r="C3038" s="49" t="s">
        <v>3087</v>
      </c>
      <c r="D3038" s="1"/>
      <c r="E3038" s="49">
        <f t="shared" si="12"/>
        <v>21136</v>
      </c>
    </row>
    <row r="3039" spans="2:5" ht="15">
      <c r="B3039" s="22">
        <v>21137</v>
      </c>
      <c r="C3039" s="49" t="s">
        <v>3088</v>
      </c>
      <c r="D3039" s="1"/>
      <c r="E3039" s="49">
        <f t="shared" si="12"/>
        <v>21137</v>
      </c>
    </row>
    <row r="3040" spans="2:5" ht="15">
      <c r="B3040" s="22">
        <v>21138</v>
      </c>
      <c r="C3040" s="49" t="s">
        <v>3089</v>
      </c>
      <c r="D3040" s="1"/>
      <c r="E3040" s="49">
        <f t="shared" si="12"/>
        <v>21138</v>
      </c>
    </row>
    <row r="3041" spans="2:5" ht="15">
      <c r="B3041" s="22">
        <v>21139</v>
      </c>
      <c r="C3041" s="49" t="s">
        <v>3090</v>
      </c>
      <c r="D3041" s="1"/>
      <c r="E3041" s="49">
        <f t="shared" si="12"/>
        <v>21139</v>
      </c>
    </row>
    <row r="3042" spans="2:5" ht="15">
      <c r="B3042" s="22">
        <v>21140</v>
      </c>
      <c r="C3042" s="49" t="s">
        <v>3091</v>
      </c>
      <c r="D3042" s="1"/>
      <c r="E3042" s="49">
        <f t="shared" si="12"/>
        <v>21140</v>
      </c>
    </row>
    <row r="3043" spans="2:5" ht="15">
      <c r="B3043" s="22">
        <v>21141</v>
      </c>
      <c r="C3043" s="49" t="s">
        <v>3092</v>
      </c>
      <c r="D3043" s="1"/>
      <c r="E3043" s="49">
        <f t="shared" si="12"/>
        <v>21141</v>
      </c>
    </row>
    <row r="3044" spans="2:5" ht="15">
      <c r="B3044" s="22">
        <v>31667</v>
      </c>
      <c r="C3044" s="49" t="s">
        <v>3093</v>
      </c>
      <c r="D3044" s="1"/>
      <c r="E3044" s="49">
        <f t="shared" si="12"/>
        <v>31667</v>
      </c>
    </row>
    <row r="3045" spans="2:5" ht="15">
      <c r="B3045" s="22">
        <v>31668</v>
      </c>
      <c r="C3045" s="49" t="s">
        <v>3094</v>
      </c>
      <c r="D3045" s="1"/>
      <c r="E3045" s="49">
        <f t="shared" si="12"/>
        <v>31668</v>
      </c>
    </row>
    <row r="3046" spans="2:5" ht="15">
      <c r="B3046" s="22">
        <v>31669</v>
      </c>
      <c r="C3046" s="49" t="s">
        <v>3095</v>
      </c>
      <c r="D3046" s="1"/>
      <c r="E3046" s="49">
        <f t="shared" si="12"/>
        <v>31669</v>
      </c>
    </row>
    <row r="3047" spans="2:5" ht="15">
      <c r="B3047" s="22">
        <v>31670</v>
      </c>
      <c r="C3047" s="49" t="s">
        <v>3096</v>
      </c>
      <c r="D3047" s="1"/>
      <c r="E3047" s="49">
        <f t="shared" si="12"/>
        <v>31670</v>
      </c>
    </row>
    <row r="3048" spans="2:5" ht="15">
      <c r="B3048" s="22">
        <v>31671</v>
      </c>
      <c r="C3048" s="49" t="s">
        <v>3093</v>
      </c>
      <c r="D3048" s="1"/>
      <c r="E3048" s="49">
        <f t="shared" si="12"/>
        <v>31671</v>
      </c>
    </row>
    <row r="3049" spans="2:5" ht="15">
      <c r="B3049" s="22">
        <v>31672</v>
      </c>
      <c r="C3049" s="49" t="s">
        <v>3094</v>
      </c>
      <c r="D3049" s="1"/>
      <c r="E3049" s="49">
        <f t="shared" si="12"/>
        <v>31672</v>
      </c>
    </row>
    <row r="3050" spans="2:5" ht="15">
      <c r="B3050" s="22">
        <v>31673</v>
      </c>
      <c r="C3050" s="49" t="s">
        <v>3095</v>
      </c>
      <c r="D3050" s="1"/>
      <c r="E3050" s="49">
        <f t="shared" si="12"/>
        <v>31673</v>
      </c>
    </row>
    <row r="3051" spans="2:5" ht="15">
      <c r="B3051" s="22">
        <v>31674</v>
      </c>
      <c r="C3051" s="49" t="s">
        <v>3096</v>
      </c>
      <c r="D3051" s="1"/>
      <c r="E3051" s="49">
        <f t="shared" si="12"/>
        <v>31674</v>
      </c>
    </row>
    <row r="3052" spans="2:5" ht="15">
      <c r="B3052" s="22">
        <v>31675</v>
      </c>
      <c r="C3052" s="49" t="s">
        <v>3093</v>
      </c>
      <c r="D3052" s="1"/>
      <c r="E3052" s="49">
        <f t="shared" si="12"/>
        <v>31675</v>
      </c>
    </row>
    <row r="3053" spans="2:5" ht="15">
      <c r="B3053" s="22">
        <v>31676</v>
      </c>
      <c r="C3053" s="49" t="s">
        <v>3094</v>
      </c>
      <c r="D3053" s="1"/>
      <c r="E3053" s="49">
        <f t="shared" si="12"/>
        <v>31676</v>
      </c>
    </row>
    <row r="3054" spans="2:5" ht="15">
      <c r="B3054" s="22">
        <v>31677</v>
      </c>
      <c r="C3054" s="49" t="s">
        <v>3095</v>
      </c>
      <c r="D3054" s="1"/>
      <c r="E3054" s="49">
        <f t="shared" si="12"/>
        <v>31677</v>
      </c>
    </row>
    <row r="3055" spans="2:5" ht="15">
      <c r="B3055" s="22">
        <v>31678</v>
      </c>
      <c r="C3055" s="49" t="s">
        <v>3096</v>
      </c>
      <c r="D3055" s="1"/>
      <c r="E3055" s="49">
        <f t="shared" si="12"/>
        <v>31678</v>
      </c>
    </row>
    <row r="3056" spans="2:5" ht="15">
      <c r="B3056" s="22">
        <v>31679</v>
      </c>
      <c r="C3056" s="49" t="s">
        <v>3097</v>
      </c>
      <c r="D3056" s="1"/>
      <c r="E3056" s="49">
        <f t="shared" si="12"/>
        <v>31679</v>
      </c>
    </row>
    <row r="3057" spans="2:5" ht="15">
      <c r="B3057" s="22">
        <v>31680</v>
      </c>
      <c r="C3057" s="49" t="s">
        <v>3098</v>
      </c>
      <c r="D3057" s="1"/>
      <c r="E3057" s="49">
        <f t="shared" si="12"/>
        <v>31680</v>
      </c>
    </row>
    <row r="3058" spans="2:5" ht="15">
      <c r="B3058" s="22">
        <v>31681</v>
      </c>
      <c r="C3058" s="49" t="s">
        <v>3099</v>
      </c>
      <c r="D3058" s="1"/>
      <c r="E3058" s="49">
        <f t="shared" si="12"/>
        <v>31681</v>
      </c>
    </row>
    <row r="3059" spans="2:5" ht="15">
      <c r="B3059" s="22">
        <v>31682</v>
      </c>
      <c r="C3059" s="49" t="s">
        <v>3097</v>
      </c>
      <c r="D3059" s="1"/>
      <c r="E3059" s="49">
        <f t="shared" si="12"/>
        <v>31682</v>
      </c>
    </row>
    <row r="3060" spans="2:5" ht="15">
      <c r="B3060" s="22">
        <v>31683</v>
      </c>
      <c r="C3060" s="49" t="s">
        <v>3098</v>
      </c>
      <c r="D3060" s="1"/>
      <c r="E3060" s="49">
        <f t="shared" si="12"/>
        <v>31683</v>
      </c>
    </row>
    <row r="3061" spans="2:5" ht="15">
      <c r="B3061" s="22">
        <v>31684</v>
      </c>
      <c r="C3061" s="49" t="s">
        <v>3099</v>
      </c>
      <c r="D3061" s="1"/>
      <c r="E3061" s="49">
        <f t="shared" si="12"/>
        <v>31684</v>
      </c>
    </row>
    <row r="3062" spans="2:5" ht="15">
      <c r="B3062" s="22">
        <v>31685</v>
      </c>
      <c r="C3062" s="49" t="s">
        <v>3097</v>
      </c>
      <c r="D3062" s="1"/>
      <c r="E3062" s="49">
        <f t="shared" si="12"/>
        <v>31685</v>
      </c>
    </row>
    <row r="3063" spans="2:5" ht="15">
      <c r="B3063" s="22">
        <v>31686</v>
      </c>
      <c r="C3063" s="49" t="s">
        <v>3098</v>
      </c>
      <c r="D3063" s="1"/>
      <c r="E3063" s="49">
        <f t="shared" si="12"/>
        <v>31686</v>
      </c>
    </row>
    <row r="3064" spans="2:5" ht="15">
      <c r="B3064" s="22">
        <v>31687</v>
      </c>
      <c r="C3064" s="49" t="s">
        <v>3099</v>
      </c>
      <c r="D3064" s="1"/>
      <c r="E3064" s="49">
        <f t="shared" si="12"/>
        <v>31687</v>
      </c>
    </row>
    <row r="3065" spans="2:5" ht="15">
      <c r="B3065" s="22">
        <v>31688</v>
      </c>
      <c r="C3065" s="49" t="s">
        <v>3100</v>
      </c>
      <c r="D3065" s="1"/>
      <c r="E3065" s="49">
        <f t="shared" si="12"/>
        <v>31688</v>
      </c>
    </row>
    <row r="3066" spans="2:5" ht="15">
      <c r="B3066" s="22">
        <v>31689</v>
      </c>
      <c r="C3066" s="49" t="s">
        <v>3101</v>
      </c>
      <c r="D3066" s="1"/>
      <c r="E3066" s="49">
        <f t="shared" si="12"/>
        <v>31689</v>
      </c>
    </row>
    <row r="3067" spans="2:5" ht="15">
      <c r="B3067" s="22">
        <v>31690</v>
      </c>
      <c r="C3067" s="49" t="s">
        <v>3102</v>
      </c>
      <c r="D3067" s="1"/>
      <c r="E3067" s="49">
        <f t="shared" si="12"/>
        <v>31690</v>
      </c>
    </row>
    <row r="3068" spans="2:5" ht="15">
      <c r="B3068" s="22">
        <v>31691</v>
      </c>
      <c r="C3068" s="49" t="s">
        <v>3103</v>
      </c>
      <c r="D3068" s="1"/>
      <c r="E3068" s="49">
        <f t="shared" si="12"/>
        <v>31691</v>
      </c>
    </row>
    <row r="3069" spans="2:5" ht="15">
      <c r="B3069" s="22">
        <v>31692</v>
      </c>
      <c r="C3069" s="49" t="s">
        <v>3104</v>
      </c>
      <c r="D3069" s="1"/>
      <c r="E3069" s="49">
        <f t="shared" si="12"/>
        <v>31692</v>
      </c>
    </row>
    <row r="3070" spans="2:5" ht="15">
      <c r="B3070" s="22">
        <v>31693</v>
      </c>
      <c r="C3070" s="49" t="s">
        <v>3105</v>
      </c>
      <c r="D3070" s="1"/>
      <c r="E3070" s="49">
        <f t="shared" si="12"/>
        <v>31693</v>
      </c>
    </row>
    <row r="3071" spans="2:5" ht="15">
      <c r="B3071" s="22">
        <v>31694</v>
      </c>
      <c r="C3071" s="49" t="s">
        <v>3106</v>
      </c>
      <c r="D3071" s="1"/>
      <c r="E3071" s="49">
        <f t="shared" si="12"/>
        <v>31694</v>
      </c>
    </row>
    <row r="3072" spans="2:5" ht="15">
      <c r="B3072" s="22">
        <v>31695</v>
      </c>
      <c r="C3072" s="49" t="s">
        <v>3107</v>
      </c>
      <c r="D3072" s="1"/>
      <c r="E3072" s="49">
        <f t="shared" si="12"/>
        <v>31695</v>
      </c>
    </row>
    <row r="3073" spans="2:5" ht="15">
      <c r="B3073" s="22">
        <v>31696</v>
      </c>
      <c r="C3073" s="49" t="s">
        <v>3108</v>
      </c>
      <c r="D3073" s="1"/>
      <c r="E3073" s="49">
        <f t="shared" si="12"/>
        <v>31696</v>
      </c>
    </row>
    <row r="3074" spans="2:5" ht="15">
      <c r="B3074" s="22">
        <v>31697</v>
      </c>
      <c r="C3074" s="49" t="s">
        <v>3109</v>
      </c>
      <c r="D3074" s="1"/>
      <c r="E3074" s="49">
        <f t="shared" si="12"/>
        <v>31697</v>
      </c>
    </row>
    <row r="3075" spans="2:5" ht="15">
      <c r="B3075" s="22">
        <v>31698</v>
      </c>
      <c r="C3075" s="49" t="s">
        <v>3110</v>
      </c>
      <c r="D3075" s="1"/>
      <c r="E3075" s="49">
        <f t="shared" si="12"/>
        <v>31698</v>
      </c>
    </row>
    <row r="3076" spans="2:5" ht="15">
      <c r="B3076" s="22">
        <v>31699</v>
      </c>
      <c r="C3076" s="49" t="s">
        <v>3111</v>
      </c>
      <c r="D3076" s="1"/>
      <c r="E3076" s="49">
        <f t="shared" si="12"/>
        <v>31699</v>
      </c>
    </row>
    <row r="3077" spans="2:5" ht="15">
      <c r="B3077" s="22">
        <v>31700</v>
      </c>
      <c r="C3077" s="49" t="s">
        <v>3112</v>
      </c>
      <c r="D3077" s="1"/>
      <c r="E3077" s="49">
        <f t="shared" si="12"/>
        <v>31700</v>
      </c>
    </row>
    <row r="3078" spans="2:5" ht="15">
      <c r="B3078" s="22">
        <v>31701</v>
      </c>
      <c r="C3078" s="49" t="s">
        <v>3113</v>
      </c>
      <c r="D3078" s="1"/>
      <c r="E3078" s="49">
        <f t="shared" si="12"/>
        <v>31701</v>
      </c>
    </row>
    <row r="3079" spans="2:5" ht="15">
      <c r="B3079" s="22">
        <v>31702</v>
      </c>
      <c r="C3079" s="49" t="s">
        <v>3114</v>
      </c>
      <c r="D3079" s="1"/>
      <c r="E3079" s="49">
        <f t="shared" si="12"/>
        <v>31702</v>
      </c>
    </row>
    <row r="3080" spans="2:5" ht="15">
      <c r="B3080" s="22">
        <v>31703</v>
      </c>
      <c r="C3080" s="49" t="s">
        <v>3115</v>
      </c>
      <c r="D3080" s="1"/>
      <c r="E3080" s="49">
        <f t="shared" si="12"/>
        <v>31703</v>
      </c>
    </row>
    <row r="3081" spans="2:5" ht="15">
      <c r="B3081" s="22">
        <v>31704</v>
      </c>
      <c r="C3081" s="49" t="s">
        <v>3116</v>
      </c>
      <c r="D3081" s="1"/>
      <c r="E3081" s="49">
        <f t="shared" si="12"/>
        <v>31704</v>
      </c>
    </row>
    <row r="3082" spans="2:5" ht="15">
      <c r="B3082" s="22">
        <v>31705</v>
      </c>
      <c r="C3082" s="49" t="s">
        <v>3117</v>
      </c>
      <c r="D3082" s="1"/>
      <c r="E3082" s="49">
        <f t="shared" si="12"/>
        <v>31705</v>
      </c>
    </row>
    <row r="3083" spans="2:5" ht="15">
      <c r="B3083" s="22">
        <v>31706</v>
      </c>
      <c r="C3083" s="49" t="s">
        <v>3118</v>
      </c>
      <c r="D3083" s="1"/>
      <c r="E3083" s="49">
        <f t="shared" si="12"/>
        <v>31706</v>
      </c>
    </row>
    <row r="3084" spans="2:5" ht="15">
      <c r="B3084" s="22">
        <v>31707</v>
      </c>
      <c r="C3084" s="49" t="s">
        <v>3119</v>
      </c>
      <c r="D3084" s="1"/>
      <c r="E3084" s="49">
        <f t="shared" si="12"/>
        <v>31707</v>
      </c>
    </row>
    <row r="3085" spans="2:5" ht="15">
      <c r="B3085" s="22">
        <v>31708</v>
      </c>
      <c r="C3085" s="49" t="s">
        <v>3120</v>
      </c>
      <c r="D3085" s="1"/>
      <c r="E3085" s="49">
        <f t="shared" si="12"/>
        <v>31708</v>
      </c>
    </row>
    <row r="3086" spans="2:5" ht="15">
      <c r="B3086" s="22">
        <v>31709</v>
      </c>
      <c r="C3086" s="49" t="s">
        <v>3121</v>
      </c>
      <c r="D3086" s="1"/>
      <c r="E3086" s="49">
        <f t="shared" si="12"/>
        <v>31709</v>
      </c>
    </row>
    <row r="3087" spans="2:5" ht="15">
      <c r="B3087" s="22">
        <v>31710</v>
      </c>
      <c r="C3087" s="49" t="s">
        <v>3122</v>
      </c>
      <c r="D3087" s="1"/>
      <c r="E3087" s="49">
        <f t="shared" si="12"/>
        <v>31710</v>
      </c>
    </row>
    <row r="3088" spans="2:5" ht="15">
      <c r="B3088" s="22">
        <v>31711</v>
      </c>
      <c r="C3088" s="49" t="s">
        <v>3123</v>
      </c>
      <c r="D3088" s="1"/>
      <c r="E3088" s="49">
        <f t="shared" si="12"/>
        <v>31711</v>
      </c>
    </row>
    <row r="3089" spans="2:5" ht="15">
      <c r="B3089" s="22">
        <v>31712</v>
      </c>
      <c r="C3089" s="49" t="s">
        <v>3124</v>
      </c>
      <c r="D3089" s="1"/>
      <c r="E3089" s="49">
        <f t="shared" si="12"/>
        <v>31712</v>
      </c>
    </row>
    <row r="3090" spans="2:5" ht="15">
      <c r="B3090" s="22">
        <v>31713</v>
      </c>
      <c r="C3090" s="49" t="s">
        <v>3125</v>
      </c>
      <c r="D3090" s="1"/>
      <c r="E3090" s="49">
        <f t="shared" si="12"/>
        <v>31713</v>
      </c>
    </row>
    <row r="3091" spans="2:5" ht="15">
      <c r="B3091" s="22">
        <v>31714</v>
      </c>
      <c r="C3091" s="49" t="s">
        <v>3126</v>
      </c>
      <c r="D3091" s="1"/>
      <c r="E3091" s="49">
        <f t="shared" si="12"/>
        <v>31714</v>
      </c>
    </row>
    <row r="3092" spans="2:5" ht="15">
      <c r="B3092" s="22">
        <v>31715</v>
      </c>
      <c r="C3092" s="49" t="s">
        <v>3127</v>
      </c>
      <c r="D3092" s="1"/>
      <c r="E3092" s="49">
        <f t="shared" si="12"/>
        <v>31715</v>
      </c>
    </row>
    <row r="3093" spans="2:5" ht="15">
      <c r="B3093" s="22">
        <v>31716</v>
      </c>
      <c r="C3093" s="49" t="s">
        <v>3128</v>
      </c>
      <c r="D3093" s="1"/>
      <c r="E3093" s="49">
        <f t="shared" si="12"/>
        <v>31716</v>
      </c>
    </row>
    <row r="3094" spans="2:5" ht="15">
      <c r="B3094" s="22">
        <v>31717</v>
      </c>
      <c r="C3094" s="49" t="s">
        <v>3129</v>
      </c>
      <c r="D3094" s="1"/>
      <c r="E3094" s="49">
        <f t="shared" si="12"/>
        <v>31717</v>
      </c>
    </row>
    <row r="3095" spans="2:5" ht="15">
      <c r="B3095" s="22">
        <v>31718</v>
      </c>
      <c r="C3095" s="49" t="s">
        <v>3130</v>
      </c>
      <c r="D3095" s="1"/>
      <c r="E3095" s="49">
        <f t="shared" si="12"/>
        <v>31718</v>
      </c>
    </row>
    <row r="3096" spans="2:5" ht="15">
      <c r="B3096" s="22">
        <v>31719</v>
      </c>
      <c r="C3096" s="49" t="s">
        <v>3131</v>
      </c>
      <c r="D3096" s="1"/>
      <c r="E3096" s="49">
        <f t="shared" si="12"/>
        <v>31719</v>
      </c>
    </row>
    <row r="3097" spans="2:5" ht="15">
      <c r="B3097" s="22">
        <v>31720</v>
      </c>
      <c r="C3097" s="49" t="s">
        <v>3132</v>
      </c>
      <c r="D3097" s="1"/>
      <c r="E3097" s="49">
        <f t="shared" si="12"/>
        <v>31720</v>
      </c>
    </row>
    <row r="3098" spans="2:5" ht="15">
      <c r="B3098" s="22">
        <v>31721</v>
      </c>
      <c r="C3098" s="49" t="s">
        <v>3133</v>
      </c>
      <c r="D3098" s="1"/>
      <c r="E3098" s="49">
        <f t="shared" si="12"/>
        <v>31721</v>
      </c>
    </row>
    <row r="3099" spans="2:5" ht="15">
      <c r="B3099" s="22">
        <v>31722</v>
      </c>
      <c r="C3099" s="49" t="s">
        <v>3134</v>
      </c>
      <c r="D3099" s="1"/>
      <c r="E3099" s="49">
        <f t="shared" si="12"/>
        <v>31722</v>
      </c>
    </row>
    <row r="3100" spans="2:5" ht="15">
      <c r="B3100" s="22">
        <v>31723</v>
      </c>
      <c r="C3100" s="49" t="s">
        <v>3135</v>
      </c>
      <c r="D3100" s="1"/>
      <c r="E3100" s="49">
        <f t="shared" si="12"/>
        <v>31723</v>
      </c>
    </row>
    <row r="3101" spans="2:5" ht="15">
      <c r="B3101" s="22">
        <v>31724</v>
      </c>
      <c r="C3101" s="49" t="s">
        <v>3136</v>
      </c>
      <c r="D3101" s="1"/>
      <c r="E3101" s="49">
        <f t="shared" si="12"/>
        <v>31724</v>
      </c>
    </row>
    <row r="3102" spans="2:5" ht="15">
      <c r="B3102" s="22">
        <v>31725</v>
      </c>
      <c r="C3102" s="49" t="s">
        <v>3137</v>
      </c>
      <c r="D3102" s="1"/>
      <c r="E3102" s="49">
        <f t="shared" si="12"/>
        <v>31725</v>
      </c>
    </row>
    <row r="3103" spans="2:5" ht="15">
      <c r="B3103" s="22">
        <v>31726</v>
      </c>
      <c r="C3103" s="49" t="s">
        <v>3138</v>
      </c>
      <c r="D3103" s="1"/>
      <c r="E3103" s="49">
        <f t="shared" si="12"/>
        <v>31726</v>
      </c>
    </row>
    <row r="3104" spans="2:5" ht="15">
      <c r="B3104" s="22">
        <v>31727</v>
      </c>
      <c r="C3104" s="49" t="s">
        <v>3135</v>
      </c>
      <c r="D3104" s="1"/>
      <c r="E3104" s="49">
        <f t="shared" si="12"/>
        <v>31727</v>
      </c>
    </row>
    <row r="3105" spans="2:5" ht="15">
      <c r="B3105" s="22">
        <v>31728</v>
      </c>
      <c r="C3105" s="49" t="s">
        <v>3136</v>
      </c>
      <c r="D3105" s="1"/>
      <c r="E3105" s="49">
        <f t="shared" si="12"/>
        <v>31728</v>
      </c>
    </row>
    <row r="3106" spans="2:5" ht="15">
      <c r="B3106" s="22">
        <v>31729</v>
      </c>
      <c r="C3106" s="49" t="s">
        <v>3137</v>
      </c>
      <c r="D3106" s="1"/>
      <c r="E3106" s="49">
        <f t="shared" si="12"/>
        <v>31729</v>
      </c>
    </row>
    <row r="3107" spans="2:5" ht="15">
      <c r="B3107" s="22">
        <v>31730</v>
      </c>
      <c r="C3107" s="49" t="s">
        <v>3138</v>
      </c>
      <c r="D3107" s="1"/>
      <c r="E3107" s="49">
        <f t="shared" si="12"/>
        <v>31730</v>
      </c>
    </row>
    <row r="3108" spans="2:5" ht="15">
      <c r="B3108" s="22">
        <v>31731</v>
      </c>
      <c r="C3108" s="49" t="s">
        <v>3135</v>
      </c>
      <c r="D3108" s="1"/>
      <c r="E3108" s="49">
        <f t="shared" si="12"/>
        <v>31731</v>
      </c>
    </row>
    <row r="3109" spans="2:5" ht="15">
      <c r="B3109" s="22">
        <v>31732</v>
      </c>
      <c r="C3109" s="49" t="s">
        <v>3136</v>
      </c>
      <c r="D3109" s="1"/>
      <c r="E3109" s="49">
        <f t="shared" si="12"/>
        <v>31732</v>
      </c>
    </row>
    <row r="3110" spans="2:5" ht="15">
      <c r="B3110" s="22">
        <v>31733</v>
      </c>
      <c r="C3110" s="49" t="s">
        <v>3137</v>
      </c>
      <c r="D3110" s="1"/>
      <c r="E3110" s="49">
        <f t="shared" si="12"/>
        <v>31733</v>
      </c>
    </row>
    <row r="3111" spans="2:5" ht="15">
      <c r="B3111" s="22">
        <v>31734</v>
      </c>
      <c r="C3111" s="49" t="s">
        <v>3138</v>
      </c>
      <c r="D3111" s="1"/>
      <c r="E3111" s="49">
        <f t="shared" si="12"/>
        <v>31734</v>
      </c>
    </row>
    <row r="3112" spans="2:5" ht="15">
      <c r="B3112" s="22">
        <v>31735</v>
      </c>
      <c r="C3112" s="49" t="s">
        <v>3139</v>
      </c>
      <c r="D3112" s="1"/>
      <c r="E3112" s="49">
        <f t="shared" si="12"/>
        <v>31735</v>
      </c>
    </row>
    <row r="3113" spans="2:5" ht="15">
      <c r="B3113" s="22">
        <v>31736</v>
      </c>
      <c r="C3113" s="49" t="s">
        <v>3140</v>
      </c>
      <c r="D3113" s="1"/>
      <c r="E3113" s="49">
        <f t="shared" si="12"/>
        <v>31736</v>
      </c>
    </row>
    <row r="3114" spans="2:5" ht="15">
      <c r="B3114" s="22">
        <v>31737</v>
      </c>
      <c r="C3114" s="49" t="s">
        <v>3141</v>
      </c>
      <c r="D3114" s="1"/>
      <c r="E3114" s="49">
        <f t="shared" si="12"/>
        <v>31737</v>
      </c>
    </row>
    <row r="3115" spans="2:5" ht="15">
      <c r="B3115" s="22">
        <v>31738</v>
      </c>
      <c r="C3115" s="49" t="s">
        <v>3142</v>
      </c>
      <c r="D3115" s="1"/>
      <c r="E3115" s="49">
        <f t="shared" si="12"/>
        <v>31738</v>
      </c>
    </row>
    <row r="3116" spans="2:5" ht="15">
      <c r="B3116" s="22">
        <v>31739</v>
      </c>
      <c r="C3116" s="49" t="s">
        <v>3143</v>
      </c>
      <c r="D3116" s="1"/>
      <c r="E3116" s="49">
        <f t="shared" si="12"/>
        <v>31739</v>
      </c>
    </row>
    <row r="3117" spans="2:5" ht="15">
      <c r="B3117" s="22">
        <v>31740</v>
      </c>
      <c r="C3117" s="49" t="s">
        <v>3144</v>
      </c>
      <c r="D3117" s="1"/>
      <c r="E3117" s="49">
        <f t="shared" si="12"/>
        <v>31740</v>
      </c>
    </row>
    <row r="3118" spans="2:5" ht="15">
      <c r="B3118" s="22">
        <v>31741</v>
      </c>
      <c r="C3118" s="49" t="s">
        <v>3145</v>
      </c>
      <c r="D3118" s="1"/>
      <c r="E3118" s="49">
        <f t="shared" si="12"/>
        <v>31741</v>
      </c>
    </row>
    <row r="3119" spans="2:5" ht="15">
      <c r="B3119" s="22">
        <v>31742</v>
      </c>
      <c r="C3119" s="49" t="s">
        <v>3146</v>
      </c>
      <c r="D3119" s="1"/>
      <c r="E3119" s="49">
        <f t="shared" si="12"/>
        <v>31742</v>
      </c>
    </row>
    <row r="3120" spans="2:5" ht="15">
      <c r="B3120" s="22">
        <v>31743</v>
      </c>
      <c r="C3120" s="49" t="s">
        <v>3147</v>
      </c>
      <c r="D3120" s="1"/>
      <c r="E3120" s="49">
        <f t="shared" si="12"/>
        <v>31743</v>
      </c>
    </row>
    <row r="3121" spans="2:5" ht="15">
      <c r="B3121" s="22">
        <v>31744</v>
      </c>
      <c r="C3121" s="49" t="s">
        <v>3148</v>
      </c>
      <c r="D3121" s="1"/>
      <c r="E3121" s="49">
        <f t="shared" si="12"/>
        <v>31744</v>
      </c>
    </row>
    <row r="3122" spans="2:5" ht="15">
      <c r="B3122" s="22">
        <v>31745</v>
      </c>
      <c r="C3122" s="49" t="s">
        <v>2958</v>
      </c>
      <c r="D3122" s="1"/>
      <c r="E3122" s="49">
        <f t="shared" si="12"/>
        <v>31745</v>
      </c>
    </row>
    <row r="3123" spans="2:5" ht="15">
      <c r="B3123" s="22">
        <v>31746</v>
      </c>
      <c r="C3123" s="49" t="s">
        <v>3149</v>
      </c>
      <c r="D3123" s="1"/>
      <c r="E3123" s="49">
        <f t="shared" si="12"/>
        <v>31746</v>
      </c>
    </row>
    <row r="3124" spans="2:5" ht="15">
      <c r="B3124" s="22">
        <v>31747</v>
      </c>
      <c r="C3124" s="49" t="s">
        <v>2959</v>
      </c>
      <c r="D3124" s="1"/>
      <c r="E3124" s="49">
        <f t="shared" si="12"/>
        <v>31747</v>
      </c>
    </row>
    <row r="3125" spans="2:5" ht="15">
      <c r="B3125" s="22">
        <v>31748</v>
      </c>
      <c r="C3125" s="49" t="s">
        <v>2960</v>
      </c>
      <c r="D3125" s="1"/>
      <c r="E3125" s="49">
        <f t="shared" si="12"/>
        <v>31748</v>
      </c>
    </row>
    <row r="3126" spans="2:5" ht="15">
      <c r="B3126" s="22">
        <v>31749</v>
      </c>
      <c r="C3126" s="49" t="s">
        <v>2961</v>
      </c>
      <c r="D3126" s="1"/>
      <c r="E3126" s="49">
        <f t="shared" si="12"/>
        <v>31749</v>
      </c>
    </row>
    <row r="3127" spans="2:5" ht="15">
      <c r="B3127" s="22">
        <v>31750</v>
      </c>
      <c r="C3127" s="49" t="s">
        <v>2962</v>
      </c>
      <c r="D3127" s="1"/>
      <c r="E3127" s="49">
        <f t="shared" si="12"/>
        <v>31750</v>
      </c>
    </row>
    <row r="3128" spans="2:5" ht="15">
      <c r="B3128" s="22">
        <v>31751</v>
      </c>
      <c r="C3128" s="49" t="s">
        <v>2963</v>
      </c>
      <c r="D3128" s="1"/>
      <c r="E3128" s="49">
        <f t="shared" si="12"/>
        <v>31751</v>
      </c>
    </row>
    <row r="3129" spans="2:5" ht="15">
      <c r="B3129" s="22">
        <v>31752</v>
      </c>
      <c r="C3129" s="49" t="s">
        <v>2964</v>
      </c>
      <c r="D3129" s="1"/>
      <c r="E3129" s="49">
        <f t="shared" si="12"/>
        <v>31752</v>
      </c>
    </row>
    <row r="3130" spans="2:5" ht="15">
      <c r="B3130" s="22">
        <v>31753</v>
      </c>
      <c r="C3130" s="49" t="s">
        <v>2965</v>
      </c>
      <c r="D3130" s="1"/>
      <c r="E3130" s="49">
        <f t="shared" si="12"/>
        <v>31753</v>
      </c>
    </row>
    <row r="3131" spans="2:5" ht="15">
      <c r="B3131" s="22">
        <v>31754</v>
      </c>
      <c r="C3131" s="49" t="s">
        <v>2966</v>
      </c>
      <c r="D3131" s="1"/>
      <c r="E3131" s="49">
        <f t="shared" si="12"/>
        <v>31754</v>
      </c>
    </row>
    <row r="3132" spans="2:5" ht="15">
      <c r="B3132" s="22">
        <v>31755</v>
      </c>
      <c r="C3132" s="49" t="s">
        <v>2967</v>
      </c>
      <c r="D3132" s="1"/>
      <c r="E3132" s="49">
        <f t="shared" si="12"/>
        <v>31755</v>
      </c>
    </row>
    <row r="3133" spans="2:5" ht="15">
      <c r="B3133" s="22">
        <v>31756</v>
      </c>
      <c r="C3133" s="49" t="s">
        <v>2968</v>
      </c>
      <c r="D3133" s="1"/>
      <c r="E3133" s="49">
        <f t="shared" si="12"/>
        <v>31756</v>
      </c>
    </row>
    <row r="3134" spans="2:5" ht="15">
      <c r="B3134" s="22">
        <v>31757</v>
      </c>
      <c r="C3134" s="49" t="s">
        <v>2969</v>
      </c>
      <c r="D3134" s="1"/>
      <c r="E3134" s="49">
        <f t="shared" si="12"/>
        <v>31757</v>
      </c>
    </row>
    <row r="3135" spans="2:5" ht="15">
      <c r="B3135" s="22">
        <v>31758</v>
      </c>
      <c r="C3135" s="49" t="s">
        <v>2970</v>
      </c>
      <c r="D3135" s="1"/>
      <c r="E3135" s="49">
        <f t="shared" si="12"/>
        <v>31758</v>
      </c>
    </row>
    <row r="3136" spans="2:5" ht="15">
      <c r="B3136" s="22">
        <v>21142</v>
      </c>
      <c r="C3136" s="49" t="s">
        <v>3150</v>
      </c>
      <c r="D3136" s="1"/>
      <c r="E3136" s="49">
        <f t="shared" si="12"/>
        <v>21142</v>
      </c>
    </row>
    <row r="3137" spans="2:5" ht="15">
      <c r="B3137" s="22">
        <v>21143</v>
      </c>
      <c r="C3137" s="49" t="s">
        <v>3151</v>
      </c>
      <c r="D3137" s="1"/>
      <c r="E3137" s="49">
        <f t="shared" si="12"/>
        <v>21143</v>
      </c>
    </row>
    <row r="3138" spans="2:5" ht="15">
      <c r="B3138" s="22">
        <v>21144</v>
      </c>
      <c r="C3138" s="49" t="s">
        <v>3152</v>
      </c>
      <c r="D3138" s="1"/>
      <c r="E3138" s="49">
        <f t="shared" si="12"/>
        <v>21144</v>
      </c>
    </row>
    <row r="3139" spans="2:5" ht="15">
      <c r="B3139" s="22">
        <v>21145</v>
      </c>
      <c r="C3139" s="49" t="s">
        <v>3153</v>
      </c>
      <c r="D3139" s="1"/>
      <c r="E3139" s="49">
        <f t="shared" si="12"/>
        <v>21145</v>
      </c>
    </row>
    <row r="3140" spans="2:5" ht="15">
      <c r="B3140" s="22">
        <v>21146</v>
      </c>
      <c r="C3140" s="49" t="s">
        <v>3154</v>
      </c>
      <c r="D3140" s="1"/>
      <c r="E3140" s="49">
        <f t="shared" si="12"/>
        <v>21146</v>
      </c>
    </row>
    <row r="3141" spans="2:5" ht="15">
      <c r="B3141" s="22">
        <v>21147</v>
      </c>
      <c r="C3141" s="49" t="s">
        <v>3155</v>
      </c>
      <c r="D3141" s="1"/>
      <c r="E3141" s="49">
        <f t="shared" si="12"/>
        <v>21147</v>
      </c>
    </row>
    <row r="3142" spans="2:5" ht="15">
      <c r="B3142" s="22">
        <v>21148</v>
      </c>
      <c r="C3142" s="49" t="s">
        <v>3156</v>
      </c>
      <c r="D3142" s="1"/>
      <c r="E3142" s="49">
        <f t="shared" si="12"/>
        <v>21148</v>
      </c>
    </row>
    <row r="3143" spans="2:5" ht="15">
      <c r="B3143" s="22">
        <v>21149</v>
      </c>
      <c r="C3143" s="49" t="s">
        <v>3157</v>
      </c>
      <c r="D3143" s="1"/>
      <c r="E3143" s="49">
        <f t="shared" si="12"/>
        <v>21149</v>
      </c>
    </row>
    <row r="3144" spans="2:5" ht="15">
      <c r="B3144" s="22">
        <v>21150</v>
      </c>
      <c r="C3144" s="49" t="s">
        <v>3158</v>
      </c>
      <c r="D3144" s="1"/>
      <c r="E3144" s="49">
        <f t="shared" si="12"/>
        <v>21150</v>
      </c>
    </row>
    <row r="3145" spans="2:5" ht="15">
      <c r="B3145" s="22">
        <v>21151</v>
      </c>
      <c r="C3145" s="49" t="s">
        <v>3159</v>
      </c>
      <c r="D3145" s="1"/>
      <c r="E3145" s="49">
        <f t="shared" si="12"/>
        <v>21151</v>
      </c>
    </row>
    <row r="3146" spans="2:5" ht="15">
      <c r="B3146" s="22">
        <v>21152</v>
      </c>
      <c r="C3146" s="49" t="s">
        <v>3160</v>
      </c>
      <c r="D3146" s="1"/>
      <c r="E3146" s="49">
        <f t="shared" si="12"/>
        <v>21152</v>
      </c>
    </row>
    <row r="3147" spans="2:5" ht="15">
      <c r="B3147" s="22">
        <v>21153</v>
      </c>
      <c r="C3147" s="49" t="s">
        <v>3161</v>
      </c>
      <c r="D3147" s="1"/>
      <c r="E3147" s="49">
        <f t="shared" si="12"/>
        <v>21153</v>
      </c>
    </row>
    <row r="3148" spans="2:5" ht="15">
      <c r="B3148" s="22">
        <v>21154</v>
      </c>
      <c r="C3148" s="49" t="s">
        <v>3162</v>
      </c>
      <c r="D3148" s="1"/>
      <c r="E3148" s="49">
        <f t="shared" si="12"/>
        <v>21154</v>
      </c>
    </row>
    <row r="3149" spans="2:5" ht="15">
      <c r="B3149" s="22">
        <v>21155</v>
      </c>
      <c r="C3149" s="49" t="s">
        <v>3163</v>
      </c>
      <c r="D3149" s="1"/>
      <c r="E3149" s="49">
        <f t="shared" si="12"/>
        <v>21155</v>
      </c>
    </row>
    <row r="3150" spans="2:5" ht="15">
      <c r="B3150" s="22">
        <v>21156</v>
      </c>
      <c r="C3150" s="49" t="s">
        <v>3164</v>
      </c>
      <c r="D3150" s="1"/>
      <c r="E3150" s="49">
        <f t="shared" si="12"/>
        <v>21156</v>
      </c>
    </row>
    <row r="3151" spans="2:5" ht="15">
      <c r="B3151" s="22">
        <v>21157</v>
      </c>
      <c r="C3151" s="49" t="s">
        <v>3165</v>
      </c>
      <c r="D3151" s="1"/>
      <c r="E3151" s="49">
        <f t="shared" si="12"/>
        <v>21157</v>
      </c>
    </row>
    <row r="3152" spans="2:5" ht="15">
      <c r="B3152" s="22">
        <v>21158</v>
      </c>
      <c r="C3152" s="49" t="s">
        <v>3166</v>
      </c>
      <c r="D3152" s="1"/>
      <c r="E3152" s="49">
        <f t="shared" si="12"/>
        <v>21158</v>
      </c>
    </row>
    <row r="3153" spans="2:5" ht="15">
      <c r="B3153" s="22">
        <v>21159</v>
      </c>
      <c r="C3153" s="49" t="s">
        <v>3167</v>
      </c>
      <c r="D3153" s="1"/>
      <c r="E3153" s="49">
        <f t="shared" si="12"/>
        <v>21159</v>
      </c>
    </row>
    <row r="3154" spans="2:5" ht="15">
      <c r="B3154" s="22">
        <v>31759</v>
      </c>
      <c r="C3154" s="49" t="s">
        <v>3168</v>
      </c>
      <c r="D3154" s="1"/>
      <c r="E3154" s="49">
        <f t="shared" si="12"/>
        <v>31759</v>
      </c>
    </row>
    <row r="3155" spans="2:5" ht="15">
      <c r="B3155" s="22">
        <v>31760</v>
      </c>
      <c r="C3155" s="49" t="s">
        <v>3169</v>
      </c>
      <c r="D3155" s="1"/>
      <c r="E3155" s="49">
        <f t="shared" si="12"/>
        <v>31760</v>
      </c>
    </row>
    <row r="3156" spans="2:5" ht="15">
      <c r="B3156" s="22">
        <v>31761</v>
      </c>
      <c r="C3156" s="49" t="s">
        <v>3170</v>
      </c>
      <c r="D3156" s="1"/>
      <c r="E3156" s="49">
        <f t="shared" si="12"/>
        <v>31761</v>
      </c>
    </row>
    <row r="3157" spans="2:5" ht="15">
      <c r="B3157" s="22">
        <v>31762</v>
      </c>
      <c r="C3157" s="49" t="s">
        <v>3171</v>
      </c>
      <c r="D3157" s="1"/>
      <c r="E3157" s="49">
        <f t="shared" si="12"/>
        <v>31762</v>
      </c>
    </row>
    <row r="3158" spans="2:5" ht="15">
      <c r="B3158" s="22">
        <v>31763</v>
      </c>
      <c r="C3158" s="49" t="s">
        <v>3168</v>
      </c>
      <c r="D3158" s="1"/>
      <c r="E3158" s="49">
        <f t="shared" si="12"/>
        <v>31763</v>
      </c>
    </row>
    <row r="3159" spans="2:5" ht="15">
      <c r="B3159" s="22">
        <v>31764</v>
      </c>
      <c r="C3159" s="49" t="s">
        <v>3169</v>
      </c>
      <c r="D3159" s="1"/>
      <c r="E3159" s="49">
        <f t="shared" si="12"/>
        <v>31764</v>
      </c>
    </row>
    <row r="3160" spans="2:5" ht="15">
      <c r="B3160" s="22">
        <v>31765</v>
      </c>
      <c r="C3160" s="49" t="s">
        <v>3170</v>
      </c>
      <c r="D3160" s="1"/>
      <c r="E3160" s="49">
        <f t="shared" si="12"/>
        <v>31765</v>
      </c>
    </row>
    <row r="3161" spans="2:5" ht="15">
      <c r="B3161" s="22">
        <v>31766</v>
      </c>
      <c r="C3161" s="49" t="s">
        <v>3171</v>
      </c>
      <c r="D3161" s="1"/>
      <c r="E3161" s="49">
        <f t="shared" si="12"/>
        <v>31766</v>
      </c>
    </row>
    <row r="3162" spans="2:5" ht="15">
      <c r="B3162" s="22">
        <v>31767</v>
      </c>
      <c r="C3162" s="49" t="s">
        <v>3168</v>
      </c>
      <c r="D3162" s="1"/>
      <c r="E3162" s="49">
        <f t="shared" si="12"/>
        <v>31767</v>
      </c>
    </row>
    <row r="3163" spans="2:5" ht="15">
      <c r="B3163" s="22">
        <v>31768</v>
      </c>
      <c r="C3163" s="49" t="s">
        <v>3169</v>
      </c>
      <c r="D3163" s="1"/>
      <c r="E3163" s="49">
        <f t="shared" si="12"/>
        <v>31768</v>
      </c>
    </row>
    <row r="3164" spans="2:5" ht="15">
      <c r="B3164" s="22">
        <v>31769</v>
      </c>
      <c r="C3164" s="49" t="s">
        <v>3170</v>
      </c>
      <c r="D3164" s="1"/>
      <c r="E3164" s="49">
        <f t="shared" si="12"/>
        <v>31769</v>
      </c>
    </row>
    <row r="3165" spans="2:5" ht="15">
      <c r="B3165" s="22">
        <v>31770</v>
      </c>
      <c r="C3165" s="49" t="s">
        <v>3171</v>
      </c>
      <c r="D3165" s="1"/>
      <c r="E3165" s="49">
        <f t="shared" si="12"/>
        <v>31770</v>
      </c>
    </row>
    <row r="3166" spans="2:5" ht="15">
      <c r="B3166" s="22">
        <v>31771</v>
      </c>
      <c r="C3166" s="49" t="s">
        <v>3172</v>
      </c>
      <c r="D3166" s="1"/>
      <c r="E3166" s="49">
        <f t="shared" si="12"/>
        <v>31771</v>
      </c>
    </row>
    <row r="3167" spans="2:5" ht="15">
      <c r="B3167" s="22">
        <v>31772</v>
      </c>
      <c r="C3167" s="49" t="s">
        <v>3173</v>
      </c>
      <c r="D3167" s="1"/>
      <c r="E3167" s="49">
        <f t="shared" si="12"/>
        <v>31772</v>
      </c>
    </row>
    <row r="3168" spans="2:5" ht="15">
      <c r="B3168" s="22">
        <v>31773</v>
      </c>
      <c r="C3168" s="49" t="s">
        <v>3174</v>
      </c>
      <c r="D3168" s="1"/>
      <c r="E3168" s="49">
        <f t="shared" si="12"/>
        <v>31773</v>
      </c>
    </row>
    <row r="3169" spans="2:5" ht="15">
      <c r="B3169" s="22">
        <v>31774</v>
      </c>
      <c r="C3169" s="49" t="s">
        <v>3175</v>
      </c>
      <c r="D3169" s="1"/>
      <c r="E3169" s="49">
        <f t="shared" si="12"/>
        <v>31774</v>
      </c>
    </row>
    <row r="3170" spans="2:5" ht="15">
      <c r="B3170" s="22">
        <v>31775</v>
      </c>
      <c r="C3170" s="49" t="s">
        <v>3172</v>
      </c>
      <c r="D3170" s="1"/>
      <c r="E3170" s="49">
        <f t="shared" si="12"/>
        <v>31775</v>
      </c>
    </row>
    <row r="3171" spans="2:5" ht="15">
      <c r="B3171" s="22">
        <v>31776</v>
      </c>
      <c r="C3171" s="49" t="s">
        <v>3173</v>
      </c>
      <c r="D3171" s="1"/>
      <c r="E3171" s="49">
        <f t="shared" si="12"/>
        <v>31776</v>
      </c>
    </row>
    <row r="3172" spans="2:5" ht="15">
      <c r="B3172" s="22">
        <v>31777</v>
      </c>
      <c r="C3172" s="49" t="s">
        <v>3174</v>
      </c>
      <c r="D3172" s="1"/>
      <c r="E3172" s="49">
        <f t="shared" si="12"/>
        <v>31777</v>
      </c>
    </row>
    <row r="3173" spans="2:5" ht="15">
      <c r="B3173" s="22">
        <v>31778</v>
      </c>
      <c r="C3173" s="49" t="s">
        <v>3175</v>
      </c>
      <c r="D3173" s="1"/>
      <c r="E3173" s="49">
        <f t="shared" si="12"/>
        <v>31778</v>
      </c>
    </row>
    <row r="3174" spans="2:5" ht="15">
      <c r="B3174" s="22">
        <v>31779</v>
      </c>
      <c r="C3174" s="49" t="s">
        <v>3172</v>
      </c>
      <c r="D3174" s="1"/>
      <c r="E3174" s="49">
        <f t="shared" si="12"/>
        <v>31779</v>
      </c>
    </row>
    <row r="3175" spans="2:5" ht="15">
      <c r="B3175" s="22">
        <v>31780</v>
      </c>
      <c r="C3175" s="49" t="s">
        <v>3173</v>
      </c>
      <c r="D3175" s="1"/>
      <c r="E3175" s="49">
        <f t="shared" si="12"/>
        <v>31780</v>
      </c>
    </row>
    <row r="3176" spans="2:5" ht="15">
      <c r="B3176" s="22">
        <v>31781</v>
      </c>
      <c r="C3176" s="49" t="s">
        <v>3174</v>
      </c>
      <c r="D3176" s="1"/>
      <c r="E3176" s="49">
        <f t="shared" si="12"/>
        <v>31781</v>
      </c>
    </row>
    <row r="3177" spans="2:5" ht="15">
      <c r="B3177" s="22">
        <v>31782</v>
      </c>
      <c r="C3177" s="49" t="s">
        <v>3175</v>
      </c>
      <c r="D3177" s="1"/>
      <c r="E3177" s="49">
        <f t="shared" si="12"/>
        <v>31782</v>
      </c>
    </row>
    <row r="3178" spans="2:5" ht="15">
      <c r="B3178" s="22">
        <v>31783</v>
      </c>
      <c r="C3178" s="49" t="s">
        <v>3176</v>
      </c>
      <c r="D3178" s="1"/>
      <c r="E3178" s="49">
        <f t="shared" si="12"/>
        <v>31783</v>
      </c>
    </row>
    <row r="3179" spans="2:5" ht="15">
      <c r="B3179" s="22">
        <v>31784</v>
      </c>
      <c r="C3179" s="49" t="s">
        <v>3177</v>
      </c>
      <c r="D3179" s="1"/>
      <c r="E3179" s="49">
        <f t="shared" si="12"/>
        <v>31784</v>
      </c>
    </row>
    <row r="3180" spans="2:5" ht="15">
      <c r="B3180" s="22">
        <v>31785</v>
      </c>
      <c r="C3180" s="49" t="s">
        <v>3178</v>
      </c>
      <c r="D3180" s="1"/>
      <c r="E3180" s="49">
        <f t="shared" si="12"/>
        <v>31785</v>
      </c>
    </row>
    <row r="3181" spans="2:5" ht="15">
      <c r="B3181" s="22">
        <v>31786</v>
      </c>
      <c r="C3181" s="49" t="s">
        <v>3179</v>
      </c>
      <c r="D3181" s="1"/>
      <c r="E3181" s="49">
        <f t="shared" si="12"/>
        <v>31786</v>
      </c>
    </row>
    <row r="3182" spans="2:5" ht="15">
      <c r="B3182" s="22">
        <v>31787</v>
      </c>
      <c r="C3182" s="49" t="s">
        <v>3176</v>
      </c>
      <c r="D3182" s="1"/>
      <c r="E3182" s="49">
        <f t="shared" si="12"/>
        <v>31787</v>
      </c>
    </row>
    <row r="3183" spans="2:5" ht="15">
      <c r="B3183" s="22">
        <v>31788</v>
      </c>
      <c r="C3183" s="49" t="s">
        <v>3177</v>
      </c>
      <c r="D3183" s="1"/>
      <c r="E3183" s="49">
        <f t="shared" si="12"/>
        <v>31788</v>
      </c>
    </row>
    <row r="3184" spans="2:5" ht="15">
      <c r="B3184" s="22">
        <v>31789</v>
      </c>
      <c r="C3184" s="49" t="s">
        <v>3178</v>
      </c>
      <c r="D3184" s="1"/>
      <c r="E3184" s="49">
        <f t="shared" si="12"/>
        <v>31789</v>
      </c>
    </row>
    <row r="3185" spans="2:5" ht="15">
      <c r="B3185" s="22">
        <v>31790</v>
      </c>
      <c r="C3185" s="49" t="s">
        <v>3179</v>
      </c>
      <c r="D3185" s="1"/>
      <c r="E3185" s="49">
        <f t="shared" si="12"/>
        <v>31790</v>
      </c>
    </row>
    <row r="3186" spans="2:5" ht="15">
      <c r="B3186" s="22">
        <v>31791</v>
      </c>
      <c r="C3186" s="49" t="s">
        <v>3176</v>
      </c>
      <c r="D3186" s="1"/>
      <c r="E3186" s="49">
        <f t="shared" si="12"/>
        <v>31791</v>
      </c>
    </row>
    <row r="3187" spans="2:5" ht="15">
      <c r="B3187" s="22">
        <v>31792</v>
      </c>
      <c r="C3187" s="49" t="s">
        <v>3177</v>
      </c>
      <c r="D3187" s="1"/>
      <c r="E3187" s="49">
        <f t="shared" si="12"/>
        <v>31792</v>
      </c>
    </row>
    <row r="3188" spans="2:5" ht="15">
      <c r="B3188" s="22">
        <v>31793</v>
      </c>
      <c r="C3188" s="49" t="s">
        <v>3178</v>
      </c>
      <c r="D3188" s="1"/>
      <c r="E3188" s="49">
        <f t="shared" si="12"/>
        <v>31793</v>
      </c>
    </row>
    <row r="3189" spans="2:5" ht="15">
      <c r="B3189" s="22">
        <v>31794</v>
      </c>
      <c r="C3189" s="49" t="s">
        <v>3179</v>
      </c>
      <c r="D3189" s="1"/>
      <c r="E3189" s="49">
        <f t="shared" si="12"/>
        <v>31794</v>
      </c>
    </row>
    <row r="3190" spans="2:5" ht="15">
      <c r="B3190" s="22">
        <v>31795</v>
      </c>
      <c r="C3190" s="49" t="s">
        <v>3180</v>
      </c>
      <c r="D3190" s="1"/>
      <c r="E3190" s="49">
        <f t="shared" si="12"/>
        <v>31795</v>
      </c>
    </row>
    <row r="3191" spans="2:5" ht="15">
      <c r="B3191" s="22">
        <v>31796</v>
      </c>
      <c r="C3191" s="49" t="s">
        <v>3181</v>
      </c>
      <c r="D3191" s="1"/>
      <c r="E3191" s="49">
        <f t="shared" si="12"/>
        <v>31796</v>
      </c>
    </row>
    <row r="3192" spans="2:5" ht="15">
      <c r="B3192" s="22">
        <v>31797</v>
      </c>
      <c r="C3192" s="49" t="s">
        <v>3182</v>
      </c>
      <c r="D3192" s="1"/>
      <c r="E3192" s="49">
        <f t="shared" si="12"/>
        <v>31797</v>
      </c>
    </row>
    <row r="3193" spans="2:5" ht="15">
      <c r="B3193" s="22">
        <v>31798</v>
      </c>
      <c r="C3193" s="49" t="s">
        <v>3183</v>
      </c>
      <c r="D3193" s="1"/>
      <c r="E3193" s="49">
        <f t="shared" si="12"/>
        <v>31798</v>
      </c>
    </row>
    <row r="3194" spans="2:5" ht="15">
      <c r="B3194" s="22">
        <v>31799</v>
      </c>
      <c r="C3194" s="49" t="s">
        <v>3184</v>
      </c>
      <c r="D3194" s="1"/>
      <c r="E3194" s="49">
        <f t="shared" si="12"/>
        <v>31799</v>
      </c>
    </row>
    <row r="3195" spans="2:5" ht="15">
      <c r="B3195" s="22">
        <v>31800</v>
      </c>
      <c r="C3195" s="49" t="s">
        <v>3185</v>
      </c>
      <c r="D3195" s="1"/>
      <c r="E3195" s="49">
        <f t="shared" si="12"/>
        <v>31800</v>
      </c>
    </row>
    <row r="3196" spans="2:5" ht="15">
      <c r="B3196" s="22">
        <v>31801</v>
      </c>
      <c r="C3196" s="49" t="s">
        <v>3186</v>
      </c>
      <c r="D3196" s="1"/>
      <c r="E3196" s="49">
        <f t="shared" si="12"/>
        <v>31801</v>
      </c>
    </row>
    <row r="3197" spans="2:5" ht="15">
      <c r="B3197" s="22">
        <v>31802</v>
      </c>
      <c r="C3197" s="49" t="s">
        <v>3187</v>
      </c>
      <c r="D3197" s="1"/>
      <c r="E3197" s="49">
        <f t="shared" si="12"/>
        <v>31802</v>
      </c>
    </row>
    <row r="3198" spans="2:5" ht="15">
      <c r="B3198" s="22">
        <v>31803</v>
      </c>
      <c r="C3198" s="49" t="s">
        <v>3188</v>
      </c>
      <c r="D3198" s="1"/>
      <c r="E3198" s="49">
        <f t="shared" si="12"/>
        <v>31803</v>
      </c>
    </row>
    <row r="3199" spans="2:5" ht="15">
      <c r="B3199" s="22">
        <v>31804</v>
      </c>
      <c r="C3199" s="49" t="s">
        <v>3189</v>
      </c>
      <c r="D3199" s="1"/>
      <c r="E3199" s="49">
        <f t="shared" si="12"/>
        <v>31804</v>
      </c>
    </row>
    <row r="3200" spans="2:5" ht="15">
      <c r="B3200" s="22">
        <v>31805</v>
      </c>
      <c r="C3200" s="49" t="s">
        <v>3190</v>
      </c>
      <c r="D3200" s="1"/>
      <c r="E3200" s="49">
        <f t="shared" si="12"/>
        <v>31805</v>
      </c>
    </row>
    <row r="3201" spans="2:5" ht="15">
      <c r="B3201" s="22">
        <v>31806</v>
      </c>
      <c r="C3201" s="49" t="s">
        <v>3191</v>
      </c>
      <c r="D3201" s="1"/>
      <c r="E3201" s="49">
        <f t="shared" si="12"/>
        <v>31806</v>
      </c>
    </row>
    <row r="3202" spans="2:5" ht="15">
      <c r="B3202" s="22">
        <v>31807</v>
      </c>
      <c r="C3202" s="49" t="s">
        <v>3192</v>
      </c>
      <c r="D3202" s="1"/>
      <c r="E3202" s="49">
        <f t="shared" si="12"/>
        <v>31807</v>
      </c>
    </row>
    <row r="3203" spans="2:5" ht="15">
      <c r="B3203" s="22">
        <v>31808</v>
      </c>
      <c r="C3203" s="49" t="s">
        <v>3193</v>
      </c>
      <c r="D3203" s="1"/>
      <c r="E3203" s="49">
        <f t="shared" si="12"/>
        <v>31808</v>
      </c>
    </row>
    <row r="3204" spans="2:5" ht="15">
      <c r="B3204" s="22">
        <v>31809</v>
      </c>
      <c r="C3204" s="49" t="s">
        <v>3190</v>
      </c>
      <c r="D3204" s="1"/>
      <c r="E3204" s="49">
        <f t="shared" si="12"/>
        <v>31809</v>
      </c>
    </row>
    <row r="3205" spans="2:5" ht="15">
      <c r="B3205" s="22">
        <v>31810</v>
      </c>
      <c r="C3205" s="49" t="s">
        <v>3191</v>
      </c>
      <c r="D3205" s="1"/>
      <c r="E3205" s="49">
        <f t="shared" si="12"/>
        <v>31810</v>
      </c>
    </row>
    <row r="3206" spans="2:5" ht="15">
      <c r="B3206" s="22">
        <v>31811</v>
      </c>
      <c r="C3206" s="49" t="s">
        <v>3192</v>
      </c>
      <c r="D3206" s="1"/>
      <c r="E3206" s="49">
        <f t="shared" si="12"/>
        <v>31811</v>
      </c>
    </row>
    <row r="3207" spans="2:5" ht="15">
      <c r="B3207" s="22">
        <v>31812</v>
      </c>
      <c r="C3207" s="49" t="s">
        <v>3193</v>
      </c>
      <c r="D3207" s="1"/>
      <c r="E3207" s="49">
        <f t="shared" si="12"/>
        <v>31812</v>
      </c>
    </row>
    <row r="3208" spans="2:5" ht="15">
      <c r="B3208" s="22">
        <v>31813</v>
      </c>
      <c r="C3208" s="49" t="s">
        <v>3190</v>
      </c>
      <c r="D3208" s="1"/>
      <c r="E3208" s="49">
        <f t="shared" si="12"/>
        <v>31813</v>
      </c>
    </row>
    <row r="3209" spans="2:5" ht="15">
      <c r="B3209" s="22">
        <v>31814</v>
      </c>
      <c r="C3209" s="49" t="s">
        <v>3191</v>
      </c>
      <c r="D3209" s="1"/>
      <c r="E3209" s="49">
        <f t="shared" si="12"/>
        <v>31814</v>
      </c>
    </row>
    <row r="3210" spans="2:5" ht="15">
      <c r="B3210" s="22">
        <v>31815</v>
      </c>
      <c r="C3210" s="49" t="s">
        <v>3192</v>
      </c>
      <c r="D3210" s="1"/>
      <c r="E3210" s="49">
        <f t="shared" si="12"/>
        <v>31815</v>
      </c>
    </row>
    <row r="3211" spans="2:5" ht="15">
      <c r="B3211" s="22">
        <v>31816</v>
      </c>
      <c r="C3211" s="49" t="s">
        <v>3193</v>
      </c>
      <c r="D3211" s="1"/>
      <c r="E3211" s="49">
        <f t="shared" si="12"/>
        <v>31816</v>
      </c>
    </row>
    <row r="3212" spans="2:5" ht="15">
      <c r="B3212" s="22">
        <v>31817</v>
      </c>
      <c r="C3212" s="49" t="s">
        <v>3194</v>
      </c>
      <c r="D3212" s="1"/>
      <c r="E3212" s="49">
        <f t="shared" si="12"/>
        <v>31817</v>
      </c>
    </row>
    <row r="3213" spans="2:5" ht="15">
      <c r="B3213" s="22">
        <v>31818</v>
      </c>
      <c r="C3213" s="49" t="s">
        <v>3195</v>
      </c>
      <c r="D3213" s="1"/>
      <c r="E3213" s="49">
        <f t="shared" si="12"/>
        <v>31818</v>
      </c>
    </row>
    <row r="3214" spans="2:5" ht="15">
      <c r="B3214" s="22">
        <v>31819</v>
      </c>
      <c r="C3214" s="49" t="s">
        <v>3196</v>
      </c>
      <c r="D3214" s="1"/>
      <c r="E3214" s="49">
        <f t="shared" si="12"/>
        <v>31819</v>
      </c>
    </row>
    <row r="3215" spans="2:5" ht="15">
      <c r="B3215" s="22">
        <v>31820</v>
      </c>
      <c r="C3215" s="49" t="s">
        <v>3197</v>
      </c>
      <c r="D3215" s="1"/>
      <c r="E3215" s="49">
        <f t="shared" si="12"/>
        <v>31820</v>
      </c>
    </row>
    <row r="3216" spans="2:5" ht="15">
      <c r="B3216" s="22">
        <v>31821</v>
      </c>
      <c r="C3216" s="49" t="s">
        <v>3198</v>
      </c>
      <c r="D3216" s="1"/>
      <c r="E3216" s="49">
        <f t="shared" si="12"/>
        <v>31821</v>
      </c>
    </row>
    <row r="3217" spans="2:5" ht="15">
      <c r="B3217" s="22">
        <v>31822</v>
      </c>
      <c r="C3217" s="49" t="s">
        <v>3199</v>
      </c>
      <c r="D3217" s="1"/>
      <c r="E3217" s="49">
        <f t="shared" si="12"/>
        <v>31822</v>
      </c>
    </row>
    <row r="3218" spans="2:5" ht="15">
      <c r="B3218" s="22">
        <v>31823</v>
      </c>
      <c r="C3218" s="49" t="s">
        <v>3200</v>
      </c>
      <c r="D3218" s="1"/>
      <c r="E3218" s="49">
        <f t="shared" si="12"/>
        <v>31823</v>
      </c>
    </row>
    <row r="3219" spans="2:5" ht="15">
      <c r="B3219" s="22">
        <v>31824</v>
      </c>
      <c r="C3219" s="49" t="s">
        <v>3201</v>
      </c>
      <c r="D3219" s="1"/>
      <c r="E3219" s="49">
        <f t="shared" si="12"/>
        <v>31824</v>
      </c>
    </row>
    <row r="3220" spans="2:5" ht="15">
      <c r="B3220" s="22">
        <v>31825</v>
      </c>
      <c r="C3220" s="49" t="s">
        <v>3202</v>
      </c>
      <c r="D3220" s="1"/>
      <c r="E3220" s="49">
        <f t="shared" si="12"/>
        <v>31825</v>
      </c>
    </row>
    <row r="3221" spans="2:5" ht="15">
      <c r="B3221" s="22">
        <v>31826</v>
      </c>
      <c r="C3221" s="49" t="s">
        <v>3203</v>
      </c>
      <c r="D3221" s="1"/>
      <c r="E3221" s="49">
        <f t="shared" si="12"/>
        <v>31826</v>
      </c>
    </row>
    <row r="3222" spans="2:5" ht="15">
      <c r="B3222" s="22">
        <v>31827</v>
      </c>
      <c r="C3222" s="49" t="s">
        <v>3204</v>
      </c>
      <c r="D3222" s="1"/>
      <c r="E3222" s="49">
        <f t="shared" si="12"/>
        <v>31827</v>
      </c>
    </row>
    <row r="3223" spans="2:5" ht="15">
      <c r="B3223" s="22">
        <v>31828</v>
      </c>
      <c r="C3223" s="49" t="s">
        <v>3205</v>
      </c>
      <c r="D3223" s="1"/>
      <c r="E3223" s="49">
        <f t="shared" si="12"/>
        <v>31828</v>
      </c>
    </row>
    <row r="3224" spans="2:5" ht="15">
      <c r="B3224" s="22">
        <v>31829</v>
      </c>
      <c r="C3224" s="49" t="s">
        <v>3206</v>
      </c>
      <c r="D3224" s="1"/>
      <c r="E3224" s="49">
        <f t="shared" si="12"/>
        <v>31829</v>
      </c>
    </row>
    <row r="3225" spans="2:5" ht="15">
      <c r="B3225" s="22">
        <v>31830</v>
      </c>
      <c r="C3225" s="49" t="s">
        <v>3203</v>
      </c>
      <c r="D3225" s="1"/>
      <c r="E3225" s="49">
        <f t="shared" si="12"/>
        <v>31830</v>
      </c>
    </row>
    <row r="3226" spans="2:5" ht="15">
      <c r="B3226" s="22">
        <v>31831</v>
      </c>
      <c r="C3226" s="49" t="s">
        <v>3204</v>
      </c>
      <c r="D3226" s="1"/>
      <c r="E3226" s="49">
        <f t="shared" si="12"/>
        <v>31831</v>
      </c>
    </row>
    <row r="3227" spans="2:5" ht="15">
      <c r="B3227" s="22">
        <v>31832</v>
      </c>
      <c r="C3227" s="49" t="s">
        <v>3205</v>
      </c>
      <c r="D3227" s="1"/>
      <c r="E3227" s="49">
        <f t="shared" si="12"/>
        <v>31832</v>
      </c>
    </row>
    <row r="3228" spans="2:5" ht="15">
      <c r="B3228" s="22">
        <v>31833</v>
      </c>
      <c r="C3228" s="49" t="s">
        <v>3206</v>
      </c>
      <c r="D3228" s="1"/>
      <c r="E3228" s="49">
        <f t="shared" si="12"/>
        <v>31833</v>
      </c>
    </row>
    <row r="3229" spans="2:5" ht="15">
      <c r="B3229" s="22">
        <v>31834</v>
      </c>
      <c r="C3229" s="49" t="s">
        <v>3203</v>
      </c>
      <c r="D3229" s="1"/>
      <c r="E3229" s="49">
        <f t="shared" si="12"/>
        <v>31834</v>
      </c>
    </row>
    <row r="3230" spans="2:5" ht="15">
      <c r="B3230" s="22">
        <v>31835</v>
      </c>
      <c r="C3230" s="49" t="s">
        <v>3204</v>
      </c>
      <c r="D3230" s="1"/>
      <c r="E3230" s="49">
        <f t="shared" si="12"/>
        <v>31835</v>
      </c>
    </row>
    <row r="3231" spans="2:5" ht="15">
      <c r="B3231" s="22">
        <v>31836</v>
      </c>
      <c r="C3231" s="49" t="s">
        <v>3205</v>
      </c>
      <c r="D3231" s="1"/>
      <c r="E3231" s="49">
        <f t="shared" si="12"/>
        <v>31836</v>
      </c>
    </row>
    <row r="3232" spans="2:5" ht="15">
      <c r="B3232" s="22">
        <v>31837</v>
      </c>
      <c r="C3232" s="49" t="s">
        <v>3206</v>
      </c>
      <c r="D3232" s="1"/>
      <c r="E3232" s="49">
        <f t="shared" si="12"/>
        <v>31837</v>
      </c>
    </row>
    <row r="3233" spans="2:5" ht="15">
      <c r="B3233" s="22">
        <v>31838</v>
      </c>
      <c r="C3233" s="49" t="s">
        <v>3207</v>
      </c>
      <c r="D3233" s="1"/>
      <c r="E3233" s="49">
        <f t="shared" si="12"/>
        <v>31838</v>
      </c>
    </row>
    <row r="3234" spans="2:5" ht="15">
      <c r="B3234" s="22">
        <v>31839</v>
      </c>
      <c r="C3234" s="49" t="s">
        <v>3208</v>
      </c>
      <c r="D3234" s="1"/>
      <c r="E3234" s="49">
        <f t="shared" si="12"/>
        <v>31839</v>
      </c>
    </row>
    <row r="3235" spans="2:5" ht="15">
      <c r="B3235" s="22">
        <v>31840</v>
      </c>
      <c r="C3235" s="49" t="s">
        <v>3209</v>
      </c>
      <c r="D3235" s="1"/>
      <c r="E3235" s="49">
        <f t="shared" si="12"/>
        <v>31840</v>
      </c>
    </row>
    <row r="3236" spans="2:5" ht="15">
      <c r="B3236" s="22">
        <v>31841</v>
      </c>
      <c r="C3236" s="49" t="s">
        <v>3210</v>
      </c>
      <c r="D3236" s="1"/>
      <c r="E3236" s="49">
        <f t="shared" si="12"/>
        <v>31841</v>
      </c>
    </row>
    <row r="3237" spans="2:5" ht="15">
      <c r="B3237" s="22">
        <v>31842</v>
      </c>
      <c r="C3237" s="49" t="s">
        <v>3211</v>
      </c>
      <c r="D3237" s="1"/>
      <c r="E3237" s="49">
        <f t="shared" si="12"/>
        <v>31842</v>
      </c>
    </row>
    <row r="3238" spans="2:5" ht="15">
      <c r="B3238" s="22">
        <v>31843</v>
      </c>
      <c r="C3238" s="49" t="s">
        <v>3212</v>
      </c>
      <c r="D3238" s="1"/>
      <c r="E3238" s="49">
        <f t="shared" si="12"/>
        <v>31843</v>
      </c>
    </row>
    <row r="3239" spans="2:5" ht="15">
      <c r="B3239" s="22">
        <v>31844</v>
      </c>
      <c r="C3239" s="49" t="s">
        <v>3213</v>
      </c>
      <c r="D3239" s="1"/>
      <c r="E3239" s="49">
        <f t="shared" si="12"/>
        <v>31844</v>
      </c>
    </row>
    <row r="3240" spans="2:5" ht="15">
      <c r="B3240" s="22">
        <v>31845</v>
      </c>
      <c r="C3240" s="49" t="s">
        <v>3214</v>
      </c>
      <c r="D3240" s="1"/>
      <c r="E3240" s="49">
        <f t="shared" si="12"/>
        <v>31845</v>
      </c>
    </row>
    <row r="3241" spans="2:5" ht="15">
      <c r="B3241" s="22">
        <v>31846</v>
      </c>
      <c r="C3241" s="49" t="s">
        <v>3215</v>
      </c>
      <c r="D3241" s="1"/>
      <c r="E3241" s="49">
        <f t="shared" si="12"/>
        <v>31846</v>
      </c>
    </row>
    <row r="3242" spans="2:5" ht="15">
      <c r="B3242" s="22">
        <v>21160</v>
      </c>
      <c r="C3242" s="49" t="s">
        <v>3216</v>
      </c>
      <c r="D3242" s="1"/>
      <c r="E3242" s="49">
        <f t="shared" si="12"/>
        <v>21160</v>
      </c>
    </row>
    <row r="3243" spans="2:5" ht="15">
      <c r="B3243" s="22">
        <v>21161</v>
      </c>
      <c r="C3243" s="49" t="s">
        <v>3217</v>
      </c>
      <c r="D3243" s="1"/>
      <c r="E3243" s="49">
        <f t="shared" si="12"/>
        <v>21161</v>
      </c>
    </row>
    <row r="3244" spans="2:5" ht="15">
      <c r="B3244" s="22">
        <v>21162</v>
      </c>
      <c r="C3244" s="49" t="s">
        <v>3218</v>
      </c>
      <c r="D3244" s="1"/>
      <c r="E3244" s="49">
        <f t="shared" si="12"/>
        <v>21162</v>
      </c>
    </row>
    <row r="3245" spans="2:5" ht="15">
      <c r="B3245" s="22">
        <v>31847</v>
      </c>
      <c r="C3245" s="49" t="s">
        <v>3219</v>
      </c>
      <c r="D3245" s="1"/>
      <c r="E3245" s="49">
        <f t="shared" si="12"/>
        <v>31847</v>
      </c>
    </row>
    <row r="3246" spans="2:5" ht="15">
      <c r="B3246" s="22">
        <v>31848</v>
      </c>
      <c r="C3246" s="49" t="s">
        <v>3220</v>
      </c>
      <c r="D3246" s="1"/>
      <c r="E3246" s="49">
        <f t="shared" si="12"/>
        <v>31848</v>
      </c>
    </row>
    <row r="3247" spans="2:5" ht="15">
      <c r="B3247" s="22">
        <v>31849</v>
      </c>
      <c r="C3247" s="49" t="s">
        <v>3221</v>
      </c>
      <c r="D3247" s="1"/>
      <c r="E3247" s="49">
        <f t="shared" si="12"/>
        <v>31849</v>
      </c>
    </row>
    <row r="3248" spans="2:5" ht="15">
      <c r="B3248" s="22">
        <v>31850</v>
      </c>
      <c r="C3248" s="49" t="s">
        <v>3222</v>
      </c>
      <c r="D3248" s="1"/>
      <c r="E3248" s="49">
        <f t="shared" si="12"/>
        <v>31850</v>
      </c>
    </row>
    <row r="3249" spans="2:5" ht="15">
      <c r="B3249" s="22">
        <v>31851</v>
      </c>
      <c r="C3249" s="49" t="s">
        <v>3219</v>
      </c>
      <c r="D3249" s="1"/>
      <c r="E3249" s="49">
        <f t="shared" si="12"/>
        <v>31851</v>
      </c>
    </row>
    <row r="3250" spans="2:5" ht="15">
      <c r="B3250" s="22">
        <v>31852</v>
      </c>
      <c r="C3250" s="49" t="s">
        <v>3220</v>
      </c>
      <c r="D3250" s="1"/>
      <c r="E3250" s="49">
        <f t="shared" si="12"/>
        <v>31852</v>
      </c>
    </row>
    <row r="3251" spans="2:5" ht="15">
      <c r="B3251" s="22">
        <v>31853</v>
      </c>
      <c r="C3251" s="49" t="s">
        <v>3221</v>
      </c>
      <c r="D3251" s="1"/>
      <c r="E3251" s="49">
        <f t="shared" si="12"/>
        <v>31853</v>
      </c>
    </row>
    <row r="3252" spans="2:5" ht="15">
      <c r="B3252" s="22">
        <v>31854</v>
      </c>
      <c r="C3252" s="49" t="s">
        <v>3222</v>
      </c>
      <c r="D3252" s="1"/>
      <c r="E3252" s="49">
        <f t="shared" si="12"/>
        <v>31854</v>
      </c>
    </row>
    <row r="3253" spans="2:5" ht="15">
      <c r="B3253" s="22">
        <v>31855</v>
      </c>
      <c r="C3253" s="49" t="s">
        <v>3219</v>
      </c>
      <c r="D3253" s="1"/>
      <c r="E3253" s="49">
        <f t="shared" si="12"/>
        <v>31855</v>
      </c>
    </row>
    <row r="3254" spans="2:5" ht="15">
      <c r="B3254" s="22">
        <v>31856</v>
      </c>
      <c r="C3254" s="49" t="s">
        <v>3220</v>
      </c>
      <c r="D3254" s="1"/>
      <c r="E3254" s="49">
        <f t="shared" si="12"/>
        <v>31856</v>
      </c>
    </row>
    <row r="3255" spans="2:5" ht="15">
      <c r="B3255" s="22">
        <v>31857</v>
      </c>
      <c r="C3255" s="49" t="s">
        <v>3221</v>
      </c>
      <c r="D3255" s="1"/>
      <c r="E3255" s="49">
        <f t="shared" si="12"/>
        <v>31857</v>
      </c>
    </row>
    <row r="3256" spans="2:5" ht="15">
      <c r="B3256" s="22">
        <v>31858</v>
      </c>
      <c r="C3256" s="49" t="s">
        <v>3222</v>
      </c>
      <c r="D3256" s="1"/>
      <c r="E3256" s="49">
        <f t="shared" si="12"/>
        <v>31858</v>
      </c>
    </row>
    <row r="3257" spans="2:5" ht="15">
      <c r="B3257" s="22">
        <v>31859</v>
      </c>
      <c r="C3257" s="49" t="s">
        <v>2917</v>
      </c>
      <c r="D3257" s="1"/>
      <c r="E3257" s="49">
        <f t="shared" si="12"/>
        <v>31859</v>
      </c>
    </row>
    <row r="3258" spans="2:5" ht="15">
      <c r="B3258" s="22">
        <v>31860</v>
      </c>
      <c r="C3258" s="49" t="s">
        <v>1247</v>
      </c>
      <c r="D3258" s="1"/>
      <c r="E3258" s="49">
        <f t="shared" si="12"/>
        <v>31860</v>
      </c>
    </row>
    <row r="3259" spans="2:5" ht="15">
      <c r="B3259" s="22">
        <v>31861</v>
      </c>
      <c r="C3259" s="49" t="s">
        <v>1697</v>
      </c>
      <c r="D3259" s="1"/>
      <c r="E3259" s="49">
        <f t="shared" si="12"/>
        <v>31861</v>
      </c>
    </row>
    <row r="3260" spans="2:5" ht="15">
      <c r="B3260" s="22">
        <v>31862</v>
      </c>
      <c r="C3260" s="49" t="s">
        <v>3223</v>
      </c>
      <c r="D3260" s="1"/>
      <c r="E3260" s="49">
        <f t="shared" si="12"/>
        <v>31862</v>
      </c>
    </row>
    <row r="3261" spans="2:5" ht="15">
      <c r="B3261" s="22">
        <v>31863</v>
      </c>
      <c r="C3261" s="49" t="s">
        <v>3224</v>
      </c>
      <c r="D3261" s="1"/>
      <c r="E3261" s="49">
        <f t="shared" si="12"/>
        <v>31863</v>
      </c>
    </row>
    <row r="3262" spans="2:5" ht="15">
      <c r="B3262" s="22">
        <v>31864</v>
      </c>
      <c r="C3262" s="49" t="s">
        <v>3225</v>
      </c>
      <c r="D3262" s="1"/>
      <c r="E3262" s="49">
        <f t="shared" si="12"/>
        <v>31864</v>
      </c>
    </row>
    <row r="3263" spans="2:5" ht="15">
      <c r="B3263" s="22">
        <v>31865</v>
      </c>
      <c r="C3263" s="49" t="s">
        <v>3226</v>
      </c>
      <c r="D3263" s="1"/>
      <c r="E3263" s="49">
        <f t="shared" si="12"/>
        <v>31865</v>
      </c>
    </row>
    <row r="3264" spans="2:5" ht="15">
      <c r="B3264" s="22">
        <v>31866</v>
      </c>
      <c r="C3264" s="49" t="s">
        <v>1241</v>
      </c>
      <c r="D3264" s="1"/>
      <c r="E3264" s="49">
        <f t="shared" si="12"/>
        <v>31866</v>
      </c>
    </row>
    <row r="3265" spans="2:5" ht="15">
      <c r="B3265" s="22">
        <v>31867</v>
      </c>
      <c r="C3265" s="49" t="s">
        <v>3227</v>
      </c>
      <c r="D3265" s="1"/>
      <c r="E3265" s="49">
        <f t="shared" si="12"/>
        <v>31867</v>
      </c>
    </row>
    <row r="3266" spans="2:5" ht="15">
      <c r="B3266" s="22">
        <v>31868</v>
      </c>
      <c r="C3266" s="49" t="s">
        <v>3228</v>
      </c>
      <c r="D3266" s="1"/>
      <c r="E3266" s="49">
        <f t="shared" si="12"/>
        <v>31868</v>
      </c>
    </row>
    <row r="3267" spans="2:5" ht="15">
      <c r="B3267" s="22">
        <v>31869</v>
      </c>
      <c r="C3267" s="49" t="s">
        <v>3229</v>
      </c>
      <c r="D3267" s="1"/>
      <c r="E3267" s="49">
        <f t="shared" ref="E3267:E3521" si="13">B3267</f>
        <v>31869</v>
      </c>
    </row>
    <row r="3268" spans="2:5" ht="15">
      <c r="B3268" s="22">
        <v>31870</v>
      </c>
      <c r="C3268" s="49" t="s">
        <v>3230</v>
      </c>
      <c r="D3268" s="1"/>
      <c r="E3268" s="49">
        <f t="shared" si="13"/>
        <v>31870</v>
      </c>
    </row>
    <row r="3269" spans="2:5" ht="15">
      <c r="B3269" s="22">
        <v>31871</v>
      </c>
      <c r="C3269" s="49" t="s">
        <v>3231</v>
      </c>
      <c r="D3269" s="1"/>
      <c r="E3269" s="49">
        <f t="shared" si="13"/>
        <v>31871</v>
      </c>
    </row>
    <row r="3270" spans="2:5" ht="15">
      <c r="B3270" s="22">
        <v>31872</v>
      </c>
      <c r="C3270" s="49" t="s">
        <v>3232</v>
      </c>
      <c r="D3270" s="1"/>
      <c r="E3270" s="49">
        <f t="shared" si="13"/>
        <v>31872</v>
      </c>
    </row>
    <row r="3271" spans="2:5" ht="15">
      <c r="B3271" s="22">
        <v>31873</v>
      </c>
      <c r="C3271" s="49" t="s">
        <v>3233</v>
      </c>
      <c r="D3271" s="1"/>
      <c r="E3271" s="49">
        <f t="shared" si="13"/>
        <v>31873</v>
      </c>
    </row>
    <row r="3272" spans="2:5" ht="15">
      <c r="B3272" s="22">
        <v>31874</v>
      </c>
      <c r="C3272" s="49" t="s">
        <v>2962</v>
      </c>
      <c r="D3272" s="1"/>
      <c r="E3272" s="49">
        <f t="shared" si="13"/>
        <v>31874</v>
      </c>
    </row>
    <row r="3273" spans="2:5" ht="15">
      <c r="B3273" s="22">
        <v>31875</v>
      </c>
      <c r="C3273" s="49" t="s">
        <v>2963</v>
      </c>
      <c r="D3273" s="1"/>
      <c r="E3273" s="49">
        <f t="shared" si="13"/>
        <v>31875</v>
      </c>
    </row>
    <row r="3274" spans="2:5" ht="15">
      <c r="B3274" s="22">
        <v>31876</v>
      </c>
      <c r="C3274" s="49" t="s">
        <v>2964</v>
      </c>
      <c r="D3274" s="1"/>
      <c r="E3274" s="49">
        <f t="shared" si="13"/>
        <v>31876</v>
      </c>
    </row>
    <row r="3275" spans="2:5" ht="15">
      <c r="B3275" s="22">
        <v>31877</v>
      </c>
      <c r="C3275" s="49" t="s">
        <v>2965</v>
      </c>
      <c r="D3275" s="1"/>
      <c r="E3275" s="49">
        <f t="shared" si="13"/>
        <v>31877</v>
      </c>
    </row>
    <row r="3276" spans="2:5" ht="15">
      <c r="B3276" s="22">
        <v>31878</v>
      </c>
      <c r="C3276" s="49" t="s">
        <v>2966</v>
      </c>
      <c r="D3276" s="1"/>
      <c r="E3276" s="49">
        <f t="shared" si="13"/>
        <v>31878</v>
      </c>
    </row>
    <row r="3277" spans="2:5" ht="15">
      <c r="B3277" s="22">
        <v>31879</v>
      </c>
      <c r="C3277" s="49" t="s">
        <v>2967</v>
      </c>
      <c r="D3277" s="1"/>
      <c r="E3277" s="49">
        <f t="shared" si="13"/>
        <v>31879</v>
      </c>
    </row>
    <row r="3278" spans="2:5" ht="15">
      <c r="B3278" s="22">
        <v>31880</v>
      </c>
      <c r="C3278" s="49" t="s">
        <v>2968</v>
      </c>
      <c r="D3278" s="1"/>
      <c r="E3278" s="49">
        <f t="shared" si="13"/>
        <v>31880</v>
      </c>
    </row>
    <row r="3279" spans="2:5" ht="15">
      <c r="B3279" s="22">
        <v>31881</v>
      </c>
      <c r="C3279" s="49" t="s">
        <v>2969</v>
      </c>
      <c r="D3279" s="1"/>
      <c r="E3279" s="49">
        <f t="shared" si="13"/>
        <v>31881</v>
      </c>
    </row>
    <row r="3280" spans="2:5" ht="15">
      <c r="B3280" s="22">
        <v>31882</v>
      </c>
      <c r="C3280" s="49" t="s">
        <v>2970</v>
      </c>
      <c r="D3280" s="1"/>
      <c r="E3280" s="49">
        <f t="shared" si="13"/>
        <v>31882</v>
      </c>
    </row>
    <row r="3281" spans="2:5" ht="15">
      <c r="B3281" s="22">
        <v>31883</v>
      </c>
      <c r="C3281" s="49" t="s">
        <v>2770</v>
      </c>
      <c r="D3281" s="1"/>
      <c r="E3281" s="49">
        <f t="shared" si="13"/>
        <v>31883</v>
      </c>
    </row>
    <row r="3282" spans="2:5" ht="15">
      <c r="B3282" s="22">
        <v>31884</v>
      </c>
      <c r="C3282" s="49" t="s">
        <v>2771</v>
      </c>
      <c r="D3282" s="1"/>
      <c r="E3282" s="49">
        <f t="shared" si="13"/>
        <v>31884</v>
      </c>
    </row>
    <row r="3283" spans="2:5" ht="15">
      <c r="B3283" s="22">
        <v>31885</v>
      </c>
      <c r="C3283" s="49" t="s">
        <v>2772</v>
      </c>
      <c r="D3283" s="1"/>
      <c r="E3283" s="49">
        <f t="shared" si="13"/>
        <v>31885</v>
      </c>
    </row>
    <row r="3284" spans="2:5" ht="15">
      <c r="B3284" s="22">
        <v>31886</v>
      </c>
      <c r="C3284" s="49" t="s">
        <v>2773</v>
      </c>
      <c r="D3284" s="1"/>
      <c r="E3284" s="49">
        <f t="shared" si="13"/>
        <v>31886</v>
      </c>
    </row>
    <row r="3285" spans="2:5" ht="15">
      <c r="B3285" s="22">
        <v>31887</v>
      </c>
      <c r="C3285" s="49" t="s">
        <v>2774</v>
      </c>
      <c r="D3285" s="1"/>
      <c r="E3285" s="49">
        <f t="shared" si="13"/>
        <v>31887</v>
      </c>
    </row>
    <row r="3286" spans="2:5" ht="15">
      <c r="B3286" s="22">
        <v>21163</v>
      </c>
      <c r="C3286" s="49" t="s">
        <v>3234</v>
      </c>
      <c r="D3286" s="1"/>
      <c r="E3286" s="49">
        <f t="shared" si="13"/>
        <v>21163</v>
      </c>
    </row>
    <row r="3287" spans="2:5" ht="15">
      <c r="B3287" s="22">
        <v>21164</v>
      </c>
      <c r="C3287" s="49" t="s">
        <v>3235</v>
      </c>
      <c r="D3287" s="1"/>
      <c r="E3287" s="49">
        <f t="shared" si="13"/>
        <v>21164</v>
      </c>
    </row>
    <row r="3288" spans="2:5" ht="15">
      <c r="B3288" s="22">
        <v>21165</v>
      </c>
      <c r="C3288" s="49" t="s">
        <v>3236</v>
      </c>
      <c r="D3288" s="1"/>
      <c r="E3288" s="49">
        <f t="shared" si="13"/>
        <v>21165</v>
      </c>
    </row>
    <row r="3289" spans="2:5" ht="15">
      <c r="B3289" s="22">
        <v>21166</v>
      </c>
      <c r="C3289" s="49" t="s">
        <v>3237</v>
      </c>
      <c r="D3289" s="1"/>
      <c r="E3289" s="49">
        <f t="shared" si="13"/>
        <v>21166</v>
      </c>
    </row>
    <row r="3290" spans="2:5" ht="15">
      <c r="B3290" s="22">
        <v>21167</v>
      </c>
      <c r="C3290" s="49" t="s">
        <v>3238</v>
      </c>
      <c r="D3290" s="1"/>
      <c r="E3290" s="49">
        <f t="shared" si="13"/>
        <v>21167</v>
      </c>
    </row>
    <row r="3291" spans="2:5" ht="15">
      <c r="B3291" s="22">
        <v>21168</v>
      </c>
      <c r="C3291" s="49" t="s">
        <v>3239</v>
      </c>
      <c r="D3291" s="1"/>
      <c r="E3291" s="49">
        <f t="shared" si="13"/>
        <v>21168</v>
      </c>
    </row>
    <row r="3292" spans="2:5" ht="15">
      <c r="B3292" s="22">
        <v>21169</v>
      </c>
      <c r="C3292" s="49" t="s">
        <v>3240</v>
      </c>
      <c r="D3292" s="1"/>
      <c r="E3292" s="49">
        <f t="shared" si="13"/>
        <v>21169</v>
      </c>
    </row>
    <row r="3293" spans="2:5" ht="15">
      <c r="B3293" s="22">
        <v>21170</v>
      </c>
      <c r="C3293" s="49" t="s">
        <v>3241</v>
      </c>
      <c r="D3293" s="1"/>
      <c r="E3293" s="49">
        <f t="shared" si="13"/>
        <v>21170</v>
      </c>
    </row>
    <row r="3294" spans="2:5" ht="15">
      <c r="B3294" s="22">
        <v>21171</v>
      </c>
      <c r="C3294" s="49" t="s">
        <v>3242</v>
      </c>
      <c r="D3294" s="1"/>
      <c r="E3294" s="49">
        <f t="shared" si="13"/>
        <v>21171</v>
      </c>
    </row>
    <row r="3295" spans="2:5" ht="15">
      <c r="B3295" s="22">
        <v>21172</v>
      </c>
      <c r="C3295" s="49" t="s">
        <v>3243</v>
      </c>
      <c r="D3295" s="1"/>
      <c r="E3295" s="49">
        <f t="shared" si="13"/>
        <v>21172</v>
      </c>
    </row>
    <row r="3296" spans="2:5" ht="15">
      <c r="B3296" s="22">
        <v>21174</v>
      </c>
      <c r="C3296" s="49" t="s">
        <v>3244</v>
      </c>
      <c r="D3296" s="1"/>
      <c r="E3296" s="49">
        <f t="shared" si="13"/>
        <v>21174</v>
      </c>
    </row>
    <row r="3297" spans="2:5" ht="15">
      <c r="B3297" s="22">
        <v>21175</v>
      </c>
      <c r="C3297" s="49" t="s">
        <v>3245</v>
      </c>
      <c r="D3297" s="1"/>
      <c r="E3297" s="49">
        <f t="shared" si="13"/>
        <v>21175</v>
      </c>
    </row>
    <row r="3298" spans="2:5" ht="15">
      <c r="B3298" s="22">
        <v>21176</v>
      </c>
      <c r="C3298" s="49" t="s">
        <v>3246</v>
      </c>
      <c r="D3298" s="1"/>
      <c r="E3298" s="49">
        <f t="shared" si="13"/>
        <v>21176</v>
      </c>
    </row>
    <row r="3299" spans="2:5" ht="15">
      <c r="B3299" s="22">
        <v>21177</v>
      </c>
      <c r="C3299" s="49" t="s">
        <v>3247</v>
      </c>
      <c r="D3299" s="1"/>
      <c r="E3299" s="49">
        <f t="shared" si="13"/>
        <v>21177</v>
      </c>
    </row>
    <row r="3300" spans="2:5" ht="15">
      <c r="B3300" s="22">
        <v>21178</v>
      </c>
      <c r="C3300" s="49" t="s">
        <v>3248</v>
      </c>
      <c r="D3300" s="1"/>
      <c r="E3300" s="49">
        <f t="shared" si="13"/>
        <v>21178</v>
      </c>
    </row>
    <row r="3301" spans="2:5" ht="15">
      <c r="B3301" s="22">
        <v>21179</v>
      </c>
      <c r="C3301" s="49" t="s">
        <v>3249</v>
      </c>
      <c r="D3301" s="1"/>
      <c r="E3301" s="49">
        <f t="shared" si="13"/>
        <v>21179</v>
      </c>
    </row>
    <row r="3302" spans="2:5" ht="15">
      <c r="B3302" s="22">
        <v>21173</v>
      </c>
      <c r="C3302" s="49" t="s">
        <v>3236</v>
      </c>
      <c r="D3302" s="1"/>
      <c r="E3302" s="49">
        <f t="shared" si="13"/>
        <v>21173</v>
      </c>
    </row>
    <row r="3303" spans="2:5" ht="15">
      <c r="B3303" s="22">
        <v>31888</v>
      </c>
      <c r="C3303" s="49" t="s">
        <v>3250</v>
      </c>
      <c r="D3303" s="1"/>
      <c r="E3303" s="49">
        <f t="shared" si="13"/>
        <v>31888</v>
      </c>
    </row>
    <row r="3304" spans="2:5" ht="15">
      <c r="B3304" s="22">
        <v>31889</v>
      </c>
      <c r="C3304" s="49" t="s">
        <v>3251</v>
      </c>
      <c r="D3304" s="1"/>
      <c r="E3304" s="49">
        <f t="shared" si="13"/>
        <v>31889</v>
      </c>
    </row>
    <row r="3305" spans="2:5" ht="15">
      <c r="B3305" s="22">
        <v>31890</v>
      </c>
      <c r="C3305" s="49" t="s">
        <v>3252</v>
      </c>
      <c r="D3305" s="1"/>
      <c r="E3305" s="49">
        <f t="shared" si="13"/>
        <v>31890</v>
      </c>
    </row>
    <row r="3306" spans="2:5" ht="15">
      <c r="B3306" s="22">
        <v>31891</v>
      </c>
      <c r="C3306" s="49" t="s">
        <v>3253</v>
      </c>
      <c r="D3306" s="1"/>
      <c r="E3306" s="49">
        <f t="shared" si="13"/>
        <v>31891</v>
      </c>
    </row>
    <row r="3307" spans="2:5" ht="15">
      <c r="B3307" s="22">
        <v>31892</v>
      </c>
      <c r="C3307" s="49" t="s">
        <v>3250</v>
      </c>
      <c r="D3307" s="1"/>
      <c r="E3307" s="49">
        <f t="shared" si="13"/>
        <v>31892</v>
      </c>
    </row>
    <row r="3308" spans="2:5" ht="15">
      <c r="B3308" s="22">
        <v>31893</v>
      </c>
      <c r="C3308" s="49" t="s">
        <v>3251</v>
      </c>
      <c r="D3308" s="1"/>
      <c r="E3308" s="49">
        <f t="shared" si="13"/>
        <v>31893</v>
      </c>
    </row>
    <row r="3309" spans="2:5" ht="15">
      <c r="B3309" s="22">
        <v>31894</v>
      </c>
      <c r="C3309" s="49" t="s">
        <v>3252</v>
      </c>
      <c r="D3309" s="1"/>
      <c r="E3309" s="49">
        <f t="shared" si="13"/>
        <v>31894</v>
      </c>
    </row>
    <row r="3310" spans="2:5" ht="15">
      <c r="B3310" s="22">
        <v>31895</v>
      </c>
      <c r="C3310" s="49" t="s">
        <v>3253</v>
      </c>
      <c r="D3310" s="1"/>
      <c r="E3310" s="49">
        <f t="shared" si="13"/>
        <v>31895</v>
      </c>
    </row>
    <row r="3311" spans="2:5" ht="15">
      <c r="B3311" s="22">
        <v>31896</v>
      </c>
      <c r="C3311" s="49" t="s">
        <v>3250</v>
      </c>
      <c r="D3311" s="1"/>
      <c r="E3311" s="49">
        <f t="shared" si="13"/>
        <v>31896</v>
      </c>
    </row>
    <row r="3312" spans="2:5" ht="15">
      <c r="B3312" s="22">
        <v>31897</v>
      </c>
      <c r="C3312" s="49" t="s">
        <v>3251</v>
      </c>
      <c r="D3312" s="1"/>
      <c r="E3312" s="49">
        <f t="shared" si="13"/>
        <v>31897</v>
      </c>
    </row>
    <row r="3313" spans="2:5" ht="15">
      <c r="B3313" s="22">
        <v>31898</v>
      </c>
      <c r="C3313" s="49" t="s">
        <v>3252</v>
      </c>
      <c r="D3313" s="1"/>
      <c r="E3313" s="49">
        <f t="shared" si="13"/>
        <v>31898</v>
      </c>
    </row>
    <row r="3314" spans="2:5" ht="15">
      <c r="B3314" s="22">
        <v>31899</v>
      </c>
      <c r="C3314" s="49" t="s">
        <v>3253</v>
      </c>
      <c r="D3314" s="1"/>
      <c r="E3314" s="49">
        <f t="shared" si="13"/>
        <v>31899</v>
      </c>
    </row>
    <row r="3315" spans="2:5" ht="15">
      <c r="B3315" s="22">
        <v>31900</v>
      </c>
      <c r="C3315" s="49" t="s">
        <v>3254</v>
      </c>
      <c r="D3315" s="1"/>
      <c r="E3315" s="49">
        <f t="shared" si="13"/>
        <v>31900</v>
      </c>
    </row>
    <row r="3316" spans="2:5" ht="15">
      <c r="B3316" s="22">
        <v>31901</v>
      </c>
      <c r="C3316" s="49" t="s">
        <v>3255</v>
      </c>
      <c r="D3316" s="1"/>
      <c r="E3316" s="49">
        <f t="shared" si="13"/>
        <v>31901</v>
      </c>
    </row>
    <row r="3317" spans="2:5" ht="15">
      <c r="B3317" s="22">
        <v>31902</v>
      </c>
      <c r="C3317" s="49" t="s">
        <v>3256</v>
      </c>
      <c r="D3317" s="1"/>
      <c r="E3317" s="49">
        <f t="shared" si="13"/>
        <v>31902</v>
      </c>
    </row>
    <row r="3318" spans="2:5" ht="15">
      <c r="B3318" s="22">
        <v>31903</v>
      </c>
      <c r="C3318" s="49" t="s">
        <v>3257</v>
      </c>
      <c r="D3318" s="1"/>
      <c r="E3318" s="49">
        <f t="shared" si="13"/>
        <v>31903</v>
      </c>
    </row>
    <row r="3319" spans="2:5" ht="15">
      <c r="B3319" s="22">
        <v>31904</v>
      </c>
      <c r="C3319" s="49" t="s">
        <v>3258</v>
      </c>
      <c r="D3319" s="1"/>
      <c r="E3319" s="49">
        <f t="shared" si="13"/>
        <v>31904</v>
      </c>
    </row>
    <row r="3320" spans="2:5" ht="15">
      <c r="B3320" s="22">
        <v>31905</v>
      </c>
      <c r="C3320" s="49" t="s">
        <v>3259</v>
      </c>
      <c r="D3320" s="1"/>
      <c r="E3320" s="49">
        <f t="shared" si="13"/>
        <v>31905</v>
      </c>
    </row>
    <row r="3321" spans="2:5" ht="15">
      <c r="B3321" s="22">
        <v>31906</v>
      </c>
      <c r="C3321" s="49" t="s">
        <v>3260</v>
      </c>
      <c r="D3321" s="1"/>
      <c r="E3321" s="49">
        <f t="shared" si="13"/>
        <v>31906</v>
      </c>
    </row>
    <row r="3322" spans="2:5" ht="15">
      <c r="B3322" s="22">
        <v>31907</v>
      </c>
      <c r="C3322" s="49" t="s">
        <v>3261</v>
      </c>
      <c r="D3322" s="1"/>
      <c r="E3322" s="49">
        <f t="shared" si="13"/>
        <v>31907</v>
      </c>
    </row>
    <row r="3323" spans="2:5" ht="15">
      <c r="B3323" s="22">
        <v>31908</v>
      </c>
      <c r="C3323" s="49" t="s">
        <v>3262</v>
      </c>
      <c r="D3323" s="1"/>
      <c r="E3323" s="49">
        <f t="shared" si="13"/>
        <v>31908</v>
      </c>
    </row>
    <row r="3324" spans="2:5" ht="15">
      <c r="B3324" s="22">
        <v>31909</v>
      </c>
      <c r="C3324" s="49" t="s">
        <v>3263</v>
      </c>
      <c r="D3324" s="1"/>
      <c r="E3324" s="49">
        <f t="shared" si="13"/>
        <v>31909</v>
      </c>
    </row>
    <row r="3325" spans="2:5" ht="15">
      <c r="B3325" s="22">
        <v>31910</v>
      </c>
      <c r="C3325" s="49" t="s">
        <v>2958</v>
      </c>
      <c r="D3325" s="1"/>
      <c r="E3325" s="49">
        <f t="shared" si="13"/>
        <v>31910</v>
      </c>
    </row>
    <row r="3326" spans="2:5" ht="15">
      <c r="B3326" s="22">
        <v>31911</v>
      </c>
      <c r="C3326" s="49" t="s">
        <v>3149</v>
      </c>
      <c r="D3326" s="1"/>
      <c r="E3326" s="49">
        <f t="shared" si="13"/>
        <v>31911</v>
      </c>
    </row>
    <row r="3327" spans="2:5" ht="15">
      <c r="B3327" s="22">
        <v>31912</v>
      </c>
      <c r="C3327" s="49" t="s">
        <v>2959</v>
      </c>
      <c r="D3327" s="1"/>
      <c r="E3327" s="49">
        <f t="shared" si="13"/>
        <v>31912</v>
      </c>
    </row>
    <row r="3328" spans="2:5" ht="15">
      <c r="B3328" s="22">
        <v>31913</v>
      </c>
      <c r="C3328" s="49" t="s">
        <v>2960</v>
      </c>
      <c r="D3328" s="1"/>
      <c r="E3328" s="49">
        <f t="shared" si="13"/>
        <v>31913</v>
      </c>
    </row>
    <row r="3329" spans="2:5" ht="15">
      <c r="B3329" s="22">
        <v>31914</v>
      </c>
      <c r="C3329" s="49" t="s">
        <v>2961</v>
      </c>
      <c r="D3329" s="1"/>
      <c r="E3329" s="49">
        <f t="shared" si="13"/>
        <v>31914</v>
      </c>
    </row>
    <row r="3330" spans="2:5" ht="15">
      <c r="B3330" s="22">
        <v>31915</v>
      </c>
      <c r="C3330" s="49" t="s">
        <v>2962</v>
      </c>
      <c r="D3330" s="1"/>
      <c r="E3330" s="49">
        <f t="shared" si="13"/>
        <v>31915</v>
      </c>
    </row>
    <row r="3331" spans="2:5" ht="15">
      <c r="B3331" s="22">
        <v>31916</v>
      </c>
      <c r="C3331" s="49" t="s">
        <v>2963</v>
      </c>
      <c r="D3331" s="1"/>
      <c r="E3331" s="49">
        <f t="shared" si="13"/>
        <v>31916</v>
      </c>
    </row>
    <row r="3332" spans="2:5" ht="15">
      <c r="B3332" s="22">
        <v>31917</v>
      </c>
      <c r="C3332" s="49" t="s">
        <v>2964</v>
      </c>
      <c r="D3332" s="1"/>
      <c r="E3332" s="49">
        <f t="shared" si="13"/>
        <v>31917</v>
      </c>
    </row>
    <row r="3333" spans="2:5" ht="15">
      <c r="B3333" s="22">
        <v>31918</v>
      </c>
      <c r="C3333" s="49" t="s">
        <v>2965</v>
      </c>
      <c r="D3333" s="1"/>
      <c r="E3333" s="49">
        <f t="shared" si="13"/>
        <v>31918</v>
      </c>
    </row>
    <row r="3334" spans="2:5" ht="15">
      <c r="B3334" s="22">
        <v>31919</v>
      </c>
      <c r="C3334" s="49" t="s">
        <v>2966</v>
      </c>
      <c r="D3334" s="1"/>
      <c r="E3334" s="49">
        <f t="shared" si="13"/>
        <v>31919</v>
      </c>
    </row>
    <row r="3335" spans="2:5" ht="15">
      <c r="B3335" s="22">
        <v>31920</v>
      </c>
      <c r="C3335" s="49" t="s">
        <v>2967</v>
      </c>
      <c r="D3335" s="1"/>
      <c r="E3335" s="49">
        <f t="shared" si="13"/>
        <v>31920</v>
      </c>
    </row>
    <row r="3336" spans="2:5" ht="15">
      <c r="B3336" s="22">
        <v>31921</v>
      </c>
      <c r="C3336" s="49" t="s">
        <v>2968</v>
      </c>
      <c r="D3336" s="1"/>
      <c r="E3336" s="49">
        <f t="shared" si="13"/>
        <v>31921</v>
      </c>
    </row>
    <row r="3337" spans="2:5" ht="15">
      <c r="B3337" s="22">
        <v>31922</v>
      </c>
      <c r="C3337" s="49" t="s">
        <v>2969</v>
      </c>
      <c r="D3337" s="1"/>
      <c r="E3337" s="49">
        <f t="shared" si="13"/>
        <v>31922</v>
      </c>
    </row>
    <row r="3338" spans="2:5" ht="15">
      <c r="B3338" s="22">
        <v>31923</v>
      </c>
      <c r="C3338" s="49" t="s">
        <v>2970</v>
      </c>
      <c r="D3338" s="1"/>
      <c r="E3338" s="49">
        <f t="shared" si="13"/>
        <v>31923</v>
      </c>
    </row>
    <row r="3339" spans="2:5" ht="15">
      <c r="B3339" s="22">
        <v>21180</v>
      </c>
      <c r="C3339" s="49" t="s">
        <v>3264</v>
      </c>
      <c r="D3339" s="1"/>
      <c r="E3339" s="49">
        <f t="shared" si="13"/>
        <v>21180</v>
      </c>
    </row>
    <row r="3340" spans="2:5" ht="15">
      <c r="B3340" s="22">
        <v>21181</v>
      </c>
      <c r="C3340" s="49" t="s">
        <v>3265</v>
      </c>
      <c r="D3340" s="1"/>
      <c r="E3340" s="49">
        <f t="shared" si="13"/>
        <v>21181</v>
      </c>
    </row>
    <row r="3341" spans="2:5" ht="15">
      <c r="B3341" s="22">
        <v>21182</v>
      </c>
      <c r="C3341" s="49" t="s">
        <v>3266</v>
      </c>
      <c r="D3341" s="1"/>
      <c r="E3341" s="49">
        <f t="shared" si="13"/>
        <v>21182</v>
      </c>
    </row>
    <row r="3342" spans="2:5" ht="15">
      <c r="B3342" s="22">
        <v>31924</v>
      </c>
      <c r="C3342" s="49" t="s">
        <v>3267</v>
      </c>
      <c r="D3342" s="1"/>
      <c r="E3342" s="49">
        <f t="shared" si="13"/>
        <v>31924</v>
      </c>
    </row>
    <row r="3343" spans="2:5" ht="15">
      <c r="B3343" s="22">
        <v>31925</v>
      </c>
      <c r="C3343" s="49" t="s">
        <v>3268</v>
      </c>
      <c r="D3343" s="1"/>
      <c r="E3343" s="49">
        <f t="shared" si="13"/>
        <v>31925</v>
      </c>
    </row>
    <row r="3344" spans="2:5" ht="15">
      <c r="B3344" s="22">
        <v>31926</v>
      </c>
      <c r="C3344" s="49" t="s">
        <v>3269</v>
      </c>
      <c r="D3344" s="1"/>
      <c r="E3344" s="49">
        <f t="shared" si="13"/>
        <v>31926</v>
      </c>
    </row>
    <row r="3345" spans="2:5" ht="15">
      <c r="B3345" s="22">
        <v>31927</v>
      </c>
      <c r="C3345" s="49" t="s">
        <v>3270</v>
      </c>
      <c r="D3345" s="1"/>
      <c r="E3345" s="49">
        <f t="shared" si="13"/>
        <v>31927</v>
      </c>
    </row>
    <row r="3346" spans="2:5" ht="15">
      <c r="B3346" s="22">
        <v>31928</v>
      </c>
      <c r="C3346" s="49" t="s">
        <v>3267</v>
      </c>
      <c r="D3346" s="1"/>
      <c r="E3346" s="49">
        <f t="shared" si="13"/>
        <v>31928</v>
      </c>
    </row>
    <row r="3347" spans="2:5" ht="15">
      <c r="B3347" s="22">
        <v>31929</v>
      </c>
      <c r="C3347" s="49" t="s">
        <v>3268</v>
      </c>
      <c r="D3347" s="1"/>
      <c r="E3347" s="49">
        <f t="shared" si="13"/>
        <v>31929</v>
      </c>
    </row>
    <row r="3348" spans="2:5" ht="15">
      <c r="B3348" s="22">
        <v>31930</v>
      </c>
      <c r="C3348" s="49" t="s">
        <v>3269</v>
      </c>
      <c r="D3348" s="1"/>
      <c r="E3348" s="49">
        <f t="shared" si="13"/>
        <v>31930</v>
      </c>
    </row>
    <row r="3349" spans="2:5" ht="15">
      <c r="B3349" s="22">
        <v>31931</v>
      </c>
      <c r="C3349" s="49" t="s">
        <v>3270</v>
      </c>
      <c r="D3349" s="1"/>
      <c r="E3349" s="49">
        <f t="shared" si="13"/>
        <v>31931</v>
      </c>
    </row>
    <row r="3350" spans="2:5" ht="15">
      <c r="B3350" s="22">
        <v>31932</v>
      </c>
      <c r="C3350" s="49" t="s">
        <v>3267</v>
      </c>
      <c r="D3350" s="1"/>
      <c r="E3350" s="49">
        <f t="shared" si="13"/>
        <v>31932</v>
      </c>
    </row>
    <row r="3351" spans="2:5" ht="15">
      <c r="B3351" s="22">
        <v>31933</v>
      </c>
      <c r="C3351" s="49" t="s">
        <v>3268</v>
      </c>
      <c r="D3351" s="1"/>
      <c r="E3351" s="49">
        <f t="shared" si="13"/>
        <v>31933</v>
      </c>
    </row>
    <row r="3352" spans="2:5" ht="15">
      <c r="B3352" s="22">
        <v>31934</v>
      </c>
      <c r="C3352" s="49" t="s">
        <v>3269</v>
      </c>
      <c r="D3352" s="1"/>
      <c r="E3352" s="49">
        <f t="shared" si="13"/>
        <v>31934</v>
      </c>
    </row>
    <row r="3353" spans="2:5" ht="15">
      <c r="B3353" s="22">
        <v>31935</v>
      </c>
      <c r="C3353" s="49" t="s">
        <v>3270</v>
      </c>
      <c r="D3353" s="1"/>
      <c r="E3353" s="49">
        <f t="shared" si="13"/>
        <v>31935</v>
      </c>
    </row>
    <row r="3354" spans="2:5" ht="15">
      <c r="B3354" s="22">
        <v>31936</v>
      </c>
      <c r="C3354" s="49" t="s">
        <v>3271</v>
      </c>
      <c r="D3354" s="1"/>
      <c r="E3354" s="49">
        <f t="shared" si="13"/>
        <v>31936</v>
      </c>
    </row>
    <row r="3355" spans="2:5" ht="15">
      <c r="B3355" s="22">
        <v>31937</v>
      </c>
      <c r="C3355" s="49" t="s">
        <v>3272</v>
      </c>
      <c r="D3355" s="1"/>
      <c r="E3355" s="49">
        <f t="shared" si="13"/>
        <v>31937</v>
      </c>
    </row>
    <row r="3356" spans="2:5" ht="15">
      <c r="B3356" s="22">
        <v>31938</v>
      </c>
      <c r="C3356" s="49" t="s">
        <v>3273</v>
      </c>
      <c r="D3356" s="1"/>
      <c r="E3356" s="49">
        <f t="shared" si="13"/>
        <v>31938</v>
      </c>
    </row>
    <row r="3357" spans="2:5" ht="15">
      <c r="B3357" s="22">
        <v>31939</v>
      </c>
      <c r="C3357" s="49" t="s">
        <v>3274</v>
      </c>
      <c r="D3357" s="1"/>
      <c r="E3357" s="49">
        <f t="shared" si="13"/>
        <v>31939</v>
      </c>
    </row>
    <row r="3358" spans="2:5" ht="15">
      <c r="B3358" s="22">
        <v>31940</v>
      </c>
      <c r="C3358" s="49" t="s">
        <v>3275</v>
      </c>
      <c r="D3358" s="1"/>
      <c r="E3358" s="49">
        <f t="shared" si="13"/>
        <v>31940</v>
      </c>
    </row>
    <row r="3359" spans="2:5" ht="15">
      <c r="B3359" s="22">
        <v>31941</v>
      </c>
      <c r="C3359" s="49" t="s">
        <v>3276</v>
      </c>
      <c r="D3359" s="1"/>
      <c r="E3359" s="49">
        <f t="shared" si="13"/>
        <v>31941</v>
      </c>
    </row>
    <row r="3360" spans="2:5" ht="15">
      <c r="B3360" s="22">
        <v>31942</v>
      </c>
      <c r="C3360" s="49" t="s">
        <v>3277</v>
      </c>
      <c r="D3360" s="1"/>
      <c r="E3360" s="49">
        <f t="shared" si="13"/>
        <v>31942</v>
      </c>
    </row>
    <row r="3361" spans="2:5" ht="15">
      <c r="B3361" s="22">
        <v>31943</v>
      </c>
      <c r="C3361" s="49" t="s">
        <v>3278</v>
      </c>
      <c r="D3361" s="1"/>
      <c r="E3361" s="49">
        <f t="shared" si="13"/>
        <v>31943</v>
      </c>
    </row>
    <row r="3362" spans="2:5" ht="15">
      <c r="B3362" s="22">
        <v>31944</v>
      </c>
      <c r="C3362" s="49" t="s">
        <v>3279</v>
      </c>
      <c r="D3362" s="1"/>
      <c r="E3362" s="49">
        <f t="shared" si="13"/>
        <v>31944</v>
      </c>
    </row>
    <row r="3363" spans="2:5" ht="15">
      <c r="B3363" s="22">
        <v>31945</v>
      </c>
      <c r="C3363" s="49" t="s">
        <v>3280</v>
      </c>
      <c r="D3363" s="1"/>
      <c r="E3363" s="49">
        <f t="shared" si="13"/>
        <v>31945</v>
      </c>
    </row>
    <row r="3364" spans="2:5" ht="15">
      <c r="B3364" s="22">
        <v>31946</v>
      </c>
      <c r="C3364" s="49" t="s">
        <v>3281</v>
      </c>
      <c r="D3364" s="1"/>
      <c r="E3364" s="49">
        <f t="shared" si="13"/>
        <v>31946</v>
      </c>
    </row>
    <row r="3365" spans="2:5" ht="15">
      <c r="B3365" s="22">
        <v>31947</v>
      </c>
      <c r="C3365" s="49" t="s">
        <v>3282</v>
      </c>
      <c r="D3365" s="1"/>
      <c r="E3365" s="49">
        <f t="shared" si="13"/>
        <v>31947</v>
      </c>
    </row>
    <row r="3366" spans="2:5" ht="15">
      <c r="B3366" s="22">
        <v>31948</v>
      </c>
      <c r="C3366" s="49" t="s">
        <v>3283</v>
      </c>
      <c r="D3366" s="1"/>
      <c r="E3366" s="49">
        <f t="shared" si="13"/>
        <v>31948</v>
      </c>
    </row>
    <row r="3367" spans="2:5" ht="15">
      <c r="B3367" s="22">
        <v>31949</v>
      </c>
      <c r="C3367" s="49" t="s">
        <v>2962</v>
      </c>
      <c r="D3367" s="1"/>
      <c r="E3367" s="49">
        <f t="shared" si="13"/>
        <v>31949</v>
      </c>
    </row>
    <row r="3368" spans="2:5" ht="15">
      <c r="B3368" s="22">
        <v>31950</v>
      </c>
      <c r="C3368" s="49" t="s">
        <v>2964</v>
      </c>
      <c r="D3368" s="1"/>
      <c r="E3368" s="49">
        <f t="shared" si="13"/>
        <v>31950</v>
      </c>
    </row>
    <row r="3369" spans="2:5" ht="15">
      <c r="B3369" s="22">
        <v>31951</v>
      </c>
      <c r="C3369" s="49" t="s">
        <v>2963</v>
      </c>
      <c r="D3369" s="1"/>
      <c r="E3369" s="49">
        <f t="shared" si="13"/>
        <v>31951</v>
      </c>
    </row>
    <row r="3370" spans="2:5" ht="15">
      <c r="B3370" s="22">
        <v>31952</v>
      </c>
      <c r="C3370" s="49" t="s">
        <v>2965</v>
      </c>
      <c r="D3370" s="1"/>
      <c r="E3370" s="49">
        <f t="shared" si="13"/>
        <v>31952</v>
      </c>
    </row>
    <row r="3371" spans="2:5" ht="15">
      <c r="B3371" s="22">
        <v>31953</v>
      </c>
      <c r="C3371" s="49" t="s">
        <v>3284</v>
      </c>
      <c r="D3371" s="1"/>
      <c r="E3371" s="49">
        <f t="shared" si="13"/>
        <v>31953</v>
      </c>
    </row>
    <row r="3372" spans="2:5" ht="15">
      <c r="B3372" s="22">
        <v>31954</v>
      </c>
      <c r="C3372" s="49" t="s">
        <v>3285</v>
      </c>
      <c r="D3372" s="1"/>
      <c r="E3372" s="49">
        <f t="shared" si="13"/>
        <v>31954</v>
      </c>
    </row>
    <row r="3373" spans="2:5" ht="15">
      <c r="B3373" s="22">
        <v>31955</v>
      </c>
      <c r="C3373" s="49" t="s">
        <v>3286</v>
      </c>
      <c r="D3373" s="1"/>
      <c r="E3373" s="49">
        <f t="shared" si="13"/>
        <v>31955</v>
      </c>
    </row>
    <row r="3374" spans="2:5" ht="15">
      <c r="B3374" s="22">
        <v>31956</v>
      </c>
      <c r="C3374" s="49" t="s">
        <v>3287</v>
      </c>
      <c r="D3374" s="1"/>
      <c r="E3374" s="49">
        <f t="shared" si="13"/>
        <v>31956</v>
      </c>
    </row>
    <row r="3375" spans="2:5" ht="15">
      <c r="B3375" s="22">
        <v>31957</v>
      </c>
      <c r="C3375" s="49" t="s">
        <v>3288</v>
      </c>
      <c r="D3375" s="1"/>
      <c r="E3375" s="49">
        <f t="shared" si="13"/>
        <v>31957</v>
      </c>
    </row>
    <row r="3376" spans="2:5" ht="15">
      <c r="B3376" s="22">
        <v>31958</v>
      </c>
      <c r="C3376" s="49" t="s">
        <v>3289</v>
      </c>
      <c r="D3376" s="1"/>
      <c r="E3376" s="49">
        <f t="shared" si="13"/>
        <v>31958</v>
      </c>
    </row>
    <row r="3377" spans="2:5" ht="15">
      <c r="B3377" s="22">
        <v>31959</v>
      </c>
      <c r="C3377" s="49" t="s">
        <v>3290</v>
      </c>
      <c r="D3377" s="1"/>
      <c r="E3377" s="49">
        <f t="shared" si="13"/>
        <v>31959</v>
      </c>
    </row>
    <row r="3378" spans="2:5" ht="15">
      <c r="B3378" s="22">
        <v>31960</v>
      </c>
      <c r="C3378" s="49" t="s">
        <v>3291</v>
      </c>
      <c r="D3378" s="1"/>
      <c r="E3378" s="49">
        <f t="shared" si="13"/>
        <v>31960</v>
      </c>
    </row>
    <row r="3379" spans="2:5" ht="15">
      <c r="B3379" s="22">
        <v>31961</v>
      </c>
      <c r="C3379" s="49" t="s">
        <v>3289</v>
      </c>
      <c r="D3379" s="1"/>
      <c r="E3379" s="49">
        <f t="shared" si="13"/>
        <v>31961</v>
      </c>
    </row>
    <row r="3380" spans="2:5" ht="15">
      <c r="B3380" s="22">
        <v>31962</v>
      </c>
      <c r="C3380" s="49" t="s">
        <v>3290</v>
      </c>
      <c r="D3380" s="1"/>
      <c r="E3380" s="49">
        <f t="shared" si="13"/>
        <v>31962</v>
      </c>
    </row>
    <row r="3381" spans="2:5" ht="15">
      <c r="B3381" s="22">
        <v>31963</v>
      </c>
      <c r="C3381" s="49" t="s">
        <v>3291</v>
      </c>
      <c r="D3381" s="1"/>
      <c r="E3381" s="49">
        <f t="shared" si="13"/>
        <v>31963</v>
      </c>
    </row>
    <row r="3382" spans="2:5" ht="15">
      <c r="B3382" s="22">
        <v>31964</v>
      </c>
      <c r="C3382" s="49" t="s">
        <v>3289</v>
      </c>
      <c r="D3382" s="1"/>
      <c r="E3382" s="49">
        <f t="shared" si="13"/>
        <v>31964</v>
      </c>
    </row>
    <row r="3383" spans="2:5" ht="15">
      <c r="B3383" s="22">
        <v>31965</v>
      </c>
      <c r="C3383" s="49" t="s">
        <v>3290</v>
      </c>
      <c r="D3383" s="1"/>
      <c r="E3383" s="49">
        <f t="shared" si="13"/>
        <v>31965</v>
      </c>
    </row>
    <row r="3384" spans="2:5" ht="15">
      <c r="B3384" s="22">
        <v>31966</v>
      </c>
      <c r="C3384" s="49" t="s">
        <v>3291</v>
      </c>
      <c r="D3384" s="1"/>
      <c r="E3384" s="49">
        <f t="shared" si="13"/>
        <v>31966</v>
      </c>
    </row>
    <row r="3385" spans="2:5" ht="15">
      <c r="B3385" s="22">
        <v>31967</v>
      </c>
      <c r="C3385" s="49" t="s">
        <v>3292</v>
      </c>
      <c r="D3385" s="1"/>
      <c r="E3385" s="49">
        <f t="shared" si="13"/>
        <v>31967</v>
      </c>
    </row>
    <row r="3386" spans="2:5" ht="15">
      <c r="B3386" s="22">
        <v>31968</v>
      </c>
      <c r="C3386" s="49" t="s">
        <v>3293</v>
      </c>
      <c r="D3386" s="1"/>
      <c r="E3386" s="49">
        <f t="shared" si="13"/>
        <v>31968</v>
      </c>
    </row>
    <row r="3387" spans="2:5" ht="15">
      <c r="B3387" s="22">
        <v>31969</v>
      </c>
      <c r="C3387" s="49" t="s">
        <v>3294</v>
      </c>
      <c r="D3387" s="1"/>
      <c r="E3387" s="49">
        <f t="shared" si="13"/>
        <v>31969</v>
      </c>
    </row>
    <row r="3388" spans="2:5" ht="15">
      <c r="B3388" s="22">
        <v>31970</v>
      </c>
      <c r="C3388" s="49" t="s">
        <v>3292</v>
      </c>
      <c r="D3388" s="1"/>
      <c r="E3388" s="49">
        <f t="shared" si="13"/>
        <v>31970</v>
      </c>
    </row>
    <row r="3389" spans="2:5" ht="15">
      <c r="B3389" s="22">
        <v>31971</v>
      </c>
      <c r="C3389" s="49" t="s">
        <v>3293</v>
      </c>
      <c r="D3389" s="1"/>
      <c r="E3389" s="49">
        <f t="shared" si="13"/>
        <v>31971</v>
      </c>
    </row>
    <row r="3390" spans="2:5" ht="15">
      <c r="B3390" s="22">
        <v>31972</v>
      </c>
      <c r="C3390" s="49" t="s">
        <v>3294</v>
      </c>
      <c r="D3390" s="1"/>
      <c r="E3390" s="49">
        <f t="shared" si="13"/>
        <v>31972</v>
      </c>
    </row>
    <row r="3391" spans="2:5" ht="15">
      <c r="B3391" s="22">
        <v>31973</v>
      </c>
      <c r="C3391" s="49" t="s">
        <v>3292</v>
      </c>
      <c r="D3391" s="1"/>
      <c r="E3391" s="49">
        <f t="shared" si="13"/>
        <v>31973</v>
      </c>
    </row>
    <row r="3392" spans="2:5" ht="15">
      <c r="B3392" s="22">
        <v>31974</v>
      </c>
      <c r="C3392" s="49" t="s">
        <v>3293</v>
      </c>
      <c r="D3392" s="1"/>
      <c r="E3392" s="49">
        <f t="shared" si="13"/>
        <v>31974</v>
      </c>
    </row>
    <row r="3393" spans="2:5" ht="15">
      <c r="B3393" s="22">
        <v>31975</v>
      </c>
      <c r="C3393" s="49" t="s">
        <v>3294</v>
      </c>
      <c r="D3393" s="1"/>
      <c r="E3393" s="49">
        <f t="shared" si="13"/>
        <v>31975</v>
      </c>
    </row>
    <row r="3394" spans="2:5" ht="15">
      <c r="B3394" s="22">
        <v>31976</v>
      </c>
      <c r="C3394" s="49" t="s">
        <v>3295</v>
      </c>
      <c r="D3394" s="1"/>
      <c r="E3394" s="49">
        <f t="shared" si="13"/>
        <v>31976</v>
      </c>
    </row>
    <row r="3395" spans="2:5" ht="15">
      <c r="B3395" s="22">
        <v>31977</v>
      </c>
      <c r="C3395" s="49" t="s">
        <v>3296</v>
      </c>
      <c r="D3395" s="1"/>
      <c r="E3395" s="49">
        <f t="shared" si="13"/>
        <v>31977</v>
      </c>
    </row>
    <row r="3396" spans="2:5" ht="15">
      <c r="B3396" s="22">
        <v>31978</v>
      </c>
      <c r="C3396" s="49" t="s">
        <v>211</v>
      </c>
      <c r="D3396" s="1"/>
      <c r="E3396" s="49">
        <f t="shared" si="13"/>
        <v>31978</v>
      </c>
    </row>
    <row r="3397" spans="2:5" ht="15">
      <c r="B3397" s="22">
        <v>31979</v>
      </c>
      <c r="C3397" s="49" t="s">
        <v>3297</v>
      </c>
      <c r="D3397" s="1"/>
      <c r="E3397" s="49">
        <f t="shared" si="13"/>
        <v>31979</v>
      </c>
    </row>
    <row r="3398" spans="2:5" ht="15">
      <c r="B3398" s="22">
        <v>31980</v>
      </c>
      <c r="C3398" s="49" t="s">
        <v>3298</v>
      </c>
      <c r="D3398" s="1"/>
      <c r="E3398" s="49">
        <f t="shared" si="13"/>
        <v>31980</v>
      </c>
    </row>
    <row r="3399" spans="2:5" ht="15">
      <c r="B3399" s="22">
        <v>31981</v>
      </c>
      <c r="C3399" s="49" t="s">
        <v>3299</v>
      </c>
      <c r="D3399" s="1"/>
      <c r="E3399" s="49">
        <f t="shared" si="13"/>
        <v>31981</v>
      </c>
    </row>
    <row r="3400" spans="2:5" ht="15">
      <c r="B3400" s="22">
        <v>31982</v>
      </c>
      <c r="C3400" s="49" t="s">
        <v>3300</v>
      </c>
      <c r="D3400" s="1"/>
      <c r="E3400" s="49">
        <f t="shared" si="13"/>
        <v>31982</v>
      </c>
    </row>
    <row r="3401" spans="2:5" ht="15">
      <c r="B3401" s="22">
        <v>21183</v>
      </c>
      <c r="C3401" s="49" t="s">
        <v>3301</v>
      </c>
      <c r="D3401" s="1"/>
      <c r="E3401" s="49">
        <f t="shared" si="13"/>
        <v>21183</v>
      </c>
    </row>
    <row r="3402" spans="2:5" ht="15">
      <c r="B3402" s="22">
        <v>21184</v>
      </c>
      <c r="C3402" s="49" t="s">
        <v>3302</v>
      </c>
      <c r="D3402" s="1"/>
      <c r="E3402" s="49">
        <f t="shared" si="13"/>
        <v>21184</v>
      </c>
    </row>
    <row r="3403" spans="2:5" ht="15">
      <c r="B3403" s="22">
        <v>21185</v>
      </c>
      <c r="C3403" s="49" t="s">
        <v>3303</v>
      </c>
      <c r="D3403" s="1"/>
      <c r="E3403" s="49">
        <f t="shared" si="13"/>
        <v>21185</v>
      </c>
    </row>
    <row r="3404" spans="2:5" ht="15">
      <c r="B3404" s="22">
        <v>21186</v>
      </c>
      <c r="C3404" s="49" t="s">
        <v>3304</v>
      </c>
      <c r="D3404" s="1"/>
      <c r="E3404" s="49">
        <f t="shared" si="13"/>
        <v>21186</v>
      </c>
    </row>
    <row r="3405" spans="2:5" ht="15">
      <c r="B3405" s="22">
        <v>21187</v>
      </c>
      <c r="C3405" s="49" t="s">
        <v>3305</v>
      </c>
      <c r="D3405" s="1"/>
      <c r="E3405" s="49">
        <f t="shared" si="13"/>
        <v>21187</v>
      </c>
    </row>
    <row r="3406" spans="2:5" ht="15">
      <c r="B3406" s="22">
        <v>21188</v>
      </c>
      <c r="C3406" s="49" t="s">
        <v>3306</v>
      </c>
      <c r="D3406" s="1"/>
      <c r="E3406" s="49">
        <f t="shared" si="13"/>
        <v>21188</v>
      </c>
    </row>
    <row r="3407" spans="2:5" ht="15">
      <c r="B3407" s="22">
        <v>21189</v>
      </c>
      <c r="C3407" s="49" t="s">
        <v>3307</v>
      </c>
      <c r="D3407" s="1"/>
      <c r="E3407" s="49">
        <f t="shared" si="13"/>
        <v>21189</v>
      </c>
    </row>
    <row r="3408" spans="2:5" ht="15">
      <c r="B3408" s="22">
        <v>21190</v>
      </c>
      <c r="C3408" s="49" t="s">
        <v>3308</v>
      </c>
      <c r="D3408" s="1"/>
      <c r="E3408" s="49">
        <f t="shared" si="13"/>
        <v>21190</v>
      </c>
    </row>
    <row r="3409" spans="2:5" ht="15">
      <c r="B3409" s="22">
        <v>21191</v>
      </c>
      <c r="C3409" s="49" t="s">
        <v>3309</v>
      </c>
      <c r="D3409" s="1"/>
      <c r="E3409" s="49">
        <f t="shared" si="13"/>
        <v>21191</v>
      </c>
    </row>
    <row r="3410" spans="2:5" ht="15">
      <c r="B3410" s="22">
        <v>21192</v>
      </c>
      <c r="C3410" s="49" t="s">
        <v>3310</v>
      </c>
      <c r="D3410" s="1"/>
      <c r="E3410" s="49">
        <f t="shared" si="13"/>
        <v>21192</v>
      </c>
    </row>
    <row r="3411" spans="2:5" ht="15">
      <c r="B3411" s="22">
        <v>21193</v>
      </c>
      <c r="C3411" s="49" t="s">
        <v>3311</v>
      </c>
      <c r="D3411" s="1"/>
      <c r="E3411" s="49">
        <f t="shared" si="13"/>
        <v>21193</v>
      </c>
    </row>
    <row r="3412" spans="2:5" ht="15">
      <c r="B3412" s="22">
        <v>21194</v>
      </c>
      <c r="C3412" s="49" t="s">
        <v>3312</v>
      </c>
      <c r="D3412" s="1"/>
      <c r="E3412" s="49">
        <f t="shared" si="13"/>
        <v>21194</v>
      </c>
    </row>
    <row r="3413" spans="2:5" ht="15">
      <c r="B3413" s="22">
        <v>21195</v>
      </c>
      <c r="C3413" s="49" t="s">
        <v>3313</v>
      </c>
      <c r="D3413" s="1"/>
      <c r="E3413" s="49">
        <f t="shared" si="13"/>
        <v>21195</v>
      </c>
    </row>
    <row r="3414" spans="2:5" ht="15">
      <c r="B3414" s="22">
        <v>21196</v>
      </c>
      <c r="C3414" s="49" t="s">
        <v>3314</v>
      </c>
      <c r="D3414" s="1"/>
      <c r="E3414" s="49">
        <f t="shared" si="13"/>
        <v>21196</v>
      </c>
    </row>
    <row r="3415" spans="2:5" ht="15">
      <c r="B3415" s="22">
        <v>21197</v>
      </c>
      <c r="C3415" s="49" t="s">
        <v>3315</v>
      </c>
      <c r="D3415" s="1"/>
      <c r="E3415" s="49">
        <f t="shared" si="13"/>
        <v>21197</v>
      </c>
    </row>
    <row r="3416" spans="2:5" ht="15">
      <c r="B3416" s="22">
        <v>21198</v>
      </c>
      <c r="C3416" s="49" t="s">
        <v>3316</v>
      </c>
      <c r="D3416" s="1"/>
      <c r="E3416" s="49">
        <f t="shared" si="13"/>
        <v>21198</v>
      </c>
    </row>
    <row r="3417" spans="2:5" ht="15">
      <c r="B3417" s="22">
        <v>21199</v>
      </c>
      <c r="C3417" s="49" t="s">
        <v>3317</v>
      </c>
      <c r="D3417" s="1"/>
      <c r="E3417" s="49">
        <f t="shared" si="13"/>
        <v>21199</v>
      </c>
    </row>
    <row r="3418" spans="2:5" ht="15">
      <c r="B3418" s="22">
        <v>21200</v>
      </c>
      <c r="C3418" s="49" t="s">
        <v>3318</v>
      </c>
      <c r="D3418" s="1"/>
      <c r="E3418" s="49">
        <f t="shared" si="13"/>
        <v>21200</v>
      </c>
    </row>
    <row r="3419" spans="2:5" ht="15">
      <c r="B3419" s="22">
        <v>21201</v>
      </c>
      <c r="C3419" s="49" t="s">
        <v>3319</v>
      </c>
      <c r="D3419" s="1"/>
      <c r="E3419" s="49">
        <f t="shared" si="13"/>
        <v>21201</v>
      </c>
    </row>
    <row r="3420" spans="2:5" ht="15">
      <c r="B3420" s="22">
        <v>21202</v>
      </c>
      <c r="C3420" s="49" t="s">
        <v>3320</v>
      </c>
      <c r="D3420" s="1"/>
      <c r="E3420" s="49">
        <f t="shared" si="13"/>
        <v>21202</v>
      </c>
    </row>
    <row r="3421" spans="2:5" ht="15">
      <c r="B3421" s="22">
        <v>21203</v>
      </c>
      <c r="C3421" s="49" t="s">
        <v>3321</v>
      </c>
      <c r="D3421" s="1"/>
      <c r="E3421" s="49">
        <f t="shared" si="13"/>
        <v>21203</v>
      </c>
    </row>
    <row r="3422" spans="2:5" ht="15">
      <c r="B3422" s="22">
        <v>21204</v>
      </c>
      <c r="C3422" s="49" t="s">
        <v>3322</v>
      </c>
      <c r="D3422" s="1"/>
      <c r="E3422" s="49">
        <f t="shared" si="13"/>
        <v>21204</v>
      </c>
    </row>
    <row r="3423" spans="2:5" ht="15">
      <c r="B3423" s="22">
        <v>21205</v>
      </c>
      <c r="C3423" s="49" t="s">
        <v>3323</v>
      </c>
      <c r="D3423" s="1"/>
      <c r="E3423" s="49">
        <f t="shared" si="13"/>
        <v>21205</v>
      </c>
    </row>
    <row r="3424" spans="2:5" ht="15">
      <c r="B3424" s="22">
        <v>21206</v>
      </c>
      <c r="C3424" s="49" t="s">
        <v>3324</v>
      </c>
      <c r="D3424" s="1"/>
      <c r="E3424" s="49">
        <f t="shared" si="13"/>
        <v>21206</v>
      </c>
    </row>
    <row r="3425" spans="2:5" ht="15">
      <c r="B3425" s="22">
        <v>21207</v>
      </c>
      <c r="C3425" s="49" t="s">
        <v>3325</v>
      </c>
      <c r="D3425" s="1"/>
      <c r="E3425" s="49">
        <f t="shared" si="13"/>
        <v>21207</v>
      </c>
    </row>
    <row r="3426" spans="2:5" ht="15">
      <c r="B3426" s="22">
        <v>21208</v>
      </c>
      <c r="C3426" s="49" t="s">
        <v>3326</v>
      </c>
      <c r="D3426" s="1"/>
      <c r="E3426" s="49">
        <f t="shared" si="13"/>
        <v>21208</v>
      </c>
    </row>
    <row r="3427" spans="2:5" ht="15">
      <c r="B3427" s="22">
        <v>21209</v>
      </c>
      <c r="C3427" s="49" t="s">
        <v>3327</v>
      </c>
      <c r="D3427" s="1"/>
      <c r="E3427" s="49">
        <f t="shared" si="13"/>
        <v>21209</v>
      </c>
    </row>
    <row r="3428" spans="2:5" ht="15">
      <c r="B3428" s="22">
        <v>21210</v>
      </c>
      <c r="C3428" s="49" t="s">
        <v>3328</v>
      </c>
      <c r="D3428" s="1"/>
      <c r="E3428" s="49">
        <f t="shared" si="13"/>
        <v>21210</v>
      </c>
    </row>
    <row r="3429" spans="2:5" ht="15">
      <c r="B3429" s="22">
        <v>21211</v>
      </c>
      <c r="C3429" s="49" t="s">
        <v>3329</v>
      </c>
      <c r="D3429" s="1"/>
      <c r="E3429" s="49">
        <f t="shared" si="13"/>
        <v>21211</v>
      </c>
    </row>
    <row r="3430" spans="2:5" ht="15">
      <c r="B3430" s="22">
        <v>21212</v>
      </c>
      <c r="C3430" s="49" t="s">
        <v>3330</v>
      </c>
      <c r="D3430" s="1"/>
      <c r="E3430" s="49">
        <f t="shared" si="13"/>
        <v>21212</v>
      </c>
    </row>
    <row r="3431" spans="2:5" ht="15">
      <c r="B3431" s="22">
        <v>21213</v>
      </c>
      <c r="C3431" s="49" t="s">
        <v>3331</v>
      </c>
      <c r="D3431" s="1"/>
      <c r="E3431" s="49">
        <f t="shared" si="13"/>
        <v>21213</v>
      </c>
    </row>
    <row r="3432" spans="2:5" ht="15">
      <c r="B3432" s="22">
        <v>21214</v>
      </c>
      <c r="C3432" s="49" t="s">
        <v>3332</v>
      </c>
      <c r="D3432" s="1"/>
      <c r="E3432" s="49">
        <f t="shared" si="13"/>
        <v>21214</v>
      </c>
    </row>
    <row r="3433" spans="2:5" ht="15">
      <c r="B3433" s="22">
        <v>21215</v>
      </c>
      <c r="C3433" s="49" t="s">
        <v>3333</v>
      </c>
      <c r="D3433" s="1"/>
      <c r="E3433" s="49">
        <f t="shared" si="13"/>
        <v>21215</v>
      </c>
    </row>
    <row r="3434" spans="2:5" ht="15">
      <c r="B3434" s="22">
        <v>21216</v>
      </c>
      <c r="C3434" s="49" t="s">
        <v>3334</v>
      </c>
      <c r="D3434" s="1"/>
      <c r="E3434" s="49">
        <f t="shared" si="13"/>
        <v>21216</v>
      </c>
    </row>
    <row r="3435" spans="2:5" ht="15">
      <c r="B3435" s="22">
        <v>21217</v>
      </c>
      <c r="C3435" s="49" t="s">
        <v>3335</v>
      </c>
      <c r="D3435" s="1"/>
      <c r="E3435" s="49">
        <f t="shared" si="13"/>
        <v>21217</v>
      </c>
    </row>
    <row r="3436" spans="2:5" ht="15">
      <c r="B3436" s="22">
        <v>21218</v>
      </c>
      <c r="C3436" s="49" t="s">
        <v>3336</v>
      </c>
      <c r="D3436" s="1"/>
      <c r="E3436" s="49">
        <f t="shared" si="13"/>
        <v>21218</v>
      </c>
    </row>
    <row r="3437" spans="2:5" ht="15">
      <c r="B3437" s="22">
        <v>21219</v>
      </c>
      <c r="C3437" s="49" t="s">
        <v>3337</v>
      </c>
      <c r="D3437" s="1"/>
      <c r="E3437" s="49">
        <f t="shared" si="13"/>
        <v>21219</v>
      </c>
    </row>
    <row r="3438" spans="2:5" ht="15">
      <c r="B3438" s="22">
        <v>21220</v>
      </c>
      <c r="C3438" s="49" t="s">
        <v>3338</v>
      </c>
      <c r="D3438" s="1"/>
      <c r="E3438" s="49">
        <f t="shared" si="13"/>
        <v>21220</v>
      </c>
    </row>
    <row r="3439" spans="2:5" ht="15">
      <c r="B3439" s="22">
        <v>21221</v>
      </c>
      <c r="C3439" s="49" t="s">
        <v>3339</v>
      </c>
      <c r="D3439" s="1"/>
      <c r="E3439" s="49">
        <f t="shared" si="13"/>
        <v>21221</v>
      </c>
    </row>
    <row r="3440" spans="2:5" ht="15">
      <c r="B3440" s="22">
        <v>21222</v>
      </c>
      <c r="C3440" s="49" t="s">
        <v>3340</v>
      </c>
      <c r="D3440" s="1"/>
      <c r="E3440" s="49">
        <f t="shared" si="13"/>
        <v>21222</v>
      </c>
    </row>
    <row r="3441" spans="2:5" ht="15">
      <c r="B3441" s="22">
        <v>21223</v>
      </c>
      <c r="C3441" s="49" t="s">
        <v>3341</v>
      </c>
      <c r="D3441" s="1"/>
      <c r="E3441" s="49">
        <f t="shared" si="13"/>
        <v>21223</v>
      </c>
    </row>
    <row r="3442" spans="2:5" ht="15">
      <c r="B3442" s="22">
        <v>21224</v>
      </c>
      <c r="C3442" s="49" t="s">
        <v>3342</v>
      </c>
      <c r="D3442" s="1"/>
      <c r="E3442" s="49">
        <f t="shared" si="13"/>
        <v>21224</v>
      </c>
    </row>
    <row r="3443" spans="2:5" ht="15">
      <c r="B3443" s="22">
        <v>21225</v>
      </c>
      <c r="C3443" s="49" t="s">
        <v>3343</v>
      </c>
      <c r="D3443" s="1"/>
      <c r="E3443" s="49">
        <f t="shared" si="13"/>
        <v>21225</v>
      </c>
    </row>
    <row r="3444" spans="2:5" ht="15">
      <c r="B3444" s="22">
        <v>21226</v>
      </c>
      <c r="C3444" s="49" t="s">
        <v>3344</v>
      </c>
      <c r="D3444" s="1"/>
      <c r="E3444" s="49">
        <f t="shared" si="13"/>
        <v>21226</v>
      </c>
    </row>
    <row r="3445" spans="2:5" ht="15">
      <c r="B3445" s="22">
        <v>21227</v>
      </c>
      <c r="C3445" s="49" t="s">
        <v>3345</v>
      </c>
      <c r="D3445" s="1"/>
      <c r="E3445" s="49">
        <f t="shared" si="13"/>
        <v>21227</v>
      </c>
    </row>
    <row r="3446" spans="2:5" ht="15">
      <c r="B3446" s="22">
        <v>21228</v>
      </c>
      <c r="C3446" s="49" t="s">
        <v>3346</v>
      </c>
      <c r="D3446" s="1"/>
      <c r="E3446" s="49">
        <f t="shared" si="13"/>
        <v>21228</v>
      </c>
    </row>
    <row r="3447" spans="2:5" ht="15">
      <c r="B3447" s="22">
        <v>21229</v>
      </c>
      <c r="C3447" s="49" t="s">
        <v>3347</v>
      </c>
      <c r="D3447" s="1"/>
      <c r="E3447" s="49">
        <f t="shared" si="13"/>
        <v>21229</v>
      </c>
    </row>
    <row r="3448" spans="2:5" ht="15">
      <c r="B3448" s="22">
        <v>21230</v>
      </c>
      <c r="C3448" s="49" t="s">
        <v>3348</v>
      </c>
      <c r="D3448" s="1"/>
      <c r="E3448" s="49">
        <f t="shared" si="13"/>
        <v>21230</v>
      </c>
    </row>
    <row r="3449" spans="2:5" ht="15">
      <c r="B3449" s="22">
        <v>21231</v>
      </c>
      <c r="C3449" s="49" t="s">
        <v>1545</v>
      </c>
      <c r="D3449" s="1"/>
      <c r="E3449" s="49">
        <f t="shared" si="13"/>
        <v>21231</v>
      </c>
    </row>
    <row r="3450" spans="2:5" ht="15">
      <c r="B3450" s="22">
        <v>21232</v>
      </c>
      <c r="C3450" s="49" t="s">
        <v>3349</v>
      </c>
      <c r="D3450" s="1"/>
      <c r="E3450" s="49">
        <f t="shared" si="13"/>
        <v>21232</v>
      </c>
    </row>
    <row r="3451" spans="2:5" ht="15">
      <c r="B3451" s="22">
        <v>21233</v>
      </c>
      <c r="C3451" s="49" t="s">
        <v>3350</v>
      </c>
      <c r="D3451" s="1"/>
      <c r="E3451" s="49">
        <f t="shared" si="13"/>
        <v>21233</v>
      </c>
    </row>
    <row r="3452" spans="2:5" ht="15">
      <c r="B3452" s="22">
        <v>21234</v>
      </c>
      <c r="C3452" s="49" t="s">
        <v>3351</v>
      </c>
      <c r="D3452" s="1"/>
      <c r="E3452" s="49">
        <f t="shared" si="13"/>
        <v>21234</v>
      </c>
    </row>
    <row r="3453" spans="2:5" ht="15">
      <c r="B3453" s="22">
        <v>21235</v>
      </c>
      <c r="C3453" s="49" t="s">
        <v>3352</v>
      </c>
      <c r="D3453" s="1"/>
      <c r="E3453" s="49">
        <f t="shared" si="13"/>
        <v>21235</v>
      </c>
    </row>
    <row r="3454" spans="2:5" ht="15">
      <c r="B3454" s="22">
        <v>21236</v>
      </c>
      <c r="C3454" s="49" t="s">
        <v>3353</v>
      </c>
      <c r="D3454" s="1"/>
      <c r="E3454" s="49">
        <f t="shared" si="13"/>
        <v>21236</v>
      </c>
    </row>
    <row r="3455" spans="2:5" ht="15">
      <c r="B3455" s="22">
        <v>21237</v>
      </c>
      <c r="C3455" s="49" t="s">
        <v>3354</v>
      </c>
      <c r="D3455" s="1"/>
      <c r="E3455" s="49">
        <f t="shared" si="13"/>
        <v>21237</v>
      </c>
    </row>
    <row r="3456" spans="2:5" ht="15">
      <c r="B3456" s="22">
        <v>21238</v>
      </c>
      <c r="C3456" s="49" t="s">
        <v>3355</v>
      </c>
      <c r="D3456" s="1"/>
      <c r="E3456" s="49">
        <f t="shared" si="13"/>
        <v>21238</v>
      </c>
    </row>
    <row r="3457" spans="2:5" ht="15">
      <c r="B3457" s="22">
        <v>31983</v>
      </c>
      <c r="C3457" s="49" t="s">
        <v>3168</v>
      </c>
      <c r="D3457" s="1"/>
      <c r="E3457" s="49">
        <f t="shared" si="13"/>
        <v>31983</v>
      </c>
    </row>
    <row r="3458" spans="2:5" ht="15">
      <c r="B3458" s="22">
        <v>31984</v>
      </c>
      <c r="C3458" s="49" t="s">
        <v>3169</v>
      </c>
      <c r="D3458" s="1"/>
      <c r="E3458" s="49">
        <f t="shared" si="13"/>
        <v>31984</v>
      </c>
    </row>
    <row r="3459" spans="2:5" ht="15">
      <c r="B3459" s="22">
        <v>31985</v>
      </c>
      <c r="C3459" s="49" t="s">
        <v>3170</v>
      </c>
      <c r="D3459" s="1"/>
      <c r="E3459" s="49">
        <f t="shared" si="13"/>
        <v>31985</v>
      </c>
    </row>
    <row r="3460" spans="2:5" ht="15">
      <c r="B3460" s="22">
        <v>31986</v>
      </c>
      <c r="C3460" s="49" t="s">
        <v>3171</v>
      </c>
      <c r="D3460" s="1"/>
      <c r="E3460" s="49">
        <f t="shared" si="13"/>
        <v>31986</v>
      </c>
    </row>
    <row r="3461" spans="2:5" ht="15">
      <c r="B3461" s="22">
        <v>31987</v>
      </c>
      <c r="C3461" s="49" t="s">
        <v>3168</v>
      </c>
      <c r="D3461" s="1"/>
      <c r="E3461" s="49">
        <f t="shared" si="13"/>
        <v>31987</v>
      </c>
    </row>
    <row r="3462" spans="2:5" ht="15">
      <c r="B3462" s="22">
        <v>31988</v>
      </c>
      <c r="C3462" s="49" t="s">
        <v>3169</v>
      </c>
      <c r="D3462" s="1"/>
      <c r="E3462" s="49">
        <f t="shared" si="13"/>
        <v>31988</v>
      </c>
    </row>
    <row r="3463" spans="2:5" ht="15">
      <c r="B3463" s="22">
        <v>31989</v>
      </c>
      <c r="C3463" s="49" t="s">
        <v>3170</v>
      </c>
      <c r="D3463" s="1"/>
      <c r="E3463" s="49">
        <f t="shared" si="13"/>
        <v>31989</v>
      </c>
    </row>
    <row r="3464" spans="2:5" ht="15">
      <c r="B3464" s="22">
        <v>31990</v>
      </c>
      <c r="C3464" s="49" t="s">
        <v>3171</v>
      </c>
      <c r="D3464" s="1"/>
      <c r="E3464" s="49">
        <f t="shared" si="13"/>
        <v>31990</v>
      </c>
    </row>
    <row r="3465" spans="2:5" ht="15">
      <c r="B3465" s="22">
        <v>31991</v>
      </c>
      <c r="C3465" s="49" t="s">
        <v>3168</v>
      </c>
      <c r="D3465" s="1"/>
      <c r="E3465" s="49">
        <f t="shared" si="13"/>
        <v>31991</v>
      </c>
    </row>
    <row r="3466" spans="2:5" ht="15">
      <c r="B3466" s="22">
        <v>31992</v>
      </c>
      <c r="C3466" s="49" t="s">
        <v>3169</v>
      </c>
      <c r="D3466" s="1"/>
      <c r="E3466" s="49">
        <f t="shared" si="13"/>
        <v>31992</v>
      </c>
    </row>
    <row r="3467" spans="2:5" ht="15">
      <c r="B3467" s="22">
        <v>31993</v>
      </c>
      <c r="C3467" s="49" t="s">
        <v>3170</v>
      </c>
      <c r="D3467" s="1"/>
      <c r="E3467" s="49">
        <f t="shared" si="13"/>
        <v>31993</v>
      </c>
    </row>
    <row r="3468" spans="2:5" ht="15">
      <c r="B3468" s="22">
        <v>31994</v>
      </c>
      <c r="C3468" s="49" t="s">
        <v>3171</v>
      </c>
      <c r="D3468" s="1"/>
      <c r="E3468" s="49">
        <f t="shared" si="13"/>
        <v>31994</v>
      </c>
    </row>
    <row r="3469" spans="2:5" ht="15">
      <c r="B3469" s="22">
        <v>31995</v>
      </c>
      <c r="C3469" s="49" t="s">
        <v>3356</v>
      </c>
      <c r="D3469" s="1"/>
      <c r="E3469" s="49">
        <f t="shared" si="13"/>
        <v>31995</v>
      </c>
    </row>
    <row r="3470" spans="2:5" ht="15">
      <c r="B3470" s="22">
        <v>31996</v>
      </c>
      <c r="C3470" s="49" t="s">
        <v>3357</v>
      </c>
      <c r="D3470" s="1"/>
      <c r="E3470" s="49">
        <f t="shared" si="13"/>
        <v>31996</v>
      </c>
    </row>
    <row r="3471" spans="2:5" ht="15">
      <c r="B3471" s="22">
        <v>31997</v>
      </c>
      <c r="C3471" s="49" t="s">
        <v>3358</v>
      </c>
      <c r="D3471" s="1"/>
      <c r="E3471" s="49">
        <f t="shared" si="13"/>
        <v>31997</v>
      </c>
    </row>
    <row r="3472" spans="2:5" ht="15">
      <c r="B3472" s="22">
        <v>31998</v>
      </c>
      <c r="C3472" s="49" t="s">
        <v>3359</v>
      </c>
      <c r="D3472" s="1"/>
      <c r="E3472" s="49">
        <f t="shared" si="13"/>
        <v>31998</v>
      </c>
    </row>
    <row r="3473" spans="2:5" ht="15">
      <c r="B3473" s="22">
        <v>31999</v>
      </c>
      <c r="C3473" s="49" t="s">
        <v>3356</v>
      </c>
      <c r="D3473" s="1"/>
      <c r="E3473" s="49">
        <f t="shared" si="13"/>
        <v>31999</v>
      </c>
    </row>
    <row r="3474" spans="2:5" ht="15">
      <c r="B3474" s="22">
        <v>32000</v>
      </c>
      <c r="C3474" s="49" t="s">
        <v>3357</v>
      </c>
      <c r="D3474" s="1"/>
      <c r="E3474" s="49">
        <f t="shared" si="13"/>
        <v>32000</v>
      </c>
    </row>
    <row r="3475" spans="2:5" ht="15">
      <c r="B3475" s="22">
        <v>32001</v>
      </c>
      <c r="C3475" s="49" t="s">
        <v>3358</v>
      </c>
      <c r="D3475" s="1"/>
      <c r="E3475" s="49">
        <f t="shared" si="13"/>
        <v>32001</v>
      </c>
    </row>
    <row r="3476" spans="2:5" ht="15">
      <c r="B3476" s="22">
        <v>32002</v>
      </c>
      <c r="C3476" s="49" t="s">
        <v>3359</v>
      </c>
      <c r="D3476" s="1"/>
      <c r="E3476" s="49">
        <f t="shared" si="13"/>
        <v>32002</v>
      </c>
    </row>
    <row r="3477" spans="2:5" ht="15">
      <c r="B3477" s="22">
        <v>32003</v>
      </c>
      <c r="C3477" s="49" t="s">
        <v>3356</v>
      </c>
      <c r="D3477" s="1"/>
      <c r="E3477" s="49">
        <f t="shared" si="13"/>
        <v>32003</v>
      </c>
    </row>
    <row r="3478" spans="2:5" ht="15">
      <c r="B3478" s="22">
        <v>32004</v>
      </c>
      <c r="C3478" s="49" t="s">
        <v>3357</v>
      </c>
      <c r="D3478" s="1"/>
      <c r="E3478" s="49">
        <f t="shared" si="13"/>
        <v>32004</v>
      </c>
    </row>
    <row r="3479" spans="2:5" ht="15">
      <c r="B3479" s="22">
        <v>32005</v>
      </c>
      <c r="C3479" s="49" t="s">
        <v>3358</v>
      </c>
      <c r="D3479" s="1"/>
      <c r="E3479" s="49">
        <f t="shared" si="13"/>
        <v>32005</v>
      </c>
    </row>
    <row r="3480" spans="2:5" ht="15">
      <c r="B3480" s="22">
        <v>32006</v>
      </c>
      <c r="C3480" s="49" t="s">
        <v>3359</v>
      </c>
      <c r="D3480" s="1"/>
      <c r="E3480" s="49">
        <f t="shared" si="13"/>
        <v>32006</v>
      </c>
    </row>
    <row r="3481" spans="2:5" ht="15">
      <c r="B3481" s="22">
        <v>32007</v>
      </c>
      <c r="C3481" s="49" t="s">
        <v>3360</v>
      </c>
      <c r="D3481" s="1"/>
      <c r="E3481" s="49">
        <f t="shared" si="13"/>
        <v>32007</v>
      </c>
    </row>
    <row r="3482" spans="2:5" ht="15">
      <c r="B3482" s="22">
        <v>32008</v>
      </c>
      <c r="C3482" s="49" t="s">
        <v>3361</v>
      </c>
      <c r="D3482" s="1"/>
      <c r="E3482" s="49">
        <f t="shared" si="13"/>
        <v>32008</v>
      </c>
    </row>
    <row r="3483" spans="2:5" ht="15">
      <c r="B3483" s="22">
        <v>32009</v>
      </c>
      <c r="C3483" s="49" t="s">
        <v>3362</v>
      </c>
      <c r="D3483" s="1"/>
      <c r="E3483" s="49">
        <f t="shared" si="13"/>
        <v>32009</v>
      </c>
    </row>
    <row r="3484" spans="2:5" ht="15">
      <c r="B3484" s="22">
        <v>32010</v>
      </c>
      <c r="C3484" s="49" t="s">
        <v>3363</v>
      </c>
      <c r="D3484" s="1"/>
      <c r="E3484" s="49">
        <f t="shared" si="13"/>
        <v>32010</v>
      </c>
    </row>
    <row r="3485" spans="2:5" ht="15">
      <c r="B3485" s="22">
        <v>32011</v>
      </c>
      <c r="C3485" s="49" t="s">
        <v>3360</v>
      </c>
      <c r="D3485" s="1"/>
      <c r="E3485" s="49">
        <f t="shared" si="13"/>
        <v>32011</v>
      </c>
    </row>
    <row r="3486" spans="2:5" ht="15">
      <c r="B3486" s="22">
        <v>32012</v>
      </c>
      <c r="C3486" s="49" t="s">
        <v>3361</v>
      </c>
      <c r="D3486" s="1"/>
      <c r="E3486" s="49">
        <f t="shared" si="13"/>
        <v>32012</v>
      </c>
    </row>
    <row r="3487" spans="2:5" ht="15">
      <c r="B3487" s="22">
        <v>32013</v>
      </c>
      <c r="C3487" s="49" t="s">
        <v>3362</v>
      </c>
      <c r="D3487" s="1"/>
      <c r="E3487" s="49">
        <f t="shared" si="13"/>
        <v>32013</v>
      </c>
    </row>
    <row r="3488" spans="2:5" ht="15">
      <c r="B3488" s="22">
        <v>32014</v>
      </c>
      <c r="C3488" s="49" t="s">
        <v>3363</v>
      </c>
      <c r="D3488" s="1"/>
      <c r="E3488" s="49">
        <f t="shared" si="13"/>
        <v>32014</v>
      </c>
    </row>
    <row r="3489" spans="2:5" ht="15">
      <c r="B3489" s="22">
        <v>32015</v>
      </c>
      <c r="C3489" s="49" t="s">
        <v>3360</v>
      </c>
      <c r="D3489" s="1"/>
      <c r="E3489" s="49">
        <f t="shared" si="13"/>
        <v>32015</v>
      </c>
    </row>
    <row r="3490" spans="2:5" ht="15">
      <c r="B3490" s="22">
        <v>32016</v>
      </c>
      <c r="C3490" s="49" t="s">
        <v>3361</v>
      </c>
      <c r="D3490" s="1"/>
      <c r="E3490" s="49">
        <f t="shared" si="13"/>
        <v>32016</v>
      </c>
    </row>
    <row r="3491" spans="2:5" ht="15">
      <c r="B3491" s="22">
        <v>32017</v>
      </c>
      <c r="C3491" s="49" t="s">
        <v>3362</v>
      </c>
      <c r="D3491" s="1"/>
      <c r="E3491" s="49">
        <f t="shared" si="13"/>
        <v>32017</v>
      </c>
    </row>
    <row r="3492" spans="2:5" ht="15">
      <c r="B3492" s="22">
        <v>32018</v>
      </c>
      <c r="C3492" s="49" t="s">
        <v>3363</v>
      </c>
      <c r="D3492" s="1"/>
      <c r="E3492" s="49">
        <f t="shared" si="13"/>
        <v>32018</v>
      </c>
    </row>
    <row r="3493" spans="2:5" ht="15">
      <c r="B3493" s="22">
        <v>32019</v>
      </c>
      <c r="C3493" s="49" t="s">
        <v>3180</v>
      </c>
      <c r="D3493" s="1"/>
      <c r="E3493" s="49">
        <f t="shared" si="13"/>
        <v>32019</v>
      </c>
    </row>
    <row r="3494" spans="2:5" ht="15">
      <c r="B3494" s="22">
        <v>32020</v>
      </c>
      <c r="C3494" s="49" t="s">
        <v>3181</v>
      </c>
      <c r="D3494" s="1"/>
      <c r="E3494" s="49">
        <f t="shared" si="13"/>
        <v>32020</v>
      </c>
    </row>
    <row r="3495" spans="2:5" ht="15">
      <c r="B3495" s="22">
        <v>32021</v>
      </c>
      <c r="C3495" s="49" t="s">
        <v>3182</v>
      </c>
      <c r="D3495" s="1"/>
      <c r="E3495" s="49">
        <f t="shared" si="13"/>
        <v>32021</v>
      </c>
    </row>
    <row r="3496" spans="2:5" ht="15">
      <c r="B3496" s="22">
        <v>32022</v>
      </c>
      <c r="C3496" s="49" t="s">
        <v>3183</v>
      </c>
      <c r="D3496" s="1"/>
      <c r="E3496" s="49">
        <f t="shared" si="13"/>
        <v>32022</v>
      </c>
    </row>
    <row r="3497" spans="2:5" ht="15">
      <c r="B3497" s="22">
        <v>32023</v>
      </c>
      <c r="C3497" s="49" t="s">
        <v>3184</v>
      </c>
      <c r="D3497" s="1"/>
      <c r="E3497" s="49">
        <f t="shared" si="13"/>
        <v>32023</v>
      </c>
    </row>
    <row r="3498" spans="2:5" ht="15">
      <c r="B3498" s="22">
        <v>32025</v>
      </c>
      <c r="C3498" s="49" t="s">
        <v>3185</v>
      </c>
      <c r="D3498" s="1"/>
      <c r="E3498" s="49">
        <f t="shared" si="13"/>
        <v>32025</v>
      </c>
    </row>
    <row r="3499" spans="2:5" ht="15">
      <c r="B3499" s="22">
        <v>32025</v>
      </c>
      <c r="C3499" s="49" t="s">
        <v>3186</v>
      </c>
      <c r="D3499" s="1"/>
      <c r="E3499" s="49">
        <f t="shared" si="13"/>
        <v>32025</v>
      </c>
    </row>
    <row r="3500" spans="2:5" ht="15">
      <c r="B3500" s="22">
        <v>32026</v>
      </c>
      <c r="C3500" s="49" t="s">
        <v>3187</v>
      </c>
      <c r="D3500" s="1"/>
      <c r="E3500" s="49">
        <f t="shared" si="13"/>
        <v>32026</v>
      </c>
    </row>
    <row r="3501" spans="2:5" ht="15">
      <c r="B3501" s="22">
        <v>32027</v>
      </c>
      <c r="C3501" s="49" t="s">
        <v>3188</v>
      </c>
      <c r="D3501" s="1"/>
      <c r="E3501" s="49">
        <f t="shared" si="13"/>
        <v>32027</v>
      </c>
    </row>
    <row r="3502" spans="2:5" ht="15">
      <c r="B3502" s="22">
        <v>32028</v>
      </c>
      <c r="C3502" s="49" t="s">
        <v>3189</v>
      </c>
      <c r="D3502" s="1"/>
      <c r="E3502" s="49">
        <f t="shared" si="13"/>
        <v>32028</v>
      </c>
    </row>
    <row r="3503" spans="2:5" ht="15">
      <c r="B3503" s="22">
        <v>21239</v>
      </c>
      <c r="C3503" s="49" t="s">
        <v>3364</v>
      </c>
      <c r="D3503" s="1"/>
      <c r="E3503" s="49">
        <f t="shared" si="13"/>
        <v>21239</v>
      </c>
    </row>
    <row r="3504" spans="2:5" ht="15">
      <c r="B3504" s="22">
        <v>21240</v>
      </c>
      <c r="C3504" s="49" t="s">
        <v>3365</v>
      </c>
      <c r="D3504" s="1"/>
      <c r="E3504" s="49">
        <f t="shared" si="13"/>
        <v>21240</v>
      </c>
    </row>
    <row r="3505" spans="2:5" ht="15">
      <c r="B3505" s="22">
        <v>21241</v>
      </c>
      <c r="C3505" s="49" t="s">
        <v>3366</v>
      </c>
      <c r="D3505" s="1"/>
      <c r="E3505" s="49">
        <f t="shared" si="13"/>
        <v>21241</v>
      </c>
    </row>
    <row r="3506" spans="2:5" ht="15">
      <c r="B3506" s="22">
        <v>21242</v>
      </c>
      <c r="C3506" s="49" t="s">
        <v>3367</v>
      </c>
      <c r="D3506" s="1"/>
      <c r="E3506" s="49">
        <f t="shared" si="13"/>
        <v>21242</v>
      </c>
    </row>
    <row r="3507" spans="2:5" ht="15">
      <c r="B3507" s="22">
        <v>21243</v>
      </c>
      <c r="C3507" s="49" t="s">
        <v>3368</v>
      </c>
      <c r="D3507" s="1"/>
      <c r="E3507" s="49">
        <f t="shared" si="13"/>
        <v>21243</v>
      </c>
    </row>
    <row r="3508" spans="2:5" ht="15">
      <c r="B3508" s="22">
        <v>21244</v>
      </c>
      <c r="C3508" s="49" t="s">
        <v>3369</v>
      </c>
      <c r="D3508" s="1"/>
      <c r="E3508" s="49">
        <f t="shared" si="13"/>
        <v>21244</v>
      </c>
    </row>
    <row r="3509" spans="2:5" ht="15">
      <c r="B3509" s="22">
        <v>21245</v>
      </c>
      <c r="C3509" s="49" t="s">
        <v>3370</v>
      </c>
      <c r="D3509" s="1"/>
      <c r="E3509" s="49">
        <f t="shared" si="13"/>
        <v>21245</v>
      </c>
    </row>
    <row r="3510" spans="2:5" ht="15">
      <c r="B3510" s="22">
        <v>21246</v>
      </c>
      <c r="C3510" s="49" t="s">
        <v>3371</v>
      </c>
      <c r="D3510" s="1"/>
      <c r="E3510" s="49">
        <f t="shared" si="13"/>
        <v>21246</v>
      </c>
    </row>
    <row r="3511" spans="2:5" ht="15">
      <c r="B3511" s="22">
        <v>21247</v>
      </c>
      <c r="C3511" s="49" t="s">
        <v>3372</v>
      </c>
      <c r="D3511" s="1"/>
      <c r="E3511" s="49">
        <f t="shared" si="13"/>
        <v>21247</v>
      </c>
    </row>
    <row r="3512" spans="2:5" ht="15">
      <c r="B3512" s="22">
        <v>21248</v>
      </c>
      <c r="C3512" s="49" t="s">
        <v>3373</v>
      </c>
      <c r="D3512" s="1"/>
      <c r="E3512" s="49">
        <f t="shared" si="13"/>
        <v>21248</v>
      </c>
    </row>
    <row r="3513" spans="2:5" ht="15">
      <c r="B3513" s="22">
        <v>21249</v>
      </c>
      <c r="C3513" s="49" t="s">
        <v>3374</v>
      </c>
      <c r="D3513" s="1"/>
      <c r="E3513" s="49">
        <f t="shared" si="13"/>
        <v>21249</v>
      </c>
    </row>
    <row r="3514" spans="2:5" ht="15">
      <c r="B3514" s="22">
        <v>32029</v>
      </c>
      <c r="C3514" s="49" t="s">
        <v>3375</v>
      </c>
      <c r="D3514" s="1"/>
      <c r="E3514" s="49">
        <f t="shared" si="13"/>
        <v>32029</v>
      </c>
    </row>
    <row r="3515" spans="2:5" ht="15">
      <c r="B3515" s="22">
        <v>32030</v>
      </c>
      <c r="C3515" s="49" t="s">
        <v>3376</v>
      </c>
      <c r="D3515" s="1"/>
      <c r="E3515" s="49">
        <f t="shared" si="13"/>
        <v>32030</v>
      </c>
    </row>
    <row r="3516" spans="2:5" ht="15">
      <c r="B3516" s="22">
        <v>32031</v>
      </c>
      <c r="C3516" s="49" t="s">
        <v>3377</v>
      </c>
      <c r="D3516" s="1"/>
      <c r="E3516" s="49">
        <f t="shared" si="13"/>
        <v>32031</v>
      </c>
    </row>
    <row r="3517" spans="2:5" ht="15">
      <c r="B3517" s="22">
        <v>32032</v>
      </c>
      <c r="C3517" s="49" t="s">
        <v>3378</v>
      </c>
      <c r="D3517" s="1"/>
      <c r="E3517" s="49">
        <f t="shared" si="13"/>
        <v>32032</v>
      </c>
    </row>
    <row r="3518" spans="2:5" ht="15">
      <c r="B3518" s="22">
        <v>32033</v>
      </c>
      <c r="C3518" s="49" t="s">
        <v>3375</v>
      </c>
      <c r="D3518" s="1"/>
      <c r="E3518" s="49">
        <f t="shared" si="13"/>
        <v>32033</v>
      </c>
    </row>
    <row r="3519" spans="2:5" ht="15">
      <c r="B3519" s="22">
        <v>32034</v>
      </c>
      <c r="C3519" s="49" t="s">
        <v>3376</v>
      </c>
      <c r="D3519" s="1"/>
      <c r="E3519" s="49">
        <f t="shared" si="13"/>
        <v>32034</v>
      </c>
    </row>
    <row r="3520" spans="2:5" ht="15">
      <c r="B3520" s="22">
        <v>32035</v>
      </c>
      <c r="C3520" s="49" t="s">
        <v>3377</v>
      </c>
      <c r="D3520" s="1"/>
      <c r="E3520" s="49">
        <f t="shared" si="13"/>
        <v>32035</v>
      </c>
    </row>
    <row r="3521" spans="2:5" ht="15">
      <c r="B3521" s="22">
        <v>32036</v>
      </c>
      <c r="C3521" s="49" t="s">
        <v>3378</v>
      </c>
      <c r="D3521" s="1"/>
      <c r="E3521" s="49">
        <f t="shared" si="13"/>
        <v>32036</v>
      </c>
    </row>
    <row r="3522" spans="2:5" ht="15">
      <c r="B3522" s="22">
        <v>32037</v>
      </c>
      <c r="C3522" s="49" t="s">
        <v>3375</v>
      </c>
      <c r="D3522" s="1"/>
      <c r="E3522" s="49">
        <f t="shared" ref="E3522:E3776" si="14">B3522</f>
        <v>32037</v>
      </c>
    </row>
    <row r="3523" spans="2:5" ht="15">
      <c r="B3523" s="22">
        <v>32038</v>
      </c>
      <c r="C3523" s="49" t="s">
        <v>3376</v>
      </c>
      <c r="D3523" s="1"/>
      <c r="E3523" s="49">
        <f t="shared" si="14"/>
        <v>32038</v>
      </c>
    </row>
    <row r="3524" spans="2:5" ht="15">
      <c r="B3524" s="22">
        <v>32039</v>
      </c>
      <c r="C3524" s="49" t="s">
        <v>3377</v>
      </c>
      <c r="D3524" s="1"/>
      <c r="E3524" s="49">
        <f t="shared" si="14"/>
        <v>32039</v>
      </c>
    </row>
    <row r="3525" spans="2:5" ht="15">
      <c r="B3525" s="22">
        <v>32040</v>
      </c>
      <c r="C3525" s="49" t="s">
        <v>3378</v>
      </c>
      <c r="D3525" s="1"/>
      <c r="E3525" s="49">
        <f t="shared" si="14"/>
        <v>32040</v>
      </c>
    </row>
    <row r="3526" spans="2:5" ht="15">
      <c r="B3526" s="22">
        <v>32041</v>
      </c>
      <c r="C3526" s="49" t="s">
        <v>3379</v>
      </c>
      <c r="D3526" s="1"/>
      <c r="E3526" s="49">
        <f t="shared" si="14"/>
        <v>32041</v>
      </c>
    </row>
    <row r="3527" spans="2:5" ht="15">
      <c r="B3527" s="22">
        <v>32042</v>
      </c>
      <c r="C3527" s="49" t="s">
        <v>3380</v>
      </c>
      <c r="D3527" s="1"/>
      <c r="E3527" s="49">
        <f t="shared" si="14"/>
        <v>32042</v>
      </c>
    </row>
    <row r="3528" spans="2:5" ht="15">
      <c r="B3528" s="22">
        <v>32043</v>
      </c>
      <c r="C3528" s="49" t="s">
        <v>3381</v>
      </c>
      <c r="D3528" s="1"/>
      <c r="E3528" s="49">
        <f t="shared" si="14"/>
        <v>32043</v>
      </c>
    </row>
    <row r="3529" spans="2:5" ht="15">
      <c r="B3529" s="22">
        <v>32044</v>
      </c>
      <c r="C3529" s="49" t="s">
        <v>3382</v>
      </c>
      <c r="D3529" s="1"/>
      <c r="E3529" s="49">
        <f t="shared" si="14"/>
        <v>32044</v>
      </c>
    </row>
    <row r="3530" spans="2:5" ht="15">
      <c r="B3530" s="22">
        <v>32045</v>
      </c>
      <c r="C3530" s="49" t="s">
        <v>3379</v>
      </c>
      <c r="D3530" s="1"/>
      <c r="E3530" s="49">
        <f t="shared" si="14"/>
        <v>32045</v>
      </c>
    </row>
    <row r="3531" spans="2:5" ht="15">
      <c r="B3531" s="22">
        <v>32046</v>
      </c>
      <c r="C3531" s="49" t="s">
        <v>3380</v>
      </c>
      <c r="D3531" s="1"/>
      <c r="E3531" s="49">
        <f t="shared" si="14"/>
        <v>32046</v>
      </c>
    </row>
    <row r="3532" spans="2:5" ht="15">
      <c r="B3532" s="22">
        <v>32047</v>
      </c>
      <c r="C3532" s="49" t="s">
        <v>3381</v>
      </c>
      <c r="D3532" s="1"/>
      <c r="E3532" s="49">
        <f t="shared" si="14"/>
        <v>32047</v>
      </c>
    </row>
    <row r="3533" spans="2:5" ht="15">
      <c r="B3533" s="22">
        <v>32048</v>
      </c>
      <c r="C3533" s="49" t="s">
        <v>3382</v>
      </c>
      <c r="D3533" s="1"/>
      <c r="E3533" s="49">
        <f t="shared" si="14"/>
        <v>32048</v>
      </c>
    </row>
    <row r="3534" spans="2:5" ht="15">
      <c r="B3534" s="22">
        <v>32049</v>
      </c>
      <c r="C3534" s="49" t="s">
        <v>3379</v>
      </c>
      <c r="D3534" s="1"/>
      <c r="E3534" s="49">
        <f t="shared" si="14"/>
        <v>32049</v>
      </c>
    </row>
    <row r="3535" spans="2:5" ht="15">
      <c r="B3535" s="22">
        <v>32050</v>
      </c>
      <c r="C3535" s="49" t="s">
        <v>3380</v>
      </c>
      <c r="D3535" s="1"/>
      <c r="E3535" s="49">
        <f t="shared" si="14"/>
        <v>32050</v>
      </c>
    </row>
    <row r="3536" spans="2:5" ht="15">
      <c r="B3536" s="22">
        <v>32051</v>
      </c>
      <c r="C3536" s="49" t="s">
        <v>3381</v>
      </c>
      <c r="D3536" s="1"/>
      <c r="E3536" s="49">
        <f t="shared" si="14"/>
        <v>32051</v>
      </c>
    </row>
    <row r="3537" spans="2:5" ht="15">
      <c r="B3537" s="22">
        <v>32052</v>
      </c>
      <c r="C3537" s="49" t="s">
        <v>3382</v>
      </c>
      <c r="D3537" s="1"/>
      <c r="E3537" s="49">
        <f t="shared" si="14"/>
        <v>32052</v>
      </c>
    </row>
    <row r="3538" spans="2:5" ht="15">
      <c r="B3538" s="22">
        <v>32053</v>
      </c>
      <c r="C3538" s="49" t="s">
        <v>3383</v>
      </c>
      <c r="D3538" s="1"/>
      <c r="E3538" s="49">
        <f t="shared" si="14"/>
        <v>32053</v>
      </c>
    </row>
    <row r="3539" spans="2:5" ht="15">
      <c r="B3539" s="22">
        <v>32054</v>
      </c>
      <c r="C3539" s="49" t="s">
        <v>3384</v>
      </c>
      <c r="D3539" s="1"/>
      <c r="E3539" s="49">
        <f t="shared" si="14"/>
        <v>32054</v>
      </c>
    </row>
    <row r="3540" spans="2:5" ht="15">
      <c r="B3540" s="22">
        <v>32055</v>
      </c>
      <c r="C3540" s="49" t="s">
        <v>3385</v>
      </c>
      <c r="D3540" s="1"/>
      <c r="E3540" s="49">
        <f t="shared" si="14"/>
        <v>32055</v>
      </c>
    </row>
    <row r="3541" spans="2:5" ht="15">
      <c r="B3541" s="22">
        <v>32056</v>
      </c>
      <c r="C3541" s="49" t="s">
        <v>3386</v>
      </c>
      <c r="D3541" s="1"/>
      <c r="E3541" s="49">
        <f t="shared" si="14"/>
        <v>32056</v>
      </c>
    </row>
    <row r="3542" spans="2:5" ht="15">
      <c r="B3542" s="22">
        <v>32057</v>
      </c>
      <c r="C3542" s="49" t="s">
        <v>3383</v>
      </c>
      <c r="D3542" s="1"/>
      <c r="E3542" s="49">
        <f t="shared" si="14"/>
        <v>32057</v>
      </c>
    </row>
    <row r="3543" spans="2:5" ht="15">
      <c r="B3543" s="22">
        <v>32058</v>
      </c>
      <c r="C3543" s="49" t="s">
        <v>3384</v>
      </c>
      <c r="D3543" s="1"/>
      <c r="E3543" s="49">
        <f t="shared" si="14"/>
        <v>32058</v>
      </c>
    </row>
    <row r="3544" spans="2:5" ht="15">
      <c r="B3544" s="22">
        <v>32059</v>
      </c>
      <c r="C3544" s="49" t="s">
        <v>3385</v>
      </c>
      <c r="D3544" s="1"/>
      <c r="E3544" s="49">
        <f t="shared" si="14"/>
        <v>32059</v>
      </c>
    </row>
    <row r="3545" spans="2:5" ht="15">
      <c r="B3545" s="22">
        <v>32060</v>
      </c>
      <c r="C3545" s="49" t="s">
        <v>3386</v>
      </c>
      <c r="D3545" s="1"/>
      <c r="E3545" s="49">
        <f t="shared" si="14"/>
        <v>32060</v>
      </c>
    </row>
    <row r="3546" spans="2:5" ht="15">
      <c r="B3546" s="22">
        <v>32061</v>
      </c>
      <c r="C3546" s="49" t="s">
        <v>3383</v>
      </c>
      <c r="D3546" s="1"/>
      <c r="E3546" s="49">
        <f t="shared" si="14"/>
        <v>32061</v>
      </c>
    </row>
    <row r="3547" spans="2:5" ht="15">
      <c r="B3547" s="22">
        <v>32062</v>
      </c>
      <c r="C3547" s="49" t="s">
        <v>3384</v>
      </c>
      <c r="D3547" s="1"/>
      <c r="E3547" s="49">
        <f t="shared" si="14"/>
        <v>32062</v>
      </c>
    </row>
    <row r="3548" spans="2:5" ht="15">
      <c r="B3548" s="22">
        <v>32063</v>
      </c>
      <c r="C3548" s="49" t="s">
        <v>3385</v>
      </c>
      <c r="D3548" s="1"/>
      <c r="E3548" s="49">
        <f t="shared" si="14"/>
        <v>32063</v>
      </c>
    </row>
    <row r="3549" spans="2:5" ht="15">
      <c r="B3549" s="22">
        <v>32064</v>
      </c>
      <c r="C3549" s="49" t="s">
        <v>3386</v>
      </c>
      <c r="D3549" s="1"/>
      <c r="E3549" s="49">
        <f t="shared" si="14"/>
        <v>32064</v>
      </c>
    </row>
    <row r="3550" spans="2:5" ht="15">
      <c r="B3550" s="22">
        <v>32065</v>
      </c>
      <c r="C3550" s="49" t="s">
        <v>3387</v>
      </c>
      <c r="D3550" s="1"/>
      <c r="E3550" s="49">
        <f t="shared" si="14"/>
        <v>32065</v>
      </c>
    </row>
    <row r="3551" spans="2:5" ht="15">
      <c r="B3551" s="22">
        <v>32066</v>
      </c>
      <c r="C3551" s="49" t="s">
        <v>3388</v>
      </c>
      <c r="D3551" s="1"/>
      <c r="E3551" s="49">
        <f t="shared" si="14"/>
        <v>32066</v>
      </c>
    </row>
    <row r="3552" spans="2:5" ht="15">
      <c r="B3552" s="22">
        <v>32067</v>
      </c>
      <c r="C3552" s="49" t="s">
        <v>3389</v>
      </c>
      <c r="D3552" s="1"/>
      <c r="E3552" s="49">
        <f t="shared" si="14"/>
        <v>32067</v>
      </c>
    </row>
    <row r="3553" spans="2:5" ht="15">
      <c r="B3553" s="22">
        <v>32068</v>
      </c>
      <c r="C3553" s="49" t="s">
        <v>3390</v>
      </c>
      <c r="D3553" s="1"/>
      <c r="E3553" s="49">
        <f t="shared" si="14"/>
        <v>32068</v>
      </c>
    </row>
    <row r="3554" spans="2:5" ht="15">
      <c r="B3554" s="22">
        <v>32069</v>
      </c>
      <c r="C3554" s="49" t="s">
        <v>3391</v>
      </c>
      <c r="D3554" s="1"/>
      <c r="E3554" s="49">
        <f t="shared" si="14"/>
        <v>32069</v>
      </c>
    </row>
    <row r="3555" spans="2:5" ht="15">
      <c r="B3555" s="22">
        <v>32070</v>
      </c>
      <c r="C3555" s="49" t="s">
        <v>3392</v>
      </c>
      <c r="D3555" s="1"/>
      <c r="E3555" s="49">
        <f t="shared" si="14"/>
        <v>32070</v>
      </c>
    </row>
    <row r="3556" spans="2:5" ht="15">
      <c r="B3556" s="22">
        <v>32071</v>
      </c>
      <c r="C3556" s="49" t="s">
        <v>3393</v>
      </c>
      <c r="D3556" s="1"/>
      <c r="E3556" s="49">
        <f t="shared" si="14"/>
        <v>32071</v>
      </c>
    </row>
    <row r="3557" spans="2:5" ht="15">
      <c r="B3557" s="22">
        <v>32072</v>
      </c>
      <c r="C3557" s="49" t="s">
        <v>3394</v>
      </c>
      <c r="D3557" s="1"/>
      <c r="E3557" s="49">
        <f t="shared" si="14"/>
        <v>32072</v>
      </c>
    </row>
    <row r="3558" spans="2:5" ht="15">
      <c r="B3558" s="22">
        <v>32073</v>
      </c>
      <c r="C3558" s="49" t="s">
        <v>3395</v>
      </c>
      <c r="D3558" s="1"/>
      <c r="E3558" s="49">
        <f t="shared" si="14"/>
        <v>32073</v>
      </c>
    </row>
    <row r="3559" spans="2:5" ht="15">
      <c r="B3559" s="22">
        <v>32074</v>
      </c>
      <c r="C3559" s="49" t="s">
        <v>3396</v>
      </c>
      <c r="D3559" s="1"/>
      <c r="E3559" s="49">
        <f t="shared" si="14"/>
        <v>32074</v>
      </c>
    </row>
    <row r="3560" spans="2:5" ht="15">
      <c r="B3560" s="22">
        <v>21250</v>
      </c>
      <c r="C3560" s="49" t="s">
        <v>3397</v>
      </c>
      <c r="D3560" s="1"/>
      <c r="E3560" s="49">
        <f t="shared" si="14"/>
        <v>21250</v>
      </c>
    </row>
    <row r="3561" spans="2:5" ht="15">
      <c r="B3561" s="22">
        <v>21251</v>
      </c>
      <c r="C3561" s="49" t="s">
        <v>3398</v>
      </c>
      <c r="D3561" s="1"/>
      <c r="E3561" s="49">
        <f t="shared" si="14"/>
        <v>21251</v>
      </c>
    </row>
    <row r="3562" spans="2:5" ht="15">
      <c r="B3562" s="22">
        <v>21252</v>
      </c>
      <c r="C3562" s="49" t="s">
        <v>3399</v>
      </c>
      <c r="D3562" s="1"/>
      <c r="E3562" s="49">
        <f t="shared" si="14"/>
        <v>21252</v>
      </c>
    </row>
    <row r="3563" spans="2:5" ht="15">
      <c r="B3563" s="22">
        <v>21253</v>
      </c>
      <c r="C3563" s="49" t="s">
        <v>3400</v>
      </c>
      <c r="D3563" s="1"/>
      <c r="E3563" s="49">
        <f t="shared" si="14"/>
        <v>21253</v>
      </c>
    </row>
    <row r="3564" spans="2:5" ht="15">
      <c r="B3564" s="22">
        <v>21254</v>
      </c>
      <c r="C3564" s="49" t="s">
        <v>3401</v>
      </c>
      <c r="D3564" s="1"/>
      <c r="E3564" s="49">
        <f t="shared" si="14"/>
        <v>21254</v>
      </c>
    </row>
    <row r="3565" spans="2:5" ht="15">
      <c r="B3565" s="22">
        <v>21255</v>
      </c>
      <c r="C3565" s="49" t="s">
        <v>3402</v>
      </c>
      <c r="D3565" s="1"/>
      <c r="E3565" s="49">
        <f t="shared" si="14"/>
        <v>21255</v>
      </c>
    </row>
    <row r="3566" spans="2:5" ht="15">
      <c r="B3566" s="22">
        <v>21256</v>
      </c>
      <c r="C3566" s="49" t="s">
        <v>3403</v>
      </c>
      <c r="D3566" s="1"/>
      <c r="E3566" s="49">
        <f t="shared" si="14"/>
        <v>21256</v>
      </c>
    </row>
    <row r="3567" spans="2:5" ht="15">
      <c r="B3567" s="22">
        <v>21257</v>
      </c>
      <c r="C3567" s="49" t="s">
        <v>3404</v>
      </c>
      <c r="D3567" s="1"/>
      <c r="E3567" s="49">
        <f t="shared" si="14"/>
        <v>21257</v>
      </c>
    </row>
    <row r="3568" spans="2:5" ht="15">
      <c r="B3568" s="22">
        <v>21258</v>
      </c>
      <c r="C3568" s="49" t="s">
        <v>3405</v>
      </c>
      <c r="D3568" s="1"/>
      <c r="E3568" s="49">
        <f t="shared" si="14"/>
        <v>21258</v>
      </c>
    </row>
    <row r="3569" spans="2:5" ht="15">
      <c r="B3569" s="22">
        <v>21259</v>
      </c>
      <c r="C3569" s="49" t="s">
        <v>3406</v>
      </c>
      <c r="D3569" s="1"/>
      <c r="E3569" s="49">
        <f t="shared" si="14"/>
        <v>21259</v>
      </c>
    </row>
    <row r="3570" spans="2:5" ht="15">
      <c r="B3570" s="22">
        <v>21260</v>
      </c>
      <c r="C3570" s="49" t="s">
        <v>3407</v>
      </c>
      <c r="D3570" s="1"/>
      <c r="E3570" s="49">
        <f t="shared" si="14"/>
        <v>21260</v>
      </c>
    </row>
    <row r="3571" spans="2:5" ht="15">
      <c r="B3571" s="22">
        <v>21261</v>
      </c>
      <c r="C3571" s="49" t="s">
        <v>3408</v>
      </c>
      <c r="D3571" s="1"/>
      <c r="E3571" s="49">
        <f t="shared" si="14"/>
        <v>21261</v>
      </c>
    </row>
    <row r="3572" spans="2:5" ht="15">
      <c r="B3572" s="22">
        <v>32075</v>
      </c>
      <c r="C3572" s="49" t="s">
        <v>3409</v>
      </c>
      <c r="D3572" s="1"/>
      <c r="E3572" s="49">
        <f t="shared" si="14"/>
        <v>32075</v>
      </c>
    </row>
    <row r="3573" spans="2:5" ht="15">
      <c r="B3573" s="22">
        <v>32076</v>
      </c>
      <c r="C3573" s="49" t="s">
        <v>3410</v>
      </c>
      <c r="D3573" s="1"/>
      <c r="E3573" s="49">
        <f t="shared" si="14"/>
        <v>32076</v>
      </c>
    </row>
    <row r="3574" spans="2:5" ht="15">
      <c r="B3574" s="22">
        <v>32077</v>
      </c>
      <c r="C3574" s="49" t="s">
        <v>3411</v>
      </c>
      <c r="D3574" s="1"/>
      <c r="E3574" s="49">
        <f t="shared" si="14"/>
        <v>32077</v>
      </c>
    </row>
    <row r="3575" spans="2:5" ht="15">
      <c r="B3575" s="22">
        <v>32078</v>
      </c>
      <c r="C3575" s="49" t="s">
        <v>3412</v>
      </c>
      <c r="D3575" s="1"/>
      <c r="E3575" s="49">
        <f t="shared" si="14"/>
        <v>32078</v>
      </c>
    </row>
    <row r="3576" spans="2:5" ht="15">
      <c r="B3576" s="22">
        <v>32079</v>
      </c>
      <c r="C3576" s="49" t="s">
        <v>3409</v>
      </c>
      <c r="D3576" s="1"/>
      <c r="E3576" s="49">
        <f t="shared" si="14"/>
        <v>32079</v>
      </c>
    </row>
    <row r="3577" spans="2:5" ht="15">
      <c r="B3577" s="22">
        <v>32080</v>
      </c>
      <c r="C3577" s="49" t="s">
        <v>3410</v>
      </c>
      <c r="D3577" s="1"/>
      <c r="E3577" s="49">
        <f t="shared" si="14"/>
        <v>32080</v>
      </c>
    </row>
    <row r="3578" spans="2:5" ht="15">
      <c r="B3578" s="22">
        <v>32081</v>
      </c>
      <c r="C3578" s="49" t="s">
        <v>3411</v>
      </c>
      <c r="D3578" s="1"/>
      <c r="E3578" s="49">
        <f t="shared" si="14"/>
        <v>32081</v>
      </c>
    </row>
    <row r="3579" spans="2:5" ht="15">
      <c r="B3579" s="22">
        <v>32082</v>
      </c>
      <c r="C3579" s="49" t="s">
        <v>3412</v>
      </c>
      <c r="D3579" s="1"/>
      <c r="E3579" s="49">
        <f t="shared" si="14"/>
        <v>32082</v>
      </c>
    </row>
    <row r="3580" spans="2:5" ht="15">
      <c r="B3580" s="22">
        <v>32083</v>
      </c>
      <c r="C3580" s="49" t="s">
        <v>3409</v>
      </c>
      <c r="D3580" s="1"/>
      <c r="E3580" s="49">
        <f t="shared" si="14"/>
        <v>32083</v>
      </c>
    </row>
    <row r="3581" spans="2:5" ht="15">
      <c r="B3581" s="22">
        <v>32084</v>
      </c>
      <c r="C3581" s="49" t="s">
        <v>3410</v>
      </c>
      <c r="D3581" s="1"/>
      <c r="E3581" s="49">
        <f t="shared" si="14"/>
        <v>32084</v>
      </c>
    </row>
    <row r="3582" spans="2:5" ht="15">
      <c r="B3582" s="22">
        <v>32085</v>
      </c>
      <c r="C3582" s="49" t="s">
        <v>3411</v>
      </c>
      <c r="D3582" s="1"/>
      <c r="E3582" s="49">
        <f t="shared" si="14"/>
        <v>32085</v>
      </c>
    </row>
    <row r="3583" spans="2:5" ht="15">
      <c r="B3583" s="22">
        <v>32086</v>
      </c>
      <c r="C3583" s="49" t="s">
        <v>3412</v>
      </c>
      <c r="D3583" s="1"/>
      <c r="E3583" s="49">
        <f t="shared" si="14"/>
        <v>32086</v>
      </c>
    </row>
    <row r="3584" spans="2:5" ht="15">
      <c r="B3584" s="22">
        <v>32087</v>
      </c>
      <c r="C3584" s="49" t="s">
        <v>3413</v>
      </c>
      <c r="D3584" s="1"/>
      <c r="E3584" s="49">
        <f t="shared" si="14"/>
        <v>32087</v>
      </c>
    </row>
    <row r="3585" spans="2:5" ht="15">
      <c r="B3585" s="22">
        <v>32088</v>
      </c>
      <c r="C3585" s="49" t="s">
        <v>3414</v>
      </c>
      <c r="D3585" s="1"/>
      <c r="E3585" s="49">
        <f t="shared" si="14"/>
        <v>32088</v>
      </c>
    </row>
    <row r="3586" spans="2:5" ht="15">
      <c r="B3586" s="22">
        <v>32089</v>
      </c>
      <c r="C3586" s="49" t="s">
        <v>3415</v>
      </c>
      <c r="D3586" s="1"/>
      <c r="E3586" s="49">
        <f t="shared" si="14"/>
        <v>32089</v>
      </c>
    </row>
    <row r="3587" spans="2:5" ht="15">
      <c r="B3587" s="22">
        <v>32090</v>
      </c>
      <c r="C3587" s="49" t="s">
        <v>3416</v>
      </c>
      <c r="D3587" s="1"/>
      <c r="E3587" s="49">
        <f t="shared" si="14"/>
        <v>32090</v>
      </c>
    </row>
    <row r="3588" spans="2:5" ht="15">
      <c r="B3588" s="22">
        <v>32091</v>
      </c>
      <c r="C3588" s="49" t="s">
        <v>3417</v>
      </c>
      <c r="D3588" s="1"/>
      <c r="E3588" s="49">
        <f t="shared" si="14"/>
        <v>32091</v>
      </c>
    </row>
    <row r="3589" spans="2:5" ht="15">
      <c r="B3589" s="22">
        <v>32092</v>
      </c>
      <c r="C3589" s="49" t="s">
        <v>3418</v>
      </c>
      <c r="D3589" s="1"/>
      <c r="E3589" s="49">
        <f t="shared" si="14"/>
        <v>32092</v>
      </c>
    </row>
    <row r="3590" spans="2:5" ht="15">
      <c r="B3590" s="22">
        <v>32093</v>
      </c>
      <c r="C3590" s="49" t="s">
        <v>3419</v>
      </c>
      <c r="D3590" s="1"/>
      <c r="E3590" s="49">
        <f t="shared" si="14"/>
        <v>32093</v>
      </c>
    </row>
    <row r="3591" spans="2:5" ht="15">
      <c r="B3591" s="22">
        <v>32094</v>
      </c>
      <c r="C3591" s="49" t="s">
        <v>3420</v>
      </c>
      <c r="D3591" s="1"/>
      <c r="E3591" s="49">
        <f t="shared" si="14"/>
        <v>32094</v>
      </c>
    </row>
    <row r="3592" spans="2:5" ht="15">
      <c r="B3592" s="22">
        <v>32095</v>
      </c>
      <c r="C3592" s="49" t="s">
        <v>3421</v>
      </c>
      <c r="D3592" s="1"/>
      <c r="E3592" s="49">
        <f t="shared" si="14"/>
        <v>32095</v>
      </c>
    </row>
    <row r="3593" spans="2:5" ht="15">
      <c r="B3593" s="22">
        <v>32096</v>
      </c>
      <c r="C3593" s="49" t="s">
        <v>3422</v>
      </c>
      <c r="D3593" s="1"/>
      <c r="E3593" s="49">
        <f t="shared" si="14"/>
        <v>32096</v>
      </c>
    </row>
    <row r="3594" spans="2:5" ht="15">
      <c r="B3594" s="22">
        <v>32097</v>
      </c>
      <c r="C3594" s="49" t="s">
        <v>3423</v>
      </c>
      <c r="D3594" s="1"/>
      <c r="E3594" s="49">
        <f t="shared" si="14"/>
        <v>32097</v>
      </c>
    </row>
    <row r="3595" spans="2:5" ht="15">
      <c r="B3595" s="22">
        <v>32098</v>
      </c>
      <c r="C3595" s="49" t="s">
        <v>3424</v>
      </c>
      <c r="D3595" s="1"/>
      <c r="E3595" s="49">
        <f t="shared" si="14"/>
        <v>32098</v>
      </c>
    </row>
    <row r="3596" spans="2:5" ht="15">
      <c r="B3596" s="22">
        <v>32099</v>
      </c>
      <c r="C3596" s="49" t="s">
        <v>3425</v>
      </c>
      <c r="D3596" s="1"/>
      <c r="E3596" s="49">
        <f t="shared" si="14"/>
        <v>32099</v>
      </c>
    </row>
    <row r="3597" spans="2:5" ht="15">
      <c r="B3597" s="22">
        <v>32100</v>
      </c>
      <c r="C3597" s="49" t="s">
        <v>3422</v>
      </c>
      <c r="D3597" s="1"/>
      <c r="E3597" s="49">
        <f t="shared" si="14"/>
        <v>32100</v>
      </c>
    </row>
    <row r="3598" spans="2:5" ht="15">
      <c r="B3598" s="22">
        <v>32101</v>
      </c>
      <c r="C3598" s="49" t="s">
        <v>3423</v>
      </c>
      <c r="D3598" s="1"/>
      <c r="E3598" s="49">
        <f t="shared" si="14"/>
        <v>32101</v>
      </c>
    </row>
    <row r="3599" spans="2:5" ht="15">
      <c r="B3599" s="22">
        <v>32102</v>
      </c>
      <c r="C3599" s="49" t="s">
        <v>3424</v>
      </c>
      <c r="D3599" s="1"/>
      <c r="E3599" s="49">
        <f t="shared" si="14"/>
        <v>32102</v>
      </c>
    </row>
    <row r="3600" spans="2:5" ht="15">
      <c r="B3600" s="22">
        <v>32103</v>
      </c>
      <c r="C3600" s="49" t="s">
        <v>3425</v>
      </c>
      <c r="D3600" s="1"/>
      <c r="E3600" s="49">
        <f t="shared" si="14"/>
        <v>32103</v>
      </c>
    </row>
    <row r="3601" spans="2:5" ht="15">
      <c r="B3601" s="22">
        <v>32104</v>
      </c>
      <c r="C3601" s="49" t="s">
        <v>3422</v>
      </c>
      <c r="D3601" s="1"/>
      <c r="E3601" s="49">
        <f t="shared" si="14"/>
        <v>32104</v>
      </c>
    </row>
    <row r="3602" spans="2:5" ht="15">
      <c r="B3602" s="22">
        <v>32105</v>
      </c>
      <c r="C3602" s="49" t="s">
        <v>3423</v>
      </c>
      <c r="D3602" s="1"/>
      <c r="E3602" s="49">
        <f t="shared" si="14"/>
        <v>32105</v>
      </c>
    </row>
    <row r="3603" spans="2:5" ht="15">
      <c r="B3603" s="22">
        <v>32106</v>
      </c>
      <c r="C3603" s="49" t="s">
        <v>3424</v>
      </c>
      <c r="D3603" s="1"/>
      <c r="E3603" s="49">
        <f t="shared" si="14"/>
        <v>32106</v>
      </c>
    </row>
    <row r="3604" spans="2:5" ht="15">
      <c r="B3604" s="22">
        <v>32107</v>
      </c>
      <c r="C3604" s="49" t="s">
        <v>3425</v>
      </c>
      <c r="D3604" s="1"/>
      <c r="E3604" s="49">
        <f t="shared" si="14"/>
        <v>32107</v>
      </c>
    </row>
    <row r="3605" spans="2:5" ht="15">
      <c r="B3605" s="22">
        <v>32108</v>
      </c>
      <c r="C3605" s="49" t="s">
        <v>3426</v>
      </c>
      <c r="D3605" s="1"/>
      <c r="E3605" s="49">
        <f t="shared" si="14"/>
        <v>32108</v>
      </c>
    </row>
    <row r="3606" spans="2:5" ht="15">
      <c r="B3606" s="22">
        <v>32109</v>
      </c>
      <c r="C3606" s="49" t="s">
        <v>3427</v>
      </c>
      <c r="D3606" s="1"/>
      <c r="E3606" s="49">
        <f t="shared" si="14"/>
        <v>32109</v>
      </c>
    </row>
    <row r="3607" spans="2:5" ht="15">
      <c r="B3607" s="22">
        <v>32110</v>
      </c>
      <c r="C3607" s="49" t="s">
        <v>3428</v>
      </c>
      <c r="D3607" s="1"/>
      <c r="E3607" s="49">
        <f t="shared" si="14"/>
        <v>32110</v>
      </c>
    </row>
    <row r="3608" spans="2:5" ht="15">
      <c r="B3608" s="22">
        <v>32111</v>
      </c>
      <c r="C3608" s="49" t="s">
        <v>3429</v>
      </c>
      <c r="D3608" s="1"/>
      <c r="E3608" s="49">
        <f t="shared" si="14"/>
        <v>32111</v>
      </c>
    </row>
    <row r="3609" spans="2:5" ht="15">
      <c r="B3609" s="22">
        <v>32112</v>
      </c>
      <c r="C3609" s="49" t="s">
        <v>3430</v>
      </c>
      <c r="D3609" s="1"/>
      <c r="E3609" s="49">
        <f t="shared" si="14"/>
        <v>32112</v>
      </c>
    </row>
    <row r="3610" spans="2:5" ht="15">
      <c r="B3610" s="22">
        <v>32113</v>
      </c>
      <c r="C3610" s="49" t="s">
        <v>3431</v>
      </c>
      <c r="D3610" s="1"/>
      <c r="E3610" s="49">
        <f t="shared" si="14"/>
        <v>32113</v>
      </c>
    </row>
    <row r="3611" spans="2:5" ht="15">
      <c r="B3611" s="22">
        <v>32114</v>
      </c>
      <c r="C3611" s="49" t="s">
        <v>3432</v>
      </c>
      <c r="D3611" s="1"/>
      <c r="E3611" s="49">
        <f t="shared" si="14"/>
        <v>32114</v>
      </c>
    </row>
    <row r="3612" spans="2:5" ht="15">
      <c r="B3612" s="22">
        <v>32115</v>
      </c>
      <c r="C3612" s="49" t="s">
        <v>3433</v>
      </c>
      <c r="D3612" s="1"/>
      <c r="E3612" s="49">
        <f t="shared" si="14"/>
        <v>32115</v>
      </c>
    </row>
    <row r="3613" spans="2:5" ht="15">
      <c r="B3613" s="22">
        <v>32116</v>
      </c>
      <c r="C3613" s="49" t="s">
        <v>3434</v>
      </c>
      <c r="D3613" s="1"/>
      <c r="E3613" s="49">
        <f t="shared" si="14"/>
        <v>32116</v>
      </c>
    </row>
    <row r="3614" spans="2:5" ht="15">
      <c r="B3614" s="22">
        <v>32117</v>
      </c>
      <c r="C3614" s="49" t="s">
        <v>3431</v>
      </c>
      <c r="D3614" s="1"/>
      <c r="E3614" s="49">
        <f t="shared" si="14"/>
        <v>32117</v>
      </c>
    </row>
    <row r="3615" spans="2:5" ht="15">
      <c r="B3615" s="22">
        <v>32118</v>
      </c>
      <c r="C3615" s="49" t="s">
        <v>3432</v>
      </c>
      <c r="D3615" s="1"/>
      <c r="E3615" s="49">
        <f t="shared" si="14"/>
        <v>32118</v>
      </c>
    </row>
    <row r="3616" spans="2:5" ht="15">
      <c r="B3616" s="22">
        <v>32119</v>
      </c>
      <c r="C3616" s="49" t="s">
        <v>3433</v>
      </c>
      <c r="D3616" s="1"/>
      <c r="E3616" s="49">
        <f t="shared" si="14"/>
        <v>32119</v>
      </c>
    </row>
    <row r="3617" spans="2:5" ht="15">
      <c r="B3617" s="22">
        <v>32120</v>
      </c>
      <c r="C3617" s="49" t="s">
        <v>3434</v>
      </c>
      <c r="D3617" s="1"/>
      <c r="E3617" s="49">
        <f t="shared" si="14"/>
        <v>32120</v>
      </c>
    </row>
    <row r="3618" spans="2:5" ht="15">
      <c r="B3618" s="22">
        <v>32121</v>
      </c>
      <c r="C3618" s="49" t="s">
        <v>3431</v>
      </c>
      <c r="D3618" s="1"/>
      <c r="E3618" s="49">
        <f t="shared" si="14"/>
        <v>32121</v>
      </c>
    </row>
    <row r="3619" spans="2:5" ht="15">
      <c r="B3619" s="22">
        <v>32122</v>
      </c>
      <c r="C3619" s="49" t="s">
        <v>3432</v>
      </c>
      <c r="D3619" s="1"/>
      <c r="E3619" s="49">
        <f t="shared" si="14"/>
        <v>32122</v>
      </c>
    </row>
    <row r="3620" spans="2:5" ht="15">
      <c r="B3620" s="22">
        <v>32123</v>
      </c>
      <c r="C3620" s="49" t="s">
        <v>3433</v>
      </c>
      <c r="D3620" s="1"/>
      <c r="E3620" s="49">
        <f t="shared" si="14"/>
        <v>32123</v>
      </c>
    </row>
    <row r="3621" spans="2:5" ht="15">
      <c r="B3621" s="22">
        <v>32124</v>
      </c>
      <c r="C3621" s="49" t="s">
        <v>3434</v>
      </c>
      <c r="D3621" s="1"/>
      <c r="E3621" s="49">
        <f t="shared" si="14"/>
        <v>32124</v>
      </c>
    </row>
    <row r="3622" spans="2:5" ht="15">
      <c r="B3622" s="22">
        <v>21262</v>
      </c>
      <c r="C3622" s="49" t="s">
        <v>3352</v>
      </c>
      <c r="D3622" s="1"/>
      <c r="E3622" s="49">
        <f t="shared" si="14"/>
        <v>21262</v>
      </c>
    </row>
    <row r="3623" spans="2:5" ht="15">
      <c r="B3623" s="22">
        <v>21263</v>
      </c>
      <c r="C3623" s="49" t="s">
        <v>3435</v>
      </c>
      <c r="D3623" s="1"/>
      <c r="E3623" s="49">
        <f t="shared" si="14"/>
        <v>21263</v>
      </c>
    </row>
    <row r="3624" spans="2:5" ht="15">
      <c r="B3624" s="22">
        <v>21264</v>
      </c>
      <c r="C3624" s="49" t="s">
        <v>3436</v>
      </c>
      <c r="D3624" s="1"/>
      <c r="E3624" s="49">
        <f t="shared" si="14"/>
        <v>21264</v>
      </c>
    </row>
    <row r="3625" spans="2:5" ht="15">
      <c r="B3625" s="22">
        <v>21265</v>
      </c>
      <c r="C3625" s="49" t="s">
        <v>3437</v>
      </c>
      <c r="D3625" s="1"/>
      <c r="E3625" s="49">
        <f t="shared" si="14"/>
        <v>21265</v>
      </c>
    </row>
    <row r="3626" spans="2:5" ht="15">
      <c r="B3626" s="22">
        <v>21266</v>
      </c>
      <c r="C3626" s="49" t="s">
        <v>3438</v>
      </c>
      <c r="D3626" s="1"/>
      <c r="E3626" s="49">
        <f t="shared" si="14"/>
        <v>21266</v>
      </c>
    </row>
    <row r="3627" spans="2:5" ht="15">
      <c r="B3627" s="22">
        <v>21267</v>
      </c>
      <c r="C3627" s="49" t="s">
        <v>3439</v>
      </c>
      <c r="D3627" s="1"/>
      <c r="E3627" s="49">
        <f t="shared" si="14"/>
        <v>21267</v>
      </c>
    </row>
    <row r="3628" spans="2:5" ht="15">
      <c r="B3628" s="22">
        <v>32125</v>
      </c>
      <c r="C3628" s="49" t="s">
        <v>3440</v>
      </c>
      <c r="D3628" s="1"/>
      <c r="E3628" s="49">
        <f t="shared" si="14"/>
        <v>32125</v>
      </c>
    </row>
    <row r="3629" spans="2:5" ht="15">
      <c r="B3629" s="22">
        <v>32126</v>
      </c>
      <c r="C3629" s="49" t="s">
        <v>3441</v>
      </c>
      <c r="D3629" s="1"/>
      <c r="E3629" s="49">
        <f t="shared" si="14"/>
        <v>32126</v>
      </c>
    </row>
    <row r="3630" spans="2:5" ht="15">
      <c r="B3630" s="22">
        <v>32127</v>
      </c>
      <c r="C3630" s="49" t="s">
        <v>3442</v>
      </c>
      <c r="D3630" s="1"/>
      <c r="E3630" s="49">
        <f t="shared" si="14"/>
        <v>32127</v>
      </c>
    </row>
    <row r="3631" spans="2:5" ht="15">
      <c r="B3631" s="22">
        <v>32128</v>
      </c>
      <c r="C3631" s="49" t="s">
        <v>3443</v>
      </c>
      <c r="D3631" s="1"/>
      <c r="E3631" s="49">
        <f t="shared" si="14"/>
        <v>32128</v>
      </c>
    </row>
    <row r="3632" spans="2:5" ht="15">
      <c r="B3632" s="22">
        <v>32129</v>
      </c>
      <c r="C3632" s="49" t="s">
        <v>3440</v>
      </c>
      <c r="D3632" s="1"/>
      <c r="E3632" s="49">
        <f t="shared" si="14"/>
        <v>32129</v>
      </c>
    </row>
    <row r="3633" spans="2:5" ht="15">
      <c r="B3633" s="22">
        <v>32130</v>
      </c>
      <c r="C3633" s="49" t="s">
        <v>3441</v>
      </c>
      <c r="D3633" s="1"/>
      <c r="E3633" s="49">
        <f t="shared" si="14"/>
        <v>32130</v>
      </c>
    </row>
    <row r="3634" spans="2:5" ht="15">
      <c r="B3634" s="22">
        <v>32131</v>
      </c>
      <c r="C3634" s="49" t="s">
        <v>3442</v>
      </c>
      <c r="D3634" s="1"/>
      <c r="E3634" s="49">
        <f t="shared" si="14"/>
        <v>32131</v>
      </c>
    </row>
    <row r="3635" spans="2:5" ht="15">
      <c r="B3635" s="22">
        <v>32132</v>
      </c>
      <c r="C3635" s="49" t="s">
        <v>3443</v>
      </c>
      <c r="D3635" s="1"/>
      <c r="E3635" s="49">
        <f t="shared" si="14"/>
        <v>32132</v>
      </c>
    </row>
    <row r="3636" spans="2:5" ht="15">
      <c r="B3636" s="22">
        <v>32133</v>
      </c>
      <c r="C3636" s="49" t="s">
        <v>3440</v>
      </c>
      <c r="D3636" s="1"/>
      <c r="E3636" s="49">
        <f t="shared" si="14"/>
        <v>32133</v>
      </c>
    </row>
    <row r="3637" spans="2:5" ht="15">
      <c r="B3637" s="22">
        <v>32134</v>
      </c>
      <c r="C3637" s="49" t="s">
        <v>3441</v>
      </c>
      <c r="D3637" s="1"/>
      <c r="E3637" s="49">
        <f t="shared" si="14"/>
        <v>32134</v>
      </c>
    </row>
    <row r="3638" spans="2:5" ht="15">
      <c r="B3638" s="22">
        <v>32135</v>
      </c>
      <c r="C3638" s="49" t="s">
        <v>3442</v>
      </c>
      <c r="D3638" s="1"/>
      <c r="E3638" s="49">
        <f t="shared" si="14"/>
        <v>32135</v>
      </c>
    </row>
    <row r="3639" spans="2:5" ht="15">
      <c r="B3639" s="22">
        <v>32136</v>
      </c>
      <c r="C3639" s="49" t="s">
        <v>3443</v>
      </c>
      <c r="D3639" s="1"/>
      <c r="E3639" s="49">
        <f t="shared" si="14"/>
        <v>32136</v>
      </c>
    </row>
    <row r="3640" spans="2:5" ht="15">
      <c r="B3640" s="22">
        <v>32137</v>
      </c>
      <c r="C3640" s="49" t="s">
        <v>3444</v>
      </c>
      <c r="D3640" s="1"/>
      <c r="E3640" s="49">
        <f t="shared" si="14"/>
        <v>32137</v>
      </c>
    </row>
    <row r="3641" spans="2:5" ht="15">
      <c r="B3641" s="22">
        <v>32138</v>
      </c>
      <c r="C3641" s="49" t="s">
        <v>3445</v>
      </c>
      <c r="D3641" s="1"/>
      <c r="E3641" s="49">
        <f t="shared" si="14"/>
        <v>32138</v>
      </c>
    </row>
    <row r="3642" spans="2:5" ht="15">
      <c r="B3642" s="22">
        <v>32139</v>
      </c>
      <c r="C3642" s="49" t="s">
        <v>3446</v>
      </c>
      <c r="D3642" s="1"/>
      <c r="E3642" s="49">
        <f t="shared" si="14"/>
        <v>32139</v>
      </c>
    </row>
    <row r="3643" spans="2:5" ht="15">
      <c r="B3643" s="22">
        <v>32140</v>
      </c>
      <c r="C3643" s="49" t="s">
        <v>3447</v>
      </c>
      <c r="D3643" s="1"/>
      <c r="E3643" s="49">
        <f t="shared" si="14"/>
        <v>32140</v>
      </c>
    </row>
    <row r="3644" spans="2:5" ht="15">
      <c r="B3644" s="22">
        <v>32141</v>
      </c>
      <c r="C3644" s="49" t="s">
        <v>3444</v>
      </c>
      <c r="D3644" s="1"/>
      <c r="E3644" s="49">
        <f t="shared" si="14"/>
        <v>32141</v>
      </c>
    </row>
    <row r="3645" spans="2:5" ht="15">
      <c r="B3645" s="22">
        <v>32142</v>
      </c>
      <c r="C3645" s="49" t="s">
        <v>3445</v>
      </c>
      <c r="D3645" s="1"/>
      <c r="E3645" s="49">
        <f t="shared" si="14"/>
        <v>32142</v>
      </c>
    </row>
    <row r="3646" spans="2:5" ht="15">
      <c r="B3646" s="22">
        <v>32143</v>
      </c>
      <c r="C3646" s="49" t="s">
        <v>3446</v>
      </c>
      <c r="D3646" s="1"/>
      <c r="E3646" s="49">
        <f t="shared" si="14"/>
        <v>32143</v>
      </c>
    </row>
    <row r="3647" spans="2:5" ht="15">
      <c r="B3647" s="22">
        <v>32144</v>
      </c>
      <c r="C3647" s="49" t="s">
        <v>3447</v>
      </c>
      <c r="D3647" s="1"/>
      <c r="E3647" s="49">
        <f t="shared" si="14"/>
        <v>32144</v>
      </c>
    </row>
    <row r="3648" spans="2:5" ht="15">
      <c r="B3648" s="22">
        <v>32145</v>
      </c>
      <c r="C3648" s="49" t="s">
        <v>3444</v>
      </c>
      <c r="D3648" s="1"/>
      <c r="E3648" s="49">
        <f t="shared" si="14"/>
        <v>32145</v>
      </c>
    </row>
    <row r="3649" spans="2:5" ht="15">
      <c r="B3649" s="22">
        <v>32146</v>
      </c>
      <c r="C3649" s="49" t="s">
        <v>3445</v>
      </c>
      <c r="D3649" s="1"/>
      <c r="E3649" s="49">
        <f t="shared" si="14"/>
        <v>32146</v>
      </c>
    </row>
    <row r="3650" spans="2:5" ht="15">
      <c r="B3650" s="22">
        <v>32147</v>
      </c>
      <c r="C3650" s="49" t="s">
        <v>3446</v>
      </c>
      <c r="D3650" s="1"/>
      <c r="E3650" s="49">
        <f t="shared" si="14"/>
        <v>32147</v>
      </c>
    </row>
    <row r="3651" spans="2:5" ht="15">
      <c r="B3651" s="22">
        <v>32148</v>
      </c>
      <c r="C3651" s="49" t="s">
        <v>3447</v>
      </c>
      <c r="D3651" s="1"/>
      <c r="E3651" s="49">
        <f t="shared" si="14"/>
        <v>32148</v>
      </c>
    </row>
    <row r="3652" spans="2:5" ht="15">
      <c r="B3652" s="22">
        <v>32149</v>
      </c>
      <c r="C3652" s="49" t="s">
        <v>3383</v>
      </c>
      <c r="D3652" s="1"/>
      <c r="E3652" s="49">
        <f t="shared" si="14"/>
        <v>32149</v>
      </c>
    </row>
    <row r="3653" spans="2:5" ht="15">
      <c r="B3653" s="22">
        <v>32150</v>
      </c>
      <c r="C3653" s="49" t="s">
        <v>3384</v>
      </c>
      <c r="D3653" s="1"/>
      <c r="E3653" s="49">
        <f t="shared" si="14"/>
        <v>32150</v>
      </c>
    </row>
    <row r="3654" spans="2:5" ht="15">
      <c r="B3654" s="22">
        <v>32151</v>
      </c>
      <c r="C3654" s="49" t="s">
        <v>3385</v>
      </c>
      <c r="D3654" s="1"/>
      <c r="E3654" s="49">
        <f t="shared" si="14"/>
        <v>32151</v>
      </c>
    </row>
    <row r="3655" spans="2:5" ht="15">
      <c r="B3655" s="22">
        <v>32152</v>
      </c>
      <c r="C3655" s="49" t="s">
        <v>3386</v>
      </c>
      <c r="D3655" s="1"/>
      <c r="E3655" s="49">
        <f t="shared" si="14"/>
        <v>32152</v>
      </c>
    </row>
    <row r="3656" spans="2:5" ht="15">
      <c r="B3656" s="22">
        <v>32153</v>
      </c>
      <c r="C3656" s="49" t="s">
        <v>3383</v>
      </c>
      <c r="D3656" s="1"/>
      <c r="E3656" s="49">
        <f t="shared" si="14"/>
        <v>32153</v>
      </c>
    </row>
    <row r="3657" spans="2:5" ht="15">
      <c r="B3657" s="22">
        <v>32154</v>
      </c>
      <c r="C3657" s="49" t="s">
        <v>3384</v>
      </c>
      <c r="D3657" s="1"/>
      <c r="E3657" s="49">
        <f t="shared" si="14"/>
        <v>32154</v>
      </c>
    </row>
    <row r="3658" spans="2:5" ht="15">
      <c r="B3658" s="22">
        <v>32155</v>
      </c>
      <c r="C3658" s="49" t="s">
        <v>3385</v>
      </c>
      <c r="D3658" s="1"/>
      <c r="E3658" s="49">
        <f t="shared" si="14"/>
        <v>32155</v>
      </c>
    </row>
    <row r="3659" spans="2:5" ht="15">
      <c r="B3659" s="22">
        <v>32156</v>
      </c>
      <c r="C3659" s="49" t="s">
        <v>3386</v>
      </c>
      <c r="D3659" s="1"/>
      <c r="E3659" s="49">
        <f t="shared" si="14"/>
        <v>32156</v>
      </c>
    </row>
    <row r="3660" spans="2:5" ht="15">
      <c r="B3660" s="22">
        <v>32157</v>
      </c>
      <c r="C3660" s="49" t="s">
        <v>3383</v>
      </c>
      <c r="D3660" s="1"/>
      <c r="E3660" s="49">
        <f t="shared" si="14"/>
        <v>32157</v>
      </c>
    </row>
    <row r="3661" spans="2:5" ht="15">
      <c r="B3661" s="22">
        <v>32158</v>
      </c>
      <c r="C3661" s="49" t="s">
        <v>3384</v>
      </c>
      <c r="D3661" s="1"/>
      <c r="E3661" s="49">
        <f t="shared" si="14"/>
        <v>32158</v>
      </c>
    </row>
    <row r="3662" spans="2:5" ht="15">
      <c r="B3662" s="22">
        <v>32159</v>
      </c>
      <c r="C3662" s="49" t="s">
        <v>3385</v>
      </c>
      <c r="D3662" s="1"/>
      <c r="E3662" s="49">
        <f t="shared" si="14"/>
        <v>32159</v>
      </c>
    </row>
    <row r="3663" spans="2:5" ht="15">
      <c r="B3663" s="22">
        <v>32160</v>
      </c>
      <c r="C3663" s="49" t="s">
        <v>3386</v>
      </c>
      <c r="D3663" s="1"/>
      <c r="E3663" s="49">
        <f t="shared" si="14"/>
        <v>32160</v>
      </c>
    </row>
    <row r="3664" spans="2:5" ht="15">
      <c r="B3664" s="22">
        <v>32161</v>
      </c>
      <c r="C3664" s="49" t="s">
        <v>3387</v>
      </c>
      <c r="D3664" s="1"/>
      <c r="E3664" s="49">
        <f t="shared" si="14"/>
        <v>32161</v>
      </c>
    </row>
    <row r="3665" spans="2:5" ht="15">
      <c r="B3665" s="22">
        <v>32162</v>
      </c>
      <c r="C3665" s="49" t="s">
        <v>3388</v>
      </c>
      <c r="D3665" s="1"/>
      <c r="E3665" s="49">
        <f t="shared" si="14"/>
        <v>32162</v>
      </c>
    </row>
    <row r="3666" spans="2:5" ht="15">
      <c r="B3666" s="22">
        <v>32163</v>
      </c>
      <c r="C3666" s="49" t="s">
        <v>3389</v>
      </c>
      <c r="D3666" s="1"/>
      <c r="E3666" s="49">
        <f t="shared" si="14"/>
        <v>32163</v>
      </c>
    </row>
    <row r="3667" spans="2:5" ht="15">
      <c r="B3667" s="22">
        <v>32164</v>
      </c>
      <c r="C3667" s="49" t="s">
        <v>3390</v>
      </c>
      <c r="D3667" s="1"/>
      <c r="E3667" s="49">
        <f t="shared" si="14"/>
        <v>32164</v>
      </c>
    </row>
    <row r="3668" spans="2:5" ht="15">
      <c r="B3668" s="22">
        <v>32165</v>
      </c>
      <c r="C3668" s="49" t="s">
        <v>3391</v>
      </c>
      <c r="D3668" s="1"/>
      <c r="E3668" s="49">
        <f t="shared" si="14"/>
        <v>32165</v>
      </c>
    </row>
    <row r="3669" spans="2:5" ht="15">
      <c r="B3669" s="22">
        <v>32166</v>
      </c>
      <c r="C3669" s="49" t="s">
        <v>3392</v>
      </c>
      <c r="D3669" s="1"/>
      <c r="E3669" s="49">
        <f t="shared" si="14"/>
        <v>32166</v>
      </c>
    </row>
    <row r="3670" spans="2:5" ht="15">
      <c r="B3670" s="22">
        <v>32167</v>
      </c>
      <c r="C3670" s="49" t="s">
        <v>3393</v>
      </c>
      <c r="D3670" s="1"/>
      <c r="E3670" s="49">
        <f t="shared" si="14"/>
        <v>32167</v>
      </c>
    </row>
    <row r="3671" spans="2:5" ht="15">
      <c r="B3671" s="22">
        <v>32168</v>
      </c>
      <c r="C3671" s="49" t="s">
        <v>3394</v>
      </c>
      <c r="D3671" s="1"/>
      <c r="E3671" s="49">
        <f t="shared" si="14"/>
        <v>32168</v>
      </c>
    </row>
    <row r="3672" spans="2:5" ht="15">
      <c r="B3672" s="22">
        <v>32169</v>
      </c>
      <c r="C3672" s="49" t="s">
        <v>3395</v>
      </c>
      <c r="D3672" s="1"/>
      <c r="E3672" s="49">
        <f t="shared" si="14"/>
        <v>32169</v>
      </c>
    </row>
    <row r="3673" spans="2:5" ht="15">
      <c r="B3673" s="22">
        <v>32170</v>
      </c>
      <c r="C3673" s="49" t="s">
        <v>3396</v>
      </c>
      <c r="D3673" s="1"/>
      <c r="E3673" s="49">
        <f t="shared" si="14"/>
        <v>32170</v>
      </c>
    </row>
    <row r="3674" spans="2:5" ht="15">
      <c r="B3674" s="22">
        <v>21268</v>
      </c>
      <c r="C3674" s="49" t="s">
        <v>3351</v>
      </c>
      <c r="D3674" s="1"/>
      <c r="E3674" s="49">
        <f t="shared" si="14"/>
        <v>21268</v>
      </c>
    </row>
    <row r="3675" spans="2:5" ht="15">
      <c r="B3675" s="22">
        <v>21269</v>
      </c>
      <c r="C3675" s="49" t="s">
        <v>3448</v>
      </c>
      <c r="D3675" s="1"/>
      <c r="E3675" s="49">
        <f t="shared" si="14"/>
        <v>21269</v>
      </c>
    </row>
    <row r="3676" spans="2:5" ht="15">
      <c r="B3676" s="22">
        <v>21270</v>
      </c>
      <c r="C3676" s="49" t="s">
        <v>3449</v>
      </c>
      <c r="D3676" s="1"/>
      <c r="E3676" s="49">
        <f t="shared" si="14"/>
        <v>21270</v>
      </c>
    </row>
    <row r="3677" spans="2:5" ht="15">
      <c r="B3677" s="22">
        <v>21271</v>
      </c>
      <c r="C3677" s="49" t="s">
        <v>3450</v>
      </c>
      <c r="D3677" s="1"/>
      <c r="E3677" s="49">
        <f t="shared" si="14"/>
        <v>21271</v>
      </c>
    </row>
    <row r="3678" spans="2:5" ht="15">
      <c r="B3678" s="22">
        <v>21272</v>
      </c>
      <c r="C3678" s="49" t="s">
        <v>3451</v>
      </c>
      <c r="D3678" s="1"/>
      <c r="E3678" s="49">
        <f t="shared" si="14"/>
        <v>21272</v>
      </c>
    </row>
    <row r="3679" spans="2:5" ht="15">
      <c r="B3679" s="22">
        <v>21273</v>
      </c>
      <c r="C3679" s="49" t="s">
        <v>333</v>
      </c>
      <c r="D3679" s="1"/>
      <c r="E3679" s="49">
        <f t="shared" si="14"/>
        <v>21273</v>
      </c>
    </row>
    <row r="3680" spans="2:5" ht="15">
      <c r="B3680" s="22">
        <v>21274</v>
      </c>
      <c r="C3680" s="49" t="s">
        <v>332</v>
      </c>
      <c r="D3680" s="1"/>
      <c r="E3680" s="49">
        <f t="shared" si="14"/>
        <v>21274</v>
      </c>
    </row>
    <row r="3681" spans="2:5" ht="15">
      <c r="B3681" s="22">
        <v>21275</v>
      </c>
      <c r="C3681" s="49" t="s">
        <v>3452</v>
      </c>
      <c r="D3681" s="1"/>
      <c r="E3681" s="49">
        <f t="shared" si="14"/>
        <v>21275</v>
      </c>
    </row>
    <row r="3682" spans="2:5" ht="15">
      <c r="B3682" s="22">
        <v>21276</v>
      </c>
      <c r="C3682" s="49" t="s">
        <v>3453</v>
      </c>
      <c r="D3682" s="1"/>
      <c r="E3682" s="49">
        <f t="shared" si="14"/>
        <v>21276</v>
      </c>
    </row>
    <row r="3683" spans="2:5" ht="15">
      <c r="B3683" s="22">
        <v>21277</v>
      </c>
      <c r="C3683" s="49" t="s">
        <v>3454</v>
      </c>
      <c r="D3683" s="1"/>
      <c r="E3683" s="49">
        <f t="shared" si="14"/>
        <v>21277</v>
      </c>
    </row>
    <row r="3684" spans="2:5" ht="15">
      <c r="B3684" s="22">
        <v>21278</v>
      </c>
      <c r="C3684" s="49" t="s">
        <v>3455</v>
      </c>
      <c r="D3684" s="1"/>
      <c r="E3684" s="49">
        <f t="shared" si="14"/>
        <v>21278</v>
      </c>
    </row>
    <row r="3685" spans="2:5" ht="15">
      <c r="B3685" s="22">
        <v>21279</v>
      </c>
      <c r="C3685" s="49" t="s">
        <v>3456</v>
      </c>
      <c r="D3685" s="1"/>
      <c r="E3685" s="49">
        <f t="shared" si="14"/>
        <v>21279</v>
      </c>
    </row>
    <row r="3686" spans="2:5" ht="15">
      <c r="B3686" s="22">
        <v>3254</v>
      </c>
      <c r="C3686" s="49" t="s">
        <v>3457</v>
      </c>
      <c r="D3686" s="1"/>
      <c r="E3686" s="49">
        <f t="shared" si="14"/>
        <v>3254</v>
      </c>
    </row>
    <row r="3687" spans="2:5" ht="15">
      <c r="B3687" s="22">
        <v>3264</v>
      </c>
      <c r="C3687" s="49" t="s">
        <v>3458</v>
      </c>
      <c r="D3687" s="1"/>
      <c r="E3687" s="49">
        <f t="shared" si="14"/>
        <v>3264</v>
      </c>
    </row>
    <row r="3688" spans="2:5" ht="15">
      <c r="B3688" s="22">
        <v>3274</v>
      </c>
      <c r="C3688" s="49" t="s">
        <v>3459</v>
      </c>
      <c r="D3688" s="1"/>
      <c r="E3688" s="49">
        <f t="shared" si="14"/>
        <v>3274</v>
      </c>
    </row>
    <row r="3689" spans="2:5" ht="15">
      <c r="B3689" s="22">
        <v>3284</v>
      </c>
      <c r="C3689" s="49" t="s">
        <v>3457</v>
      </c>
      <c r="D3689" s="1"/>
      <c r="E3689" s="49">
        <f t="shared" si="14"/>
        <v>3284</v>
      </c>
    </row>
    <row r="3690" spans="2:5" ht="15">
      <c r="B3690" s="22">
        <v>3294</v>
      </c>
      <c r="C3690" s="49" t="s">
        <v>3457</v>
      </c>
      <c r="D3690" s="1"/>
      <c r="E3690" s="49">
        <f t="shared" si="14"/>
        <v>3294</v>
      </c>
    </row>
    <row r="3691" spans="2:5" ht="15">
      <c r="B3691" s="22">
        <v>3304</v>
      </c>
      <c r="C3691" s="49" t="s">
        <v>3460</v>
      </c>
      <c r="D3691" s="1"/>
      <c r="E3691" s="49">
        <f t="shared" si="14"/>
        <v>3304</v>
      </c>
    </row>
    <row r="3692" spans="2:5" ht="15">
      <c r="B3692" s="22">
        <v>3314</v>
      </c>
      <c r="C3692" s="49" t="s">
        <v>3461</v>
      </c>
      <c r="D3692" s="1"/>
      <c r="E3692" s="49">
        <f t="shared" si="14"/>
        <v>3314</v>
      </c>
    </row>
    <row r="3693" spans="2:5" ht="15">
      <c r="B3693" s="22">
        <v>21280</v>
      </c>
      <c r="C3693" s="49" t="s">
        <v>3462</v>
      </c>
      <c r="D3693" s="1"/>
      <c r="E3693" s="49">
        <f t="shared" si="14"/>
        <v>21280</v>
      </c>
    </row>
    <row r="3694" spans="2:5" ht="15">
      <c r="B3694" s="22">
        <v>21281</v>
      </c>
      <c r="C3694" s="49" t="s">
        <v>3436</v>
      </c>
      <c r="D3694" s="1"/>
      <c r="E3694" s="49">
        <f t="shared" si="14"/>
        <v>21281</v>
      </c>
    </row>
    <row r="3695" spans="2:5" ht="15">
      <c r="B3695" s="22">
        <v>21282</v>
      </c>
      <c r="C3695" s="49" t="s">
        <v>3437</v>
      </c>
      <c r="D3695" s="1"/>
      <c r="E3695" s="49">
        <f t="shared" si="14"/>
        <v>21282</v>
      </c>
    </row>
    <row r="3696" spans="2:5" ht="15">
      <c r="B3696" s="22">
        <v>21283</v>
      </c>
      <c r="C3696" s="49" t="s">
        <v>3463</v>
      </c>
      <c r="D3696" s="1"/>
      <c r="E3696" s="49">
        <f t="shared" si="14"/>
        <v>21283</v>
      </c>
    </row>
    <row r="3697" spans="2:5" ht="15">
      <c r="B3697" s="22">
        <v>32171</v>
      </c>
      <c r="C3697" s="49" t="s">
        <v>3464</v>
      </c>
      <c r="D3697" s="1"/>
      <c r="E3697" s="49">
        <f t="shared" si="14"/>
        <v>32171</v>
      </c>
    </row>
    <row r="3698" spans="2:5" ht="15">
      <c r="B3698" s="22">
        <v>32172</v>
      </c>
      <c r="C3698" s="49" t="s">
        <v>3465</v>
      </c>
      <c r="D3698" s="1"/>
      <c r="E3698" s="49">
        <f t="shared" si="14"/>
        <v>32172</v>
      </c>
    </row>
    <row r="3699" spans="2:5" ht="15">
      <c r="B3699" s="22">
        <v>32173</v>
      </c>
      <c r="C3699" s="49" t="s">
        <v>3466</v>
      </c>
      <c r="D3699" s="1"/>
      <c r="E3699" s="49">
        <f t="shared" si="14"/>
        <v>32173</v>
      </c>
    </row>
    <row r="3700" spans="2:5" ht="15">
      <c r="B3700" s="22">
        <v>32174</v>
      </c>
      <c r="C3700" s="49" t="s">
        <v>3467</v>
      </c>
      <c r="D3700" s="1"/>
      <c r="E3700" s="49">
        <f t="shared" si="14"/>
        <v>32174</v>
      </c>
    </row>
    <row r="3701" spans="2:5" ht="15">
      <c r="B3701" s="22">
        <v>32175</v>
      </c>
      <c r="C3701" s="49" t="s">
        <v>3464</v>
      </c>
      <c r="D3701" s="1"/>
      <c r="E3701" s="49">
        <f t="shared" si="14"/>
        <v>32175</v>
      </c>
    </row>
    <row r="3702" spans="2:5" ht="15">
      <c r="B3702" s="22">
        <v>32176</v>
      </c>
      <c r="C3702" s="49" t="s">
        <v>3465</v>
      </c>
      <c r="D3702" s="1"/>
      <c r="E3702" s="49">
        <f t="shared" si="14"/>
        <v>32176</v>
      </c>
    </row>
    <row r="3703" spans="2:5" ht="15">
      <c r="B3703" s="22">
        <v>32177</v>
      </c>
      <c r="C3703" s="49" t="s">
        <v>3466</v>
      </c>
      <c r="D3703" s="1"/>
      <c r="E3703" s="49">
        <f t="shared" si="14"/>
        <v>32177</v>
      </c>
    </row>
    <row r="3704" spans="2:5" ht="15">
      <c r="B3704" s="22">
        <v>32178</v>
      </c>
      <c r="C3704" s="49" t="s">
        <v>3467</v>
      </c>
      <c r="D3704" s="1"/>
      <c r="E3704" s="49">
        <f t="shared" si="14"/>
        <v>32178</v>
      </c>
    </row>
    <row r="3705" spans="2:5" ht="15">
      <c r="B3705" s="22">
        <v>32179</v>
      </c>
      <c r="C3705" s="49" t="s">
        <v>3464</v>
      </c>
      <c r="D3705" s="1"/>
      <c r="E3705" s="49">
        <f t="shared" si="14"/>
        <v>32179</v>
      </c>
    </row>
    <row r="3706" spans="2:5" ht="15">
      <c r="B3706" s="22">
        <v>32180</v>
      </c>
      <c r="C3706" s="49" t="s">
        <v>3465</v>
      </c>
      <c r="D3706" s="1"/>
      <c r="E3706" s="49">
        <f t="shared" si="14"/>
        <v>32180</v>
      </c>
    </row>
    <row r="3707" spans="2:5" ht="15">
      <c r="B3707" s="22">
        <v>32181</v>
      </c>
      <c r="C3707" s="49" t="s">
        <v>3466</v>
      </c>
      <c r="D3707" s="1"/>
      <c r="E3707" s="49">
        <f t="shared" si="14"/>
        <v>32181</v>
      </c>
    </row>
    <row r="3708" spans="2:5" ht="15">
      <c r="B3708" s="22">
        <v>32182</v>
      </c>
      <c r="C3708" s="49" t="s">
        <v>3467</v>
      </c>
      <c r="D3708" s="1"/>
      <c r="E3708" s="49">
        <f t="shared" si="14"/>
        <v>32182</v>
      </c>
    </row>
    <row r="3709" spans="2:5" ht="15">
      <c r="B3709" s="22">
        <v>32183</v>
      </c>
      <c r="C3709" s="49" t="s">
        <v>3444</v>
      </c>
      <c r="D3709" s="1"/>
      <c r="E3709" s="49">
        <f t="shared" si="14"/>
        <v>32183</v>
      </c>
    </row>
    <row r="3710" spans="2:5" ht="15">
      <c r="B3710" s="22">
        <v>32184</v>
      </c>
      <c r="C3710" s="49" t="s">
        <v>3445</v>
      </c>
      <c r="D3710" s="1"/>
      <c r="E3710" s="49">
        <f t="shared" si="14"/>
        <v>32184</v>
      </c>
    </row>
    <row r="3711" spans="2:5" ht="15">
      <c r="B3711" s="22">
        <v>32185</v>
      </c>
      <c r="C3711" s="49" t="s">
        <v>3446</v>
      </c>
      <c r="D3711" s="1"/>
      <c r="E3711" s="49">
        <f t="shared" si="14"/>
        <v>32185</v>
      </c>
    </row>
    <row r="3712" spans="2:5" ht="15">
      <c r="B3712" s="22">
        <v>32186</v>
      </c>
      <c r="C3712" s="49" t="s">
        <v>3447</v>
      </c>
      <c r="D3712" s="1"/>
      <c r="E3712" s="49">
        <f t="shared" si="14"/>
        <v>32186</v>
      </c>
    </row>
    <row r="3713" spans="2:5" ht="15">
      <c r="B3713" s="22">
        <v>32187</v>
      </c>
      <c r="C3713" s="49" t="s">
        <v>3444</v>
      </c>
      <c r="D3713" s="1"/>
      <c r="E3713" s="49">
        <f t="shared" si="14"/>
        <v>32187</v>
      </c>
    </row>
    <row r="3714" spans="2:5" ht="15">
      <c r="B3714" s="22">
        <v>32188</v>
      </c>
      <c r="C3714" s="49" t="s">
        <v>3445</v>
      </c>
      <c r="D3714" s="1"/>
      <c r="E3714" s="49">
        <f t="shared" si="14"/>
        <v>32188</v>
      </c>
    </row>
    <row r="3715" spans="2:5" ht="15">
      <c r="B3715" s="22">
        <v>32189</v>
      </c>
      <c r="C3715" s="49" t="s">
        <v>3446</v>
      </c>
      <c r="D3715" s="1"/>
      <c r="E3715" s="49">
        <f t="shared" si="14"/>
        <v>32189</v>
      </c>
    </row>
    <row r="3716" spans="2:5" ht="15">
      <c r="B3716" s="22">
        <v>32190</v>
      </c>
      <c r="C3716" s="49" t="s">
        <v>3447</v>
      </c>
      <c r="D3716" s="1"/>
      <c r="E3716" s="49">
        <f t="shared" si="14"/>
        <v>32190</v>
      </c>
    </row>
    <row r="3717" spans="2:5" ht="15">
      <c r="B3717" s="22">
        <v>32191</v>
      </c>
      <c r="C3717" s="49" t="s">
        <v>3444</v>
      </c>
      <c r="D3717" s="1"/>
      <c r="E3717" s="49">
        <f t="shared" si="14"/>
        <v>32191</v>
      </c>
    </row>
    <row r="3718" spans="2:5" ht="15">
      <c r="B3718" s="22">
        <v>32192</v>
      </c>
      <c r="C3718" s="49" t="s">
        <v>3445</v>
      </c>
      <c r="D3718" s="1"/>
      <c r="E3718" s="49">
        <f t="shared" si="14"/>
        <v>32192</v>
      </c>
    </row>
    <row r="3719" spans="2:5" ht="15">
      <c r="B3719" s="22">
        <v>32193</v>
      </c>
      <c r="C3719" s="49" t="s">
        <v>3446</v>
      </c>
      <c r="D3719" s="1"/>
      <c r="E3719" s="49">
        <f t="shared" si="14"/>
        <v>32193</v>
      </c>
    </row>
    <row r="3720" spans="2:5" ht="15">
      <c r="B3720" s="22">
        <v>32194</v>
      </c>
      <c r="C3720" s="49" t="s">
        <v>3447</v>
      </c>
      <c r="D3720" s="1"/>
      <c r="E3720" s="49">
        <f t="shared" si="14"/>
        <v>32194</v>
      </c>
    </row>
    <row r="3721" spans="2:5" ht="15">
      <c r="B3721" s="22">
        <v>32195</v>
      </c>
      <c r="C3721" s="49" t="s">
        <v>3468</v>
      </c>
      <c r="D3721" s="1"/>
      <c r="E3721" s="49">
        <f t="shared" si="14"/>
        <v>32195</v>
      </c>
    </row>
    <row r="3722" spans="2:5" ht="15">
      <c r="B3722" s="22">
        <v>32196</v>
      </c>
      <c r="C3722" s="49" t="s">
        <v>3469</v>
      </c>
      <c r="D3722" s="1"/>
      <c r="E3722" s="49">
        <f t="shared" si="14"/>
        <v>32196</v>
      </c>
    </row>
    <row r="3723" spans="2:5" ht="15">
      <c r="B3723" s="22">
        <v>32197</v>
      </c>
      <c r="C3723" s="49" t="s">
        <v>3470</v>
      </c>
      <c r="D3723" s="1"/>
      <c r="E3723" s="49">
        <f t="shared" si="14"/>
        <v>32197</v>
      </c>
    </row>
    <row r="3724" spans="2:5" ht="15">
      <c r="B3724" s="22">
        <v>32198</v>
      </c>
      <c r="C3724" s="49" t="s">
        <v>3471</v>
      </c>
      <c r="D3724" s="1"/>
      <c r="E3724" s="49">
        <f t="shared" si="14"/>
        <v>32198</v>
      </c>
    </row>
    <row r="3725" spans="2:5" ht="15">
      <c r="B3725" s="22">
        <v>32199</v>
      </c>
      <c r="C3725" s="49" t="s">
        <v>3468</v>
      </c>
      <c r="D3725" s="1"/>
      <c r="E3725" s="49">
        <f t="shared" si="14"/>
        <v>32199</v>
      </c>
    </row>
    <row r="3726" spans="2:5" ht="15">
      <c r="B3726" s="22">
        <v>32200</v>
      </c>
      <c r="C3726" s="49" t="s">
        <v>3469</v>
      </c>
      <c r="D3726" s="1"/>
      <c r="E3726" s="49">
        <f t="shared" si="14"/>
        <v>32200</v>
      </c>
    </row>
    <row r="3727" spans="2:5" ht="15">
      <c r="B3727" s="22">
        <v>32201</v>
      </c>
      <c r="C3727" s="49" t="s">
        <v>3470</v>
      </c>
      <c r="D3727" s="1"/>
      <c r="E3727" s="49">
        <f t="shared" si="14"/>
        <v>32201</v>
      </c>
    </row>
    <row r="3728" spans="2:5" ht="15">
      <c r="B3728" s="22">
        <v>32202</v>
      </c>
      <c r="C3728" s="49" t="s">
        <v>3471</v>
      </c>
      <c r="D3728" s="1"/>
      <c r="E3728" s="49">
        <f t="shared" si="14"/>
        <v>32202</v>
      </c>
    </row>
    <row r="3729" spans="2:5" ht="15">
      <c r="B3729" s="22">
        <v>32203</v>
      </c>
      <c r="C3729" s="49" t="s">
        <v>3468</v>
      </c>
      <c r="D3729" s="1"/>
      <c r="E3729" s="49">
        <f t="shared" si="14"/>
        <v>32203</v>
      </c>
    </row>
    <row r="3730" spans="2:5" ht="15">
      <c r="B3730" s="22">
        <v>32204</v>
      </c>
      <c r="C3730" s="49" t="s">
        <v>3469</v>
      </c>
      <c r="D3730" s="1"/>
      <c r="E3730" s="49">
        <f t="shared" si="14"/>
        <v>32204</v>
      </c>
    </row>
    <row r="3731" spans="2:5" ht="15">
      <c r="B3731" s="22">
        <v>32205</v>
      </c>
      <c r="C3731" s="49" t="s">
        <v>3470</v>
      </c>
      <c r="D3731" s="1"/>
      <c r="E3731" s="49">
        <f t="shared" si="14"/>
        <v>32205</v>
      </c>
    </row>
    <row r="3732" spans="2:5" ht="15">
      <c r="B3732" s="22">
        <v>32206</v>
      </c>
      <c r="C3732" s="49" t="s">
        <v>3471</v>
      </c>
      <c r="D3732" s="1"/>
      <c r="E3732" s="49">
        <f t="shared" si="14"/>
        <v>32206</v>
      </c>
    </row>
    <row r="3733" spans="2:5" ht="15">
      <c r="B3733" s="22">
        <v>32207</v>
      </c>
      <c r="C3733" s="49" t="s">
        <v>3387</v>
      </c>
      <c r="D3733" s="1"/>
      <c r="E3733" s="49">
        <f t="shared" si="14"/>
        <v>32207</v>
      </c>
    </row>
    <row r="3734" spans="2:5" ht="15">
      <c r="B3734" s="22">
        <v>32208</v>
      </c>
      <c r="C3734" s="49" t="s">
        <v>3388</v>
      </c>
      <c r="D3734" s="1"/>
      <c r="E3734" s="49">
        <f t="shared" si="14"/>
        <v>32208</v>
      </c>
    </row>
    <row r="3735" spans="2:5" ht="15">
      <c r="B3735" s="22">
        <v>32209</v>
      </c>
      <c r="C3735" s="49" t="s">
        <v>3389</v>
      </c>
      <c r="D3735" s="1"/>
      <c r="E3735" s="49">
        <f t="shared" si="14"/>
        <v>32209</v>
      </c>
    </row>
    <row r="3736" spans="2:5" ht="15">
      <c r="B3736" s="22">
        <v>32210</v>
      </c>
      <c r="C3736" s="49" t="s">
        <v>3390</v>
      </c>
      <c r="D3736" s="1"/>
      <c r="E3736" s="49">
        <f t="shared" si="14"/>
        <v>32210</v>
      </c>
    </row>
    <row r="3737" spans="2:5" ht="15">
      <c r="B3737" s="22">
        <v>32211</v>
      </c>
      <c r="C3737" s="49" t="s">
        <v>3391</v>
      </c>
      <c r="D3737" s="1"/>
      <c r="E3737" s="49">
        <f t="shared" si="14"/>
        <v>32211</v>
      </c>
    </row>
    <row r="3738" spans="2:5" ht="15">
      <c r="B3738" s="22">
        <v>32212</v>
      </c>
      <c r="C3738" s="49" t="s">
        <v>3392</v>
      </c>
      <c r="D3738" s="1"/>
      <c r="E3738" s="49">
        <f t="shared" si="14"/>
        <v>32212</v>
      </c>
    </row>
    <row r="3739" spans="2:5" ht="15">
      <c r="B3739" s="22">
        <v>32213</v>
      </c>
      <c r="C3739" s="49" t="s">
        <v>3393</v>
      </c>
      <c r="D3739" s="1"/>
      <c r="E3739" s="49">
        <f t="shared" si="14"/>
        <v>32213</v>
      </c>
    </row>
    <row r="3740" spans="2:5" ht="15">
      <c r="B3740" s="22">
        <v>32214</v>
      </c>
      <c r="C3740" s="49" t="s">
        <v>3394</v>
      </c>
      <c r="D3740" s="1"/>
      <c r="E3740" s="49">
        <f t="shared" si="14"/>
        <v>32214</v>
      </c>
    </row>
    <row r="3741" spans="2:5" ht="15">
      <c r="B3741" s="22">
        <v>32215</v>
      </c>
      <c r="C3741" s="49" t="s">
        <v>3395</v>
      </c>
      <c r="D3741" s="1"/>
      <c r="E3741" s="49">
        <f t="shared" si="14"/>
        <v>32215</v>
      </c>
    </row>
    <row r="3742" spans="2:5" ht="15">
      <c r="B3742" s="22">
        <v>32216</v>
      </c>
      <c r="C3742" s="49" t="s">
        <v>3396</v>
      </c>
      <c r="D3742" s="1"/>
      <c r="E3742" s="49">
        <f t="shared" si="14"/>
        <v>32216</v>
      </c>
    </row>
    <row r="3743" spans="2:5" ht="15">
      <c r="B3743" s="22">
        <v>21284</v>
      </c>
      <c r="C3743" s="49" t="s">
        <v>3472</v>
      </c>
      <c r="D3743" s="1"/>
      <c r="E3743" s="49">
        <f t="shared" si="14"/>
        <v>21284</v>
      </c>
    </row>
    <row r="3744" spans="2:5" ht="15">
      <c r="B3744" s="22">
        <v>21285</v>
      </c>
      <c r="C3744" s="49" t="s">
        <v>3473</v>
      </c>
      <c r="D3744" s="1"/>
      <c r="E3744" s="49">
        <f t="shared" si="14"/>
        <v>21285</v>
      </c>
    </row>
    <row r="3745" spans="2:5" ht="15">
      <c r="B3745" s="22">
        <v>21286</v>
      </c>
      <c r="C3745" s="49" t="s">
        <v>3474</v>
      </c>
      <c r="D3745" s="1"/>
      <c r="E3745" s="49">
        <f t="shared" si="14"/>
        <v>21286</v>
      </c>
    </row>
    <row r="3746" spans="2:5" ht="15">
      <c r="B3746" s="22">
        <v>21287</v>
      </c>
      <c r="C3746" s="49" t="s">
        <v>3475</v>
      </c>
      <c r="D3746" s="1"/>
      <c r="E3746" s="49">
        <f t="shared" si="14"/>
        <v>21287</v>
      </c>
    </row>
    <row r="3747" spans="2:5" ht="15">
      <c r="B3747" s="22">
        <v>32217</v>
      </c>
      <c r="C3747" s="49" t="s">
        <v>3476</v>
      </c>
      <c r="D3747" s="1"/>
      <c r="E3747" s="49">
        <f t="shared" si="14"/>
        <v>32217</v>
      </c>
    </row>
    <row r="3748" spans="2:5" ht="15">
      <c r="B3748" s="22">
        <v>32218</v>
      </c>
      <c r="C3748" s="49" t="s">
        <v>3477</v>
      </c>
      <c r="D3748" s="1"/>
      <c r="E3748" s="49">
        <f t="shared" si="14"/>
        <v>32218</v>
      </c>
    </row>
    <row r="3749" spans="2:5" ht="15">
      <c r="B3749" s="22">
        <v>32219</v>
      </c>
      <c r="C3749" s="49" t="s">
        <v>3478</v>
      </c>
      <c r="D3749" s="1"/>
      <c r="E3749" s="49">
        <f t="shared" si="14"/>
        <v>32219</v>
      </c>
    </row>
    <row r="3750" spans="2:5" ht="15">
      <c r="B3750" s="22">
        <v>32220</v>
      </c>
      <c r="C3750" s="49" t="s">
        <v>3479</v>
      </c>
      <c r="D3750" s="1"/>
      <c r="E3750" s="49">
        <f t="shared" si="14"/>
        <v>32220</v>
      </c>
    </row>
    <row r="3751" spans="2:5" ht="15">
      <c r="B3751" s="22">
        <v>32221</v>
      </c>
      <c r="C3751" s="49" t="s">
        <v>3476</v>
      </c>
      <c r="D3751" s="1"/>
      <c r="E3751" s="49">
        <f t="shared" si="14"/>
        <v>32221</v>
      </c>
    </row>
    <row r="3752" spans="2:5" ht="15">
      <c r="B3752" s="22">
        <v>32222</v>
      </c>
      <c r="C3752" s="49" t="s">
        <v>3477</v>
      </c>
      <c r="D3752" s="1"/>
      <c r="E3752" s="49">
        <f t="shared" si="14"/>
        <v>32222</v>
      </c>
    </row>
    <row r="3753" spans="2:5" ht="15">
      <c r="B3753" s="22">
        <v>32223</v>
      </c>
      <c r="C3753" s="49" t="s">
        <v>3478</v>
      </c>
      <c r="D3753" s="1"/>
      <c r="E3753" s="49">
        <f t="shared" si="14"/>
        <v>32223</v>
      </c>
    </row>
    <row r="3754" spans="2:5" ht="15">
      <c r="B3754" s="22">
        <v>32224</v>
      </c>
      <c r="C3754" s="49" t="s">
        <v>3479</v>
      </c>
      <c r="D3754" s="1"/>
      <c r="E3754" s="49">
        <f t="shared" si="14"/>
        <v>32224</v>
      </c>
    </row>
    <row r="3755" spans="2:5" ht="15">
      <c r="B3755" s="22">
        <v>32225</v>
      </c>
      <c r="C3755" s="49" t="s">
        <v>3476</v>
      </c>
      <c r="D3755" s="1"/>
      <c r="E3755" s="49">
        <f t="shared" si="14"/>
        <v>32225</v>
      </c>
    </row>
    <row r="3756" spans="2:5" ht="15">
      <c r="B3756" s="22">
        <v>32226</v>
      </c>
      <c r="C3756" s="49" t="s">
        <v>3477</v>
      </c>
      <c r="D3756" s="1"/>
      <c r="E3756" s="49">
        <f t="shared" si="14"/>
        <v>32226</v>
      </c>
    </row>
    <row r="3757" spans="2:5" ht="15">
      <c r="B3757" s="22">
        <v>32227</v>
      </c>
      <c r="C3757" s="49" t="s">
        <v>3478</v>
      </c>
      <c r="D3757" s="1"/>
      <c r="E3757" s="49">
        <f t="shared" si="14"/>
        <v>32227</v>
      </c>
    </row>
    <row r="3758" spans="2:5" ht="15">
      <c r="B3758" s="22">
        <v>32228</v>
      </c>
      <c r="C3758" s="49" t="s">
        <v>3479</v>
      </c>
      <c r="D3758" s="1"/>
      <c r="E3758" s="49">
        <f t="shared" si="14"/>
        <v>32228</v>
      </c>
    </row>
    <row r="3759" spans="2:5" ht="15">
      <c r="B3759" s="22">
        <v>32229</v>
      </c>
      <c r="C3759" s="49" t="s">
        <v>3480</v>
      </c>
      <c r="D3759" s="1"/>
      <c r="E3759" s="49">
        <f t="shared" si="14"/>
        <v>32229</v>
      </c>
    </row>
    <row r="3760" spans="2:5" ht="15">
      <c r="B3760" s="22">
        <v>32230</v>
      </c>
      <c r="C3760" s="49" t="s">
        <v>3481</v>
      </c>
      <c r="D3760" s="1"/>
      <c r="E3760" s="49">
        <f t="shared" si="14"/>
        <v>32230</v>
      </c>
    </row>
    <row r="3761" spans="2:5" ht="15">
      <c r="B3761" s="22">
        <v>32231</v>
      </c>
      <c r="C3761" s="49" t="s">
        <v>3482</v>
      </c>
      <c r="D3761" s="1"/>
      <c r="E3761" s="49">
        <f t="shared" si="14"/>
        <v>32231</v>
      </c>
    </row>
    <row r="3762" spans="2:5" ht="15">
      <c r="B3762" s="22">
        <v>32232</v>
      </c>
      <c r="C3762" s="49" t="s">
        <v>3483</v>
      </c>
      <c r="D3762" s="1"/>
      <c r="E3762" s="49">
        <f t="shared" si="14"/>
        <v>32232</v>
      </c>
    </row>
    <row r="3763" spans="2:5" ht="15">
      <c r="B3763" s="22">
        <v>32233</v>
      </c>
      <c r="C3763" s="49" t="s">
        <v>3484</v>
      </c>
      <c r="D3763" s="1"/>
      <c r="E3763" s="49">
        <f t="shared" si="14"/>
        <v>32233</v>
      </c>
    </row>
    <row r="3764" spans="2:5" ht="15">
      <c r="B3764" s="22">
        <v>32234</v>
      </c>
      <c r="C3764" s="49" t="s">
        <v>3485</v>
      </c>
      <c r="D3764" s="1"/>
      <c r="E3764" s="49">
        <f t="shared" si="14"/>
        <v>32234</v>
      </c>
    </row>
    <row r="3765" spans="2:5" ht="15">
      <c r="B3765" s="22">
        <v>32235</v>
      </c>
      <c r="C3765" s="49" t="s">
        <v>3486</v>
      </c>
      <c r="D3765" s="1"/>
      <c r="E3765" s="49">
        <f t="shared" si="14"/>
        <v>32235</v>
      </c>
    </row>
    <row r="3766" spans="2:5" ht="15">
      <c r="B3766" s="22">
        <v>32236</v>
      </c>
      <c r="C3766" s="49" t="s">
        <v>3487</v>
      </c>
      <c r="D3766" s="1"/>
      <c r="E3766" s="49">
        <f t="shared" si="14"/>
        <v>32236</v>
      </c>
    </row>
    <row r="3767" spans="2:5" ht="15">
      <c r="B3767" s="22">
        <v>32237</v>
      </c>
      <c r="C3767" s="49" t="s">
        <v>3488</v>
      </c>
      <c r="D3767" s="1"/>
      <c r="E3767" s="49">
        <f t="shared" si="14"/>
        <v>32237</v>
      </c>
    </row>
    <row r="3768" spans="2:5" ht="15">
      <c r="B3768" s="22">
        <v>32238</v>
      </c>
      <c r="C3768" s="49" t="s">
        <v>3489</v>
      </c>
      <c r="D3768" s="1"/>
      <c r="E3768" s="49">
        <f t="shared" si="14"/>
        <v>32238</v>
      </c>
    </row>
    <row r="3769" spans="2:5" ht="15">
      <c r="B3769" s="22">
        <v>32239</v>
      </c>
      <c r="C3769" s="49" t="s">
        <v>3490</v>
      </c>
      <c r="D3769" s="1"/>
      <c r="E3769" s="49">
        <f t="shared" si="14"/>
        <v>32239</v>
      </c>
    </row>
    <row r="3770" spans="2:5" ht="15">
      <c r="B3770" s="22">
        <v>32240</v>
      </c>
      <c r="C3770" s="49" t="s">
        <v>3491</v>
      </c>
      <c r="D3770" s="1"/>
      <c r="E3770" s="49">
        <f t="shared" si="14"/>
        <v>32240</v>
      </c>
    </row>
    <row r="3771" spans="2:5" ht="15">
      <c r="B3771" s="22">
        <v>32241</v>
      </c>
      <c r="C3771" s="49" t="s">
        <v>3488</v>
      </c>
      <c r="D3771" s="1"/>
      <c r="E3771" s="49">
        <f t="shared" si="14"/>
        <v>32241</v>
      </c>
    </row>
    <row r="3772" spans="2:5" ht="15">
      <c r="B3772" s="22">
        <v>32242</v>
      </c>
      <c r="C3772" s="49" t="s">
        <v>3489</v>
      </c>
      <c r="D3772" s="1"/>
      <c r="E3772" s="49">
        <f t="shared" si="14"/>
        <v>32242</v>
      </c>
    </row>
    <row r="3773" spans="2:5" ht="15">
      <c r="B3773" s="22">
        <v>32243</v>
      </c>
      <c r="C3773" s="49" t="s">
        <v>3490</v>
      </c>
      <c r="D3773" s="1"/>
      <c r="E3773" s="49">
        <f t="shared" si="14"/>
        <v>32243</v>
      </c>
    </row>
    <row r="3774" spans="2:5" ht="15">
      <c r="B3774" s="22">
        <v>32244</v>
      </c>
      <c r="C3774" s="49" t="s">
        <v>3491</v>
      </c>
      <c r="D3774" s="1"/>
      <c r="E3774" s="49">
        <f t="shared" si="14"/>
        <v>32244</v>
      </c>
    </row>
    <row r="3775" spans="2:5" ht="15">
      <c r="B3775" s="22">
        <v>32245</v>
      </c>
      <c r="C3775" s="49" t="s">
        <v>3488</v>
      </c>
      <c r="D3775" s="1"/>
      <c r="E3775" s="49">
        <f t="shared" si="14"/>
        <v>32245</v>
      </c>
    </row>
    <row r="3776" spans="2:5" ht="15">
      <c r="B3776" s="22">
        <v>32246</v>
      </c>
      <c r="C3776" s="49" t="s">
        <v>3489</v>
      </c>
      <c r="D3776" s="1"/>
      <c r="E3776" s="49">
        <f t="shared" si="14"/>
        <v>32246</v>
      </c>
    </row>
    <row r="3777" spans="2:5" ht="15">
      <c r="B3777" s="22">
        <v>32247</v>
      </c>
      <c r="C3777" s="49" t="s">
        <v>3490</v>
      </c>
      <c r="D3777" s="1"/>
      <c r="E3777" s="49">
        <f t="shared" ref="E3777:E4031" si="15">B3777</f>
        <v>32247</v>
      </c>
    </row>
    <row r="3778" spans="2:5" ht="15">
      <c r="B3778" s="22">
        <v>32248</v>
      </c>
      <c r="C3778" s="49" t="s">
        <v>3491</v>
      </c>
      <c r="D3778" s="1"/>
      <c r="E3778" s="49">
        <f t="shared" si="15"/>
        <v>32248</v>
      </c>
    </row>
    <row r="3779" spans="2:5" ht="15">
      <c r="B3779" s="22">
        <v>32249</v>
      </c>
      <c r="C3779" s="49" t="s">
        <v>3492</v>
      </c>
      <c r="D3779" s="1"/>
      <c r="E3779" s="49">
        <f t="shared" si="15"/>
        <v>32249</v>
      </c>
    </row>
    <row r="3780" spans="2:5" ht="15">
      <c r="B3780" s="22">
        <v>32250</v>
      </c>
      <c r="C3780" s="49" t="s">
        <v>3493</v>
      </c>
      <c r="D3780" s="1"/>
      <c r="E3780" s="49">
        <f t="shared" si="15"/>
        <v>32250</v>
      </c>
    </row>
    <row r="3781" spans="2:5" ht="15">
      <c r="B3781" s="22">
        <v>32251</v>
      </c>
      <c r="C3781" s="49" t="s">
        <v>3494</v>
      </c>
      <c r="D3781" s="1"/>
      <c r="E3781" s="49">
        <f t="shared" si="15"/>
        <v>32251</v>
      </c>
    </row>
    <row r="3782" spans="2:5" ht="15">
      <c r="B3782" s="22">
        <v>32252</v>
      </c>
      <c r="C3782" s="49" t="s">
        <v>3495</v>
      </c>
      <c r="D3782" s="1"/>
      <c r="E3782" s="49">
        <f t="shared" si="15"/>
        <v>32252</v>
      </c>
    </row>
    <row r="3783" spans="2:5" ht="15">
      <c r="B3783" s="22">
        <v>32253</v>
      </c>
      <c r="C3783" s="49" t="s">
        <v>3496</v>
      </c>
      <c r="D3783" s="1"/>
      <c r="E3783" s="49">
        <f t="shared" si="15"/>
        <v>32253</v>
      </c>
    </row>
    <row r="3784" spans="2:5" ht="15">
      <c r="B3784" s="22">
        <v>32254</v>
      </c>
      <c r="C3784" s="49" t="s">
        <v>3497</v>
      </c>
      <c r="D3784" s="1"/>
      <c r="E3784" s="49">
        <f t="shared" si="15"/>
        <v>32254</v>
      </c>
    </row>
    <row r="3785" spans="2:5" ht="15">
      <c r="B3785" s="22">
        <v>32255</v>
      </c>
      <c r="C3785" s="49" t="s">
        <v>3498</v>
      </c>
      <c r="D3785" s="1"/>
      <c r="E3785" s="49">
        <f t="shared" si="15"/>
        <v>32255</v>
      </c>
    </row>
    <row r="3786" spans="2:5" ht="15">
      <c r="B3786" s="22">
        <v>32256</v>
      </c>
      <c r="C3786" s="49" t="s">
        <v>3499</v>
      </c>
      <c r="D3786" s="1"/>
      <c r="E3786" s="49">
        <f t="shared" si="15"/>
        <v>32256</v>
      </c>
    </row>
    <row r="3787" spans="2:5" ht="15">
      <c r="B3787" s="22">
        <v>32257</v>
      </c>
      <c r="C3787" s="49" t="s">
        <v>3500</v>
      </c>
      <c r="D3787" s="1"/>
      <c r="E3787" s="49">
        <f t="shared" si="15"/>
        <v>32257</v>
      </c>
    </row>
    <row r="3788" spans="2:5" ht="15">
      <c r="B3788" s="22">
        <v>32258</v>
      </c>
      <c r="C3788" s="49" t="s">
        <v>3497</v>
      </c>
      <c r="D3788" s="1"/>
      <c r="E3788" s="49">
        <f t="shared" si="15"/>
        <v>32258</v>
      </c>
    </row>
    <row r="3789" spans="2:5" ht="15">
      <c r="B3789" s="22">
        <v>32259</v>
      </c>
      <c r="C3789" s="49" t="s">
        <v>3498</v>
      </c>
      <c r="D3789" s="1"/>
      <c r="E3789" s="49">
        <f t="shared" si="15"/>
        <v>32259</v>
      </c>
    </row>
    <row r="3790" spans="2:5" ht="15">
      <c r="B3790" s="22">
        <v>32260</v>
      </c>
      <c r="C3790" s="49" t="s">
        <v>3499</v>
      </c>
      <c r="D3790" s="1"/>
      <c r="E3790" s="49">
        <f t="shared" si="15"/>
        <v>32260</v>
      </c>
    </row>
    <row r="3791" spans="2:5" ht="15">
      <c r="B3791" s="22">
        <v>32261</v>
      </c>
      <c r="C3791" s="49" t="s">
        <v>3500</v>
      </c>
      <c r="D3791" s="1"/>
      <c r="E3791" s="49">
        <f t="shared" si="15"/>
        <v>32261</v>
      </c>
    </row>
    <row r="3792" spans="2:5" ht="15">
      <c r="B3792" s="22">
        <v>32262</v>
      </c>
      <c r="C3792" s="49" t="s">
        <v>3497</v>
      </c>
      <c r="D3792" s="1"/>
      <c r="E3792" s="49">
        <f t="shared" si="15"/>
        <v>32262</v>
      </c>
    </row>
    <row r="3793" spans="2:5" ht="15">
      <c r="B3793" s="22">
        <v>32263</v>
      </c>
      <c r="C3793" s="49" t="s">
        <v>3498</v>
      </c>
      <c r="D3793" s="1"/>
      <c r="E3793" s="49">
        <f t="shared" si="15"/>
        <v>32263</v>
      </c>
    </row>
    <row r="3794" spans="2:5" ht="15">
      <c r="B3794" s="22">
        <v>32264</v>
      </c>
      <c r="C3794" s="49" t="s">
        <v>3499</v>
      </c>
      <c r="D3794" s="1"/>
      <c r="E3794" s="49">
        <f t="shared" si="15"/>
        <v>32264</v>
      </c>
    </row>
    <row r="3795" spans="2:5" ht="15">
      <c r="B3795" s="22">
        <v>32265</v>
      </c>
      <c r="C3795" s="49" t="s">
        <v>3500</v>
      </c>
      <c r="D3795" s="1"/>
      <c r="E3795" s="49">
        <f t="shared" si="15"/>
        <v>32265</v>
      </c>
    </row>
    <row r="3796" spans="2:5" ht="15">
      <c r="B3796" s="22">
        <v>21288</v>
      </c>
      <c r="C3796" s="49" t="s">
        <v>3501</v>
      </c>
      <c r="D3796" s="1"/>
      <c r="E3796" s="49">
        <f t="shared" si="15"/>
        <v>21288</v>
      </c>
    </row>
    <row r="3797" spans="2:5" ht="15">
      <c r="B3797" s="22">
        <v>21289</v>
      </c>
      <c r="C3797" s="49" t="s">
        <v>3502</v>
      </c>
      <c r="D3797" s="1"/>
      <c r="E3797" s="49">
        <f t="shared" si="15"/>
        <v>21289</v>
      </c>
    </row>
    <row r="3798" spans="2:5" ht="15">
      <c r="B3798" s="22">
        <v>21290</v>
      </c>
      <c r="C3798" s="49" t="s">
        <v>3503</v>
      </c>
      <c r="D3798" s="1"/>
      <c r="E3798" s="49">
        <f t="shared" si="15"/>
        <v>21290</v>
      </c>
    </row>
    <row r="3799" spans="2:5" ht="15">
      <c r="B3799" s="22">
        <v>21291</v>
      </c>
      <c r="C3799" s="49" t="s">
        <v>3504</v>
      </c>
      <c r="D3799" s="1"/>
      <c r="E3799" s="49">
        <f t="shared" si="15"/>
        <v>21291</v>
      </c>
    </row>
    <row r="3800" spans="2:5" ht="15">
      <c r="B3800" s="22">
        <v>32266</v>
      </c>
      <c r="C3800" s="49" t="s">
        <v>3505</v>
      </c>
      <c r="D3800" s="1"/>
      <c r="E3800" s="49">
        <f t="shared" si="15"/>
        <v>32266</v>
      </c>
    </row>
    <row r="3801" spans="2:5" ht="15">
      <c r="B3801" s="22">
        <v>32267</v>
      </c>
      <c r="C3801" s="49" t="s">
        <v>3506</v>
      </c>
      <c r="D3801" s="1"/>
      <c r="E3801" s="49">
        <f t="shared" si="15"/>
        <v>32267</v>
      </c>
    </row>
    <row r="3802" spans="2:5" ht="15">
      <c r="B3802" s="22">
        <v>32268</v>
      </c>
      <c r="C3802" s="49" t="s">
        <v>3507</v>
      </c>
      <c r="D3802" s="1"/>
      <c r="E3802" s="49">
        <f t="shared" si="15"/>
        <v>32268</v>
      </c>
    </row>
    <row r="3803" spans="2:5" ht="15">
      <c r="B3803" s="22">
        <v>32269</v>
      </c>
      <c r="C3803" s="49" t="s">
        <v>3508</v>
      </c>
      <c r="D3803" s="1"/>
      <c r="E3803" s="49">
        <f t="shared" si="15"/>
        <v>32269</v>
      </c>
    </row>
    <row r="3804" spans="2:5" ht="15">
      <c r="B3804" s="22">
        <v>32270</v>
      </c>
      <c r="C3804" s="49" t="s">
        <v>3505</v>
      </c>
      <c r="D3804" s="1"/>
      <c r="E3804" s="49">
        <f t="shared" si="15"/>
        <v>32270</v>
      </c>
    </row>
    <row r="3805" spans="2:5" ht="15">
      <c r="B3805" s="22">
        <v>32271</v>
      </c>
      <c r="C3805" s="49" t="s">
        <v>3506</v>
      </c>
      <c r="D3805" s="1"/>
      <c r="E3805" s="49">
        <f t="shared" si="15"/>
        <v>32271</v>
      </c>
    </row>
    <row r="3806" spans="2:5" ht="15">
      <c r="B3806" s="22">
        <v>32272</v>
      </c>
      <c r="C3806" s="49" t="s">
        <v>3507</v>
      </c>
      <c r="D3806" s="1"/>
      <c r="E3806" s="49">
        <f t="shared" si="15"/>
        <v>32272</v>
      </c>
    </row>
    <row r="3807" spans="2:5" ht="15">
      <c r="B3807" s="22">
        <v>32273</v>
      </c>
      <c r="C3807" s="49" t="s">
        <v>3508</v>
      </c>
      <c r="D3807" s="1"/>
      <c r="E3807" s="49">
        <f t="shared" si="15"/>
        <v>32273</v>
      </c>
    </row>
    <row r="3808" spans="2:5" ht="15">
      <c r="B3808" s="22">
        <v>32274</v>
      </c>
      <c r="C3808" s="49" t="s">
        <v>3505</v>
      </c>
      <c r="D3808" s="1"/>
      <c r="E3808" s="49">
        <f t="shared" si="15"/>
        <v>32274</v>
      </c>
    </row>
    <row r="3809" spans="2:5" ht="15">
      <c r="B3809" s="22">
        <v>32275</v>
      </c>
      <c r="C3809" s="49" t="s">
        <v>3506</v>
      </c>
      <c r="D3809" s="1"/>
      <c r="E3809" s="49">
        <f t="shared" si="15"/>
        <v>32275</v>
      </c>
    </row>
    <row r="3810" spans="2:5" ht="15">
      <c r="B3810" s="22">
        <v>32276</v>
      </c>
      <c r="C3810" s="49" t="s">
        <v>3507</v>
      </c>
      <c r="D3810" s="1"/>
      <c r="E3810" s="49">
        <f t="shared" si="15"/>
        <v>32276</v>
      </c>
    </row>
    <row r="3811" spans="2:5" ht="15">
      <c r="B3811" s="22">
        <v>32277</v>
      </c>
      <c r="C3811" s="49" t="s">
        <v>3508</v>
      </c>
      <c r="D3811" s="1"/>
      <c r="E3811" s="49">
        <f t="shared" si="15"/>
        <v>32277</v>
      </c>
    </row>
    <row r="3812" spans="2:5" ht="15">
      <c r="B3812" s="22">
        <v>32278</v>
      </c>
      <c r="C3812" s="49" t="s">
        <v>3509</v>
      </c>
      <c r="D3812" s="1"/>
      <c r="E3812" s="49">
        <f t="shared" si="15"/>
        <v>32278</v>
      </c>
    </row>
    <row r="3813" spans="2:5" ht="15">
      <c r="B3813" s="22">
        <v>32279</v>
      </c>
      <c r="C3813" s="49" t="s">
        <v>3510</v>
      </c>
      <c r="D3813" s="1"/>
      <c r="E3813" s="49">
        <f t="shared" si="15"/>
        <v>32279</v>
      </c>
    </row>
    <row r="3814" spans="2:5" ht="15">
      <c r="B3814" s="22">
        <v>32280</v>
      </c>
      <c r="C3814" s="49" t="s">
        <v>3511</v>
      </c>
      <c r="D3814" s="1"/>
      <c r="E3814" s="49">
        <f t="shared" si="15"/>
        <v>32280</v>
      </c>
    </row>
    <row r="3815" spans="2:5" ht="15">
      <c r="B3815" s="22">
        <v>32281</v>
      </c>
      <c r="C3815" s="49" t="s">
        <v>3512</v>
      </c>
      <c r="D3815" s="1"/>
      <c r="E3815" s="49">
        <f t="shared" si="15"/>
        <v>32281</v>
      </c>
    </row>
    <row r="3816" spans="2:5" ht="15">
      <c r="B3816" s="22">
        <v>32282</v>
      </c>
      <c r="C3816" s="49" t="s">
        <v>3513</v>
      </c>
      <c r="D3816" s="1"/>
      <c r="E3816" s="49">
        <f t="shared" si="15"/>
        <v>32282</v>
      </c>
    </row>
    <row r="3817" spans="2:5" ht="15">
      <c r="B3817" s="22">
        <v>32283</v>
      </c>
      <c r="C3817" s="49" t="s">
        <v>3514</v>
      </c>
      <c r="D3817" s="1"/>
      <c r="E3817" s="49">
        <f t="shared" si="15"/>
        <v>32283</v>
      </c>
    </row>
    <row r="3818" spans="2:5" ht="15">
      <c r="B3818" s="22">
        <v>32284</v>
      </c>
      <c r="C3818" s="49" t="s">
        <v>3515</v>
      </c>
      <c r="D3818" s="1"/>
      <c r="E3818" s="49">
        <f t="shared" si="15"/>
        <v>32284</v>
      </c>
    </row>
    <row r="3819" spans="2:5" ht="15">
      <c r="B3819" s="22">
        <v>32285</v>
      </c>
      <c r="C3819" s="49" t="s">
        <v>3516</v>
      </c>
      <c r="D3819" s="1"/>
      <c r="E3819" s="49">
        <f t="shared" si="15"/>
        <v>32285</v>
      </c>
    </row>
    <row r="3820" spans="2:5" ht="15">
      <c r="B3820" s="22">
        <v>32286</v>
      </c>
      <c r="C3820" s="49" t="s">
        <v>3517</v>
      </c>
      <c r="D3820" s="1"/>
      <c r="E3820" s="49">
        <f t="shared" si="15"/>
        <v>32286</v>
      </c>
    </row>
    <row r="3821" spans="2:5" ht="15">
      <c r="B3821" s="22">
        <v>32287</v>
      </c>
      <c r="C3821" s="49" t="s">
        <v>3518</v>
      </c>
      <c r="D3821" s="1"/>
      <c r="E3821" s="49">
        <f t="shared" si="15"/>
        <v>32287</v>
      </c>
    </row>
    <row r="3822" spans="2:5" ht="15">
      <c r="B3822" s="22">
        <v>32288</v>
      </c>
      <c r="C3822" s="49" t="s">
        <v>2958</v>
      </c>
      <c r="D3822" s="1"/>
      <c r="E3822" s="49">
        <f t="shared" si="15"/>
        <v>32288</v>
      </c>
    </row>
    <row r="3823" spans="2:5" ht="15">
      <c r="B3823" s="22">
        <v>32289</v>
      </c>
      <c r="C3823" s="49" t="s">
        <v>3149</v>
      </c>
      <c r="D3823" s="1"/>
      <c r="E3823" s="49">
        <f t="shared" si="15"/>
        <v>32289</v>
      </c>
    </row>
    <row r="3824" spans="2:5" ht="15">
      <c r="B3824" s="22">
        <v>32290</v>
      </c>
      <c r="C3824" s="49" t="s">
        <v>2959</v>
      </c>
      <c r="D3824" s="1"/>
      <c r="E3824" s="49">
        <f t="shared" si="15"/>
        <v>32290</v>
      </c>
    </row>
    <row r="3825" spans="2:5" ht="15">
      <c r="B3825" s="22">
        <v>32291</v>
      </c>
      <c r="C3825" s="49" t="s">
        <v>2960</v>
      </c>
      <c r="D3825" s="1"/>
      <c r="E3825" s="49">
        <f t="shared" si="15"/>
        <v>32291</v>
      </c>
    </row>
    <row r="3826" spans="2:5" ht="15">
      <c r="B3826" s="22">
        <v>32292</v>
      </c>
      <c r="C3826" s="49" t="s">
        <v>2961</v>
      </c>
      <c r="D3826" s="1"/>
      <c r="E3826" s="49">
        <f t="shared" si="15"/>
        <v>32292</v>
      </c>
    </row>
    <row r="3827" spans="2:5" ht="15">
      <c r="B3827" s="22">
        <v>32293</v>
      </c>
      <c r="C3827" s="49" t="s">
        <v>2962</v>
      </c>
      <c r="D3827" s="1"/>
      <c r="E3827" s="49">
        <f t="shared" si="15"/>
        <v>32293</v>
      </c>
    </row>
    <row r="3828" spans="2:5" ht="15">
      <c r="B3828" s="22">
        <v>32294</v>
      </c>
      <c r="C3828" s="49" t="s">
        <v>2963</v>
      </c>
      <c r="D3828" s="1"/>
      <c r="E3828" s="49">
        <f t="shared" si="15"/>
        <v>32294</v>
      </c>
    </row>
    <row r="3829" spans="2:5" ht="15">
      <c r="B3829" s="22">
        <v>32295</v>
      </c>
      <c r="C3829" s="49" t="s">
        <v>2964</v>
      </c>
      <c r="D3829" s="1"/>
      <c r="E3829" s="49">
        <f t="shared" si="15"/>
        <v>32295</v>
      </c>
    </row>
    <row r="3830" spans="2:5" ht="15">
      <c r="B3830" s="22">
        <v>32296</v>
      </c>
      <c r="C3830" s="49" t="s">
        <v>2965</v>
      </c>
      <c r="D3830" s="1"/>
      <c r="E3830" s="49">
        <f t="shared" si="15"/>
        <v>32296</v>
      </c>
    </row>
    <row r="3831" spans="2:5" ht="15">
      <c r="B3831" s="22">
        <v>32297</v>
      </c>
      <c r="C3831" s="49" t="s">
        <v>2966</v>
      </c>
      <c r="D3831" s="1"/>
      <c r="E3831" s="49">
        <f t="shared" si="15"/>
        <v>32297</v>
      </c>
    </row>
    <row r="3832" spans="2:5" ht="15">
      <c r="B3832" s="22">
        <v>32298</v>
      </c>
      <c r="C3832" s="49" t="s">
        <v>2967</v>
      </c>
      <c r="D3832" s="1"/>
      <c r="E3832" s="49">
        <f t="shared" si="15"/>
        <v>32298</v>
      </c>
    </row>
    <row r="3833" spans="2:5" ht="15">
      <c r="B3833" s="22">
        <v>32299</v>
      </c>
      <c r="C3833" s="49" t="s">
        <v>2968</v>
      </c>
      <c r="D3833" s="1"/>
      <c r="E3833" s="49">
        <f t="shared" si="15"/>
        <v>32299</v>
      </c>
    </row>
    <row r="3834" spans="2:5" ht="15">
      <c r="B3834" s="22">
        <v>32300</v>
      </c>
      <c r="C3834" s="49" t="s">
        <v>2969</v>
      </c>
      <c r="D3834" s="1"/>
      <c r="E3834" s="49">
        <f t="shared" si="15"/>
        <v>32300</v>
      </c>
    </row>
    <row r="3835" spans="2:5" ht="15">
      <c r="B3835" s="22">
        <v>32301</v>
      </c>
      <c r="C3835" s="49" t="s">
        <v>2970</v>
      </c>
      <c r="D3835" s="1"/>
      <c r="E3835" s="49">
        <f t="shared" si="15"/>
        <v>32301</v>
      </c>
    </row>
    <row r="3836" spans="2:5" ht="15">
      <c r="B3836" s="22">
        <v>21292</v>
      </c>
      <c r="C3836" s="49" t="s">
        <v>3519</v>
      </c>
      <c r="D3836" s="1"/>
      <c r="E3836" s="49">
        <f t="shared" si="15"/>
        <v>21292</v>
      </c>
    </row>
    <row r="3837" spans="2:5" ht="15">
      <c r="B3837" s="22">
        <v>21293</v>
      </c>
      <c r="C3837" s="49" t="s">
        <v>3520</v>
      </c>
      <c r="D3837" s="1"/>
      <c r="E3837" s="49">
        <f t="shared" si="15"/>
        <v>21293</v>
      </c>
    </row>
    <row r="3838" spans="2:5" ht="15">
      <c r="B3838" s="22">
        <v>21294</v>
      </c>
      <c r="C3838" s="49" t="s">
        <v>3521</v>
      </c>
      <c r="D3838" s="1"/>
      <c r="E3838" s="49">
        <f t="shared" si="15"/>
        <v>21294</v>
      </c>
    </row>
    <row r="3839" spans="2:5" ht="15">
      <c r="B3839" s="22">
        <v>21295</v>
      </c>
      <c r="C3839" s="49" t="s">
        <v>3522</v>
      </c>
      <c r="D3839" s="1"/>
      <c r="E3839" s="49">
        <f t="shared" si="15"/>
        <v>21295</v>
      </c>
    </row>
    <row r="3840" spans="2:5" ht="15">
      <c r="B3840" s="22">
        <v>21296</v>
      </c>
      <c r="C3840" s="49" t="s">
        <v>3523</v>
      </c>
      <c r="D3840" s="1"/>
      <c r="E3840" s="49">
        <f t="shared" si="15"/>
        <v>21296</v>
      </c>
    </row>
    <row r="3841" spans="2:5" ht="15">
      <c r="B3841" s="22">
        <v>21297</v>
      </c>
      <c r="C3841" s="49" t="s">
        <v>3524</v>
      </c>
      <c r="D3841" s="1"/>
      <c r="E3841" s="49">
        <f t="shared" si="15"/>
        <v>21297</v>
      </c>
    </row>
    <row r="3842" spans="2:5" ht="15">
      <c r="B3842" s="22">
        <v>21298</v>
      </c>
      <c r="C3842" s="49" t="s">
        <v>3525</v>
      </c>
      <c r="D3842" s="1"/>
      <c r="E3842" s="49">
        <f t="shared" si="15"/>
        <v>21298</v>
      </c>
    </row>
    <row r="3843" spans="2:5" ht="15">
      <c r="B3843" s="22">
        <v>21299</v>
      </c>
      <c r="C3843" s="49" t="s">
        <v>3526</v>
      </c>
      <c r="D3843" s="1"/>
      <c r="E3843" s="49">
        <f t="shared" si="15"/>
        <v>21299</v>
      </c>
    </row>
    <row r="3844" spans="2:5" ht="15">
      <c r="B3844" s="22">
        <v>21300</v>
      </c>
      <c r="C3844" s="49" t="s">
        <v>3527</v>
      </c>
      <c r="D3844" s="1"/>
      <c r="E3844" s="49">
        <f t="shared" si="15"/>
        <v>21300</v>
      </c>
    </row>
    <row r="3845" spans="2:5" ht="15">
      <c r="B3845" s="22">
        <v>21301</v>
      </c>
      <c r="C3845" s="49" t="s">
        <v>3528</v>
      </c>
      <c r="D3845" s="1"/>
      <c r="E3845" s="49">
        <f t="shared" si="15"/>
        <v>21301</v>
      </c>
    </row>
    <row r="3846" spans="2:5" ht="15">
      <c r="B3846" s="22">
        <v>21302</v>
      </c>
      <c r="C3846" s="49" t="s">
        <v>3529</v>
      </c>
      <c r="D3846" s="1"/>
      <c r="E3846" s="49">
        <f t="shared" si="15"/>
        <v>21302</v>
      </c>
    </row>
    <row r="3847" spans="2:5" ht="15">
      <c r="B3847" s="22">
        <v>32302</v>
      </c>
      <c r="C3847" s="49" t="s">
        <v>3440</v>
      </c>
      <c r="D3847" s="1"/>
      <c r="E3847" s="49">
        <f t="shared" si="15"/>
        <v>32302</v>
      </c>
    </row>
    <row r="3848" spans="2:5" ht="15">
      <c r="B3848" s="22">
        <v>32303</v>
      </c>
      <c r="C3848" s="49" t="s">
        <v>3441</v>
      </c>
      <c r="D3848" s="1"/>
      <c r="E3848" s="49">
        <f t="shared" si="15"/>
        <v>32303</v>
      </c>
    </row>
    <row r="3849" spans="2:5" ht="15">
      <c r="B3849" s="22">
        <v>32304</v>
      </c>
      <c r="C3849" s="49" t="s">
        <v>3442</v>
      </c>
      <c r="D3849" s="1"/>
      <c r="E3849" s="49">
        <f t="shared" si="15"/>
        <v>32304</v>
      </c>
    </row>
    <row r="3850" spans="2:5" ht="15">
      <c r="B3850" s="22">
        <v>32305</v>
      </c>
      <c r="C3850" s="49" t="s">
        <v>3443</v>
      </c>
      <c r="D3850" s="1"/>
      <c r="E3850" s="49">
        <f t="shared" si="15"/>
        <v>32305</v>
      </c>
    </row>
    <row r="3851" spans="2:5" ht="15">
      <c r="B3851" s="22">
        <v>32306</v>
      </c>
      <c r="C3851" s="49" t="s">
        <v>3440</v>
      </c>
      <c r="D3851" s="1"/>
      <c r="E3851" s="49">
        <f t="shared" si="15"/>
        <v>32306</v>
      </c>
    </row>
    <row r="3852" spans="2:5" ht="15">
      <c r="B3852" s="22">
        <v>32307</v>
      </c>
      <c r="C3852" s="49" t="s">
        <v>3441</v>
      </c>
      <c r="D3852" s="1"/>
      <c r="E3852" s="49">
        <f t="shared" si="15"/>
        <v>32307</v>
      </c>
    </row>
    <row r="3853" spans="2:5" ht="15">
      <c r="B3853" s="22">
        <v>32308</v>
      </c>
      <c r="C3853" s="49" t="s">
        <v>3442</v>
      </c>
      <c r="D3853" s="1"/>
      <c r="E3853" s="49">
        <f t="shared" si="15"/>
        <v>32308</v>
      </c>
    </row>
    <row r="3854" spans="2:5" ht="15">
      <c r="B3854" s="22">
        <v>32309</v>
      </c>
      <c r="C3854" s="49" t="s">
        <v>3443</v>
      </c>
      <c r="D3854" s="1"/>
      <c r="E3854" s="49">
        <f t="shared" si="15"/>
        <v>32309</v>
      </c>
    </row>
    <row r="3855" spans="2:5" ht="15">
      <c r="B3855" s="22">
        <v>32310</v>
      </c>
      <c r="C3855" s="49" t="s">
        <v>3440</v>
      </c>
      <c r="D3855" s="1"/>
      <c r="E3855" s="49">
        <f t="shared" si="15"/>
        <v>32310</v>
      </c>
    </row>
    <row r="3856" spans="2:5" ht="15">
      <c r="B3856" s="22">
        <v>32311</v>
      </c>
      <c r="C3856" s="49" t="s">
        <v>3441</v>
      </c>
      <c r="D3856" s="1"/>
      <c r="E3856" s="49">
        <f t="shared" si="15"/>
        <v>32311</v>
      </c>
    </row>
    <row r="3857" spans="2:5" ht="15">
      <c r="B3857" s="22">
        <v>32312</v>
      </c>
      <c r="C3857" s="49" t="s">
        <v>3442</v>
      </c>
      <c r="D3857" s="1"/>
      <c r="E3857" s="49">
        <f t="shared" si="15"/>
        <v>32312</v>
      </c>
    </row>
    <row r="3858" spans="2:5" ht="15">
      <c r="B3858" s="22">
        <v>32313</v>
      </c>
      <c r="C3858" s="49" t="s">
        <v>3443</v>
      </c>
      <c r="D3858" s="1"/>
      <c r="E3858" s="49">
        <f t="shared" si="15"/>
        <v>32313</v>
      </c>
    </row>
    <row r="3859" spans="2:5" ht="15">
      <c r="B3859" s="22">
        <v>32314</v>
      </c>
      <c r="C3859" s="49" t="s">
        <v>3530</v>
      </c>
      <c r="D3859" s="1"/>
      <c r="E3859" s="49">
        <f t="shared" si="15"/>
        <v>32314</v>
      </c>
    </row>
    <row r="3860" spans="2:5" ht="15">
      <c r="B3860" s="22">
        <v>32315</v>
      </c>
      <c r="C3860" s="49" t="s">
        <v>3531</v>
      </c>
      <c r="D3860" s="1"/>
      <c r="E3860" s="49">
        <f t="shared" si="15"/>
        <v>32315</v>
      </c>
    </row>
    <row r="3861" spans="2:5" ht="15">
      <c r="B3861" s="22">
        <v>32316</v>
      </c>
      <c r="C3861" s="49" t="s">
        <v>3532</v>
      </c>
      <c r="D3861" s="1"/>
      <c r="E3861" s="49">
        <f t="shared" si="15"/>
        <v>32316</v>
      </c>
    </row>
    <row r="3862" spans="2:5" ht="15">
      <c r="B3862" s="22">
        <v>32317</v>
      </c>
      <c r="C3862" s="49" t="s">
        <v>3533</v>
      </c>
      <c r="D3862" s="1"/>
      <c r="E3862" s="49">
        <f t="shared" si="15"/>
        <v>32317</v>
      </c>
    </row>
    <row r="3863" spans="2:5" ht="15">
      <c r="B3863" s="22">
        <v>32318</v>
      </c>
      <c r="C3863" s="49" t="s">
        <v>3530</v>
      </c>
      <c r="D3863" s="1"/>
      <c r="E3863" s="49">
        <f t="shared" si="15"/>
        <v>32318</v>
      </c>
    </row>
    <row r="3864" spans="2:5" ht="15">
      <c r="B3864" s="22">
        <v>32319</v>
      </c>
      <c r="C3864" s="49" t="s">
        <v>3531</v>
      </c>
      <c r="D3864" s="1"/>
      <c r="E3864" s="49">
        <f t="shared" si="15"/>
        <v>32319</v>
      </c>
    </row>
    <row r="3865" spans="2:5" ht="15">
      <c r="B3865" s="22">
        <v>32320</v>
      </c>
      <c r="C3865" s="49" t="s">
        <v>3532</v>
      </c>
      <c r="D3865" s="1"/>
      <c r="E3865" s="49">
        <f t="shared" si="15"/>
        <v>32320</v>
      </c>
    </row>
    <row r="3866" spans="2:5" ht="15">
      <c r="B3866" s="22">
        <v>32321</v>
      </c>
      <c r="C3866" s="49" t="s">
        <v>3533</v>
      </c>
      <c r="D3866" s="1"/>
      <c r="E3866" s="49">
        <f t="shared" si="15"/>
        <v>32321</v>
      </c>
    </row>
    <row r="3867" spans="2:5" ht="15">
      <c r="B3867" s="22">
        <v>32322</v>
      </c>
      <c r="C3867" s="49" t="s">
        <v>3530</v>
      </c>
      <c r="D3867" s="1"/>
      <c r="E3867" s="49">
        <f t="shared" si="15"/>
        <v>32322</v>
      </c>
    </row>
    <row r="3868" spans="2:5" ht="15">
      <c r="B3868" s="22">
        <v>32323</v>
      </c>
      <c r="C3868" s="49" t="s">
        <v>3531</v>
      </c>
      <c r="D3868" s="1"/>
      <c r="E3868" s="49">
        <f t="shared" si="15"/>
        <v>32323</v>
      </c>
    </row>
    <row r="3869" spans="2:5" ht="15">
      <c r="B3869" s="22">
        <v>32324</v>
      </c>
      <c r="C3869" s="49" t="s">
        <v>3532</v>
      </c>
      <c r="D3869" s="1"/>
      <c r="E3869" s="49">
        <f t="shared" si="15"/>
        <v>32324</v>
      </c>
    </row>
    <row r="3870" spans="2:5" ht="15">
      <c r="B3870" s="22">
        <v>32325</v>
      </c>
      <c r="C3870" s="49" t="s">
        <v>3533</v>
      </c>
      <c r="D3870" s="1"/>
      <c r="E3870" s="49">
        <f t="shared" si="15"/>
        <v>32325</v>
      </c>
    </row>
    <row r="3871" spans="2:5" ht="15">
      <c r="B3871" s="22">
        <v>32326</v>
      </c>
      <c r="C3871" s="49" t="s">
        <v>3383</v>
      </c>
      <c r="D3871" s="1"/>
      <c r="E3871" s="49">
        <f t="shared" si="15"/>
        <v>32326</v>
      </c>
    </row>
    <row r="3872" spans="2:5" ht="15">
      <c r="B3872" s="22">
        <v>32327</v>
      </c>
      <c r="C3872" s="49" t="s">
        <v>3384</v>
      </c>
      <c r="D3872" s="1"/>
      <c r="E3872" s="49">
        <f t="shared" si="15"/>
        <v>32327</v>
      </c>
    </row>
    <row r="3873" spans="2:5" ht="15">
      <c r="B3873" s="22">
        <v>32328</v>
      </c>
      <c r="C3873" s="49" t="s">
        <v>3385</v>
      </c>
      <c r="D3873" s="1"/>
      <c r="E3873" s="49">
        <f t="shared" si="15"/>
        <v>32328</v>
      </c>
    </row>
    <row r="3874" spans="2:5" ht="15">
      <c r="B3874" s="22">
        <v>32329</v>
      </c>
      <c r="C3874" s="49" t="s">
        <v>3386</v>
      </c>
      <c r="D3874" s="1"/>
      <c r="E3874" s="49">
        <f t="shared" si="15"/>
        <v>32329</v>
      </c>
    </row>
    <row r="3875" spans="2:5" ht="15">
      <c r="B3875" s="22">
        <v>32330</v>
      </c>
      <c r="C3875" s="49" t="s">
        <v>3383</v>
      </c>
      <c r="D3875" s="1"/>
      <c r="E3875" s="49">
        <f t="shared" si="15"/>
        <v>32330</v>
      </c>
    </row>
    <row r="3876" spans="2:5" ht="15">
      <c r="B3876" s="22">
        <v>32331</v>
      </c>
      <c r="C3876" s="49" t="s">
        <v>3384</v>
      </c>
      <c r="D3876" s="1"/>
      <c r="E3876" s="49">
        <f t="shared" si="15"/>
        <v>32331</v>
      </c>
    </row>
    <row r="3877" spans="2:5" ht="15">
      <c r="B3877" s="22">
        <v>32332</v>
      </c>
      <c r="C3877" s="49" t="s">
        <v>3385</v>
      </c>
      <c r="D3877" s="1"/>
      <c r="E3877" s="49">
        <f t="shared" si="15"/>
        <v>32332</v>
      </c>
    </row>
    <row r="3878" spans="2:5" ht="15">
      <c r="B3878" s="22">
        <v>32333</v>
      </c>
      <c r="C3878" s="49" t="s">
        <v>3386</v>
      </c>
      <c r="D3878" s="1"/>
      <c r="E3878" s="49">
        <f t="shared" si="15"/>
        <v>32333</v>
      </c>
    </row>
    <row r="3879" spans="2:5" ht="15">
      <c r="B3879" s="22">
        <v>32334</v>
      </c>
      <c r="C3879" s="49" t="s">
        <v>3383</v>
      </c>
      <c r="D3879" s="1"/>
      <c r="E3879" s="49">
        <f t="shared" si="15"/>
        <v>32334</v>
      </c>
    </row>
    <row r="3880" spans="2:5" ht="15">
      <c r="B3880" s="22">
        <v>32335</v>
      </c>
      <c r="C3880" s="49" t="s">
        <v>3384</v>
      </c>
      <c r="D3880" s="1"/>
      <c r="E3880" s="49">
        <f t="shared" si="15"/>
        <v>32335</v>
      </c>
    </row>
    <row r="3881" spans="2:5" ht="15">
      <c r="B3881" s="22">
        <v>32336</v>
      </c>
      <c r="C3881" s="49" t="s">
        <v>3385</v>
      </c>
      <c r="D3881" s="1"/>
      <c r="E3881" s="49">
        <f t="shared" si="15"/>
        <v>32336</v>
      </c>
    </row>
    <row r="3882" spans="2:5" ht="15">
      <c r="B3882" s="22">
        <v>32337</v>
      </c>
      <c r="C3882" s="49" t="s">
        <v>3386</v>
      </c>
      <c r="D3882" s="1"/>
      <c r="E3882" s="49">
        <f t="shared" si="15"/>
        <v>32337</v>
      </c>
    </row>
    <row r="3883" spans="2:5" ht="15">
      <c r="B3883" s="22">
        <v>32338</v>
      </c>
      <c r="C3883" s="49" t="s">
        <v>3387</v>
      </c>
      <c r="D3883" s="1"/>
      <c r="E3883" s="49">
        <f t="shared" si="15"/>
        <v>32338</v>
      </c>
    </row>
    <row r="3884" spans="2:5" ht="15">
      <c r="B3884" s="22">
        <v>32339</v>
      </c>
      <c r="C3884" s="49" t="s">
        <v>3388</v>
      </c>
      <c r="D3884" s="1"/>
      <c r="E3884" s="49">
        <f t="shared" si="15"/>
        <v>32339</v>
      </c>
    </row>
    <row r="3885" spans="2:5" ht="15">
      <c r="B3885" s="22">
        <v>32340</v>
      </c>
      <c r="C3885" s="49" t="s">
        <v>3389</v>
      </c>
      <c r="D3885" s="1"/>
      <c r="E3885" s="49">
        <f t="shared" si="15"/>
        <v>32340</v>
      </c>
    </row>
    <row r="3886" spans="2:5" ht="15">
      <c r="B3886" s="22">
        <v>32341</v>
      </c>
      <c r="C3886" s="49" t="s">
        <v>3390</v>
      </c>
      <c r="D3886" s="1"/>
      <c r="E3886" s="49">
        <f t="shared" si="15"/>
        <v>32341</v>
      </c>
    </row>
    <row r="3887" spans="2:5" ht="15">
      <c r="B3887" s="22">
        <v>32342</v>
      </c>
      <c r="C3887" s="49" t="s">
        <v>3391</v>
      </c>
      <c r="D3887" s="1"/>
      <c r="E3887" s="49">
        <f t="shared" si="15"/>
        <v>32342</v>
      </c>
    </row>
    <row r="3888" spans="2:5" ht="15">
      <c r="B3888" s="22">
        <v>32343</v>
      </c>
      <c r="C3888" s="49" t="s">
        <v>3392</v>
      </c>
      <c r="D3888" s="1"/>
      <c r="E3888" s="49">
        <f t="shared" si="15"/>
        <v>32343</v>
      </c>
    </row>
    <row r="3889" spans="2:5" ht="15">
      <c r="B3889" s="22">
        <v>32344</v>
      </c>
      <c r="C3889" s="49" t="s">
        <v>3393</v>
      </c>
      <c r="D3889" s="1"/>
      <c r="E3889" s="49">
        <f t="shared" si="15"/>
        <v>32344</v>
      </c>
    </row>
    <row r="3890" spans="2:5" ht="15">
      <c r="B3890" s="22">
        <v>32345</v>
      </c>
      <c r="C3890" s="49" t="s">
        <v>3394</v>
      </c>
      <c r="D3890" s="1"/>
      <c r="E3890" s="49">
        <f t="shared" si="15"/>
        <v>32345</v>
      </c>
    </row>
    <row r="3891" spans="2:5" ht="15">
      <c r="B3891" s="22">
        <v>32346</v>
      </c>
      <c r="C3891" s="49" t="s">
        <v>3395</v>
      </c>
      <c r="D3891" s="1"/>
      <c r="E3891" s="49">
        <f t="shared" si="15"/>
        <v>32346</v>
      </c>
    </row>
    <row r="3892" spans="2:5" ht="15">
      <c r="B3892" s="22">
        <v>32347</v>
      </c>
      <c r="C3892" s="49" t="s">
        <v>3396</v>
      </c>
      <c r="D3892" s="1"/>
      <c r="E3892" s="49">
        <f t="shared" si="15"/>
        <v>32347</v>
      </c>
    </row>
    <row r="3893" spans="2:5" ht="15">
      <c r="B3893" s="22">
        <v>21303</v>
      </c>
      <c r="C3893" s="49" t="s">
        <v>3534</v>
      </c>
      <c r="D3893" s="1"/>
      <c r="E3893" s="49">
        <f t="shared" si="15"/>
        <v>21303</v>
      </c>
    </row>
    <row r="3894" spans="2:5" ht="15">
      <c r="B3894" s="22">
        <v>21304</v>
      </c>
      <c r="C3894" s="49" t="s">
        <v>3535</v>
      </c>
      <c r="D3894" s="1"/>
      <c r="E3894" s="49">
        <f t="shared" si="15"/>
        <v>21304</v>
      </c>
    </row>
    <row r="3895" spans="2:5" ht="15">
      <c r="B3895" s="22">
        <v>21305</v>
      </c>
      <c r="C3895" s="49" t="s">
        <v>3536</v>
      </c>
      <c r="D3895" s="1"/>
      <c r="E3895" s="49">
        <f t="shared" si="15"/>
        <v>21305</v>
      </c>
    </row>
    <row r="3896" spans="2:5" ht="15">
      <c r="B3896" s="22">
        <v>21306</v>
      </c>
      <c r="C3896" s="49" t="s">
        <v>3537</v>
      </c>
      <c r="D3896" s="1"/>
      <c r="E3896" s="49">
        <f t="shared" si="15"/>
        <v>21306</v>
      </c>
    </row>
    <row r="3897" spans="2:5" ht="15">
      <c r="B3897" s="22">
        <v>21307</v>
      </c>
      <c r="C3897" s="49" t="s">
        <v>3538</v>
      </c>
      <c r="D3897" s="1"/>
      <c r="E3897" s="49">
        <f t="shared" si="15"/>
        <v>21307</v>
      </c>
    </row>
    <row r="3898" spans="2:5" ht="15">
      <c r="B3898" s="22">
        <v>21308</v>
      </c>
      <c r="C3898" s="49" t="s">
        <v>3539</v>
      </c>
      <c r="D3898" s="1"/>
      <c r="E3898" s="49">
        <f t="shared" si="15"/>
        <v>21308</v>
      </c>
    </row>
    <row r="3899" spans="2:5" ht="15">
      <c r="B3899" s="22">
        <v>21309</v>
      </c>
      <c r="C3899" s="49" t="s">
        <v>3540</v>
      </c>
      <c r="D3899" s="1"/>
      <c r="E3899" s="49">
        <f t="shared" si="15"/>
        <v>21309</v>
      </c>
    </row>
    <row r="3900" spans="2:5" ht="15">
      <c r="B3900" s="22">
        <v>32348</v>
      </c>
      <c r="C3900" s="49" t="s">
        <v>3541</v>
      </c>
      <c r="D3900" s="1"/>
      <c r="E3900" s="49">
        <f t="shared" si="15"/>
        <v>32348</v>
      </c>
    </row>
    <row r="3901" spans="2:5" ht="15">
      <c r="B3901" s="22">
        <v>32349</v>
      </c>
      <c r="C3901" s="49" t="s">
        <v>3542</v>
      </c>
      <c r="D3901" s="1"/>
      <c r="E3901" s="49">
        <f t="shared" si="15"/>
        <v>32349</v>
      </c>
    </row>
    <row r="3902" spans="2:5" ht="15">
      <c r="B3902" s="22">
        <v>32350</v>
      </c>
      <c r="C3902" s="49" t="s">
        <v>3543</v>
      </c>
      <c r="D3902" s="1"/>
      <c r="E3902" s="49">
        <f t="shared" si="15"/>
        <v>32350</v>
      </c>
    </row>
    <row r="3903" spans="2:5" ht="15">
      <c r="B3903" s="22">
        <v>32351</v>
      </c>
      <c r="C3903" s="49" t="s">
        <v>3544</v>
      </c>
      <c r="D3903" s="1"/>
      <c r="E3903" s="49">
        <f t="shared" si="15"/>
        <v>32351</v>
      </c>
    </row>
    <row r="3904" spans="2:5" ht="15">
      <c r="B3904" s="22">
        <v>32352</v>
      </c>
      <c r="C3904" s="49" t="s">
        <v>3541</v>
      </c>
      <c r="D3904" s="1"/>
      <c r="E3904" s="49">
        <f t="shared" si="15"/>
        <v>32352</v>
      </c>
    </row>
    <row r="3905" spans="2:5" ht="15">
      <c r="B3905" s="22">
        <v>32353</v>
      </c>
      <c r="C3905" s="49" t="s">
        <v>3542</v>
      </c>
      <c r="D3905" s="1"/>
      <c r="E3905" s="49">
        <f t="shared" si="15"/>
        <v>32353</v>
      </c>
    </row>
    <row r="3906" spans="2:5" ht="15">
      <c r="B3906" s="22">
        <v>32354</v>
      </c>
      <c r="C3906" s="49" t="s">
        <v>3543</v>
      </c>
      <c r="D3906" s="1"/>
      <c r="E3906" s="49">
        <f t="shared" si="15"/>
        <v>32354</v>
      </c>
    </row>
    <row r="3907" spans="2:5" ht="15">
      <c r="B3907" s="22">
        <v>32355</v>
      </c>
      <c r="C3907" s="49" t="s">
        <v>3544</v>
      </c>
      <c r="D3907" s="1"/>
      <c r="E3907" s="49">
        <f t="shared" si="15"/>
        <v>32355</v>
      </c>
    </row>
    <row r="3908" spans="2:5" ht="15">
      <c r="B3908" s="22">
        <v>32356</v>
      </c>
      <c r="C3908" s="49" t="s">
        <v>3541</v>
      </c>
      <c r="D3908" s="1"/>
      <c r="E3908" s="49">
        <f t="shared" si="15"/>
        <v>32356</v>
      </c>
    </row>
    <row r="3909" spans="2:5" ht="15">
      <c r="B3909" s="22">
        <v>32357</v>
      </c>
      <c r="C3909" s="49" t="s">
        <v>3542</v>
      </c>
      <c r="D3909" s="1"/>
      <c r="E3909" s="49">
        <f t="shared" si="15"/>
        <v>32357</v>
      </c>
    </row>
    <row r="3910" spans="2:5" ht="15">
      <c r="B3910" s="22">
        <v>32358</v>
      </c>
      <c r="C3910" s="49" t="s">
        <v>3543</v>
      </c>
      <c r="D3910" s="1"/>
      <c r="E3910" s="49">
        <f t="shared" si="15"/>
        <v>32358</v>
      </c>
    </row>
    <row r="3911" spans="2:5" ht="15">
      <c r="B3911" s="22">
        <v>32359</v>
      </c>
      <c r="C3911" s="49" t="s">
        <v>3544</v>
      </c>
      <c r="D3911" s="1"/>
      <c r="E3911" s="49">
        <f t="shared" si="15"/>
        <v>32359</v>
      </c>
    </row>
    <row r="3912" spans="2:5" ht="15">
      <c r="B3912" s="22">
        <v>32360</v>
      </c>
      <c r="C3912" s="49" t="s">
        <v>3545</v>
      </c>
      <c r="D3912" s="1"/>
      <c r="E3912" s="49">
        <f t="shared" si="15"/>
        <v>32360</v>
      </c>
    </row>
    <row r="3913" spans="2:5" ht="15">
      <c r="B3913" s="22">
        <v>32361</v>
      </c>
      <c r="C3913" s="49" t="s">
        <v>3546</v>
      </c>
      <c r="D3913" s="1"/>
      <c r="E3913" s="49">
        <f t="shared" si="15"/>
        <v>32361</v>
      </c>
    </row>
    <row r="3914" spans="2:5" ht="15">
      <c r="B3914" s="22">
        <v>32362</v>
      </c>
      <c r="C3914" s="49" t="s">
        <v>3547</v>
      </c>
      <c r="D3914" s="1"/>
      <c r="E3914" s="49">
        <f t="shared" si="15"/>
        <v>32362</v>
      </c>
    </row>
    <row r="3915" spans="2:5" ht="15">
      <c r="B3915" s="22">
        <v>32363</v>
      </c>
      <c r="C3915" s="49" t="s">
        <v>3548</v>
      </c>
      <c r="D3915" s="1"/>
      <c r="E3915" s="49">
        <f t="shared" si="15"/>
        <v>32363</v>
      </c>
    </row>
    <row r="3916" spans="2:5" ht="15">
      <c r="B3916" s="22">
        <v>32364</v>
      </c>
      <c r="C3916" s="49" t="s">
        <v>3549</v>
      </c>
      <c r="D3916" s="1"/>
      <c r="E3916" s="49">
        <f t="shared" si="15"/>
        <v>32364</v>
      </c>
    </row>
    <row r="3917" spans="2:5" ht="15">
      <c r="B3917" s="22">
        <v>32365</v>
      </c>
      <c r="C3917" s="49" t="s">
        <v>3550</v>
      </c>
      <c r="D3917" s="1"/>
      <c r="E3917" s="49">
        <f t="shared" si="15"/>
        <v>32365</v>
      </c>
    </row>
    <row r="3918" spans="2:5" ht="15">
      <c r="B3918" s="22">
        <v>32366</v>
      </c>
      <c r="C3918" s="49" t="s">
        <v>3551</v>
      </c>
      <c r="D3918" s="1"/>
      <c r="E3918" s="49">
        <f t="shared" si="15"/>
        <v>32366</v>
      </c>
    </row>
    <row r="3919" spans="2:5" ht="15">
      <c r="B3919" s="22">
        <v>32367</v>
      </c>
      <c r="C3919" s="49" t="s">
        <v>3552</v>
      </c>
      <c r="D3919" s="1"/>
      <c r="E3919" s="49">
        <f t="shared" si="15"/>
        <v>32367</v>
      </c>
    </row>
    <row r="3920" spans="2:5" ht="15">
      <c r="B3920" s="22">
        <v>32368</v>
      </c>
      <c r="C3920" s="49" t="s">
        <v>3553</v>
      </c>
      <c r="D3920" s="1"/>
      <c r="E3920" s="49">
        <f t="shared" si="15"/>
        <v>32368</v>
      </c>
    </row>
    <row r="3921" spans="2:5" ht="15">
      <c r="B3921" s="22">
        <v>32369</v>
      </c>
      <c r="C3921" s="49" t="s">
        <v>3554</v>
      </c>
      <c r="D3921" s="1"/>
      <c r="E3921" s="49">
        <f t="shared" si="15"/>
        <v>32369</v>
      </c>
    </row>
    <row r="3922" spans="2:5" ht="15">
      <c r="B3922" s="22">
        <v>32370</v>
      </c>
      <c r="C3922" s="49" t="s">
        <v>3555</v>
      </c>
      <c r="D3922" s="1"/>
      <c r="E3922" s="49">
        <f t="shared" si="15"/>
        <v>32370</v>
      </c>
    </row>
    <row r="3923" spans="2:5" ht="15">
      <c r="B3923" s="22">
        <v>32371</v>
      </c>
      <c r="C3923" s="49" t="s">
        <v>3556</v>
      </c>
      <c r="D3923" s="1"/>
      <c r="E3923" s="49">
        <f t="shared" si="15"/>
        <v>32371</v>
      </c>
    </row>
    <row r="3924" spans="2:5" ht="15">
      <c r="B3924" s="22">
        <v>32372</v>
      </c>
      <c r="C3924" s="49" t="s">
        <v>3553</v>
      </c>
      <c r="D3924" s="1"/>
      <c r="E3924" s="49">
        <f t="shared" si="15"/>
        <v>32372</v>
      </c>
    </row>
    <row r="3925" spans="2:5" ht="15">
      <c r="B3925" s="22">
        <v>32373</v>
      </c>
      <c r="C3925" s="49" t="s">
        <v>3554</v>
      </c>
      <c r="D3925" s="1"/>
      <c r="E3925" s="49">
        <f t="shared" si="15"/>
        <v>32373</v>
      </c>
    </row>
    <row r="3926" spans="2:5" ht="15">
      <c r="B3926" s="22">
        <v>32374</v>
      </c>
      <c r="C3926" s="49" t="s">
        <v>3555</v>
      </c>
      <c r="D3926" s="1"/>
      <c r="E3926" s="49">
        <f t="shared" si="15"/>
        <v>32374</v>
      </c>
    </row>
    <row r="3927" spans="2:5" ht="15">
      <c r="B3927" s="22">
        <v>32375</v>
      </c>
      <c r="C3927" s="49" t="s">
        <v>3556</v>
      </c>
      <c r="D3927" s="1"/>
      <c r="E3927" s="49">
        <f t="shared" si="15"/>
        <v>32375</v>
      </c>
    </row>
    <row r="3928" spans="2:5" ht="15">
      <c r="B3928" s="22">
        <v>32376</v>
      </c>
      <c r="C3928" s="49" t="s">
        <v>3553</v>
      </c>
      <c r="D3928" s="1"/>
      <c r="E3928" s="49">
        <f t="shared" si="15"/>
        <v>32376</v>
      </c>
    </row>
    <row r="3929" spans="2:5" ht="15">
      <c r="B3929" s="22">
        <v>32377</v>
      </c>
      <c r="C3929" s="49" t="s">
        <v>3554</v>
      </c>
      <c r="D3929" s="1"/>
      <c r="E3929" s="49">
        <f t="shared" si="15"/>
        <v>32377</v>
      </c>
    </row>
    <row r="3930" spans="2:5" ht="15">
      <c r="B3930" s="22">
        <v>32378</v>
      </c>
      <c r="C3930" s="49" t="s">
        <v>3555</v>
      </c>
      <c r="D3930" s="1"/>
      <c r="E3930" s="49">
        <f t="shared" si="15"/>
        <v>32378</v>
      </c>
    </row>
    <row r="3931" spans="2:5" ht="15">
      <c r="B3931" s="22">
        <v>32379</v>
      </c>
      <c r="C3931" s="49" t="s">
        <v>3556</v>
      </c>
      <c r="D3931" s="1"/>
      <c r="E3931" s="49">
        <f t="shared" si="15"/>
        <v>32379</v>
      </c>
    </row>
    <row r="3932" spans="2:5" ht="15">
      <c r="B3932" s="22">
        <v>32380</v>
      </c>
      <c r="C3932" s="49" t="s">
        <v>3557</v>
      </c>
      <c r="D3932" s="1"/>
      <c r="E3932" s="49">
        <f t="shared" si="15"/>
        <v>32380</v>
      </c>
    </row>
    <row r="3933" spans="2:5" ht="15">
      <c r="B3933" s="22">
        <v>32381</v>
      </c>
      <c r="C3933" s="49" t="s">
        <v>3558</v>
      </c>
      <c r="D3933" s="1"/>
      <c r="E3933" s="49">
        <f t="shared" si="15"/>
        <v>32381</v>
      </c>
    </row>
    <row r="3934" spans="2:5" ht="15">
      <c r="B3934" s="22">
        <v>32382</v>
      </c>
      <c r="C3934" s="49" t="s">
        <v>3559</v>
      </c>
      <c r="D3934" s="1"/>
      <c r="E3934" s="49">
        <f t="shared" si="15"/>
        <v>32382</v>
      </c>
    </row>
    <row r="3935" spans="2:5" ht="15">
      <c r="B3935" s="22">
        <v>32383</v>
      </c>
      <c r="C3935" s="49" t="s">
        <v>3560</v>
      </c>
      <c r="D3935" s="1"/>
      <c r="E3935" s="49">
        <f t="shared" si="15"/>
        <v>32383</v>
      </c>
    </row>
    <row r="3936" spans="2:5" ht="15">
      <c r="B3936" s="22">
        <v>32384</v>
      </c>
      <c r="C3936" s="49" t="s">
        <v>3561</v>
      </c>
      <c r="D3936" s="1"/>
      <c r="E3936" s="49">
        <f t="shared" si="15"/>
        <v>32384</v>
      </c>
    </row>
    <row r="3937" spans="2:5" ht="15">
      <c r="B3937" s="22">
        <v>32385</v>
      </c>
      <c r="C3937" s="49" t="s">
        <v>3562</v>
      </c>
      <c r="D3937" s="1"/>
      <c r="E3937" s="49">
        <f t="shared" si="15"/>
        <v>32385</v>
      </c>
    </row>
    <row r="3938" spans="2:5" ht="15">
      <c r="B3938" s="22">
        <v>32386</v>
      </c>
      <c r="C3938" s="49" t="s">
        <v>3563</v>
      </c>
      <c r="D3938" s="1"/>
      <c r="E3938" s="49">
        <f t="shared" si="15"/>
        <v>32386</v>
      </c>
    </row>
    <row r="3939" spans="2:5" ht="15">
      <c r="B3939" s="22">
        <v>32387</v>
      </c>
      <c r="C3939" s="49" t="s">
        <v>3564</v>
      </c>
      <c r="D3939" s="1"/>
      <c r="E3939" s="49">
        <f t="shared" si="15"/>
        <v>32387</v>
      </c>
    </row>
    <row r="3940" spans="2:5" ht="15">
      <c r="B3940" s="22">
        <v>32388</v>
      </c>
      <c r="C3940" s="49" t="s">
        <v>3565</v>
      </c>
      <c r="D3940" s="1"/>
      <c r="E3940" s="49">
        <f t="shared" si="15"/>
        <v>32388</v>
      </c>
    </row>
    <row r="3941" spans="2:5" ht="15">
      <c r="B3941" s="22">
        <v>32389</v>
      </c>
      <c r="C3941" s="49" t="s">
        <v>3562</v>
      </c>
      <c r="D3941" s="1"/>
      <c r="E3941" s="49">
        <f t="shared" si="15"/>
        <v>32389</v>
      </c>
    </row>
    <row r="3942" spans="2:5" ht="15">
      <c r="B3942" s="22">
        <v>32390</v>
      </c>
      <c r="C3942" s="49" t="s">
        <v>3563</v>
      </c>
      <c r="D3942" s="1"/>
      <c r="E3942" s="49">
        <f t="shared" si="15"/>
        <v>32390</v>
      </c>
    </row>
    <row r="3943" spans="2:5" ht="15">
      <c r="B3943" s="22">
        <v>32391</v>
      </c>
      <c r="C3943" s="49" t="s">
        <v>3564</v>
      </c>
      <c r="D3943" s="1"/>
      <c r="E3943" s="49">
        <f t="shared" si="15"/>
        <v>32391</v>
      </c>
    </row>
    <row r="3944" spans="2:5" ht="15">
      <c r="B3944" s="22">
        <v>32392</v>
      </c>
      <c r="C3944" s="49" t="s">
        <v>3565</v>
      </c>
      <c r="D3944" s="1"/>
      <c r="E3944" s="49">
        <f t="shared" si="15"/>
        <v>32392</v>
      </c>
    </row>
    <row r="3945" spans="2:5" ht="15">
      <c r="B3945" s="22">
        <v>32393</v>
      </c>
      <c r="C3945" s="49" t="s">
        <v>3562</v>
      </c>
      <c r="D3945" s="1"/>
      <c r="E3945" s="49">
        <f t="shared" si="15"/>
        <v>32393</v>
      </c>
    </row>
    <row r="3946" spans="2:5" ht="15">
      <c r="B3946" s="22">
        <v>32394</v>
      </c>
      <c r="C3946" s="49" t="s">
        <v>3563</v>
      </c>
      <c r="D3946" s="1"/>
      <c r="E3946" s="49">
        <f t="shared" si="15"/>
        <v>32394</v>
      </c>
    </row>
    <row r="3947" spans="2:5" ht="15">
      <c r="B3947" s="22">
        <v>32395</v>
      </c>
      <c r="C3947" s="49" t="s">
        <v>3564</v>
      </c>
      <c r="D3947" s="1"/>
      <c r="E3947" s="49">
        <f t="shared" si="15"/>
        <v>32395</v>
      </c>
    </row>
    <row r="3948" spans="2:5" ht="15">
      <c r="B3948" s="22">
        <v>32396</v>
      </c>
      <c r="C3948" s="49" t="s">
        <v>3565</v>
      </c>
      <c r="D3948" s="1"/>
      <c r="E3948" s="49">
        <f t="shared" si="15"/>
        <v>32396</v>
      </c>
    </row>
    <row r="3949" spans="2:5" ht="15">
      <c r="B3949" s="22">
        <v>21310</v>
      </c>
      <c r="C3949" s="49" t="s">
        <v>3566</v>
      </c>
      <c r="D3949" s="1"/>
      <c r="E3949" s="49">
        <f t="shared" si="15"/>
        <v>21310</v>
      </c>
    </row>
    <row r="3950" spans="2:5" ht="15">
      <c r="B3950" s="22">
        <v>21311</v>
      </c>
      <c r="C3950" s="49" t="s">
        <v>3567</v>
      </c>
      <c r="D3950" s="1"/>
      <c r="E3950" s="49">
        <f t="shared" si="15"/>
        <v>21311</v>
      </c>
    </row>
    <row r="3951" spans="2:5" ht="15">
      <c r="B3951" s="22">
        <v>21312</v>
      </c>
      <c r="C3951" s="49" t="s">
        <v>3568</v>
      </c>
      <c r="D3951" s="1"/>
      <c r="E3951" s="49">
        <f t="shared" si="15"/>
        <v>21312</v>
      </c>
    </row>
    <row r="3952" spans="2:5" ht="15">
      <c r="B3952" s="22">
        <v>21313</v>
      </c>
      <c r="C3952" s="49" t="s">
        <v>3569</v>
      </c>
      <c r="D3952" s="1"/>
      <c r="E3952" s="49">
        <f t="shared" si="15"/>
        <v>21313</v>
      </c>
    </row>
    <row r="3953" spans="2:5" ht="15">
      <c r="B3953" s="22">
        <v>21314</v>
      </c>
      <c r="C3953" s="49" t="s">
        <v>3570</v>
      </c>
      <c r="D3953" s="1"/>
      <c r="E3953" s="49">
        <f t="shared" si="15"/>
        <v>21314</v>
      </c>
    </row>
    <row r="3954" spans="2:5" ht="15">
      <c r="B3954" s="22">
        <v>21315</v>
      </c>
      <c r="C3954" s="49" t="s">
        <v>3571</v>
      </c>
      <c r="D3954" s="1"/>
      <c r="E3954" s="49">
        <f t="shared" si="15"/>
        <v>21315</v>
      </c>
    </row>
    <row r="3955" spans="2:5" ht="15">
      <c r="B3955" s="22">
        <v>21316</v>
      </c>
      <c r="C3955" s="49" t="s">
        <v>3572</v>
      </c>
      <c r="D3955" s="1"/>
      <c r="E3955" s="49">
        <f t="shared" si="15"/>
        <v>21316</v>
      </c>
    </row>
    <row r="3956" spans="2:5" ht="15">
      <c r="B3956" s="22">
        <v>21317</v>
      </c>
      <c r="C3956" s="49" t="s">
        <v>3573</v>
      </c>
      <c r="D3956" s="1"/>
      <c r="E3956" s="49">
        <f t="shared" si="15"/>
        <v>21317</v>
      </c>
    </row>
    <row r="3957" spans="2:5" ht="15">
      <c r="B3957" s="22">
        <v>21318</v>
      </c>
      <c r="C3957" s="49" t="s">
        <v>3574</v>
      </c>
      <c r="D3957" s="1"/>
      <c r="E3957" s="49">
        <f t="shared" si="15"/>
        <v>21318</v>
      </c>
    </row>
    <row r="3958" spans="2:5" ht="15">
      <c r="B3958" s="22">
        <v>21319</v>
      </c>
      <c r="C3958" s="49" t="s">
        <v>3575</v>
      </c>
      <c r="D3958" s="1"/>
      <c r="E3958" s="49">
        <f t="shared" si="15"/>
        <v>21319</v>
      </c>
    </row>
    <row r="3959" spans="2:5" ht="15">
      <c r="B3959" s="22">
        <v>21320</v>
      </c>
      <c r="C3959" s="49" t="s">
        <v>3576</v>
      </c>
      <c r="D3959" s="1"/>
      <c r="E3959" s="49">
        <f t="shared" si="15"/>
        <v>21320</v>
      </c>
    </row>
    <row r="3960" spans="2:5" ht="15">
      <c r="B3960" s="22">
        <v>21321</v>
      </c>
      <c r="C3960" s="49" t="s">
        <v>3577</v>
      </c>
      <c r="D3960" s="1"/>
      <c r="E3960" s="49">
        <f t="shared" si="15"/>
        <v>21321</v>
      </c>
    </row>
    <row r="3961" spans="2:5" ht="15">
      <c r="B3961" s="22">
        <v>21322</v>
      </c>
      <c r="C3961" s="49" t="s">
        <v>3578</v>
      </c>
      <c r="D3961" s="1"/>
      <c r="E3961" s="49">
        <f t="shared" si="15"/>
        <v>21322</v>
      </c>
    </row>
    <row r="3962" spans="2:5" ht="15">
      <c r="B3962" s="22">
        <v>21323</v>
      </c>
      <c r="C3962" s="49" t="s">
        <v>3579</v>
      </c>
      <c r="D3962" s="1"/>
      <c r="E3962" s="49">
        <f t="shared" si="15"/>
        <v>21323</v>
      </c>
    </row>
    <row r="3963" spans="2:5" ht="15">
      <c r="B3963" s="22">
        <v>32397</v>
      </c>
      <c r="C3963" s="49" t="s">
        <v>3580</v>
      </c>
      <c r="D3963" s="1"/>
      <c r="E3963" s="49">
        <f t="shared" si="15"/>
        <v>32397</v>
      </c>
    </row>
    <row r="3964" spans="2:5" ht="15">
      <c r="B3964" s="22">
        <v>32398</v>
      </c>
      <c r="C3964" s="49" t="s">
        <v>3581</v>
      </c>
      <c r="D3964" s="1"/>
      <c r="E3964" s="49">
        <f t="shared" si="15"/>
        <v>32398</v>
      </c>
    </row>
    <row r="3965" spans="2:5" ht="15">
      <c r="B3965" s="22">
        <v>32399</v>
      </c>
      <c r="C3965" s="49" t="s">
        <v>3582</v>
      </c>
      <c r="D3965" s="1"/>
      <c r="E3965" s="49">
        <f t="shared" si="15"/>
        <v>32399</v>
      </c>
    </row>
    <row r="3966" spans="2:5" ht="15">
      <c r="B3966" s="22">
        <v>32400</v>
      </c>
      <c r="C3966" s="49" t="s">
        <v>3583</v>
      </c>
      <c r="D3966" s="1"/>
      <c r="E3966" s="49">
        <f t="shared" si="15"/>
        <v>32400</v>
      </c>
    </row>
    <row r="3967" spans="2:5" ht="15">
      <c r="B3967" s="22">
        <v>32401</v>
      </c>
      <c r="C3967" s="49" t="s">
        <v>3580</v>
      </c>
      <c r="D3967" s="1"/>
      <c r="E3967" s="49">
        <f t="shared" si="15"/>
        <v>32401</v>
      </c>
    </row>
    <row r="3968" spans="2:5" ht="15">
      <c r="B3968" s="22">
        <v>32402</v>
      </c>
      <c r="C3968" s="49" t="s">
        <v>3581</v>
      </c>
      <c r="D3968" s="1"/>
      <c r="E3968" s="49">
        <f t="shared" si="15"/>
        <v>32402</v>
      </c>
    </row>
    <row r="3969" spans="2:5" ht="15">
      <c r="B3969" s="22">
        <v>32403</v>
      </c>
      <c r="C3969" s="49" t="s">
        <v>3582</v>
      </c>
      <c r="D3969" s="1"/>
      <c r="E3969" s="49">
        <f t="shared" si="15"/>
        <v>32403</v>
      </c>
    </row>
    <row r="3970" spans="2:5" ht="15">
      <c r="B3970" s="22">
        <v>32404</v>
      </c>
      <c r="C3970" s="49" t="s">
        <v>3583</v>
      </c>
      <c r="D3970" s="1"/>
      <c r="E3970" s="49">
        <f t="shared" si="15"/>
        <v>32404</v>
      </c>
    </row>
    <row r="3971" spans="2:5" ht="15">
      <c r="B3971" s="22">
        <v>32405</v>
      </c>
      <c r="C3971" s="49" t="s">
        <v>3580</v>
      </c>
      <c r="D3971" s="1"/>
      <c r="E3971" s="49">
        <f t="shared" si="15"/>
        <v>32405</v>
      </c>
    </row>
    <row r="3972" spans="2:5" ht="15">
      <c r="B3972" s="22">
        <v>32406</v>
      </c>
      <c r="C3972" s="49" t="s">
        <v>3581</v>
      </c>
      <c r="D3972" s="1"/>
      <c r="E3972" s="49">
        <f t="shared" si="15"/>
        <v>32406</v>
      </c>
    </row>
    <row r="3973" spans="2:5" ht="15">
      <c r="B3973" s="22">
        <v>32407</v>
      </c>
      <c r="C3973" s="49" t="s">
        <v>3582</v>
      </c>
      <c r="D3973" s="1"/>
      <c r="E3973" s="49">
        <f t="shared" si="15"/>
        <v>32407</v>
      </c>
    </row>
    <row r="3974" spans="2:5" ht="15">
      <c r="B3974" s="22">
        <v>32408</v>
      </c>
      <c r="C3974" s="49" t="s">
        <v>3583</v>
      </c>
      <c r="D3974" s="1"/>
      <c r="E3974" s="49">
        <f t="shared" si="15"/>
        <v>32408</v>
      </c>
    </row>
    <row r="3975" spans="2:5" ht="15">
      <c r="B3975" s="22">
        <v>32409</v>
      </c>
      <c r="C3975" s="49" t="s">
        <v>3584</v>
      </c>
      <c r="D3975" s="1"/>
      <c r="E3975" s="49">
        <f t="shared" si="15"/>
        <v>32409</v>
      </c>
    </row>
    <row r="3976" spans="2:5" ht="15">
      <c r="B3976" s="22">
        <v>32410</v>
      </c>
      <c r="C3976" s="49" t="s">
        <v>3585</v>
      </c>
      <c r="D3976" s="1"/>
      <c r="E3976" s="49">
        <f t="shared" si="15"/>
        <v>32410</v>
      </c>
    </row>
    <row r="3977" spans="2:5" ht="15">
      <c r="B3977" s="22">
        <v>32411</v>
      </c>
      <c r="C3977" s="49" t="s">
        <v>3586</v>
      </c>
      <c r="D3977" s="1"/>
      <c r="E3977" s="49">
        <f t="shared" si="15"/>
        <v>32411</v>
      </c>
    </row>
    <row r="3978" spans="2:5" ht="15">
      <c r="B3978" s="22">
        <v>32412</v>
      </c>
      <c r="C3978" s="49" t="s">
        <v>3587</v>
      </c>
      <c r="D3978" s="1"/>
      <c r="E3978" s="49">
        <f t="shared" si="15"/>
        <v>32412</v>
      </c>
    </row>
    <row r="3979" spans="2:5" ht="15">
      <c r="B3979" s="22">
        <v>32413</v>
      </c>
      <c r="C3979" s="49" t="s">
        <v>3584</v>
      </c>
      <c r="D3979" s="1"/>
      <c r="E3979" s="49">
        <f t="shared" si="15"/>
        <v>32413</v>
      </c>
    </row>
    <row r="3980" spans="2:5" ht="15">
      <c r="B3980" s="22">
        <v>32414</v>
      </c>
      <c r="C3980" s="49" t="s">
        <v>3585</v>
      </c>
      <c r="D3980" s="1"/>
      <c r="E3980" s="49">
        <f t="shared" si="15"/>
        <v>32414</v>
      </c>
    </row>
    <row r="3981" spans="2:5" ht="15">
      <c r="B3981" s="22">
        <v>32415</v>
      </c>
      <c r="C3981" s="49" t="s">
        <v>3586</v>
      </c>
      <c r="D3981" s="1"/>
      <c r="E3981" s="49">
        <f t="shared" si="15"/>
        <v>32415</v>
      </c>
    </row>
    <row r="3982" spans="2:5" ht="15">
      <c r="B3982" s="22">
        <v>32416</v>
      </c>
      <c r="C3982" s="49" t="s">
        <v>3587</v>
      </c>
      <c r="D3982" s="1"/>
      <c r="E3982" s="49">
        <f t="shared" si="15"/>
        <v>32416</v>
      </c>
    </row>
    <row r="3983" spans="2:5" ht="15">
      <c r="B3983" s="22">
        <v>32417</v>
      </c>
      <c r="C3983" s="49" t="s">
        <v>3584</v>
      </c>
      <c r="D3983" s="1"/>
      <c r="E3983" s="49">
        <f t="shared" si="15"/>
        <v>32417</v>
      </c>
    </row>
    <row r="3984" spans="2:5" ht="15">
      <c r="B3984" s="22">
        <v>32418</v>
      </c>
      <c r="C3984" s="49" t="s">
        <v>3585</v>
      </c>
      <c r="D3984" s="1"/>
      <c r="E3984" s="49">
        <f t="shared" si="15"/>
        <v>32418</v>
      </c>
    </row>
    <row r="3985" spans="2:5" ht="15">
      <c r="B3985" s="22">
        <v>32419</v>
      </c>
      <c r="C3985" s="49" t="s">
        <v>3586</v>
      </c>
      <c r="D3985" s="1"/>
      <c r="E3985" s="49">
        <f t="shared" si="15"/>
        <v>32419</v>
      </c>
    </row>
    <row r="3986" spans="2:5" ht="15">
      <c r="B3986" s="22">
        <v>32420</v>
      </c>
      <c r="C3986" s="49" t="s">
        <v>3587</v>
      </c>
      <c r="D3986" s="1"/>
      <c r="E3986" s="49">
        <f t="shared" si="15"/>
        <v>32420</v>
      </c>
    </row>
    <row r="3987" spans="2:5" ht="15">
      <c r="B3987" s="22">
        <v>32421</v>
      </c>
      <c r="C3987" s="49" t="s">
        <v>3468</v>
      </c>
      <c r="D3987" s="1"/>
      <c r="E3987" s="49">
        <f t="shared" si="15"/>
        <v>32421</v>
      </c>
    </row>
    <row r="3988" spans="2:5" ht="15">
      <c r="B3988" s="22">
        <v>32422</v>
      </c>
      <c r="C3988" s="49" t="s">
        <v>3469</v>
      </c>
      <c r="D3988" s="1"/>
      <c r="E3988" s="49">
        <f t="shared" si="15"/>
        <v>32422</v>
      </c>
    </row>
    <row r="3989" spans="2:5" ht="15">
      <c r="B3989" s="22">
        <v>32423</v>
      </c>
      <c r="C3989" s="49" t="s">
        <v>3470</v>
      </c>
      <c r="D3989" s="1"/>
      <c r="E3989" s="49">
        <f t="shared" si="15"/>
        <v>32423</v>
      </c>
    </row>
    <row r="3990" spans="2:5" ht="15">
      <c r="B3990" s="22">
        <v>32424</v>
      </c>
      <c r="C3990" s="49" t="s">
        <v>3471</v>
      </c>
      <c r="D3990" s="1"/>
      <c r="E3990" s="49">
        <f t="shared" si="15"/>
        <v>32424</v>
      </c>
    </row>
    <row r="3991" spans="2:5" ht="15">
      <c r="B3991" s="22">
        <v>32425</v>
      </c>
      <c r="C3991" s="49" t="s">
        <v>3468</v>
      </c>
      <c r="D3991" s="1"/>
      <c r="E3991" s="49">
        <f t="shared" si="15"/>
        <v>32425</v>
      </c>
    </row>
    <row r="3992" spans="2:5" ht="15">
      <c r="B3992" s="22">
        <v>32426</v>
      </c>
      <c r="C3992" s="49" t="s">
        <v>3469</v>
      </c>
      <c r="D3992" s="1"/>
      <c r="E3992" s="49">
        <f t="shared" si="15"/>
        <v>32426</v>
      </c>
    </row>
    <row r="3993" spans="2:5" ht="15">
      <c r="B3993" s="22">
        <v>32427</v>
      </c>
      <c r="C3993" s="49" t="s">
        <v>3470</v>
      </c>
      <c r="D3993" s="1"/>
      <c r="E3993" s="49">
        <f t="shared" si="15"/>
        <v>32427</v>
      </c>
    </row>
    <row r="3994" spans="2:5" ht="15">
      <c r="B3994" s="22">
        <v>32428</v>
      </c>
      <c r="C3994" s="49" t="s">
        <v>3471</v>
      </c>
      <c r="D3994" s="1"/>
      <c r="E3994" s="49">
        <f t="shared" si="15"/>
        <v>32428</v>
      </c>
    </row>
    <row r="3995" spans="2:5" ht="15">
      <c r="B3995" s="22">
        <v>32429</v>
      </c>
      <c r="C3995" s="49" t="s">
        <v>3468</v>
      </c>
      <c r="D3995" s="1"/>
      <c r="E3995" s="49">
        <f t="shared" si="15"/>
        <v>32429</v>
      </c>
    </row>
    <row r="3996" spans="2:5" ht="15">
      <c r="B3996" s="22">
        <v>32430</v>
      </c>
      <c r="C3996" s="49" t="s">
        <v>3469</v>
      </c>
      <c r="D3996" s="1"/>
      <c r="E3996" s="49">
        <f t="shared" si="15"/>
        <v>32430</v>
      </c>
    </row>
    <row r="3997" spans="2:5" ht="15">
      <c r="B3997" s="22">
        <v>32431</v>
      </c>
      <c r="C3997" s="49" t="s">
        <v>3470</v>
      </c>
      <c r="D3997" s="1"/>
      <c r="E3997" s="49">
        <f t="shared" si="15"/>
        <v>32431</v>
      </c>
    </row>
    <row r="3998" spans="2:5" ht="15">
      <c r="B3998" s="22">
        <v>32432</v>
      </c>
      <c r="C3998" s="49" t="s">
        <v>3471</v>
      </c>
      <c r="D3998" s="1"/>
      <c r="E3998" s="49">
        <f t="shared" si="15"/>
        <v>32432</v>
      </c>
    </row>
    <row r="3999" spans="2:5" ht="15">
      <c r="B3999" s="22">
        <v>32433</v>
      </c>
      <c r="C3999" s="49" t="s">
        <v>3387</v>
      </c>
      <c r="D3999" s="1"/>
      <c r="E3999" s="49">
        <f t="shared" si="15"/>
        <v>32433</v>
      </c>
    </row>
    <row r="4000" spans="2:5" ht="15">
      <c r="B4000" s="22">
        <v>32434</v>
      </c>
      <c r="C4000" s="49" t="s">
        <v>3388</v>
      </c>
      <c r="D4000" s="1"/>
      <c r="E4000" s="49">
        <f t="shared" si="15"/>
        <v>32434</v>
      </c>
    </row>
    <row r="4001" spans="2:5" ht="15">
      <c r="B4001" s="22">
        <v>32435</v>
      </c>
      <c r="C4001" s="49" t="s">
        <v>3389</v>
      </c>
      <c r="D4001" s="1"/>
      <c r="E4001" s="49">
        <f t="shared" si="15"/>
        <v>32435</v>
      </c>
    </row>
    <row r="4002" spans="2:5" ht="15">
      <c r="B4002" s="22">
        <v>32436</v>
      </c>
      <c r="C4002" s="49" t="s">
        <v>3390</v>
      </c>
      <c r="D4002" s="1"/>
      <c r="E4002" s="49">
        <f t="shared" si="15"/>
        <v>32436</v>
      </c>
    </row>
    <row r="4003" spans="2:5" ht="15">
      <c r="B4003" s="22">
        <v>32437</v>
      </c>
      <c r="C4003" s="49" t="s">
        <v>3391</v>
      </c>
      <c r="D4003" s="1"/>
      <c r="E4003" s="49">
        <f t="shared" si="15"/>
        <v>32437</v>
      </c>
    </row>
    <row r="4004" spans="2:5" ht="15">
      <c r="B4004" s="22">
        <v>32438</v>
      </c>
      <c r="C4004" s="49" t="s">
        <v>3392</v>
      </c>
      <c r="D4004" s="1"/>
      <c r="E4004" s="49">
        <f t="shared" si="15"/>
        <v>32438</v>
      </c>
    </row>
    <row r="4005" spans="2:5" ht="15">
      <c r="B4005" s="22">
        <v>32439</v>
      </c>
      <c r="C4005" s="49" t="s">
        <v>3393</v>
      </c>
      <c r="D4005" s="1"/>
      <c r="E4005" s="49">
        <f t="shared" si="15"/>
        <v>32439</v>
      </c>
    </row>
    <row r="4006" spans="2:5" ht="15">
      <c r="B4006" s="22">
        <v>32440</v>
      </c>
      <c r="C4006" s="49" t="s">
        <v>3394</v>
      </c>
      <c r="D4006" s="1"/>
      <c r="E4006" s="49">
        <f t="shared" si="15"/>
        <v>32440</v>
      </c>
    </row>
    <row r="4007" spans="2:5" ht="15">
      <c r="B4007" s="22">
        <v>32441</v>
      </c>
      <c r="C4007" s="49" t="s">
        <v>3395</v>
      </c>
      <c r="D4007" s="1"/>
      <c r="E4007" s="49">
        <f t="shared" si="15"/>
        <v>32441</v>
      </c>
    </row>
    <row r="4008" spans="2:5" ht="15">
      <c r="B4008" s="22">
        <v>32442</v>
      </c>
      <c r="C4008" s="49" t="s">
        <v>3396</v>
      </c>
      <c r="D4008" s="1"/>
      <c r="E4008" s="49">
        <f t="shared" si="15"/>
        <v>32442</v>
      </c>
    </row>
    <row r="4009" spans="2:5" ht="15">
      <c r="B4009" s="22">
        <v>21324</v>
      </c>
      <c r="C4009" s="49" t="s">
        <v>3588</v>
      </c>
      <c r="D4009" s="1"/>
      <c r="E4009" s="49">
        <f t="shared" si="15"/>
        <v>21324</v>
      </c>
    </row>
    <row r="4010" spans="2:5" ht="15">
      <c r="B4010" s="22">
        <v>21325</v>
      </c>
      <c r="C4010" s="49" t="s">
        <v>3589</v>
      </c>
      <c r="D4010" s="1"/>
      <c r="E4010" s="49">
        <f t="shared" si="15"/>
        <v>21325</v>
      </c>
    </row>
    <row r="4011" spans="2:5" ht="15">
      <c r="B4011" s="22">
        <v>21326</v>
      </c>
      <c r="C4011" s="49" t="s">
        <v>3590</v>
      </c>
      <c r="D4011" s="1"/>
      <c r="E4011" s="49">
        <f t="shared" si="15"/>
        <v>21326</v>
      </c>
    </row>
    <row r="4012" spans="2:5" ht="15">
      <c r="B4012" s="22">
        <v>21327</v>
      </c>
      <c r="C4012" s="49" t="s">
        <v>3591</v>
      </c>
      <c r="D4012" s="1"/>
      <c r="E4012" s="49">
        <f t="shared" si="15"/>
        <v>21327</v>
      </c>
    </row>
    <row r="4013" spans="2:5" ht="15">
      <c r="B4013" s="22">
        <v>21328</v>
      </c>
      <c r="C4013" s="49" t="s">
        <v>3592</v>
      </c>
      <c r="D4013" s="1"/>
      <c r="E4013" s="49">
        <f t="shared" si="15"/>
        <v>21328</v>
      </c>
    </row>
    <row r="4014" spans="2:5" ht="15">
      <c r="B4014" s="22">
        <v>21329</v>
      </c>
      <c r="C4014" s="49" t="s">
        <v>3593</v>
      </c>
      <c r="D4014" s="1"/>
      <c r="E4014" s="49">
        <f t="shared" si="15"/>
        <v>21329</v>
      </c>
    </row>
    <row r="4015" spans="2:5" ht="15">
      <c r="B4015" s="22">
        <v>21330</v>
      </c>
      <c r="C4015" s="49" t="s">
        <v>3594</v>
      </c>
      <c r="D4015" s="1"/>
      <c r="E4015" s="49">
        <f t="shared" si="15"/>
        <v>21330</v>
      </c>
    </row>
    <row r="4016" spans="2:5" ht="15">
      <c r="B4016" s="22">
        <v>21331</v>
      </c>
      <c r="C4016" s="49" t="s">
        <v>3595</v>
      </c>
      <c r="D4016" s="1"/>
      <c r="E4016" s="49">
        <f t="shared" si="15"/>
        <v>21331</v>
      </c>
    </row>
    <row r="4017" spans="2:5" ht="15">
      <c r="B4017" s="22">
        <v>32443</v>
      </c>
      <c r="C4017" s="49" t="s">
        <v>3596</v>
      </c>
      <c r="D4017" s="1"/>
      <c r="E4017" s="49">
        <f t="shared" si="15"/>
        <v>32443</v>
      </c>
    </row>
    <row r="4018" spans="2:5" ht="15">
      <c r="B4018" s="22">
        <v>32444</v>
      </c>
      <c r="C4018" s="49" t="s">
        <v>3597</v>
      </c>
      <c r="D4018" s="1"/>
      <c r="E4018" s="49">
        <f t="shared" si="15"/>
        <v>32444</v>
      </c>
    </row>
    <row r="4019" spans="2:5" ht="15">
      <c r="B4019" s="22">
        <v>32445</v>
      </c>
      <c r="C4019" s="49" t="s">
        <v>3598</v>
      </c>
      <c r="D4019" s="1"/>
      <c r="E4019" s="49">
        <f t="shared" si="15"/>
        <v>32445</v>
      </c>
    </row>
    <row r="4020" spans="2:5" ht="15">
      <c r="B4020" s="22">
        <v>32446</v>
      </c>
      <c r="C4020" s="49" t="s">
        <v>3599</v>
      </c>
      <c r="D4020" s="1"/>
      <c r="E4020" s="49">
        <f t="shared" si="15"/>
        <v>32446</v>
      </c>
    </row>
    <row r="4021" spans="2:5" ht="15">
      <c r="B4021" s="22">
        <v>32447</v>
      </c>
      <c r="C4021" s="49" t="s">
        <v>3596</v>
      </c>
      <c r="D4021" s="1"/>
      <c r="E4021" s="49">
        <f t="shared" si="15"/>
        <v>32447</v>
      </c>
    </row>
    <row r="4022" spans="2:5" ht="15">
      <c r="B4022" s="22">
        <v>32448</v>
      </c>
      <c r="C4022" s="49" t="s">
        <v>3597</v>
      </c>
      <c r="D4022" s="1"/>
      <c r="E4022" s="49">
        <f t="shared" si="15"/>
        <v>32448</v>
      </c>
    </row>
    <row r="4023" spans="2:5" ht="15">
      <c r="B4023" s="22">
        <v>32449</v>
      </c>
      <c r="C4023" s="49" t="s">
        <v>3598</v>
      </c>
      <c r="D4023" s="1"/>
      <c r="E4023" s="49">
        <f t="shared" si="15"/>
        <v>32449</v>
      </c>
    </row>
    <row r="4024" spans="2:5" ht="15">
      <c r="B4024" s="22">
        <v>32450</v>
      </c>
      <c r="C4024" s="49" t="s">
        <v>3599</v>
      </c>
      <c r="D4024" s="1"/>
      <c r="E4024" s="49">
        <f t="shared" si="15"/>
        <v>32450</v>
      </c>
    </row>
    <row r="4025" spans="2:5" ht="15">
      <c r="B4025" s="22">
        <v>32451</v>
      </c>
      <c r="C4025" s="49" t="s">
        <v>3596</v>
      </c>
      <c r="D4025" s="1"/>
      <c r="E4025" s="49">
        <f t="shared" si="15"/>
        <v>32451</v>
      </c>
    </row>
    <row r="4026" spans="2:5" ht="15">
      <c r="B4026" s="22">
        <v>32452</v>
      </c>
      <c r="C4026" s="49" t="s">
        <v>3597</v>
      </c>
      <c r="D4026" s="1"/>
      <c r="E4026" s="49">
        <f t="shared" si="15"/>
        <v>32452</v>
      </c>
    </row>
    <row r="4027" spans="2:5" ht="15">
      <c r="B4027" s="22">
        <v>32453</v>
      </c>
      <c r="C4027" s="49" t="s">
        <v>3598</v>
      </c>
      <c r="D4027" s="1"/>
      <c r="E4027" s="49">
        <f t="shared" si="15"/>
        <v>32453</v>
      </c>
    </row>
    <row r="4028" spans="2:5" ht="15">
      <c r="B4028" s="22">
        <v>32454</v>
      </c>
      <c r="C4028" s="49" t="s">
        <v>3599</v>
      </c>
      <c r="D4028" s="1"/>
      <c r="E4028" s="49">
        <f t="shared" si="15"/>
        <v>32454</v>
      </c>
    </row>
    <row r="4029" spans="2:5" ht="15">
      <c r="B4029" s="22">
        <v>32455</v>
      </c>
      <c r="C4029" s="49" t="s">
        <v>3509</v>
      </c>
      <c r="D4029" s="1"/>
      <c r="E4029" s="49">
        <f t="shared" si="15"/>
        <v>32455</v>
      </c>
    </row>
    <row r="4030" spans="2:5" ht="15">
      <c r="B4030" s="22">
        <v>32456</v>
      </c>
      <c r="C4030" s="49" t="s">
        <v>3510</v>
      </c>
      <c r="D4030" s="1"/>
      <c r="E4030" s="49">
        <f t="shared" si="15"/>
        <v>32456</v>
      </c>
    </row>
    <row r="4031" spans="2:5" ht="15">
      <c r="B4031" s="22">
        <v>32457</v>
      </c>
      <c r="C4031" s="49" t="s">
        <v>3511</v>
      </c>
      <c r="D4031" s="1"/>
      <c r="E4031" s="49">
        <f t="shared" si="15"/>
        <v>32457</v>
      </c>
    </row>
    <row r="4032" spans="2:5" ht="15">
      <c r="B4032" s="22">
        <v>32458</v>
      </c>
      <c r="C4032" s="49" t="s">
        <v>3512</v>
      </c>
      <c r="D4032" s="1"/>
      <c r="E4032" s="49">
        <f t="shared" ref="E4032:E4286" si="16">B4032</f>
        <v>32458</v>
      </c>
    </row>
    <row r="4033" spans="2:5" ht="15">
      <c r="B4033" s="22">
        <v>32459</v>
      </c>
      <c r="C4033" s="49" t="s">
        <v>3513</v>
      </c>
      <c r="D4033" s="1"/>
      <c r="E4033" s="49">
        <f t="shared" si="16"/>
        <v>32459</v>
      </c>
    </row>
    <row r="4034" spans="2:5" ht="15">
      <c r="B4034" s="22">
        <v>32460</v>
      </c>
      <c r="C4034" s="49" t="s">
        <v>3514</v>
      </c>
      <c r="D4034" s="1"/>
      <c r="E4034" s="49">
        <f t="shared" si="16"/>
        <v>32460</v>
      </c>
    </row>
    <row r="4035" spans="2:5" ht="15">
      <c r="B4035" s="22">
        <v>32461</v>
      </c>
      <c r="C4035" s="49" t="s">
        <v>3515</v>
      </c>
      <c r="D4035" s="1"/>
      <c r="E4035" s="49">
        <f t="shared" si="16"/>
        <v>32461</v>
      </c>
    </row>
    <row r="4036" spans="2:5" ht="15">
      <c r="B4036" s="22">
        <v>32462</v>
      </c>
      <c r="C4036" s="49" t="s">
        <v>3516</v>
      </c>
      <c r="D4036" s="1"/>
      <c r="E4036" s="49">
        <f t="shared" si="16"/>
        <v>32462</v>
      </c>
    </row>
    <row r="4037" spans="2:5" ht="15">
      <c r="B4037" s="22">
        <v>32463</v>
      </c>
      <c r="C4037" s="49" t="s">
        <v>3517</v>
      </c>
      <c r="D4037" s="1"/>
      <c r="E4037" s="49">
        <f t="shared" si="16"/>
        <v>32463</v>
      </c>
    </row>
    <row r="4038" spans="2:5" ht="15">
      <c r="B4038" s="22">
        <v>32464</v>
      </c>
      <c r="C4038" s="49" t="s">
        <v>3518</v>
      </c>
      <c r="D4038" s="1"/>
      <c r="E4038" s="49">
        <f t="shared" si="16"/>
        <v>32464</v>
      </c>
    </row>
    <row r="4039" spans="2:5" ht="15">
      <c r="B4039" s="22">
        <v>32465</v>
      </c>
      <c r="C4039" s="49" t="s">
        <v>2958</v>
      </c>
      <c r="D4039" s="1"/>
      <c r="E4039" s="49">
        <f t="shared" si="16"/>
        <v>32465</v>
      </c>
    </row>
    <row r="4040" spans="2:5" ht="15">
      <c r="B4040" s="22">
        <v>32466</v>
      </c>
      <c r="C4040" s="49" t="s">
        <v>3149</v>
      </c>
      <c r="D4040" s="1"/>
      <c r="E4040" s="49">
        <f t="shared" si="16"/>
        <v>32466</v>
      </c>
    </row>
    <row r="4041" spans="2:5" ht="15">
      <c r="B4041" s="22">
        <v>32467</v>
      </c>
      <c r="C4041" s="49" t="s">
        <v>2959</v>
      </c>
      <c r="D4041" s="1"/>
      <c r="E4041" s="49">
        <f t="shared" si="16"/>
        <v>32467</v>
      </c>
    </row>
    <row r="4042" spans="2:5" ht="15">
      <c r="B4042" s="22">
        <v>32468</v>
      </c>
      <c r="C4042" s="49" t="s">
        <v>2960</v>
      </c>
      <c r="D4042" s="1"/>
      <c r="E4042" s="49">
        <f t="shared" si="16"/>
        <v>32468</v>
      </c>
    </row>
    <row r="4043" spans="2:5" ht="15">
      <c r="B4043" s="22">
        <v>32469</v>
      </c>
      <c r="C4043" s="49" t="s">
        <v>2961</v>
      </c>
      <c r="D4043" s="1"/>
      <c r="E4043" s="49">
        <f t="shared" si="16"/>
        <v>32469</v>
      </c>
    </row>
    <row r="4044" spans="2:5" ht="15">
      <c r="B4044" s="22">
        <v>32470</v>
      </c>
      <c r="C4044" s="49" t="s">
        <v>2962</v>
      </c>
      <c r="D4044" s="1"/>
      <c r="E4044" s="49">
        <f t="shared" si="16"/>
        <v>32470</v>
      </c>
    </row>
    <row r="4045" spans="2:5" ht="15">
      <c r="B4045" s="22">
        <v>32471</v>
      </c>
      <c r="C4045" s="49" t="s">
        <v>2963</v>
      </c>
      <c r="D4045" s="1"/>
      <c r="E4045" s="49">
        <f t="shared" si="16"/>
        <v>32471</v>
      </c>
    </row>
    <row r="4046" spans="2:5" ht="15">
      <c r="B4046" s="22">
        <v>32472</v>
      </c>
      <c r="C4046" s="49" t="s">
        <v>2964</v>
      </c>
      <c r="D4046" s="1"/>
      <c r="E4046" s="49">
        <f t="shared" si="16"/>
        <v>32472</v>
      </c>
    </row>
    <row r="4047" spans="2:5" ht="15">
      <c r="B4047" s="22">
        <v>32473</v>
      </c>
      <c r="C4047" s="49" t="s">
        <v>2965</v>
      </c>
      <c r="D4047" s="1"/>
      <c r="E4047" s="49">
        <f t="shared" si="16"/>
        <v>32473</v>
      </c>
    </row>
    <row r="4048" spans="2:5" ht="15">
      <c r="B4048" s="22">
        <v>32474</v>
      </c>
      <c r="C4048" s="49" t="s">
        <v>2966</v>
      </c>
      <c r="D4048" s="1"/>
      <c r="E4048" s="49">
        <f t="shared" si="16"/>
        <v>32474</v>
      </c>
    </row>
    <row r="4049" spans="2:5" ht="15">
      <c r="B4049" s="22">
        <v>32475</v>
      </c>
      <c r="C4049" s="49" t="s">
        <v>2967</v>
      </c>
      <c r="D4049" s="1"/>
      <c r="E4049" s="49">
        <f t="shared" si="16"/>
        <v>32475</v>
      </c>
    </row>
    <row r="4050" spans="2:5" ht="15">
      <c r="B4050" s="22">
        <v>32476</v>
      </c>
      <c r="C4050" s="49" t="s">
        <v>2968</v>
      </c>
      <c r="D4050" s="1"/>
      <c r="E4050" s="49">
        <f t="shared" si="16"/>
        <v>32476</v>
      </c>
    </row>
    <row r="4051" spans="2:5" ht="15">
      <c r="B4051" s="22">
        <v>32477</v>
      </c>
      <c r="C4051" s="49" t="s">
        <v>2969</v>
      </c>
      <c r="D4051" s="1"/>
      <c r="E4051" s="49">
        <f t="shared" si="16"/>
        <v>32477</v>
      </c>
    </row>
    <row r="4052" spans="2:5" ht="15">
      <c r="B4052" s="22">
        <v>32478</v>
      </c>
      <c r="C4052" s="49" t="s">
        <v>2970</v>
      </c>
      <c r="D4052" s="1"/>
      <c r="E4052" s="49">
        <f t="shared" si="16"/>
        <v>32478</v>
      </c>
    </row>
    <row r="4053" spans="2:5" ht="15">
      <c r="B4053" s="22">
        <v>21332</v>
      </c>
      <c r="C4053" s="49" t="s">
        <v>3600</v>
      </c>
      <c r="D4053" s="1"/>
      <c r="E4053" s="49">
        <f t="shared" si="16"/>
        <v>21332</v>
      </c>
    </row>
    <row r="4054" spans="2:5" ht="15">
      <c r="B4054" s="22">
        <v>21333</v>
      </c>
      <c r="C4054" s="49" t="s">
        <v>3601</v>
      </c>
      <c r="D4054" s="1"/>
      <c r="E4054" s="49">
        <f t="shared" si="16"/>
        <v>21333</v>
      </c>
    </row>
    <row r="4055" spans="2:5" ht="15">
      <c r="B4055" s="22">
        <v>21334</v>
      </c>
      <c r="C4055" s="49" t="s">
        <v>3602</v>
      </c>
      <c r="D4055" s="1"/>
      <c r="E4055" s="49">
        <f t="shared" si="16"/>
        <v>21334</v>
      </c>
    </row>
    <row r="4056" spans="2:5" ht="15">
      <c r="B4056" s="22">
        <v>32479</v>
      </c>
      <c r="C4056" s="49" t="s">
        <v>3603</v>
      </c>
      <c r="D4056" s="1"/>
      <c r="E4056" s="49">
        <f t="shared" si="16"/>
        <v>32479</v>
      </c>
    </row>
    <row r="4057" spans="2:5" ht="15">
      <c r="B4057" s="22">
        <v>32480</v>
      </c>
      <c r="C4057" s="49" t="s">
        <v>3604</v>
      </c>
      <c r="D4057" s="1"/>
      <c r="E4057" s="49">
        <f t="shared" si="16"/>
        <v>32480</v>
      </c>
    </row>
    <row r="4058" spans="2:5" ht="15">
      <c r="B4058" s="22">
        <v>32481</v>
      </c>
      <c r="C4058" s="49" t="s">
        <v>3605</v>
      </c>
      <c r="D4058" s="1"/>
      <c r="E4058" s="49">
        <f t="shared" si="16"/>
        <v>32481</v>
      </c>
    </row>
    <row r="4059" spans="2:5" ht="15">
      <c r="B4059" s="22">
        <v>32482</v>
      </c>
      <c r="C4059" s="49" t="s">
        <v>3606</v>
      </c>
      <c r="D4059" s="1"/>
      <c r="E4059" s="49">
        <f t="shared" si="16"/>
        <v>32482</v>
      </c>
    </row>
    <row r="4060" spans="2:5" ht="15">
      <c r="B4060" s="22">
        <v>32483</v>
      </c>
      <c r="C4060" s="49" t="s">
        <v>3603</v>
      </c>
      <c r="D4060" s="1"/>
      <c r="E4060" s="49">
        <f t="shared" si="16"/>
        <v>32483</v>
      </c>
    </row>
    <row r="4061" spans="2:5" ht="15">
      <c r="B4061" s="22">
        <v>32484</v>
      </c>
      <c r="C4061" s="49" t="s">
        <v>3604</v>
      </c>
      <c r="D4061" s="1"/>
      <c r="E4061" s="49">
        <f t="shared" si="16"/>
        <v>32484</v>
      </c>
    </row>
    <row r="4062" spans="2:5" ht="15">
      <c r="B4062" s="22">
        <v>32485</v>
      </c>
      <c r="C4062" s="49" t="s">
        <v>3605</v>
      </c>
      <c r="D4062" s="1"/>
      <c r="E4062" s="49">
        <f t="shared" si="16"/>
        <v>32485</v>
      </c>
    </row>
    <row r="4063" spans="2:5" ht="15">
      <c r="B4063" s="22">
        <v>32486</v>
      </c>
      <c r="C4063" s="49" t="s">
        <v>3606</v>
      </c>
      <c r="D4063" s="1"/>
      <c r="E4063" s="49">
        <f t="shared" si="16"/>
        <v>32486</v>
      </c>
    </row>
    <row r="4064" spans="2:5" ht="15">
      <c r="B4064" s="22">
        <v>32487</v>
      </c>
      <c r="C4064" s="49" t="s">
        <v>3603</v>
      </c>
      <c r="D4064" s="1"/>
      <c r="E4064" s="49">
        <f t="shared" si="16"/>
        <v>32487</v>
      </c>
    </row>
    <row r="4065" spans="2:5" ht="15">
      <c r="B4065" s="22">
        <v>32488</v>
      </c>
      <c r="C4065" s="49" t="s">
        <v>3604</v>
      </c>
      <c r="D4065" s="1"/>
      <c r="E4065" s="49">
        <f t="shared" si="16"/>
        <v>32488</v>
      </c>
    </row>
    <row r="4066" spans="2:5" ht="15">
      <c r="B4066" s="22">
        <v>32489</v>
      </c>
      <c r="C4066" s="49" t="s">
        <v>3605</v>
      </c>
      <c r="D4066" s="1"/>
      <c r="E4066" s="49">
        <f t="shared" si="16"/>
        <v>32489</v>
      </c>
    </row>
    <row r="4067" spans="2:5" ht="15">
      <c r="B4067" s="22">
        <v>32490</v>
      </c>
      <c r="C4067" s="49" t="s">
        <v>3606</v>
      </c>
      <c r="D4067" s="1"/>
      <c r="E4067" s="49">
        <f t="shared" si="16"/>
        <v>32490</v>
      </c>
    </row>
    <row r="4068" spans="2:5" ht="15">
      <c r="B4068" s="22">
        <v>32491</v>
      </c>
      <c r="C4068" s="49" t="s">
        <v>3607</v>
      </c>
      <c r="D4068" s="1"/>
      <c r="E4068" s="49">
        <f t="shared" si="16"/>
        <v>32491</v>
      </c>
    </row>
    <row r="4069" spans="2:5" ht="15">
      <c r="B4069" s="22">
        <v>32492</v>
      </c>
      <c r="C4069" s="49" t="s">
        <v>3608</v>
      </c>
      <c r="D4069" s="1"/>
      <c r="E4069" s="49">
        <f t="shared" si="16"/>
        <v>32492</v>
      </c>
    </row>
    <row r="4070" spans="2:5" ht="15">
      <c r="B4070" s="22">
        <v>32493</v>
      </c>
      <c r="C4070" s="49" t="s">
        <v>3609</v>
      </c>
      <c r="D4070" s="1"/>
      <c r="E4070" s="49">
        <f t="shared" si="16"/>
        <v>32493</v>
      </c>
    </row>
    <row r="4071" spans="2:5" ht="15">
      <c r="B4071" s="22">
        <v>32494</v>
      </c>
      <c r="C4071" s="49" t="s">
        <v>3610</v>
      </c>
      <c r="D4071" s="1"/>
      <c r="E4071" s="49">
        <f t="shared" si="16"/>
        <v>32494</v>
      </c>
    </row>
    <row r="4072" spans="2:5" ht="15">
      <c r="B4072" s="22">
        <v>32495</v>
      </c>
      <c r="C4072" s="49" t="s">
        <v>3611</v>
      </c>
      <c r="D4072" s="1"/>
      <c r="E4072" s="49">
        <f t="shared" si="16"/>
        <v>32495</v>
      </c>
    </row>
    <row r="4073" spans="2:5" ht="15">
      <c r="B4073" s="22">
        <v>32496</v>
      </c>
      <c r="C4073" s="49" t="s">
        <v>3612</v>
      </c>
      <c r="D4073" s="1"/>
      <c r="E4073" s="49">
        <f t="shared" si="16"/>
        <v>32496</v>
      </c>
    </row>
    <row r="4074" spans="2:5" ht="15">
      <c r="B4074" s="22">
        <v>32497</v>
      </c>
      <c r="C4074" s="49" t="s">
        <v>3613</v>
      </c>
      <c r="D4074" s="1"/>
      <c r="E4074" s="49">
        <f t="shared" si="16"/>
        <v>32497</v>
      </c>
    </row>
    <row r="4075" spans="2:5" ht="15">
      <c r="B4075" s="22">
        <v>32498</v>
      </c>
      <c r="C4075" s="49" t="s">
        <v>3614</v>
      </c>
      <c r="D4075" s="1"/>
      <c r="E4075" s="49">
        <f t="shared" si="16"/>
        <v>32498</v>
      </c>
    </row>
    <row r="4076" spans="2:5" ht="15">
      <c r="B4076" s="22">
        <v>32499</v>
      </c>
      <c r="C4076" s="49" t="s">
        <v>3615</v>
      </c>
      <c r="D4076" s="1"/>
      <c r="E4076" s="49">
        <f t="shared" si="16"/>
        <v>32499</v>
      </c>
    </row>
    <row r="4077" spans="2:5" ht="15">
      <c r="B4077" s="22">
        <v>32500</v>
      </c>
      <c r="C4077" s="49" t="s">
        <v>3616</v>
      </c>
      <c r="D4077" s="1"/>
      <c r="E4077" s="49">
        <f t="shared" si="16"/>
        <v>32500</v>
      </c>
    </row>
    <row r="4078" spans="2:5" ht="15">
      <c r="B4078" s="22">
        <v>32501</v>
      </c>
      <c r="C4078" s="49" t="s">
        <v>3617</v>
      </c>
      <c r="D4078" s="1"/>
      <c r="E4078" s="49">
        <f t="shared" si="16"/>
        <v>32501</v>
      </c>
    </row>
    <row r="4079" spans="2:5" ht="15">
      <c r="B4079" s="22">
        <v>32502</v>
      </c>
      <c r="C4079" s="49" t="s">
        <v>3618</v>
      </c>
      <c r="D4079" s="1"/>
      <c r="E4079" s="49">
        <f t="shared" si="16"/>
        <v>32502</v>
      </c>
    </row>
    <row r="4080" spans="2:5" ht="15">
      <c r="B4080" s="22">
        <v>32503</v>
      </c>
      <c r="C4080" s="49" t="s">
        <v>3615</v>
      </c>
      <c r="D4080" s="1"/>
      <c r="E4080" s="49">
        <f t="shared" si="16"/>
        <v>32503</v>
      </c>
    </row>
    <row r="4081" spans="2:5" ht="15">
      <c r="B4081" s="22">
        <v>32504</v>
      </c>
      <c r="C4081" s="49" t="s">
        <v>3616</v>
      </c>
      <c r="D4081" s="1"/>
      <c r="E4081" s="49">
        <f t="shared" si="16"/>
        <v>32504</v>
      </c>
    </row>
    <row r="4082" spans="2:5" ht="15">
      <c r="B4082" s="22">
        <v>32505</v>
      </c>
      <c r="C4082" s="49" t="s">
        <v>3617</v>
      </c>
      <c r="D4082" s="1"/>
      <c r="E4082" s="49">
        <f t="shared" si="16"/>
        <v>32505</v>
      </c>
    </row>
    <row r="4083" spans="2:5" ht="15">
      <c r="B4083" s="22">
        <v>32506</v>
      </c>
      <c r="C4083" s="49" t="s">
        <v>3618</v>
      </c>
      <c r="D4083" s="1"/>
      <c r="E4083" s="49">
        <f t="shared" si="16"/>
        <v>32506</v>
      </c>
    </row>
    <row r="4084" spans="2:5" ht="15">
      <c r="B4084" s="22">
        <v>32507</v>
      </c>
      <c r="C4084" s="49" t="s">
        <v>3615</v>
      </c>
      <c r="D4084" s="1"/>
      <c r="E4084" s="49">
        <f t="shared" si="16"/>
        <v>32507</v>
      </c>
    </row>
    <row r="4085" spans="2:5" ht="15">
      <c r="B4085" s="22">
        <v>32508</v>
      </c>
      <c r="C4085" s="49" t="s">
        <v>3616</v>
      </c>
      <c r="D4085" s="1"/>
      <c r="E4085" s="49">
        <f t="shared" si="16"/>
        <v>32508</v>
      </c>
    </row>
    <row r="4086" spans="2:5" ht="15">
      <c r="B4086" s="22">
        <v>32509</v>
      </c>
      <c r="C4086" s="49" t="s">
        <v>3617</v>
      </c>
      <c r="D4086" s="1"/>
      <c r="E4086" s="49">
        <f t="shared" si="16"/>
        <v>32509</v>
      </c>
    </row>
    <row r="4087" spans="2:5" ht="15">
      <c r="B4087" s="22">
        <v>32510</v>
      </c>
      <c r="C4087" s="49" t="s">
        <v>3618</v>
      </c>
      <c r="D4087" s="1"/>
      <c r="E4087" s="49">
        <f t="shared" si="16"/>
        <v>32510</v>
      </c>
    </row>
    <row r="4088" spans="2:5" ht="15">
      <c r="B4088" s="22">
        <v>32511</v>
      </c>
      <c r="C4088" s="49" t="s">
        <v>3619</v>
      </c>
      <c r="D4088" s="1"/>
      <c r="E4088" s="49">
        <f t="shared" si="16"/>
        <v>32511</v>
      </c>
    </row>
    <row r="4089" spans="2:5" ht="15">
      <c r="B4089" s="22">
        <v>32512</v>
      </c>
      <c r="C4089" s="49" t="s">
        <v>3620</v>
      </c>
      <c r="D4089" s="1"/>
      <c r="E4089" s="49">
        <f t="shared" si="16"/>
        <v>32512</v>
      </c>
    </row>
    <row r="4090" spans="2:5" ht="15">
      <c r="B4090" s="22">
        <v>32513</v>
      </c>
      <c r="C4090" s="49" t="s">
        <v>3621</v>
      </c>
      <c r="D4090" s="1"/>
      <c r="E4090" s="49">
        <f t="shared" si="16"/>
        <v>32513</v>
      </c>
    </row>
    <row r="4091" spans="2:5" ht="15">
      <c r="B4091" s="22">
        <v>32514</v>
      </c>
      <c r="C4091" s="49" t="s">
        <v>3622</v>
      </c>
      <c r="D4091" s="1"/>
      <c r="E4091" s="49">
        <f t="shared" si="16"/>
        <v>32514</v>
      </c>
    </row>
    <row r="4092" spans="2:5" ht="15">
      <c r="B4092" s="22">
        <v>32515</v>
      </c>
      <c r="C4092" s="49" t="s">
        <v>3623</v>
      </c>
      <c r="D4092" s="1"/>
      <c r="E4092" s="49">
        <f t="shared" si="16"/>
        <v>32515</v>
      </c>
    </row>
    <row r="4093" spans="2:5" ht="15">
      <c r="B4093" s="22">
        <v>32516</v>
      </c>
      <c r="C4093" s="49" t="s">
        <v>3624</v>
      </c>
      <c r="D4093" s="1"/>
      <c r="E4093" s="49">
        <f t="shared" si="16"/>
        <v>32516</v>
      </c>
    </row>
    <row r="4094" spans="2:5" ht="15">
      <c r="B4094" s="22">
        <v>32517</v>
      </c>
      <c r="C4094" s="49" t="s">
        <v>3625</v>
      </c>
      <c r="D4094" s="1"/>
      <c r="E4094" s="49">
        <f t="shared" si="16"/>
        <v>32517</v>
      </c>
    </row>
    <row r="4095" spans="2:5" ht="15">
      <c r="B4095" s="22">
        <v>32518</v>
      </c>
      <c r="C4095" s="49" t="s">
        <v>3626</v>
      </c>
      <c r="D4095" s="1"/>
      <c r="E4095" s="49">
        <f t="shared" si="16"/>
        <v>32518</v>
      </c>
    </row>
    <row r="4096" spans="2:5" ht="15">
      <c r="B4096" s="22">
        <v>32519</v>
      </c>
      <c r="C4096" s="49" t="s">
        <v>3627</v>
      </c>
      <c r="D4096" s="1"/>
      <c r="E4096" s="49">
        <f t="shared" si="16"/>
        <v>32519</v>
      </c>
    </row>
    <row r="4097" spans="2:5" ht="15">
      <c r="B4097" s="22">
        <v>32520</v>
      </c>
      <c r="C4097" s="49" t="s">
        <v>3624</v>
      </c>
      <c r="D4097" s="1"/>
      <c r="E4097" s="49">
        <f t="shared" si="16"/>
        <v>32520</v>
      </c>
    </row>
    <row r="4098" spans="2:5" ht="15">
      <c r="B4098" s="22">
        <v>32521</v>
      </c>
      <c r="C4098" s="49" t="s">
        <v>3625</v>
      </c>
      <c r="D4098" s="1"/>
      <c r="E4098" s="49">
        <f t="shared" si="16"/>
        <v>32521</v>
      </c>
    </row>
    <row r="4099" spans="2:5" ht="15">
      <c r="B4099" s="22">
        <v>32522</v>
      </c>
      <c r="C4099" s="49" t="s">
        <v>3626</v>
      </c>
      <c r="D4099" s="1"/>
      <c r="E4099" s="49">
        <f t="shared" si="16"/>
        <v>32522</v>
      </c>
    </row>
    <row r="4100" spans="2:5" ht="15">
      <c r="B4100" s="22">
        <v>32523</v>
      </c>
      <c r="C4100" s="49" t="s">
        <v>3627</v>
      </c>
      <c r="D4100" s="1"/>
      <c r="E4100" s="49">
        <f t="shared" si="16"/>
        <v>32523</v>
      </c>
    </row>
    <row r="4101" spans="2:5" ht="15">
      <c r="B4101" s="22">
        <v>32524</v>
      </c>
      <c r="C4101" s="49" t="s">
        <v>3624</v>
      </c>
      <c r="D4101" s="1"/>
      <c r="E4101" s="49">
        <f t="shared" si="16"/>
        <v>32524</v>
      </c>
    </row>
    <row r="4102" spans="2:5" ht="15">
      <c r="B4102" s="22">
        <v>32525</v>
      </c>
      <c r="C4102" s="49" t="s">
        <v>3625</v>
      </c>
      <c r="D4102" s="1"/>
      <c r="E4102" s="49">
        <f t="shared" si="16"/>
        <v>32525</v>
      </c>
    </row>
    <row r="4103" spans="2:5" ht="15">
      <c r="B4103" s="22">
        <v>32526</v>
      </c>
      <c r="C4103" s="49" t="s">
        <v>3626</v>
      </c>
      <c r="D4103" s="1"/>
      <c r="E4103" s="49">
        <f t="shared" si="16"/>
        <v>32526</v>
      </c>
    </row>
    <row r="4104" spans="2:5" ht="15">
      <c r="B4104" s="22">
        <v>32527</v>
      </c>
      <c r="C4104" s="49" t="s">
        <v>3627</v>
      </c>
      <c r="D4104" s="1"/>
      <c r="E4104" s="49">
        <f t="shared" si="16"/>
        <v>32527</v>
      </c>
    </row>
    <row r="4105" spans="2:5" ht="15">
      <c r="B4105" s="22">
        <v>21335</v>
      </c>
      <c r="C4105" s="49" t="s">
        <v>3628</v>
      </c>
      <c r="D4105" s="1"/>
      <c r="E4105" s="49">
        <f t="shared" si="16"/>
        <v>21335</v>
      </c>
    </row>
    <row r="4106" spans="2:5" ht="15">
      <c r="B4106" s="22">
        <v>21336</v>
      </c>
      <c r="C4106" s="49" t="s">
        <v>3629</v>
      </c>
      <c r="D4106" s="1"/>
      <c r="E4106" s="49">
        <f t="shared" si="16"/>
        <v>21336</v>
      </c>
    </row>
    <row r="4107" spans="2:5" ht="15">
      <c r="B4107" s="22">
        <v>21337</v>
      </c>
      <c r="C4107" s="49" t="s">
        <v>3630</v>
      </c>
      <c r="D4107" s="1"/>
      <c r="E4107" s="49">
        <f t="shared" si="16"/>
        <v>21337</v>
      </c>
    </row>
    <row r="4108" spans="2:5" ht="15">
      <c r="B4108" s="22">
        <v>21338</v>
      </c>
      <c r="C4108" s="49" t="s">
        <v>3631</v>
      </c>
      <c r="D4108" s="1"/>
      <c r="E4108" s="49">
        <f t="shared" si="16"/>
        <v>21338</v>
      </c>
    </row>
    <row r="4109" spans="2:5" ht="15">
      <c r="B4109" s="22">
        <v>21339</v>
      </c>
      <c r="C4109" s="49" t="s">
        <v>3632</v>
      </c>
      <c r="D4109" s="1"/>
      <c r="E4109" s="49">
        <f t="shared" si="16"/>
        <v>21339</v>
      </c>
    </row>
    <row r="4110" spans="2:5" ht="15">
      <c r="B4110" s="22">
        <v>32528</v>
      </c>
      <c r="C4110" s="49" t="s">
        <v>3440</v>
      </c>
      <c r="D4110" s="1"/>
      <c r="E4110" s="49">
        <f t="shared" si="16"/>
        <v>32528</v>
      </c>
    </row>
    <row r="4111" spans="2:5" ht="15">
      <c r="B4111" s="22">
        <v>32529</v>
      </c>
      <c r="C4111" s="49" t="s">
        <v>3441</v>
      </c>
      <c r="D4111" s="1"/>
      <c r="E4111" s="49">
        <f t="shared" si="16"/>
        <v>32529</v>
      </c>
    </row>
    <row r="4112" spans="2:5" ht="15">
      <c r="B4112" s="22">
        <v>32530</v>
      </c>
      <c r="C4112" s="49" t="s">
        <v>3442</v>
      </c>
      <c r="D4112" s="1"/>
      <c r="E4112" s="49">
        <f t="shared" si="16"/>
        <v>32530</v>
      </c>
    </row>
    <row r="4113" spans="2:5" ht="15">
      <c r="B4113" s="22">
        <v>32531</v>
      </c>
      <c r="C4113" s="49" t="s">
        <v>3443</v>
      </c>
      <c r="D4113" s="1"/>
      <c r="E4113" s="49">
        <f t="shared" si="16"/>
        <v>32531</v>
      </c>
    </row>
    <row r="4114" spans="2:5" ht="15">
      <c r="B4114" s="22">
        <v>32532</v>
      </c>
      <c r="C4114" s="49" t="s">
        <v>3440</v>
      </c>
      <c r="D4114" s="1"/>
      <c r="E4114" s="49">
        <f t="shared" si="16"/>
        <v>32532</v>
      </c>
    </row>
    <row r="4115" spans="2:5" ht="15">
      <c r="B4115" s="22">
        <v>32533</v>
      </c>
      <c r="C4115" s="49" t="s">
        <v>3441</v>
      </c>
      <c r="D4115" s="1"/>
      <c r="E4115" s="49">
        <f t="shared" si="16"/>
        <v>32533</v>
      </c>
    </row>
    <row r="4116" spans="2:5" ht="15">
      <c r="B4116" s="22">
        <v>32534</v>
      </c>
      <c r="C4116" s="49" t="s">
        <v>3442</v>
      </c>
      <c r="D4116" s="1"/>
      <c r="E4116" s="49">
        <f t="shared" si="16"/>
        <v>32534</v>
      </c>
    </row>
    <row r="4117" spans="2:5" ht="15">
      <c r="B4117" s="22">
        <v>32535</v>
      </c>
      <c r="C4117" s="49" t="s">
        <v>3443</v>
      </c>
      <c r="D4117" s="1"/>
      <c r="E4117" s="49">
        <f t="shared" si="16"/>
        <v>32535</v>
      </c>
    </row>
    <row r="4118" spans="2:5" ht="15">
      <c r="B4118" s="22">
        <v>32536</v>
      </c>
      <c r="C4118" s="49" t="s">
        <v>3440</v>
      </c>
      <c r="D4118" s="1"/>
      <c r="E4118" s="49">
        <f t="shared" si="16"/>
        <v>32536</v>
      </c>
    </row>
    <row r="4119" spans="2:5" ht="15">
      <c r="B4119" s="22">
        <v>32537</v>
      </c>
      <c r="C4119" s="49" t="s">
        <v>3441</v>
      </c>
      <c r="D4119" s="1"/>
      <c r="E4119" s="49">
        <f t="shared" si="16"/>
        <v>32537</v>
      </c>
    </row>
    <row r="4120" spans="2:5" ht="15">
      <c r="B4120" s="22">
        <v>32538</v>
      </c>
      <c r="C4120" s="49" t="s">
        <v>3442</v>
      </c>
      <c r="D4120" s="1"/>
      <c r="E4120" s="49">
        <f t="shared" si="16"/>
        <v>32538</v>
      </c>
    </row>
    <row r="4121" spans="2:5" ht="15">
      <c r="B4121" s="22">
        <v>32539</v>
      </c>
      <c r="C4121" s="49" t="s">
        <v>3443</v>
      </c>
      <c r="D4121" s="1"/>
      <c r="E4121" s="49">
        <f t="shared" si="16"/>
        <v>32539</v>
      </c>
    </row>
    <row r="4122" spans="2:5" ht="15">
      <c r="B4122" s="22">
        <v>32540</v>
      </c>
      <c r="C4122" s="49" t="s">
        <v>3530</v>
      </c>
      <c r="D4122" s="1"/>
      <c r="E4122" s="49">
        <f t="shared" si="16"/>
        <v>32540</v>
      </c>
    </row>
    <row r="4123" spans="2:5" ht="15">
      <c r="B4123" s="22">
        <v>32541</v>
      </c>
      <c r="C4123" s="49" t="s">
        <v>3531</v>
      </c>
      <c r="D4123" s="1"/>
      <c r="E4123" s="49">
        <f t="shared" si="16"/>
        <v>32541</v>
      </c>
    </row>
    <row r="4124" spans="2:5" ht="15">
      <c r="B4124" s="22">
        <v>32542</v>
      </c>
      <c r="C4124" s="49" t="s">
        <v>3532</v>
      </c>
      <c r="D4124" s="1"/>
      <c r="E4124" s="49">
        <f t="shared" si="16"/>
        <v>32542</v>
      </c>
    </row>
    <row r="4125" spans="2:5" ht="15">
      <c r="B4125" s="22">
        <v>32543</v>
      </c>
      <c r="C4125" s="49" t="s">
        <v>3533</v>
      </c>
      <c r="D4125" s="1"/>
      <c r="E4125" s="49">
        <f t="shared" si="16"/>
        <v>32543</v>
      </c>
    </row>
    <row r="4126" spans="2:5" ht="15">
      <c r="B4126" s="22">
        <v>32544</v>
      </c>
      <c r="C4126" s="49" t="s">
        <v>3530</v>
      </c>
      <c r="D4126" s="1"/>
      <c r="E4126" s="49">
        <f t="shared" si="16"/>
        <v>32544</v>
      </c>
    </row>
    <row r="4127" spans="2:5" ht="15">
      <c r="B4127" s="22">
        <v>32545</v>
      </c>
      <c r="C4127" s="49" t="s">
        <v>3531</v>
      </c>
      <c r="D4127" s="1"/>
      <c r="E4127" s="49">
        <f t="shared" si="16"/>
        <v>32545</v>
      </c>
    </row>
    <row r="4128" spans="2:5" ht="15">
      <c r="B4128" s="22">
        <v>32546</v>
      </c>
      <c r="C4128" s="49" t="s">
        <v>3532</v>
      </c>
      <c r="D4128" s="1"/>
      <c r="E4128" s="49">
        <f t="shared" si="16"/>
        <v>32546</v>
      </c>
    </row>
    <row r="4129" spans="2:5" ht="15">
      <c r="B4129" s="22">
        <v>32547</v>
      </c>
      <c r="C4129" s="49" t="s">
        <v>3533</v>
      </c>
      <c r="D4129" s="1"/>
      <c r="E4129" s="49">
        <f t="shared" si="16"/>
        <v>32547</v>
      </c>
    </row>
    <row r="4130" spans="2:5" ht="15">
      <c r="B4130" s="22">
        <v>32548</v>
      </c>
      <c r="C4130" s="49" t="s">
        <v>3530</v>
      </c>
      <c r="D4130" s="1"/>
      <c r="E4130" s="49">
        <f t="shared" si="16"/>
        <v>32548</v>
      </c>
    </row>
    <row r="4131" spans="2:5" ht="15">
      <c r="B4131" s="22">
        <v>32549</v>
      </c>
      <c r="C4131" s="49" t="s">
        <v>3531</v>
      </c>
      <c r="D4131" s="1"/>
      <c r="E4131" s="49">
        <f t="shared" si="16"/>
        <v>32549</v>
      </c>
    </row>
    <row r="4132" spans="2:5" ht="15">
      <c r="B4132" s="22">
        <v>32550</v>
      </c>
      <c r="C4132" s="49" t="s">
        <v>3532</v>
      </c>
      <c r="D4132" s="1"/>
      <c r="E4132" s="49">
        <f t="shared" si="16"/>
        <v>32550</v>
      </c>
    </row>
    <row r="4133" spans="2:5" ht="15">
      <c r="B4133" s="22">
        <v>32551</v>
      </c>
      <c r="C4133" s="49" t="s">
        <v>3533</v>
      </c>
      <c r="D4133" s="1"/>
      <c r="E4133" s="49">
        <f t="shared" si="16"/>
        <v>32551</v>
      </c>
    </row>
    <row r="4134" spans="2:5" ht="15">
      <c r="B4134" s="22">
        <v>32552</v>
      </c>
      <c r="C4134" s="49" t="s">
        <v>3383</v>
      </c>
      <c r="D4134" s="1"/>
      <c r="E4134" s="49">
        <f t="shared" si="16"/>
        <v>32552</v>
      </c>
    </row>
    <row r="4135" spans="2:5" ht="15">
      <c r="B4135" s="22">
        <v>32553</v>
      </c>
      <c r="C4135" s="49" t="s">
        <v>3384</v>
      </c>
      <c r="D4135" s="1"/>
      <c r="E4135" s="49">
        <f t="shared" si="16"/>
        <v>32553</v>
      </c>
    </row>
    <row r="4136" spans="2:5" ht="15">
      <c r="B4136" s="22">
        <v>32554</v>
      </c>
      <c r="C4136" s="49" t="s">
        <v>3385</v>
      </c>
      <c r="D4136" s="1"/>
      <c r="E4136" s="49">
        <f t="shared" si="16"/>
        <v>32554</v>
      </c>
    </row>
    <row r="4137" spans="2:5" ht="15">
      <c r="B4137" s="22">
        <v>32555</v>
      </c>
      <c r="C4137" s="49" t="s">
        <v>3386</v>
      </c>
      <c r="D4137" s="1"/>
      <c r="E4137" s="49">
        <f t="shared" si="16"/>
        <v>32555</v>
      </c>
    </row>
    <row r="4138" spans="2:5" ht="15">
      <c r="B4138" s="22">
        <v>32556</v>
      </c>
      <c r="C4138" s="49" t="s">
        <v>3383</v>
      </c>
      <c r="D4138" s="1"/>
      <c r="E4138" s="49">
        <f t="shared" si="16"/>
        <v>32556</v>
      </c>
    </row>
    <row r="4139" spans="2:5" ht="15">
      <c r="B4139" s="22">
        <v>32557</v>
      </c>
      <c r="C4139" s="49" t="s">
        <v>3384</v>
      </c>
      <c r="D4139" s="1"/>
      <c r="E4139" s="49">
        <f t="shared" si="16"/>
        <v>32557</v>
      </c>
    </row>
    <row r="4140" spans="2:5" ht="15">
      <c r="B4140" s="22">
        <v>32558</v>
      </c>
      <c r="C4140" s="49" t="s">
        <v>3385</v>
      </c>
      <c r="D4140" s="1"/>
      <c r="E4140" s="49">
        <f t="shared" si="16"/>
        <v>32558</v>
      </c>
    </row>
    <row r="4141" spans="2:5" ht="15">
      <c r="B4141" s="22">
        <v>32559</v>
      </c>
      <c r="C4141" s="49" t="s">
        <v>3386</v>
      </c>
      <c r="D4141" s="1"/>
      <c r="E4141" s="49">
        <f t="shared" si="16"/>
        <v>32559</v>
      </c>
    </row>
    <row r="4142" spans="2:5" ht="15">
      <c r="B4142" s="22">
        <v>32560</v>
      </c>
      <c r="C4142" s="49" t="s">
        <v>3383</v>
      </c>
      <c r="D4142" s="1"/>
      <c r="E4142" s="49">
        <f t="shared" si="16"/>
        <v>32560</v>
      </c>
    </row>
    <row r="4143" spans="2:5" ht="15">
      <c r="B4143" s="22">
        <v>32561</v>
      </c>
      <c r="C4143" s="49" t="s">
        <v>3384</v>
      </c>
      <c r="D4143" s="1"/>
      <c r="E4143" s="49">
        <f t="shared" si="16"/>
        <v>32561</v>
      </c>
    </row>
    <row r="4144" spans="2:5" ht="15">
      <c r="B4144" s="22">
        <v>32562</v>
      </c>
      <c r="C4144" s="49" t="s">
        <v>3385</v>
      </c>
      <c r="D4144" s="1"/>
      <c r="E4144" s="49">
        <f t="shared" si="16"/>
        <v>32562</v>
      </c>
    </row>
    <row r="4145" spans="2:5" ht="15">
      <c r="B4145" s="22">
        <v>32563</v>
      </c>
      <c r="C4145" s="49" t="s">
        <v>3386</v>
      </c>
      <c r="D4145" s="1"/>
      <c r="E4145" s="49">
        <f t="shared" si="16"/>
        <v>32563</v>
      </c>
    </row>
    <row r="4146" spans="2:5" ht="15">
      <c r="B4146" s="22">
        <v>32564</v>
      </c>
      <c r="C4146" s="49" t="s">
        <v>3387</v>
      </c>
      <c r="D4146" s="1"/>
      <c r="E4146" s="49">
        <f t="shared" si="16"/>
        <v>32564</v>
      </c>
    </row>
    <row r="4147" spans="2:5" ht="15">
      <c r="B4147" s="22">
        <v>32565</v>
      </c>
      <c r="C4147" s="49" t="s">
        <v>3388</v>
      </c>
      <c r="D4147" s="1"/>
      <c r="E4147" s="49">
        <f t="shared" si="16"/>
        <v>32565</v>
      </c>
    </row>
    <row r="4148" spans="2:5" ht="15">
      <c r="B4148" s="22">
        <v>32566</v>
      </c>
      <c r="C4148" s="49" t="s">
        <v>3389</v>
      </c>
      <c r="D4148" s="1"/>
      <c r="E4148" s="49">
        <f t="shared" si="16"/>
        <v>32566</v>
      </c>
    </row>
    <row r="4149" spans="2:5" ht="15">
      <c r="B4149" s="22">
        <v>32567</v>
      </c>
      <c r="C4149" s="49" t="s">
        <v>3390</v>
      </c>
      <c r="D4149" s="1"/>
      <c r="E4149" s="49">
        <f t="shared" si="16"/>
        <v>32567</v>
      </c>
    </row>
    <row r="4150" spans="2:5" ht="15">
      <c r="B4150" s="22">
        <v>32568</v>
      </c>
      <c r="C4150" s="49" t="s">
        <v>3391</v>
      </c>
      <c r="D4150" s="1"/>
      <c r="E4150" s="49">
        <f t="shared" si="16"/>
        <v>32568</v>
      </c>
    </row>
    <row r="4151" spans="2:5" ht="15">
      <c r="B4151" s="22">
        <v>32569</v>
      </c>
      <c r="C4151" s="49" t="s">
        <v>3392</v>
      </c>
      <c r="D4151" s="1"/>
      <c r="E4151" s="49">
        <f t="shared" si="16"/>
        <v>32569</v>
      </c>
    </row>
    <row r="4152" spans="2:5" ht="15">
      <c r="B4152" s="22">
        <v>32570</v>
      </c>
      <c r="C4152" s="49" t="s">
        <v>3393</v>
      </c>
      <c r="D4152" s="1"/>
      <c r="E4152" s="49">
        <f t="shared" si="16"/>
        <v>32570</v>
      </c>
    </row>
    <row r="4153" spans="2:5" ht="15">
      <c r="B4153" s="22">
        <v>32571</v>
      </c>
      <c r="C4153" s="49" t="s">
        <v>3394</v>
      </c>
      <c r="D4153" s="1"/>
      <c r="E4153" s="49">
        <f t="shared" si="16"/>
        <v>32571</v>
      </c>
    </row>
    <row r="4154" spans="2:5" ht="15">
      <c r="B4154" s="22">
        <v>32572</v>
      </c>
      <c r="C4154" s="49" t="s">
        <v>3395</v>
      </c>
      <c r="D4154" s="1"/>
      <c r="E4154" s="49">
        <f t="shared" si="16"/>
        <v>32572</v>
      </c>
    </row>
    <row r="4155" spans="2:5" ht="15">
      <c r="B4155" s="22">
        <v>32573</v>
      </c>
      <c r="C4155" s="49" t="s">
        <v>3396</v>
      </c>
      <c r="D4155" s="1"/>
      <c r="E4155" s="49">
        <f t="shared" si="16"/>
        <v>32573</v>
      </c>
    </row>
    <row r="4156" spans="2:5" ht="15">
      <c r="B4156" s="22">
        <v>21340</v>
      </c>
      <c r="C4156" s="49" t="s">
        <v>3633</v>
      </c>
      <c r="D4156" s="1"/>
      <c r="E4156" s="49">
        <f t="shared" si="16"/>
        <v>21340</v>
      </c>
    </row>
    <row r="4157" spans="2:5" ht="15">
      <c r="B4157" s="22">
        <v>21341</v>
      </c>
      <c r="C4157" s="49" t="s">
        <v>2405</v>
      </c>
      <c r="D4157" s="1"/>
      <c r="E4157" s="49">
        <f t="shared" si="16"/>
        <v>21341</v>
      </c>
    </row>
    <row r="4158" spans="2:5" ht="15">
      <c r="B4158" s="22">
        <v>21342</v>
      </c>
      <c r="C4158" s="49" t="s">
        <v>3634</v>
      </c>
      <c r="D4158" s="1"/>
      <c r="E4158" s="49">
        <f t="shared" si="16"/>
        <v>21342</v>
      </c>
    </row>
    <row r="4159" spans="2:5" ht="15">
      <c r="B4159" s="22">
        <v>21343</v>
      </c>
      <c r="C4159" s="49" t="s">
        <v>3635</v>
      </c>
      <c r="D4159" s="1"/>
      <c r="E4159" s="49">
        <f t="shared" si="16"/>
        <v>21343</v>
      </c>
    </row>
    <row r="4160" spans="2:5" ht="15">
      <c r="B4160" s="22">
        <v>21344</v>
      </c>
      <c r="C4160" s="49" t="s">
        <v>3636</v>
      </c>
      <c r="D4160" s="1"/>
      <c r="E4160" s="49">
        <f t="shared" si="16"/>
        <v>21344</v>
      </c>
    </row>
    <row r="4161" spans="2:5" ht="15">
      <c r="B4161" s="22">
        <v>21345</v>
      </c>
      <c r="C4161" s="49" t="s">
        <v>3637</v>
      </c>
      <c r="D4161" s="1"/>
      <c r="E4161" s="49">
        <f t="shared" si="16"/>
        <v>21345</v>
      </c>
    </row>
    <row r="4162" spans="2:5" ht="15">
      <c r="B4162" s="22">
        <v>32574</v>
      </c>
      <c r="C4162" s="49" t="s">
        <v>3638</v>
      </c>
      <c r="D4162" s="1"/>
      <c r="E4162" s="49">
        <f t="shared" si="16"/>
        <v>32574</v>
      </c>
    </row>
    <row r="4163" spans="2:5" ht="15">
      <c r="B4163" s="22">
        <v>32575</v>
      </c>
      <c r="C4163" s="49" t="s">
        <v>3639</v>
      </c>
      <c r="D4163" s="1"/>
      <c r="E4163" s="49">
        <f t="shared" si="16"/>
        <v>32575</v>
      </c>
    </row>
    <row r="4164" spans="2:5" ht="15">
      <c r="B4164" s="22">
        <v>32576</v>
      </c>
      <c r="C4164" s="49" t="s">
        <v>3640</v>
      </c>
      <c r="D4164" s="1"/>
      <c r="E4164" s="49">
        <f t="shared" si="16"/>
        <v>32576</v>
      </c>
    </row>
    <row r="4165" spans="2:5" ht="15">
      <c r="B4165" s="22">
        <v>32577</v>
      </c>
      <c r="C4165" s="49" t="s">
        <v>3641</v>
      </c>
      <c r="D4165" s="1"/>
      <c r="E4165" s="49">
        <f t="shared" si="16"/>
        <v>32577</v>
      </c>
    </row>
    <row r="4166" spans="2:5" ht="15">
      <c r="B4166" s="22">
        <v>32578</v>
      </c>
      <c r="C4166" s="49" t="s">
        <v>3642</v>
      </c>
      <c r="D4166" s="1"/>
      <c r="E4166" s="49">
        <f t="shared" si="16"/>
        <v>32578</v>
      </c>
    </row>
    <row r="4167" spans="2:5" ht="15">
      <c r="B4167" s="22">
        <v>32579</v>
      </c>
      <c r="C4167" s="49" t="s">
        <v>3643</v>
      </c>
      <c r="D4167" s="1"/>
      <c r="E4167" s="49">
        <f t="shared" si="16"/>
        <v>32579</v>
      </c>
    </row>
    <row r="4168" spans="2:5" ht="15">
      <c r="B4168" s="22">
        <v>32580</v>
      </c>
      <c r="C4168" s="49" t="s">
        <v>3644</v>
      </c>
      <c r="D4168" s="1"/>
      <c r="E4168" s="49">
        <f t="shared" si="16"/>
        <v>32580</v>
      </c>
    </row>
    <row r="4169" spans="2:5" ht="15">
      <c r="B4169" s="22">
        <v>32581</v>
      </c>
      <c r="C4169" s="49" t="s">
        <v>3645</v>
      </c>
      <c r="D4169" s="1"/>
      <c r="E4169" s="49">
        <f t="shared" si="16"/>
        <v>32581</v>
      </c>
    </row>
    <row r="4170" spans="2:5" ht="15">
      <c r="B4170" s="22">
        <v>32582</v>
      </c>
      <c r="C4170" s="49" t="s">
        <v>3646</v>
      </c>
      <c r="D4170" s="1"/>
      <c r="E4170" s="49">
        <f t="shared" si="16"/>
        <v>32582</v>
      </c>
    </row>
    <row r="4171" spans="2:5" ht="15">
      <c r="B4171" s="22">
        <v>32583</v>
      </c>
      <c r="C4171" s="49" t="s">
        <v>3647</v>
      </c>
      <c r="D4171" s="1"/>
      <c r="E4171" s="49">
        <f t="shared" si="16"/>
        <v>32583</v>
      </c>
    </row>
    <row r="4172" spans="2:5" ht="15">
      <c r="B4172" s="22">
        <v>32584</v>
      </c>
      <c r="C4172" s="49" t="s">
        <v>3440</v>
      </c>
      <c r="D4172" s="1"/>
      <c r="E4172" s="49">
        <f t="shared" si="16"/>
        <v>32584</v>
      </c>
    </row>
    <row r="4173" spans="2:5" ht="15">
      <c r="B4173" s="22">
        <v>32585</v>
      </c>
      <c r="C4173" s="49" t="s">
        <v>3441</v>
      </c>
      <c r="D4173" s="1"/>
      <c r="E4173" s="49">
        <f t="shared" si="16"/>
        <v>32585</v>
      </c>
    </row>
    <row r="4174" spans="2:5" ht="15">
      <c r="B4174" s="22">
        <v>32586</v>
      </c>
      <c r="C4174" s="49" t="s">
        <v>3442</v>
      </c>
      <c r="D4174" s="1"/>
      <c r="E4174" s="49">
        <f t="shared" si="16"/>
        <v>32586</v>
      </c>
    </row>
    <row r="4175" spans="2:5" ht="15">
      <c r="B4175" s="22">
        <v>32587</v>
      </c>
      <c r="C4175" s="49" t="s">
        <v>3443</v>
      </c>
      <c r="D4175" s="1"/>
      <c r="E4175" s="49">
        <f t="shared" si="16"/>
        <v>32587</v>
      </c>
    </row>
    <row r="4176" spans="2:5" ht="15">
      <c r="B4176" s="22">
        <v>32588</v>
      </c>
      <c r="C4176" s="49" t="s">
        <v>3440</v>
      </c>
      <c r="D4176" s="1"/>
      <c r="E4176" s="49">
        <f t="shared" si="16"/>
        <v>32588</v>
      </c>
    </row>
    <row r="4177" spans="2:5" ht="15">
      <c r="B4177" s="22">
        <v>32589</v>
      </c>
      <c r="C4177" s="49" t="s">
        <v>3441</v>
      </c>
      <c r="D4177" s="1"/>
      <c r="E4177" s="49">
        <f t="shared" si="16"/>
        <v>32589</v>
      </c>
    </row>
    <row r="4178" spans="2:5" ht="15">
      <c r="B4178" s="22">
        <v>32590</v>
      </c>
      <c r="C4178" s="49" t="s">
        <v>3442</v>
      </c>
      <c r="D4178" s="1"/>
      <c r="E4178" s="49">
        <f t="shared" si="16"/>
        <v>32590</v>
      </c>
    </row>
    <row r="4179" spans="2:5" ht="15">
      <c r="B4179" s="22">
        <v>32591</v>
      </c>
      <c r="C4179" s="49" t="s">
        <v>3443</v>
      </c>
      <c r="D4179" s="1"/>
      <c r="E4179" s="49">
        <f t="shared" si="16"/>
        <v>32591</v>
      </c>
    </row>
    <row r="4180" spans="2:5" ht="15">
      <c r="B4180" s="22">
        <v>32592</v>
      </c>
      <c r="C4180" s="49" t="s">
        <v>3440</v>
      </c>
      <c r="D4180" s="1"/>
      <c r="E4180" s="49">
        <f t="shared" si="16"/>
        <v>32592</v>
      </c>
    </row>
    <row r="4181" spans="2:5" ht="15">
      <c r="B4181" s="22">
        <v>32593</v>
      </c>
      <c r="C4181" s="49" t="s">
        <v>3441</v>
      </c>
      <c r="D4181" s="1"/>
      <c r="E4181" s="49">
        <f t="shared" si="16"/>
        <v>32593</v>
      </c>
    </row>
    <row r="4182" spans="2:5" ht="15">
      <c r="B4182" s="22">
        <v>32594</v>
      </c>
      <c r="C4182" s="49" t="s">
        <v>3442</v>
      </c>
      <c r="D4182" s="1"/>
      <c r="E4182" s="49">
        <f t="shared" si="16"/>
        <v>32594</v>
      </c>
    </row>
    <row r="4183" spans="2:5" ht="15">
      <c r="B4183" s="22">
        <v>32595</v>
      </c>
      <c r="C4183" s="49" t="s">
        <v>3443</v>
      </c>
      <c r="D4183" s="1"/>
      <c r="E4183" s="49">
        <f t="shared" si="16"/>
        <v>32595</v>
      </c>
    </row>
    <row r="4184" spans="2:5" ht="15">
      <c r="B4184" s="22">
        <v>32596</v>
      </c>
      <c r="C4184" s="49" t="s">
        <v>3444</v>
      </c>
      <c r="D4184" s="1"/>
      <c r="E4184" s="49">
        <f t="shared" si="16"/>
        <v>32596</v>
      </c>
    </row>
    <row r="4185" spans="2:5" ht="15">
      <c r="B4185" s="22">
        <v>32597</v>
      </c>
      <c r="C4185" s="49" t="s">
        <v>3445</v>
      </c>
      <c r="D4185" s="1"/>
      <c r="E4185" s="49">
        <f t="shared" si="16"/>
        <v>32597</v>
      </c>
    </row>
    <row r="4186" spans="2:5" ht="15">
      <c r="B4186" s="22">
        <v>32598</v>
      </c>
      <c r="C4186" s="49" t="s">
        <v>3446</v>
      </c>
      <c r="D4186" s="1"/>
      <c r="E4186" s="49">
        <f t="shared" si="16"/>
        <v>32598</v>
      </c>
    </row>
    <row r="4187" spans="2:5" ht="15">
      <c r="B4187" s="22">
        <v>32599</v>
      </c>
      <c r="C4187" s="49" t="s">
        <v>3447</v>
      </c>
      <c r="D4187" s="1"/>
      <c r="E4187" s="49">
        <f t="shared" si="16"/>
        <v>32599</v>
      </c>
    </row>
    <row r="4188" spans="2:5" ht="15">
      <c r="B4188" s="22">
        <v>32600</v>
      </c>
      <c r="C4188" s="49" t="s">
        <v>3444</v>
      </c>
      <c r="D4188" s="1"/>
      <c r="E4188" s="49">
        <f t="shared" si="16"/>
        <v>32600</v>
      </c>
    </row>
    <row r="4189" spans="2:5" ht="15">
      <c r="B4189" s="22">
        <v>32601</v>
      </c>
      <c r="C4189" s="49" t="s">
        <v>3445</v>
      </c>
      <c r="D4189" s="1"/>
      <c r="E4189" s="49">
        <f t="shared" si="16"/>
        <v>32601</v>
      </c>
    </row>
    <row r="4190" spans="2:5" ht="15">
      <c r="B4190" s="22">
        <v>32602</v>
      </c>
      <c r="C4190" s="49" t="s">
        <v>3446</v>
      </c>
      <c r="D4190" s="1"/>
      <c r="E4190" s="49">
        <f t="shared" si="16"/>
        <v>32602</v>
      </c>
    </row>
    <row r="4191" spans="2:5" ht="15">
      <c r="B4191" s="22">
        <v>32603</v>
      </c>
      <c r="C4191" s="49" t="s">
        <v>3447</v>
      </c>
      <c r="D4191" s="1"/>
      <c r="E4191" s="49">
        <f t="shared" si="16"/>
        <v>32603</v>
      </c>
    </row>
    <row r="4192" spans="2:5" ht="15">
      <c r="B4192" s="22">
        <v>32604</v>
      </c>
      <c r="C4192" s="49" t="s">
        <v>3444</v>
      </c>
      <c r="D4192" s="1"/>
      <c r="E4192" s="49">
        <f t="shared" si="16"/>
        <v>32604</v>
      </c>
    </row>
    <row r="4193" spans="2:5" ht="15">
      <c r="B4193" s="22">
        <v>32605</v>
      </c>
      <c r="C4193" s="49" t="s">
        <v>3445</v>
      </c>
      <c r="D4193" s="1"/>
      <c r="E4193" s="49">
        <f t="shared" si="16"/>
        <v>32605</v>
      </c>
    </row>
    <row r="4194" spans="2:5" ht="15">
      <c r="B4194" s="22">
        <v>32606</v>
      </c>
      <c r="C4194" s="49" t="s">
        <v>3446</v>
      </c>
      <c r="D4194" s="1"/>
      <c r="E4194" s="49">
        <f t="shared" si="16"/>
        <v>32606</v>
      </c>
    </row>
    <row r="4195" spans="2:5" ht="15">
      <c r="B4195" s="22">
        <v>32607</v>
      </c>
      <c r="C4195" s="49" t="s">
        <v>3447</v>
      </c>
      <c r="D4195" s="1"/>
      <c r="E4195" s="49">
        <f t="shared" si="16"/>
        <v>32607</v>
      </c>
    </row>
    <row r="4196" spans="2:5" ht="15">
      <c r="B4196" s="22">
        <v>32608</v>
      </c>
      <c r="C4196" s="49" t="s">
        <v>3383</v>
      </c>
      <c r="D4196" s="1"/>
      <c r="E4196" s="49">
        <f t="shared" si="16"/>
        <v>32608</v>
      </c>
    </row>
    <row r="4197" spans="2:5" ht="15">
      <c r="B4197" s="22">
        <v>32609</v>
      </c>
      <c r="C4197" s="49" t="s">
        <v>3384</v>
      </c>
      <c r="D4197" s="1"/>
      <c r="E4197" s="49">
        <f t="shared" si="16"/>
        <v>32609</v>
      </c>
    </row>
    <row r="4198" spans="2:5" ht="15">
      <c r="B4198" s="22">
        <v>32610</v>
      </c>
      <c r="C4198" s="49" t="s">
        <v>3385</v>
      </c>
      <c r="D4198" s="1"/>
      <c r="E4198" s="49">
        <f t="shared" si="16"/>
        <v>32610</v>
      </c>
    </row>
    <row r="4199" spans="2:5" ht="15">
      <c r="B4199" s="22">
        <v>32611</v>
      </c>
      <c r="C4199" s="49" t="s">
        <v>3386</v>
      </c>
      <c r="D4199" s="1"/>
      <c r="E4199" s="49">
        <f t="shared" si="16"/>
        <v>32611</v>
      </c>
    </row>
    <row r="4200" spans="2:5" ht="15">
      <c r="B4200" s="22">
        <v>32612</v>
      </c>
      <c r="C4200" s="49" t="s">
        <v>3383</v>
      </c>
      <c r="D4200" s="1"/>
      <c r="E4200" s="49">
        <f t="shared" si="16"/>
        <v>32612</v>
      </c>
    </row>
    <row r="4201" spans="2:5" ht="15">
      <c r="B4201" s="22">
        <v>32613</v>
      </c>
      <c r="C4201" s="49" t="s">
        <v>3384</v>
      </c>
      <c r="D4201" s="1"/>
      <c r="E4201" s="49">
        <f t="shared" si="16"/>
        <v>32613</v>
      </c>
    </row>
    <row r="4202" spans="2:5" ht="15">
      <c r="B4202" s="22">
        <v>32614</v>
      </c>
      <c r="C4202" s="49" t="s">
        <v>3385</v>
      </c>
      <c r="D4202" s="1"/>
      <c r="E4202" s="49">
        <f t="shared" si="16"/>
        <v>32614</v>
      </c>
    </row>
    <row r="4203" spans="2:5" ht="15">
      <c r="B4203" s="22">
        <v>32615</v>
      </c>
      <c r="C4203" s="49" t="s">
        <v>3386</v>
      </c>
      <c r="D4203" s="1"/>
      <c r="E4203" s="49">
        <f t="shared" si="16"/>
        <v>32615</v>
      </c>
    </row>
    <row r="4204" spans="2:5" ht="15">
      <c r="B4204" s="22">
        <v>32616</v>
      </c>
      <c r="C4204" s="49" t="s">
        <v>3383</v>
      </c>
      <c r="D4204" s="1"/>
      <c r="E4204" s="49">
        <f t="shared" si="16"/>
        <v>32616</v>
      </c>
    </row>
    <row r="4205" spans="2:5" ht="15">
      <c r="B4205" s="22">
        <v>32617</v>
      </c>
      <c r="C4205" s="49" t="s">
        <v>3384</v>
      </c>
      <c r="D4205" s="1"/>
      <c r="E4205" s="49">
        <f t="shared" si="16"/>
        <v>32617</v>
      </c>
    </row>
    <row r="4206" spans="2:5" ht="15">
      <c r="B4206" s="22">
        <v>32618</v>
      </c>
      <c r="C4206" s="49" t="s">
        <v>3385</v>
      </c>
      <c r="D4206" s="1"/>
      <c r="E4206" s="49">
        <f t="shared" si="16"/>
        <v>32618</v>
      </c>
    </row>
    <row r="4207" spans="2:5" ht="15">
      <c r="B4207" s="22">
        <v>32619</v>
      </c>
      <c r="C4207" s="49" t="s">
        <v>3386</v>
      </c>
      <c r="D4207" s="1"/>
      <c r="E4207" s="49">
        <f t="shared" si="16"/>
        <v>32619</v>
      </c>
    </row>
    <row r="4208" spans="2:5" ht="15">
      <c r="B4208" s="22">
        <v>21346</v>
      </c>
      <c r="C4208" s="49" t="s">
        <v>3648</v>
      </c>
      <c r="D4208" s="1"/>
      <c r="E4208" s="49">
        <f t="shared" si="16"/>
        <v>21346</v>
      </c>
    </row>
    <row r="4209" spans="2:5" ht="15">
      <c r="B4209" s="22">
        <v>21347</v>
      </c>
      <c r="C4209" s="49" t="s">
        <v>3649</v>
      </c>
      <c r="D4209" s="1"/>
      <c r="E4209" s="49">
        <f t="shared" si="16"/>
        <v>21347</v>
      </c>
    </row>
    <row r="4210" spans="2:5" ht="15">
      <c r="B4210" s="22">
        <v>21348</v>
      </c>
      <c r="C4210" s="49" t="s">
        <v>3650</v>
      </c>
      <c r="D4210" s="1"/>
      <c r="E4210" s="49">
        <f t="shared" si="16"/>
        <v>21348</v>
      </c>
    </row>
    <row r="4211" spans="2:5" ht="15">
      <c r="B4211" s="22">
        <v>21349</v>
      </c>
      <c r="C4211" s="49" t="s">
        <v>3651</v>
      </c>
      <c r="D4211" s="1"/>
      <c r="E4211" s="49">
        <f t="shared" si="16"/>
        <v>21349</v>
      </c>
    </row>
    <row r="4212" spans="2:5" ht="15">
      <c r="B4212" s="22">
        <v>21350</v>
      </c>
      <c r="C4212" s="49" t="s">
        <v>3652</v>
      </c>
      <c r="D4212" s="1"/>
      <c r="E4212" s="49">
        <f t="shared" si="16"/>
        <v>21350</v>
      </c>
    </row>
    <row r="4213" spans="2:5" ht="15">
      <c r="B4213" s="22">
        <v>21351</v>
      </c>
      <c r="C4213" s="49" t="s">
        <v>3653</v>
      </c>
      <c r="D4213" s="1"/>
      <c r="E4213" s="49">
        <f t="shared" si="16"/>
        <v>21351</v>
      </c>
    </row>
    <row r="4214" spans="2:5" ht="15">
      <c r="B4214" s="22">
        <v>21352</v>
      </c>
      <c r="C4214" s="49" t="s">
        <v>3654</v>
      </c>
      <c r="D4214" s="1"/>
      <c r="E4214" s="49">
        <f t="shared" si="16"/>
        <v>21352</v>
      </c>
    </row>
    <row r="4215" spans="2:5" ht="15">
      <c r="B4215" s="22">
        <v>21353</v>
      </c>
      <c r="C4215" s="49" t="s">
        <v>3655</v>
      </c>
      <c r="D4215" s="1"/>
      <c r="E4215" s="49">
        <f t="shared" si="16"/>
        <v>21353</v>
      </c>
    </row>
    <row r="4216" spans="2:5" ht="15">
      <c r="B4216" s="22">
        <v>21354</v>
      </c>
      <c r="C4216" s="49" t="s">
        <v>3656</v>
      </c>
      <c r="D4216" s="1"/>
      <c r="E4216" s="49">
        <f t="shared" si="16"/>
        <v>21354</v>
      </c>
    </row>
    <row r="4217" spans="2:5" ht="15">
      <c r="B4217" s="22">
        <v>21355</v>
      </c>
      <c r="C4217" s="49" t="s">
        <v>3657</v>
      </c>
      <c r="D4217" s="1"/>
      <c r="E4217" s="49">
        <f t="shared" si="16"/>
        <v>21355</v>
      </c>
    </row>
    <row r="4218" spans="2:5" ht="15">
      <c r="B4218" s="22">
        <v>21356</v>
      </c>
      <c r="C4218" s="49" t="s">
        <v>3658</v>
      </c>
      <c r="D4218" s="1"/>
      <c r="E4218" s="49">
        <f t="shared" si="16"/>
        <v>21356</v>
      </c>
    </row>
    <row r="4219" spans="2:5" ht="15">
      <c r="B4219" s="22">
        <v>21357</v>
      </c>
      <c r="C4219" s="49" t="s">
        <v>3659</v>
      </c>
      <c r="D4219" s="1"/>
      <c r="E4219" s="49">
        <f t="shared" si="16"/>
        <v>21357</v>
      </c>
    </row>
    <row r="4220" spans="2:5" ht="15">
      <c r="B4220" s="22">
        <v>21358</v>
      </c>
      <c r="C4220" s="49" t="s">
        <v>3660</v>
      </c>
      <c r="D4220" s="1"/>
      <c r="E4220" s="49">
        <f t="shared" si="16"/>
        <v>21358</v>
      </c>
    </row>
    <row r="4221" spans="2:5" ht="15">
      <c r="B4221" s="22">
        <v>21359</v>
      </c>
      <c r="C4221" s="49" t="s">
        <v>3661</v>
      </c>
      <c r="D4221" s="1"/>
      <c r="E4221" s="49">
        <f t="shared" si="16"/>
        <v>21359</v>
      </c>
    </row>
    <row r="4222" spans="2:5" ht="15">
      <c r="B4222" s="22">
        <v>21360</v>
      </c>
      <c r="C4222" s="49" t="s">
        <v>3662</v>
      </c>
      <c r="D4222" s="1"/>
      <c r="E4222" s="49">
        <f t="shared" si="16"/>
        <v>21360</v>
      </c>
    </row>
    <row r="4223" spans="2:5" ht="15">
      <c r="B4223" s="22">
        <v>21361</v>
      </c>
      <c r="C4223" s="49" t="s">
        <v>3663</v>
      </c>
      <c r="D4223" s="1"/>
      <c r="E4223" s="49">
        <f t="shared" si="16"/>
        <v>21361</v>
      </c>
    </row>
    <row r="4224" spans="2:5" ht="15">
      <c r="B4224" s="22">
        <v>21362</v>
      </c>
      <c r="C4224" s="49" t="s">
        <v>3664</v>
      </c>
      <c r="D4224" s="1"/>
      <c r="E4224" s="49">
        <f t="shared" si="16"/>
        <v>21362</v>
      </c>
    </row>
    <row r="4225" spans="2:5" ht="15">
      <c r="B4225" s="22">
        <v>21363</v>
      </c>
      <c r="C4225" s="49" t="s">
        <v>3665</v>
      </c>
      <c r="D4225" s="1"/>
      <c r="E4225" s="49">
        <f t="shared" si="16"/>
        <v>21363</v>
      </c>
    </row>
    <row r="4226" spans="2:5" ht="15">
      <c r="B4226" s="22">
        <v>21364</v>
      </c>
      <c r="C4226" s="49" t="s">
        <v>3666</v>
      </c>
      <c r="D4226" s="1"/>
      <c r="E4226" s="49">
        <f t="shared" si="16"/>
        <v>21364</v>
      </c>
    </row>
    <row r="4227" spans="2:5" ht="15">
      <c r="B4227" s="22">
        <v>21365</v>
      </c>
      <c r="C4227" s="49" t="s">
        <v>3667</v>
      </c>
      <c r="D4227" s="1"/>
      <c r="E4227" s="49">
        <f t="shared" si="16"/>
        <v>21365</v>
      </c>
    </row>
    <row r="4228" spans="2:5" ht="15">
      <c r="B4228" s="22">
        <v>21366</v>
      </c>
      <c r="C4228" s="49" t="s">
        <v>3668</v>
      </c>
      <c r="D4228" s="1"/>
      <c r="E4228" s="49">
        <f t="shared" si="16"/>
        <v>21366</v>
      </c>
    </row>
    <row r="4229" spans="2:5" ht="15">
      <c r="B4229" s="22">
        <v>21367</v>
      </c>
      <c r="C4229" s="49" t="s">
        <v>3669</v>
      </c>
      <c r="D4229" s="1"/>
      <c r="E4229" s="49">
        <f t="shared" si="16"/>
        <v>21367</v>
      </c>
    </row>
    <row r="4230" spans="2:5" ht="15">
      <c r="B4230" s="22">
        <v>21368</v>
      </c>
      <c r="C4230" s="49" t="s">
        <v>3670</v>
      </c>
      <c r="D4230" s="1"/>
      <c r="E4230" s="49">
        <f t="shared" si="16"/>
        <v>21368</v>
      </c>
    </row>
    <row r="4231" spans="2:5" ht="15">
      <c r="B4231" s="22">
        <v>21369</v>
      </c>
      <c r="C4231" s="49" t="s">
        <v>3671</v>
      </c>
      <c r="D4231" s="1"/>
      <c r="E4231" s="49">
        <f t="shared" si="16"/>
        <v>21369</v>
      </c>
    </row>
    <row r="4232" spans="2:5" ht="15">
      <c r="B4232" s="22">
        <v>21370</v>
      </c>
      <c r="C4232" s="49" t="s">
        <v>3672</v>
      </c>
      <c r="D4232" s="1"/>
      <c r="E4232" s="49">
        <f t="shared" si="16"/>
        <v>21370</v>
      </c>
    </row>
    <row r="4233" spans="2:5" ht="15">
      <c r="B4233" s="22">
        <v>21371</v>
      </c>
      <c r="C4233" s="49" t="s">
        <v>3673</v>
      </c>
      <c r="D4233" s="1"/>
      <c r="E4233" s="49">
        <f t="shared" si="16"/>
        <v>21371</v>
      </c>
    </row>
    <row r="4234" spans="2:5" ht="15">
      <c r="B4234" s="22">
        <v>21372</v>
      </c>
      <c r="C4234" s="49" t="s">
        <v>3674</v>
      </c>
      <c r="D4234" s="1"/>
      <c r="E4234" s="49">
        <f t="shared" si="16"/>
        <v>21372</v>
      </c>
    </row>
    <row r="4235" spans="2:5" ht="15">
      <c r="B4235" s="22">
        <v>21373</v>
      </c>
      <c r="C4235" s="49" t="s">
        <v>3675</v>
      </c>
      <c r="D4235" s="1"/>
      <c r="E4235" s="49">
        <f t="shared" si="16"/>
        <v>21373</v>
      </c>
    </row>
    <row r="4236" spans="2:5" ht="15">
      <c r="B4236" s="22">
        <v>21374</v>
      </c>
      <c r="C4236" s="49" t="s">
        <v>3676</v>
      </c>
      <c r="D4236" s="1"/>
      <c r="E4236" s="49">
        <f t="shared" si="16"/>
        <v>21374</v>
      </c>
    </row>
    <row r="4237" spans="2:5" ht="15">
      <c r="B4237" s="22">
        <v>21375</v>
      </c>
      <c r="C4237" s="49" t="s">
        <v>3677</v>
      </c>
      <c r="D4237" s="1"/>
      <c r="E4237" s="49">
        <f t="shared" si="16"/>
        <v>21375</v>
      </c>
    </row>
    <row r="4238" spans="2:5" ht="15">
      <c r="B4238" s="22">
        <v>21376</v>
      </c>
      <c r="C4238" s="49" t="s">
        <v>3678</v>
      </c>
      <c r="D4238" s="1"/>
      <c r="E4238" s="49">
        <f t="shared" si="16"/>
        <v>21376</v>
      </c>
    </row>
    <row r="4239" spans="2:5" ht="15">
      <c r="B4239" s="22">
        <v>21377</v>
      </c>
      <c r="C4239" s="49" t="s">
        <v>3679</v>
      </c>
      <c r="D4239" s="1"/>
      <c r="E4239" s="49">
        <f t="shared" si="16"/>
        <v>21377</v>
      </c>
    </row>
    <row r="4240" spans="2:5" ht="15">
      <c r="B4240" s="22">
        <v>21378</v>
      </c>
      <c r="C4240" s="49" t="s">
        <v>3680</v>
      </c>
      <c r="D4240" s="1"/>
      <c r="E4240" s="49">
        <f t="shared" si="16"/>
        <v>21378</v>
      </c>
    </row>
    <row r="4241" spans="2:5" ht="15">
      <c r="B4241" s="22">
        <v>21379</v>
      </c>
      <c r="C4241" s="49" t="s">
        <v>3681</v>
      </c>
      <c r="D4241" s="1"/>
      <c r="E4241" s="49">
        <f t="shared" si="16"/>
        <v>21379</v>
      </c>
    </row>
    <row r="4242" spans="2:5" ht="15">
      <c r="B4242" s="22">
        <v>21380</v>
      </c>
      <c r="C4242" s="49" t="s">
        <v>3682</v>
      </c>
      <c r="D4242" s="1"/>
      <c r="E4242" s="49">
        <f t="shared" si="16"/>
        <v>21380</v>
      </c>
    </row>
    <row r="4243" spans="2:5" ht="15">
      <c r="B4243" s="22">
        <v>21381</v>
      </c>
      <c r="C4243" s="49" t="s">
        <v>3683</v>
      </c>
      <c r="D4243" s="1"/>
      <c r="E4243" s="49">
        <f t="shared" si="16"/>
        <v>21381</v>
      </c>
    </row>
    <row r="4244" spans="2:5" ht="15">
      <c r="B4244" s="22">
        <v>21382</v>
      </c>
      <c r="C4244" s="49" t="s">
        <v>3684</v>
      </c>
      <c r="D4244" s="1"/>
      <c r="E4244" s="49">
        <f t="shared" si="16"/>
        <v>21382</v>
      </c>
    </row>
    <row r="4245" spans="2:5" ht="15">
      <c r="B4245" s="22">
        <v>21383</v>
      </c>
      <c r="C4245" s="49" t="s">
        <v>3685</v>
      </c>
      <c r="D4245" s="1"/>
      <c r="E4245" s="49">
        <f t="shared" si="16"/>
        <v>21383</v>
      </c>
    </row>
    <row r="4246" spans="2:5" ht="15">
      <c r="B4246" s="22">
        <v>21384</v>
      </c>
      <c r="C4246" s="49" t="s">
        <v>3686</v>
      </c>
      <c r="D4246" s="1"/>
      <c r="E4246" s="49">
        <f t="shared" si="16"/>
        <v>21384</v>
      </c>
    </row>
    <row r="4247" spans="2:5" ht="15">
      <c r="B4247" s="22">
        <v>21385</v>
      </c>
      <c r="C4247" s="49" t="s">
        <v>3687</v>
      </c>
      <c r="D4247" s="1"/>
      <c r="E4247" s="49">
        <f t="shared" si="16"/>
        <v>21385</v>
      </c>
    </row>
    <row r="4248" spans="2:5" ht="15">
      <c r="B4248" s="22">
        <v>21386</v>
      </c>
      <c r="C4248" s="49" t="s">
        <v>3688</v>
      </c>
      <c r="D4248" s="1"/>
      <c r="E4248" s="49">
        <f t="shared" si="16"/>
        <v>21386</v>
      </c>
    </row>
    <row r="4249" spans="2:5" ht="15">
      <c r="B4249" s="22">
        <v>21387</v>
      </c>
      <c r="C4249" s="49" t="s">
        <v>3689</v>
      </c>
      <c r="D4249" s="1"/>
      <c r="E4249" s="49">
        <f t="shared" si="16"/>
        <v>21387</v>
      </c>
    </row>
    <row r="4250" spans="2:5" ht="15">
      <c r="B4250" s="22">
        <v>21388</v>
      </c>
      <c r="C4250" s="49" t="s">
        <v>3690</v>
      </c>
      <c r="D4250" s="1"/>
      <c r="E4250" s="49">
        <f t="shared" si="16"/>
        <v>21388</v>
      </c>
    </row>
    <row r="4251" spans="2:5" ht="15">
      <c r="B4251" s="22">
        <v>21389</v>
      </c>
      <c r="C4251" s="49" t="s">
        <v>3691</v>
      </c>
      <c r="D4251" s="1"/>
      <c r="E4251" s="49">
        <f t="shared" si="16"/>
        <v>21389</v>
      </c>
    </row>
    <row r="4252" spans="2:5" ht="15">
      <c r="B4252" s="22">
        <v>21390</v>
      </c>
      <c r="C4252" s="49" t="s">
        <v>3692</v>
      </c>
      <c r="D4252" s="1"/>
      <c r="E4252" s="49">
        <f t="shared" si="16"/>
        <v>21390</v>
      </c>
    </row>
    <row r="4253" spans="2:5" ht="15">
      <c r="B4253" s="22">
        <v>21391</v>
      </c>
      <c r="C4253" s="49" t="s">
        <v>3693</v>
      </c>
      <c r="D4253" s="1"/>
      <c r="E4253" s="49">
        <f t="shared" si="16"/>
        <v>21391</v>
      </c>
    </row>
    <row r="4254" spans="2:5" ht="15">
      <c r="B4254" s="22">
        <v>21392</v>
      </c>
      <c r="C4254" s="49" t="s">
        <v>3694</v>
      </c>
      <c r="D4254" s="1"/>
      <c r="E4254" s="49">
        <f t="shared" si="16"/>
        <v>21392</v>
      </c>
    </row>
    <row r="4255" spans="2:5" ht="15">
      <c r="B4255" s="22">
        <v>21393</v>
      </c>
      <c r="C4255" s="49" t="s">
        <v>3695</v>
      </c>
      <c r="D4255" s="1"/>
      <c r="E4255" s="49">
        <f t="shared" si="16"/>
        <v>21393</v>
      </c>
    </row>
    <row r="4256" spans="2:5" ht="15">
      <c r="B4256" s="22">
        <v>21394</v>
      </c>
      <c r="C4256" s="49" t="s">
        <v>3696</v>
      </c>
      <c r="D4256" s="1"/>
      <c r="E4256" s="49">
        <f t="shared" si="16"/>
        <v>21394</v>
      </c>
    </row>
    <row r="4257" spans="2:5" ht="15">
      <c r="B4257" s="22">
        <v>21395</v>
      </c>
      <c r="C4257" s="49" t="s">
        <v>3697</v>
      </c>
      <c r="D4257" s="1"/>
      <c r="E4257" s="49">
        <f t="shared" si="16"/>
        <v>21395</v>
      </c>
    </row>
    <row r="4258" spans="2:5" ht="15">
      <c r="B4258" s="22">
        <v>21396</v>
      </c>
      <c r="C4258" s="49" t="s">
        <v>3698</v>
      </c>
      <c r="D4258" s="1"/>
      <c r="E4258" s="49">
        <f t="shared" si="16"/>
        <v>21396</v>
      </c>
    </row>
    <row r="4259" spans="2:5" ht="15">
      <c r="B4259" s="22">
        <v>21397</v>
      </c>
      <c r="C4259" s="49" t="s">
        <v>3699</v>
      </c>
      <c r="D4259" s="1"/>
      <c r="E4259" s="49">
        <f t="shared" si="16"/>
        <v>21397</v>
      </c>
    </row>
    <row r="4260" spans="2:5" ht="15">
      <c r="B4260" s="22">
        <v>21398</v>
      </c>
      <c r="C4260" s="49" t="s">
        <v>3700</v>
      </c>
      <c r="D4260" s="1"/>
      <c r="E4260" s="49">
        <f t="shared" si="16"/>
        <v>21398</v>
      </c>
    </row>
    <row r="4261" spans="2:5" ht="15">
      <c r="B4261" s="22">
        <v>21399</v>
      </c>
      <c r="C4261" s="49" t="s">
        <v>3701</v>
      </c>
      <c r="D4261" s="1"/>
      <c r="E4261" s="49">
        <f t="shared" si="16"/>
        <v>21399</v>
      </c>
    </row>
    <row r="4262" spans="2:5" ht="15">
      <c r="B4262" s="22">
        <v>21400</v>
      </c>
      <c r="C4262" s="49" t="s">
        <v>3702</v>
      </c>
      <c r="D4262" s="1"/>
      <c r="E4262" s="49">
        <f t="shared" si="16"/>
        <v>21400</v>
      </c>
    </row>
    <row r="4263" spans="2:5" ht="15">
      <c r="B4263" s="22">
        <v>21401</v>
      </c>
      <c r="C4263" s="49" t="s">
        <v>3703</v>
      </c>
      <c r="D4263" s="1"/>
      <c r="E4263" s="49">
        <f t="shared" si="16"/>
        <v>21401</v>
      </c>
    </row>
    <row r="4264" spans="2:5" ht="15">
      <c r="B4264" s="22">
        <v>21402</v>
      </c>
      <c r="C4264" s="49" t="s">
        <v>3704</v>
      </c>
      <c r="D4264" s="1"/>
      <c r="E4264" s="49">
        <f t="shared" si="16"/>
        <v>21402</v>
      </c>
    </row>
    <row r="4265" spans="2:5" ht="15">
      <c r="B4265" s="22">
        <v>21403</v>
      </c>
      <c r="C4265" s="49" t="s">
        <v>3705</v>
      </c>
      <c r="D4265" s="1"/>
      <c r="E4265" s="49">
        <f t="shared" si="16"/>
        <v>21403</v>
      </c>
    </row>
    <row r="4266" spans="2:5" ht="15">
      <c r="B4266" s="22">
        <v>21404</v>
      </c>
      <c r="C4266" s="49" t="s">
        <v>3706</v>
      </c>
      <c r="D4266" s="1"/>
      <c r="E4266" s="49">
        <f t="shared" si="16"/>
        <v>21404</v>
      </c>
    </row>
    <row r="4267" spans="2:5" ht="15">
      <c r="B4267" s="22">
        <v>21405</v>
      </c>
      <c r="C4267" s="49" t="s">
        <v>3707</v>
      </c>
      <c r="D4267" s="1"/>
      <c r="E4267" s="49">
        <f t="shared" si="16"/>
        <v>21405</v>
      </c>
    </row>
    <row r="4268" spans="2:5" ht="15">
      <c r="B4268" s="22">
        <v>21406</v>
      </c>
      <c r="C4268" s="49" t="s">
        <v>3708</v>
      </c>
      <c r="D4268" s="1"/>
      <c r="E4268" s="49">
        <f t="shared" si="16"/>
        <v>21406</v>
      </c>
    </row>
    <row r="4269" spans="2:5" ht="15">
      <c r="B4269" s="22">
        <v>21407</v>
      </c>
      <c r="C4269" s="49" t="s">
        <v>3709</v>
      </c>
      <c r="D4269" s="1"/>
      <c r="E4269" s="49">
        <f t="shared" si="16"/>
        <v>21407</v>
      </c>
    </row>
    <row r="4270" spans="2:5" ht="15">
      <c r="B4270" s="22">
        <v>21408</v>
      </c>
      <c r="C4270" s="49" t="s">
        <v>3710</v>
      </c>
      <c r="D4270" s="1"/>
      <c r="E4270" s="49">
        <f t="shared" si="16"/>
        <v>21408</v>
      </c>
    </row>
    <row r="4271" spans="2:5" ht="15">
      <c r="B4271" s="22">
        <v>21409</v>
      </c>
      <c r="C4271" s="49" t="s">
        <v>3711</v>
      </c>
      <c r="D4271" s="1"/>
      <c r="E4271" s="49">
        <f t="shared" si="16"/>
        <v>21409</v>
      </c>
    </row>
    <row r="4272" spans="2:5" ht="15">
      <c r="B4272" s="22">
        <v>21410</v>
      </c>
      <c r="C4272" s="49" t="s">
        <v>3712</v>
      </c>
      <c r="D4272" s="1"/>
      <c r="E4272" s="49">
        <f t="shared" si="16"/>
        <v>21410</v>
      </c>
    </row>
    <row r="4273" spans="2:5" ht="15">
      <c r="B4273" s="22">
        <v>21411</v>
      </c>
      <c r="C4273" s="49" t="s">
        <v>3713</v>
      </c>
      <c r="D4273" s="1"/>
      <c r="E4273" s="49">
        <f t="shared" si="16"/>
        <v>21411</v>
      </c>
    </row>
    <row r="4274" spans="2:5" ht="15">
      <c r="B4274" s="22">
        <v>32620</v>
      </c>
      <c r="C4274" s="49" t="s">
        <v>3714</v>
      </c>
      <c r="D4274" s="1"/>
      <c r="E4274" s="49">
        <f t="shared" si="16"/>
        <v>32620</v>
      </c>
    </row>
    <row r="4275" spans="2:5" ht="15">
      <c r="B4275" s="22">
        <v>32621</v>
      </c>
      <c r="C4275" s="49" t="s">
        <v>3715</v>
      </c>
      <c r="D4275" s="1"/>
      <c r="E4275" s="49">
        <f t="shared" si="16"/>
        <v>32621</v>
      </c>
    </row>
    <row r="4276" spans="2:5" ht="15">
      <c r="B4276" s="22">
        <v>32622</v>
      </c>
      <c r="C4276" s="49" t="s">
        <v>3716</v>
      </c>
      <c r="D4276" s="1"/>
      <c r="E4276" s="49">
        <f t="shared" si="16"/>
        <v>32622</v>
      </c>
    </row>
    <row r="4277" spans="2:5" ht="15">
      <c r="B4277" s="22">
        <v>32623</v>
      </c>
      <c r="C4277" s="49" t="s">
        <v>3717</v>
      </c>
      <c r="D4277" s="1"/>
      <c r="E4277" s="49">
        <f t="shared" si="16"/>
        <v>32623</v>
      </c>
    </row>
    <row r="4278" spans="2:5" ht="15">
      <c r="B4278" s="22">
        <v>32624</v>
      </c>
      <c r="C4278" s="49" t="s">
        <v>3714</v>
      </c>
      <c r="D4278" s="1"/>
      <c r="E4278" s="49">
        <f t="shared" si="16"/>
        <v>32624</v>
      </c>
    </row>
    <row r="4279" spans="2:5" ht="15">
      <c r="B4279" s="22">
        <v>32625</v>
      </c>
      <c r="C4279" s="49" t="s">
        <v>3715</v>
      </c>
      <c r="D4279" s="1"/>
      <c r="E4279" s="49">
        <f t="shared" si="16"/>
        <v>32625</v>
      </c>
    </row>
    <row r="4280" spans="2:5" ht="15">
      <c r="B4280" s="22">
        <v>32626</v>
      </c>
      <c r="C4280" s="49" t="s">
        <v>3716</v>
      </c>
      <c r="D4280" s="1"/>
      <c r="E4280" s="49">
        <f t="shared" si="16"/>
        <v>32626</v>
      </c>
    </row>
    <row r="4281" spans="2:5" ht="15">
      <c r="B4281" s="22">
        <v>32627</v>
      </c>
      <c r="C4281" s="49" t="s">
        <v>3717</v>
      </c>
      <c r="D4281" s="1"/>
      <c r="E4281" s="49">
        <f t="shared" si="16"/>
        <v>32627</v>
      </c>
    </row>
    <row r="4282" spans="2:5" ht="15">
      <c r="B4282" s="22">
        <v>32628</v>
      </c>
      <c r="C4282" s="49" t="s">
        <v>3714</v>
      </c>
      <c r="D4282" s="1"/>
      <c r="E4282" s="49">
        <f t="shared" si="16"/>
        <v>32628</v>
      </c>
    </row>
    <row r="4283" spans="2:5" ht="15">
      <c r="B4283" s="22">
        <v>32629</v>
      </c>
      <c r="C4283" s="49" t="s">
        <v>3715</v>
      </c>
      <c r="D4283" s="1"/>
      <c r="E4283" s="49">
        <f t="shared" si="16"/>
        <v>32629</v>
      </c>
    </row>
    <row r="4284" spans="2:5" ht="15">
      <c r="B4284" s="22">
        <v>32630</v>
      </c>
      <c r="C4284" s="49" t="s">
        <v>3716</v>
      </c>
      <c r="D4284" s="1"/>
      <c r="E4284" s="49">
        <f t="shared" si="16"/>
        <v>32630</v>
      </c>
    </row>
    <row r="4285" spans="2:5" ht="15">
      <c r="B4285" s="22">
        <v>32631</v>
      </c>
      <c r="C4285" s="49" t="s">
        <v>3717</v>
      </c>
      <c r="D4285" s="1"/>
      <c r="E4285" s="49">
        <f t="shared" si="16"/>
        <v>32631</v>
      </c>
    </row>
    <row r="4286" spans="2:5" ht="15">
      <c r="B4286" s="22">
        <v>32632</v>
      </c>
      <c r="C4286" s="49" t="s">
        <v>2948</v>
      </c>
      <c r="D4286" s="1"/>
      <c r="E4286" s="49">
        <f t="shared" si="16"/>
        <v>32632</v>
      </c>
    </row>
    <row r="4287" spans="2:5" ht="15">
      <c r="B4287" s="22">
        <v>32633</v>
      </c>
      <c r="C4287" s="49" t="s">
        <v>2949</v>
      </c>
      <c r="D4287" s="1"/>
      <c r="E4287" s="49">
        <f t="shared" ref="E4287:E4541" si="17">B4287</f>
        <v>32633</v>
      </c>
    </row>
    <row r="4288" spans="2:5" ht="15">
      <c r="B4288" s="22">
        <v>32634</v>
      </c>
      <c r="C4288" s="49" t="s">
        <v>2950</v>
      </c>
      <c r="D4288" s="1"/>
      <c r="E4288" s="49">
        <f t="shared" si="17"/>
        <v>32634</v>
      </c>
    </row>
    <row r="4289" spans="2:5" ht="15">
      <c r="B4289" s="22">
        <v>32635</v>
      </c>
      <c r="C4289" s="49" t="s">
        <v>2951</v>
      </c>
      <c r="D4289" s="1"/>
      <c r="E4289" s="49">
        <f t="shared" si="17"/>
        <v>32635</v>
      </c>
    </row>
    <row r="4290" spans="2:5" ht="15">
      <c r="B4290" s="22">
        <v>32636</v>
      </c>
      <c r="C4290" s="49" t="s">
        <v>2952</v>
      </c>
      <c r="D4290" s="1"/>
      <c r="E4290" s="49">
        <f t="shared" si="17"/>
        <v>32636</v>
      </c>
    </row>
    <row r="4291" spans="2:5" ht="15">
      <c r="B4291" s="22">
        <v>32637</v>
      </c>
      <c r="C4291" s="49" t="s">
        <v>2953</v>
      </c>
      <c r="D4291" s="1"/>
      <c r="E4291" s="49">
        <f t="shared" si="17"/>
        <v>32637</v>
      </c>
    </row>
    <row r="4292" spans="2:5" ht="15">
      <c r="B4292" s="22">
        <v>32638</v>
      </c>
      <c r="C4292" s="49" t="s">
        <v>2954</v>
      </c>
      <c r="D4292" s="1"/>
      <c r="E4292" s="49">
        <f t="shared" si="17"/>
        <v>32638</v>
      </c>
    </row>
    <row r="4293" spans="2:5" ht="15">
      <c r="B4293" s="22">
        <v>32639</v>
      </c>
      <c r="C4293" s="49" t="s">
        <v>2955</v>
      </c>
      <c r="D4293" s="1"/>
      <c r="E4293" s="49">
        <f t="shared" si="17"/>
        <v>32639</v>
      </c>
    </row>
    <row r="4294" spans="2:5" ht="15">
      <c r="B4294" s="22">
        <v>32640</v>
      </c>
      <c r="C4294" s="49" t="s">
        <v>3718</v>
      </c>
      <c r="D4294" s="1"/>
      <c r="E4294" s="49">
        <f t="shared" si="17"/>
        <v>32640</v>
      </c>
    </row>
    <row r="4295" spans="2:5" ht="15">
      <c r="B4295" s="22">
        <v>32641</v>
      </c>
      <c r="C4295" s="49" t="s">
        <v>3719</v>
      </c>
      <c r="D4295" s="1"/>
      <c r="E4295" s="49">
        <f t="shared" si="17"/>
        <v>32641</v>
      </c>
    </row>
    <row r="4296" spans="2:5" ht="15">
      <c r="B4296" s="22">
        <v>32642</v>
      </c>
      <c r="C4296" s="49" t="s">
        <v>3720</v>
      </c>
      <c r="D4296" s="1"/>
      <c r="E4296" s="49">
        <f t="shared" si="17"/>
        <v>32642</v>
      </c>
    </row>
    <row r="4297" spans="2:5" ht="15">
      <c r="B4297" s="22">
        <v>32643</v>
      </c>
      <c r="C4297" s="49" t="s">
        <v>3721</v>
      </c>
      <c r="D4297" s="1"/>
      <c r="E4297" s="49">
        <f t="shared" si="17"/>
        <v>32643</v>
      </c>
    </row>
    <row r="4298" spans="2:5" ht="15">
      <c r="B4298" s="22">
        <v>32644</v>
      </c>
      <c r="C4298" s="49" t="s">
        <v>3718</v>
      </c>
      <c r="D4298" s="1"/>
      <c r="E4298" s="49">
        <f t="shared" si="17"/>
        <v>32644</v>
      </c>
    </row>
    <row r="4299" spans="2:5" ht="15">
      <c r="B4299" s="22">
        <v>32645</v>
      </c>
      <c r="C4299" s="49" t="s">
        <v>3719</v>
      </c>
      <c r="D4299" s="1"/>
      <c r="E4299" s="49">
        <f t="shared" si="17"/>
        <v>32645</v>
      </c>
    </row>
    <row r="4300" spans="2:5" ht="15">
      <c r="B4300" s="22">
        <v>32646</v>
      </c>
      <c r="C4300" s="49" t="s">
        <v>3720</v>
      </c>
      <c r="D4300" s="1"/>
      <c r="E4300" s="49">
        <f t="shared" si="17"/>
        <v>32646</v>
      </c>
    </row>
    <row r="4301" spans="2:5" ht="15">
      <c r="B4301" s="22">
        <v>32647</v>
      </c>
      <c r="C4301" s="49" t="s">
        <v>3721</v>
      </c>
      <c r="D4301" s="1"/>
      <c r="E4301" s="49">
        <f t="shared" si="17"/>
        <v>32647</v>
      </c>
    </row>
    <row r="4302" spans="2:5" ht="15">
      <c r="B4302" s="22">
        <v>32648</v>
      </c>
      <c r="C4302" s="49" t="s">
        <v>3718</v>
      </c>
      <c r="D4302" s="1"/>
      <c r="E4302" s="49">
        <f t="shared" si="17"/>
        <v>32648</v>
      </c>
    </row>
    <row r="4303" spans="2:5" ht="15">
      <c r="B4303" s="22">
        <v>32649</v>
      </c>
      <c r="C4303" s="49" t="s">
        <v>3719</v>
      </c>
      <c r="D4303" s="1"/>
      <c r="E4303" s="49">
        <f t="shared" si="17"/>
        <v>32649</v>
      </c>
    </row>
    <row r="4304" spans="2:5" ht="15">
      <c r="B4304" s="22">
        <v>32650</v>
      </c>
      <c r="C4304" s="49" t="s">
        <v>3720</v>
      </c>
      <c r="D4304" s="1"/>
      <c r="E4304" s="49">
        <f t="shared" si="17"/>
        <v>32650</v>
      </c>
    </row>
    <row r="4305" spans="2:5" ht="15">
      <c r="B4305" s="22">
        <v>32651</v>
      </c>
      <c r="C4305" s="49" t="s">
        <v>3721</v>
      </c>
      <c r="D4305" s="1"/>
      <c r="E4305" s="49">
        <f t="shared" si="17"/>
        <v>32651</v>
      </c>
    </row>
    <row r="4306" spans="2:5" ht="15">
      <c r="B4306" s="22">
        <v>32652</v>
      </c>
      <c r="C4306" s="49" t="s">
        <v>3426</v>
      </c>
      <c r="D4306" s="1"/>
      <c r="E4306" s="49">
        <f t="shared" si="17"/>
        <v>32652</v>
      </c>
    </row>
    <row r="4307" spans="2:5" ht="15">
      <c r="B4307" s="22">
        <v>32653</v>
      </c>
      <c r="C4307" s="49" t="s">
        <v>3427</v>
      </c>
      <c r="D4307" s="1"/>
      <c r="E4307" s="49">
        <f t="shared" si="17"/>
        <v>32653</v>
      </c>
    </row>
    <row r="4308" spans="2:5" ht="15">
      <c r="B4308" s="22">
        <v>32654</v>
      </c>
      <c r="C4308" s="49" t="s">
        <v>3428</v>
      </c>
      <c r="D4308" s="1"/>
      <c r="E4308" s="49">
        <f t="shared" si="17"/>
        <v>32654</v>
      </c>
    </row>
    <row r="4309" spans="2:5" ht="15">
      <c r="B4309" s="22">
        <v>32655</v>
      </c>
      <c r="C4309" s="49" t="s">
        <v>3429</v>
      </c>
      <c r="D4309" s="1"/>
      <c r="E4309" s="49">
        <f t="shared" si="17"/>
        <v>32655</v>
      </c>
    </row>
    <row r="4310" spans="2:5" ht="15">
      <c r="B4310" s="22">
        <v>32656</v>
      </c>
      <c r="C4310" s="49" t="s">
        <v>3430</v>
      </c>
      <c r="D4310" s="1"/>
      <c r="E4310" s="49">
        <f t="shared" si="17"/>
        <v>32656</v>
      </c>
    </row>
    <row r="4311" spans="2:5" ht="15">
      <c r="B4311" s="22">
        <v>32657</v>
      </c>
      <c r="C4311" s="49" t="s">
        <v>2992</v>
      </c>
      <c r="D4311" s="1"/>
      <c r="E4311" s="49">
        <f t="shared" si="17"/>
        <v>32657</v>
      </c>
    </row>
    <row r="4312" spans="2:5" ht="15">
      <c r="B4312" s="22">
        <v>32658</v>
      </c>
      <c r="C4312" s="49" t="s">
        <v>2993</v>
      </c>
      <c r="D4312" s="1"/>
      <c r="E4312" s="49">
        <f t="shared" si="17"/>
        <v>32658</v>
      </c>
    </row>
    <row r="4313" spans="2:5" ht="15">
      <c r="B4313" s="22">
        <v>32659</v>
      </c>
      <c r="C4313" s="49" t="s">
        <v>2994</v>
      </c>
      <c r="D4313" s="1"/>
      <c r="E4313" s="49">
        <f t="shared" si="17"/>
        <v>32659</v>
      </c>
    </row>
    <row r="4314" spans="2:5" ht="15">
      <c r="B4314" s="22">
        <v>32660</v>
      </c>
      <c r="C4314" s="49" t="s">
        <v>2995</v>
      </c>
      <c r="D4314" s="1"/>
      <c r="E4314" s="49">
        <f t="shared" si="17"/>
        <v>32660</v>
      </c>
    </row>
    <row r="4315" spans="2:5" ht="15">
      <c r="B4315" s="22">
        <v>32661</v>
      </c>
      <c r="C4315" s="49" t="s">
        <v>2992</v>
      </c>
      <c r="D4315" s="1"/>
      <c r="E4315" s="49">
        <f t="shared" si="17"/>
        <v>32661</v>
      </c>
    </row>
    <row r="4316" spans="2:5" ht="15">
      <c r="B4316" s="22">
        <v>32662</v>
      </c>
      <c r="C4316" s="49" t="s">
        <v>2993</v>
      </c>
      <c r="D4316" s="1"/>
      <c r="E4316" s="49">
        <f t="shared" si="17"/>
        <v>32662</v>
      </c>
    </row>
    <row r="4317" spans="2:5" ht="15">
      <c r="B4317" s="22">
        <v>32663</v>
      </c>
      <c r="C4317" s="49" t="s">
        <v>2994</v>
      </c>
      <c r="D4317" s="1"/>
      <c r="E4317" s="49">
        <f t="shared" si="17"/>
        <v>32663</v>
      </c>
    </row>
    <row r="4318" spans="2:5" ht="15">
      <c r="B4318" s="22">
        <v>32664</v>
      </c>
      <c r="C4318" s="49" t="s">
        <v>2995</v>
      </c>
      <c r="D4318" s="1"/>
      <c r="E4318" s="49">
        <f t="shared" si="17"/>
        <v>32664</v>
      </c>
    </row>
    <row r="4319" spans="2:5" ht="15">
      <c r="B4319" s="22">
        <v>32665</v>
      </c>
      <c r="C4319" s="49" t="s">
        <v>2992</v>
      </c>
      <c r="D4319" s="1"/>
      <c r="E4319" s="49">
        <f t="shared" si="17"/>
        <v>32665</v>
      </c>
    </row>
    <row r="4320" spans="2:5" ht="15">
      <c r="B4320" s="22">
        <v>32666</v>
      </c>
      <c r="C4320" s="49" t="s">
        <v>2993</v>
      </c>
      <c r="D4320" s="1"/>
      <c r="E4320" s="49">
        <f t="shared" si="17"/>
        <v>32666</v>
      </c>
    </row>
    <row r="4321" spans="2:5" ht="15">
      <c r="B4321" s="22">
        <v>32667</v>
      </c>
      <c r="C4321" s="49" t="s">
        <v>2994</v>
      </c>
      <c r="D4321" s="1"/>
      <c r="E4321" s="49">
        <f t="shared" si="17"/>
        <v>32667</v>
      </c>
    </row>
    <row r="4322" spans="2:5" ht="15">
      <c r="B4322" s="22">
        <v>32668</v>
      </c>
      <c r="C4322" s="49" t="s">
        <v>2995</v>
      </c>
      <c r="D4322" s="1"/>
      <c r="E4322" s="49">
        <f t="shared" si="17"/>
        <v>32668</v>
      </c>
    </row>
    <row r="4323" spans="2:5" ht="15">
      <c r="B4323" s="22">
        <v>21412</v>
      </c>
      <c r="C4323" s="49" t="s">
        <v>3722</v>
      </c>
      <c r="D4323" s="1"/>
      <c r="E4323" s="49">
        <f t="shared" si="17"/>
        <v>21412</v>
      </c>
    </row>
    <row r="4324" spans="2:5" ht="15">
      <c r="B4324" s="22">
        <v>21413</v>
      </c>
      <c r="C4324" s="49" t="s">
        <v>3723</v>
      </c>
      <c r="D4324" s="1"/>
      <c r="E4324" s="49">
        <f t="shared" si="17"/>
        <v>21413</v>
      </c>
    </row>
    <row r="4325" spans="2:5" ht="15">
      <c r="B4325" s="22">
        <v>21414</v>
      </c>
      <c r="C4325" s="49" t="s">
        <v>3724</v>
      </c>
      <c r="D4325" s="1"/>
      <c r="E4325" s="49">
        <f t="shared" si="17"/>
        <v>21414</v>
      </c>
    </row>
    <row r="4326" spans="2:5" ht="15">
      <c r="B4326" s="22">
        <v>21415</v>
      </c>
      <c r="C4326" s="49" t="s">
        <v>3725</v>
      </c>
      <c r="D4326" s="1"/>
      <c r="E4326" s="49">
        <f t="shared" si="17"/>
        <v>21415</v>
      </c>
    </row>
    <row r="4327" spans="2:5" ht="15">
      <c r="B4327" s="22">
        <v>21416</v>
      </c>
      <c r="C4327" s="49" t="s">
        <v>3726</v>
      </c>
      <c r="D4327" s="1"/>
      <c r="E4327" s="49">
        <f t="shared" si="17"/>
        <v>21416</v>
      </c>
    </row>
    <row r="4328" spans="2:5" ht="15">
      <c r="B4328" s="22">
        <v>21417</v>
      </c>
      <c r="C4328" s="49" t="s">
        <v>3727</v>
      </c>
      <c r="D4328" s="1"/>
      <c r="E4328" s="49">
        <f t="shared" si="17"/>
        <v>21417</v>
      </c>
    </row>
    <row r="4329" spans="2:5" ht="15">
      <c r="B4329" s="22">
        <v>21418</v>
      </c>
      <c r="C4329" s="49" t="s">
        <v>3728</v>
      </c>
      <c r="D4329" s="1"/>
      <c r="E4329" s="49">
        <f t="shared" si="17"/>
        <v>21418</v>
      </c>
    </row>
    <row r="4330" spans="2:5" ht="15">
      <c r="B4330" s="22">
        <v>21419</v>
      </c>
      <c r="C4330" s="49" t="s">
        <v>3729</v>
      </c>
      <c r="D4330" s="1"/>
      <c r="E4330" s="49">
        <f t="shared" si="17"/>
        <v>21419</v>
      </c>
    </row>
    <row r="4331" spans="2:5" ht="15">
      <c r="B4331" s="22">
        <v>21420</v>
      </c>
      <c r="C4331" s="49" t="s">
        <v>3730</v>
      </c>
      <c r="D4331" s="1"/>
      <c r="E4331" s="49">
        <f t="shared" si="17"/>
        <v>21420</v>
      </c>
    </row>
    <row r="4332" spans="2:5" ht="15">
      <c r="B4332" s="22">
        <v>21421</v>
      </c>
      <c r="C4332" s="49" t="s">
        <v>3731</v>
      </c>
      <c r="D4332" s="1"/>
      <c r="E4332" s="49">
        <f t="shared" si="17"/>
        <v>21421</v>
      </c>
    </row>
    <row r="4333" spans="2:5" ht="15">
      <c r="B4333" s="22">
        <v>21422</v>
      </c>
      <c r="C4333" s="49" t="s">
        <v>3158</v>
      </c>
      <c r="D4333" s="1"/>
      <c r="E4333" s="49">
        <f t="shared" si="17"/>
        <v>21422</v>
      </c>
    </row>
    <row r="4334" spans="2:5" ht="15">
      <c r="B4334" s="22">
        <v>21423</v>
      </c>
      <c r="C4334" s="49" t="s">
        <v>3732</v>
      </c>
      <c r="D4334" s="1"/>
      <c r="E4334" s="49">
        <f t="shared" si="17"/>
        <v>21423</v>
      </c>
    </row>
    <row r="4335" spans="2:5" ht="15">
      <c r="B4335" s="22">
        <v>21424</v>
      </c>
      <c r="C4335" s="49" t="s">
        <v>3733</v>
      </c>
      <c r="D4335" s="1"/>
      <c r="E4335" s="49">
        <f t="shared" si="17"/>
        <v>21424</v>
      </c>
    </row>
    <row r="4336" spans="2:5" ht="15">
      <c r="B4336" s="22">
        <v>21425</v>
      </c>
      <c r="C4336" s="49" t="s">
        <v>3734</v>
      </c>
      <c r="D4336" s="1"/>
      <c r="E4336" s="49">
        <f t="shared" si="17"/>
        <v>21425</v>
      </c>
    </row>
    <row r="4337" spans="2:5" ht="15">
      <c r="B4337" s="22">
        <v>21426</v>
      </c>
      <c r="C4337" s="49" t="s">
        <v>3735</v>
      </c>
      <c r="D4337" s="1"/>
      <c r="E4337" s="49">
        <f t="shared" si="17"/>
        <v>21426</v>
      </c>
    </row>
    <row r="4338" spans="2:5" ht="15">
      <c r="B4338" s="22">
        <v>21427</v>
      </c>
      <c r="C4338" s="49" t="s">
        <v>3736</v>
      </c>
      <c r="D4338" s="1"/>
      <c r="E4338" s="49">
        <f t="shared" si="17"/>
        <v>21427</v>
      </c>
    </row>
    <row r="4339" spans="2:5" ht="15">
      <c r="B4339" s="22">
        <v>21428</v>
      </c>
      <c r="C4339" s="49" t="s">
        <v>3737</v>
      </c>
      <c r="D4339" s="1"/>
      <c r="E4339" s="49">
        <f t="shared" si="17"/>
        <v>21428</v>
      </c>
    </row>
    <row r="4340" spans="2:5" ht="15">
      <c r="B4340" s="22">
        <v>32669</v>
      </c>
      <c r="C4340" s="49" t="s">
        <v>3440</v>
      </c>
      <c r="D4340" s="1"/>
      <c r="E4340" s="49">
        <f t="shared" si="17"/>
        <v>32669</v>
      </c>
    </row>
    <row r="4341" spans="2:5" ht="15">
      <c r="B4341" s="22">
        <v>32670</v>
      </c>
      <c r="C4341" s="49" t="s">
        <v>3441</v>
      </c>
      <c r="D4341" s="1"/>
      <c r="E4341" s="49">
        <f t="shared" si="17"/>
        <v>32670</v>
      </c>
    </row>
    <row r="4342" spans="2:5" ht="15">
      <c r="B4342" s="22">
        <v>32671</v>
      </c>
      <c r="C4342" s="49" t="s">
        <v>3442</v>
      </c>
      <c r="D4342" s="1"/>
      <c r="E4342" s="49">
        <f t="shared" si="17"/>
        <v>32671</v>
      </c>
    </row>
    <row r="4343" spans="2:5" ht="15">
      <c r="B4343" s="22">
        <v>32672</v>
      </c>
      <c r="C4343" s="49" t="s">
        <v>3443</v>
      </c>
      <c r="D4343" s="1"/>
      <c r="E4343" s="49">
        <f t="shared" si="17"/>
        <v>32672</v>
      </c>
    </row>
    <row r="4344" spans="2:5" ht="15">
      <c r="B4344" s="22">
        <v>32673</v>
      </c>
      <c r="C4344" s="49" t="s">
        <v>3440</v>
      </c>
      <c r="D4344" s="1"/>
      <c r="E4344" s="49">
        <f t="shared" si="17"/>
        <v>32673</v>
      </c>
    </row>
    <row r="4345" spans="2:5" ht="15">
      <c r="B4345" s="22">
        <v>32674</v>
      </c>
      <c r="C4345" s="49" t="s">
        <v>3441</v>
      </c>
      <c r="D4345" s="1"/>
      <c r="E4345" s="49">
        <f t="shared" si="17"/>
        <v>32674</v>
      </c>
    </row>
    <row r="4346" spans="2:5" ht="15">
      <c r="B4346" s="22">
        <v>32675</v>
      </c>
      <c r="C4346" s="49" t="s">
        <v>3442</v>
      </c>
      <c r="D4346" s="1"/>
      <c r="E4346" s="49">
        <f t="shared" si="17"/>
        <v>32675</v>
      </c>
    </row>
    <row r="4347" spans="2:5" ht="15">
      <c r="B4347" s="22">
        <v>32676</v>
      </c>
      <c r="C4347" s="49" t="s">
        <v>3443</v>
      </c>
      <c r="D4347" s="1"/>
      <c r="E4347" s="49">
        <f t="shared" si="17"/>
        <v>32676</v>
      </c>
    </row>
    <row r="4348" spans="2:5" ht="15">
      <c r="B4348" s="22">
        <v>32677</v>
      </c>
      <c r="C4348" s="49" t="s">
        <v>3440</v>
      </c>
      <c r="D4348" s="1"/>
      <c r="E4348" s="49">
        <f t="shared" si="17"/>
        <v>32677</v>
      </c>
    </row>
    <row r="4349" spans="2:5" ht="15">
      <c r="B4349" s="22">
        <v>32678</v>
      </c>
      <c r="C4349" s="49" t="s">
        <v>3441</v>
      </c>
      <c r="D4349" s="1"/>
      <c r="E4349" s="49">
        <f t="shared" si="17"/>
        <v>32678</v>
      </c>
    </row>
    <row r="4350" spans="2:5" ht="15">
      <c r="B4350" s="22">
        <v>32679</v>
      </c>
      <c r="C4350" s="49" t="s">
        <v>3442</v>
      </c>
      <c r="D4350" s="1"/>
      <c r="E4350" s="49">
        <f t="shared" si="17"/>
        <v>32679</v>
      </c>
    </row>
    <row r="4351" spans="2:5" ht="15">
      <c r="B4351" s="22">
        <v>32680</v>
      </c>
      <c r="C4351" s="49" t="s">
        <v>3443</v>
      </c>
      <c r="D4351" s="1"/>
      <c r="E4351" s="49">
        <f t="shared" si="17"/>
        <v>32680</v>
      </c>
    </row>
    <row r="4352" spans="2:5" ht="15">
      <c r="B4352" s="22">
        <v>32681</v>
      </c>
      <c r="C4352" s="49" t="s">
        <v>3444</v>
      </c>
      <c r="D4352" s="1"/>
      <c r="E4352" s="49">
        <f t="shared" si="17"/>
        <v>32681</v>
      </c>
    </row>
    <row r="4353" spans="2:5" ht="15">
      <c r="B4353" s="22">
        <v>32682</v>
      </c>
      <c r="C4353" s="49" t="s">
        <v>3445</v>
      </c>
      <c r="D4353" s="1"/>
      <c r="E4353" s="49">
        <f t="shared" si="17"/>
        <v>32682</v>
      </c>
    </row>
    <row r="4354" spans="2:5" ht="15">
      <c r="B4354" s="22">
        <v>32683</v>
      </c>
      <c r="C4354" s="49" t="s">
        <v>3446</v>
      </c>
      <c r="D4354" s="1"/>
      <c r="E4354" s="49">
        <f t="shared" si="17"/>
        <v>32683</v>
      </c>
    </row>
    <row r="4355" spans="2:5" ht="15">
      <c r="B4355" s="22">
        <v>32684</v>
      </c>
      <c r="C4355" s="49" t="s">
        <v>3447</v>
      </c>
      <c r="D4355" s="1"/>
      <c r="E4355" s="49">
        <f t="shared" si="17"/>
        <v>32684</v>
      </c>
    </row>
    <row r="4356" spans="2:5" ht="15">
      <c r="B4356" s="22">
        <v>32685</v>
      </c>
      <c r="C4356" s="49" t="s">
        <v>3444</v>
      </c>
      <c r="D4356" s="1"/>
      <c r="E4356" s="49">
        <f t="shared" si="17"/>
        <v>32685</v>
      </c>
    </row>
    <row r="4357" spans="2:5" ht="15">
      <c r="B4357" s="22">
        <v>32686</v>
      </c>
      <c r="C4357" s="49" t="s">
        <v>3445</v>
      </c>
      <c r="D4357" s="1"/>
      <c r="E4357" s="49">
        <f t="shared" si="17"/>
        <v>32686</v>
      </c>
    </row>
    <row r="4358" spans="2:5" ht="15">
      <c r="B4358" s="22">
        <v>32687</v>
      </c>
      <c r="C4358" s="49" t="s">
        <v>3446</v>
      </c>
      <c r="D4358" s="1"/>
      <c r="E4358" s="49">
        <f t="shared" si="17"/>
        <v>32687</v>
      </c>
    </row>
    <row r="4359" spans="2:5" ht="15">
      <c r="B4359" s="22">
        <v>32688</v>
      </c>
      <c r="C4359" s="49" t="s">
        <v>3447</v>
      </c>
      <c r="D4359" s="1"/>
      <c r="E4359" s="49">
        <f t="shared" si="17"/>
        <v>32688</v>
      </c>
    </row>
    <row r="4360" spans="2:5" ht="15">
      <c r="B4360" s="22">
        <v>32689</v>
      </c>
      <c r="C4360" s="49" t="s">
        <v>3444</v>
      </c>
      <c r="D4360" s="1"/>
      <c r="E4360" s="49">
        <f t="shared" si="17"/>
        <v>32689</v>
      </c>
    </row>
    <row r="4361" spans="2:5" ht="15">
      <c r="B4361" s="22">
        <v>32690</v>
      </c>
      <c r="C4361" s="49" t="s">
        <v>3445</v>
      </c>
      <c r="D4361" s="1"/>
      <c r="E4361" s="49">
        <f t="shared" si="17"/>
        <v>32690</v>
      </c>
    </row>
    <row r="4362" spans="2:5" ht="15">
      <c r="B4362" s="22">
        <v>32691</v>
      </c>
      <c r="C4362" s="49" t="s">
        <v>3446</v>
      </c>
      <c r="D4362" s="1"/>
      <c r="E4362" s="49">
        <f t="shared" si="17"/>
        <v>32691</v>
      </c>
    </row>
    <row r="4363" spans="2:5" ht="15">
      <c r="B4363" s="22">
        <v>32692</v>
      </c>
      <c r="C4363" s="49" t="s">
        <v>3447</v>
      </c>
      <c r="D4363" s="1"/>
      <c r="E4363" s="49">
        <f t="shared" si="17"/>
        <v>32692</v>
      </c>
    </row>
    <row r="4364" spans="2:5" ht="15">
      <c r="B4364" s="22">
        <v>32693</v>
      </c>
      <c r="C4364" s="49" t="s">
        <v>3383</v>
      </c>
      <c r="D4364" s="1"/>
      <c r="E4364" s="49">
        <f t="shared" si="17"/>
        <v>32693</v>
      </c>
    </row>
    <row r="4365" spans="2:5" ht="15">
      <c r="B4365" s="22">
        <v>32694</v>
      </c>
      <c r="C4365" s="49" t="s">
        <v>3384</v>
      </c>
      <c r="D4365" s="1"/>
      <c r="E4365" s="49">
        <f t="shared" si="17"/>
        <v>32694</v>
      </c>
    </row>
    <row r="4366" spans="2:5" ht="15">
      <c r="B4366" s="22">
        <v>32695</v>
      </c>
      <c r="C4366" s="49" t="s">
        <v>3385</v>
      </c>
      <c r="D4366" s="1"/>
      <c r="E4366" s="49">
        <f t="shared" si="17"/>
        <v>32695</v>
      </c>
    </row>
    <row r="4367" spans="2:5" ht="15">
      <c r="B4367" s="22">
        <v>32696</v>
      </c>
      <c r="C4367" s="49" t="s">
        <v>3386</v>
      </c>
      <c r="D4367" s="1"/>
      <c r="E4367" s="49">
        <f t="shared" si="17"/>
        <v>32696</v>
      </c>
    </row>
    <row r="4368" spans="2:5" ht="15">
      <c r="B4368" s="22">
        <v>32697</v>
      </c>
      <c r="C4368" s="49" t="s">
        <v>3383</v>
      </c>
      <c r="D4368" s="1"/>
      <c r="E4368" s="49">
        <f t="shared" si="17"/>
        <v>32697</v>
      </c>
    </row>
    <row r="4369" spans="2:5" ht="15">
      <c r="B4369" s="22">
        <v>32698</v>
      </c>
      <c r="C4369" s="49" t="s">
        <v>3384</v>
      </c>
      <c r="D4369" s="1"/>
      <c r="E4369" s="49">
        <f t="shared" si="17"/>
        <v>32698</v>
      </c>
    </row>
    <row r="4370" spans="2:5" ht="15">
      <c r="B4370" s="22">
        <v>32699</v>
      </c>
      <c r="C4370" s="49" t="s">
        <v>3385</v>
      </c>
      <c r="D4370" s="1"/>
      <c r="E4370" s="49">
        <f t="shared" si="17"/>
        <v>32699</v>
      </c>
    </row>
    <row r="4371" spans="2:5" ht="15">
      <c r="B4371" s="22">
        <v>32700</v>
      </c>
      <c r="C4371" s="49" t="s">
        <v>3386</v>
      </c>
      <c r="D4371" s="1"/>
      <c r="E4371" s="49">
        <f t="shared" si="17"/>
        <v>32700</v>
      </c>
    </row>
    <row r="4372" spans="2:5" ht="15">
      <c r="B4372" s="22">
        <v>32701</v>
      </c>
      <c r="C4372" s="49" t="s">
        <v>3383</v>
      </c>
      <c r="D4372" s="1"/>
      <c r="E4372" s="49">
        <f t="shared" si="17"/>
        <v>32701</v>
      </c>
    </row>
    <row r="4373" spans="2:5" ht="15">
      <c r="B4373" s="22">
        <v>32702</v>
      </c>
      <c r="C4373" s="49" t="s">
        <v>3384</v>
      </c>
      <c r="D4373" s="1"/>
      <c r="E4373" s="49">
        <f t="shared" si="17"/>
        <v>32702</v>
      </c>
    </row>
    <row r="4374" spans="2:5" ht="15">
      <c r="B4374" s="22">
        <v>32703</v>
      </c>
      <c r="C4374" s="49" t="s">
        <v>3385</v>
      </c>
      <c r="D4374" s="1"/>
      <c r="E4374" s="49">
        <f t="shared" si="17"/>
        <v>32703</v>
      </c>
    </row>
    <row r="4375" spans="2:5" ht="15">
      <c r="B4375" s="22">
        <v>32704</v>
      </c>
      <c r="C4375" s="49" t="s">
        <v>3386</v>
      </c>
      <c r="D4375" s="1"/>
      <c r="E4375" s="49">
        <f t="shared" si="17"/>
        <v>32704</v>
      </c>
    </row>
    <row r="4376" spans="2:5" ht="15">
      <c r="B4376" s="22">
        <v>32705</v>
      </c>
      <c r="C4376" s="49" t="s">
        <v>3738</v>
      </c>
      <c r="D4376" s="1"/>
      <c r="E4376" s="49">
        <f t="shared" si="17"/>
        <v>32705</v>
      </c>
    </row>
    <row r="4377" spans="2:5" ht="15">
      <c r="B4377" s="22">
        <v>32706</v>
      </c>
      <c r="C4377" s="49" t="s">
        <v>3739</v>
      </c>
      <c r="D4377" s="1"/>
      <c r="E4377" s="49">
        <f t="shared" si="17"/>
        <v>32706</v>
      </c>
    </row>
    <row r="4378" spans="2:5" ht="15">
      <c r="B4378" s="22">
        <v>32707</v>
      </c>
      <c r="C4378" s="49" t="s">
        <v>3740</v>
      </c>
      <c r="D4378" s="1"/>
      <c r="E4378" s="49">
        <f t="shared" si="17"/>
        <v>32707</v>
      </c>
    </row>
    <row r="4379" spans="2:5" ht="15">
      <c r="B4379" s="22">
        <v>32708</v>
      </c>
      <c r="C4379" s="49" t="s">
        <v>3741</v>
      </c>
      <c r="D4379" s="1"/>
      <c r="E4379" s="49">
        <f t="shared" si="17"/>
        <v>32708</v>
      </c>
    </row>
    <row r="4380" spans="2:5" ht="15">
      <c r="B4380" s="22">
        <v>32709</v>
      </c>
      <c r="C4380" s="49" t="s">
        <v>3742</v>
      </c>
      <c r="D4380" s="1"/>
      <c r="E4380" s="49">
        <f t="shared" si="17"/>
        <v>32709</v>
      </c>
    </row>
    <row r="4381" spans="2:5" ht="15">
      <c r="B4381" s="22">
        <v>32710</v>
      </c>
      <c r="C4381" s="49" t="s">
        <v>3643</v>
      </c>
      <c r="D4381" s="1"/>
      <c r="E4381" s="49">
        <f t="shared" si="17"/>
        <v>32710</v>
      </c>
    </row>
    <row r="4382" spans="2:5" ht="15">
      <c r="B4382" s="22">
        <v>32711</v>
      </c>
      <c r="C4382" s="49" t="s">
        <v>3644</v>
      </c>
      <c r="D4382" s="1"/>
      <c r="E4382" s="49">
        <f t="shared" si="17"/>
        <v>32711</v>
      </c>
    </row>
    <row r="4383" spans="2:5" ht="15">
      <c r="B4383" s="22">
        <v>32712</v>
      </c>
      <c r="C4383" s="49" t="s">
        <v>3645</v>
      </c>
      <c r="D4383" s="1"/>
      <c r="E4383" s="49">
        <f t="shared" si="17"/>
        <v>32712</v>
      </c>
    </row>
    <row r="4384" spans="2:5" ht="15">
      <c r="B4384" s="22">
        <v>32713</v>
      </c>
      <c r="C4384" s="49" t="s">
        <v>3646</v>
      </c>
      <c r="D4384" s="1"/>
      <c r="E4384" s="49">
        <f t="shared" si="17"/>
        <v>32713</v>
      </c>
    </row>
    <row r="4385" spans="2:5" ht="15">
      <c r="B4385" s="22">
        <v>32714</v>
      </c>
      <c r="C4385" s="49" t="s">
        <v>3647</v>
      </c>
      <c r="D4385" s="1"/>
      <c r="E4385" s="49">
        <f t="shared" si="17"/>
        <v>32714</v>
      </c>
    </row>
    <row r="4386" spans="2:5" ht="15">
      <c r="B4386" s="22">
        <v>21429</v>
      </c>
      <c r="C4386" s="49" t="s">
        <v>3743</v>
      </c>
      <c r="D4386" s="1"/>
      <c r="E4386" s="49">
        <f t="shared" si="17"/>
        <v>21429</v>
      </c>
    </row>
    <row r="4387" spans="2:5" ht="15">
      <c r="B4387" s="22">
        <v>32715</v>
      </c>
      <c r="C4387" s="49" t="s">
        <v>3440</v>
      </c>
      <c r="D4387" s="1"/>
      <c r="E4387" s="49">
        <f t="shared" si="17"/>
        <v>32715</v>
      </c>
    </row>
    <row r="4388" spans="2:5" ht="15">
      <c r="B4388" s="22">
        <v>32716</v>
      </c>
      <c r="C4388" s="49" t="s">
        <v>3441</v>
      </c>
      <c r="D4388" s="1"/>
      <c r="E4388" s="49">
        <f t="shared" si="17"/>
        <v>32716</v>
      </c>
    </row>
    <row r="4389" spans="2:5" ht="15">
      <c r="B4389" s="22">
        <v>32717</v>
      </c>
      <c r="C4389" s="49" t="s">
        <v>3442</v>
      </c>
      <c r="D4389" s="1"/>
      <c r="E4389" s="49">
        <f t="shared" si="17"/>
        <v>32717</v>
      </c>
    </row>
    <row r="4390" spans="2:5" ht="15">
      <c r="B4390" s="22">
        <v>32718</v>
      </c>
      <c r="C4390" s="49" t="s">
        <v>3443</v>
      </c>
      <c r="D4390" s="1"/>
      <c r="E4390" s="49">
        <f t="shared" si="17"/>
        <v>32718</v>
      </c>
    </row>
    <row r="4391" spans="2:5" ht="15">
      <c r="B4391" s="22">
        <v>32719</v>
      </c>
      <c r="C4391" s="49" t="s">
        <v>3440</v>
      </c>
      <c r="D4391" s="1"/>
      <c r="E4391" s="49">
        <f t="shared" si="17"/>
        <v>32719</v>
      </c>
    </row>
    <row r="4392" spans="2:5" ht="15">
      <c r="B4392" s="22">
        <v>32720</v>
      </c>
      <c r="C4392" s="49" t="s">
        <v>3441</v>
      </c>
      <c r="D4392" s="1"/>
      <c r="E4392" s="49">
        <f t="shared" si="17"/>
        <v>32720</v>
      </c>
    </row>
    <row r="4393" spans="2:5" ht="15">
      <c r="B4393" s="22">
        <v>32721</v>
      </c>
      <c r="C4393" s="49" t="s">
        <v>3442</v>
      </c>
      <c r="D4393" s="1"/>
      <c r="E4393" s="49">
        <f t="shared" si="17"/>
        <v>32721</v>
      </c>
    </row>
    <row r="4394" spans="2:5" ht="15">
      <c r="B4394" s="22">
        <v>32722</v>
      </c>
      <c r="C4394" s="49" t="s">
        <v>3443</v>
      </c>
      <c r="D4394" s="1"/>
      <c r="E4394" s="49">
        <f t="shared" si="17"/>
        <v>32722</v>
      </c>
    </row>
    <row r="4395" spans="2:5" ht="15">
      <c r="B4395" s="22">
        <v>32723</v>
      </c>
      <c r="C4395" s="49" t="s">
        <v>3440</v>
      </c>
      <c r="D4395" s="1"/>
      <c r="E4395" s="49">
        <f t="shared" si="17"/>
        <v>32723</v>
      </c>
    </row>
    <row r="4396" spans="2:5" ht="15">
      <c r="B4396" s="22">
        <v>32724</v>
      </c>
      <c r="C4396" s="49" t="s">
        <v>3441</v>
      </c>
      <c r="D4396" s="1"/>
      <c r="E4396" s="49">
        <f t="shared" si="17"/>
        <v>32724</v>
      </c>
    </row>
    <row r="4397" spans="2:5" ht="15">
      <c r="B4397" s="22">
        <v>32725</v>
      </c>
      <c r="C4397" s="49" t="s">
        <v>3442</v>
      </c>
      <c r="D4397" s="1"/>
      <c r="E4397" s="49">
        <f t="shared" si="17"/>
        <v>32725</v>
      </c>
    </row>
    <row r="4398" spans="2:5" ht="15">
      <c r="B4398" s="22">
        <v>32726</v>
      </c>
      <c r="C4398" s="49" t="s">
        <v>3443</v>
      </c>
      <c r="D4398" s="1"/>
      <c r="E4398" s="49">
        <f t="shared" si="17"/>
        <v>32726</v>
      </c>
    </row>
    <row r="4399" spans="2:5" ht="15">
      <c r="B4399" s="22">
        <v>32727</v>
      </c>
      <c r="C4399" s="49" t="s">
        <v>3444</v>
      </c>
      <c r="D4399" s="1"/>
      <c r="E4399" s="49">
        <f t="shared" si="17"/>
        <v>32727</v>
      </c>
    </row>
    <row r="4400" spans="2:5" ht="15">
      <c r="B4400" s="22">
        <v>32728</v>
      </c>
      <c r="C4400" s="49" t="s">
        <v>3445</v>
      </c>
      <c r="D4400" s="1"/>
      <c r="E4400" s="49">
        <f t="shared" si="17"/>
        <v>32728</v>
      </c>
    </row>
    <row r="4401" spans="2:5" ht="15">
      <c r="B4401" s="22">
        <v>32729</v>
      </c>
      <c r="C4401" s="49" t="s">
        <v>3446</v>
      </c>
      <c r="D4401" s="1"/>
      <c r="E4401" s="49">
        <f t="shared" si="17"/>
        <v>32729</v>
      </c>
    </row>
    <row r="4402" spans="2:5" ht="15">
      <c r="B4402" s="22">
        <v>32730</v>
      </c>
      <c r="C4402" s="49" t="s">
        <v>3447</v>
      </c>
      <c r="D4402" s="1"/>
      <c r="E4402" s="49">
        <f t="shared" si="17"/>
        <v>32730</v>
      </c>
    </row>
    <row r="4403" spans="2:5" ht="15">
      <c r="B4403" s="22">
        <v>32731</v>
      </c>
      <c r="C4403" s="49" t="s">
        <v>3444</v>
      </c>
      <c r="D4403" s="1"/>
      <c r="E4403" s="49">
        <f t="shared" si="17"/>
        <v>32731</v>
      </c>
    </row>
    <row r="4404" spans="2:5" ht="15">
      <c r="B4404" s="22">
        <v>32732</v>
      </c>
      <c r="C4404" s="49" t="s">
        <v>3445</v>
      </c>
      <c r="D4404" s="1"/>
      <c r="E4404" s="49">
        <f t="shared" si="17"/>
        <v>32732</v>
      </c>
    </row>
    <row r="4405" spans="2:5" ht="15">
      <c r="B4405" s="22">
        <v>32733</v>
      </c>
      <c r="C4405" s="49" t="s">
        <v>3446</v>
      </c>
      <c r="D4405" s="1"/>
      <c r="E4405" s="49">
        <f t="shared" si="17"/>
        <v>32733</v>
      </c>
    </row>
    <row r="4406" spans="2:5" ht="15">
      <c r="B4406" s="22">
        <v>32734</v>
      </c>
      <c r="C4406" s="49" t="s">
        <v>3447</v>
      </c>
      <c r="D4406" s="1"/>
      <c r="E4406" s="49">
        <f t="shared" si="17"/>
        <v>32734</v>
      </c>
    </row>
    <row r="4407" spans="2:5" ht="15">
      <c r="B4407" s="22">
        <v>32735</v>
      </c>
      <c r="C4407" s="49" t="s">
        <v>3444</v>
      </c>
      <c r="D4407" s="1"/>
      <c r="E4407" s="49">
        <f t="shared" si="17"/>
        <v>32735</v>
      </c>
    </row>
    <row r="4408" spans="2:5" ht="15">
      <c r="B4408" s="22">
        <v>32736</v>
      </c>
      <c r="C4408" s="49" t="s">
        <v>3445</v>
      </c>
      <c r="D4408" s="1"/>
      <c r="E4408" s="49">
        <f t="shared" si="17"/>
        <v>32736</v>
      </c>
    </row>
    <row r="4409" spans="2:5" ht="15">
      <c r="B4409" s="22">
        <v>32737</v>
      </c>
      <c r="C4409" s="49" t="s">
        <v>3446</v>
      </c>
      <c r="D4409" s="1"/>
      <c r="E4409" s="49">
        <f t="shared" si="17"/>
        <v>32737</v>
      </c>
    </row>
    <row r="4410" spans="2:5" ht="15">
      <c r="B4410" s="22">
        <v>32738</v>
      </c>
      <c r="C4410" s="49" t="s">
        <v>3447</v>
      </c>
      <c r="D4410" s="1"/>
      <c r="E4410" s="49">
        <f t="shared" si="17"/>
        <v>32738</v>
      </c>
    </row>
    <row r="4411" spans="2:5" ht="15">
      <c r="B4411" s="22">
        <v>32739</v>
      </c>
      <c r="C4411" s="49" t="s">
        <v>3383</v>
      </c>
      <c r="D4411" s="1"/>
      <c r="E4411" s="49">
        <f t="shared" si="17"/>
        <v>32739</v>
      </c>
    </row>
    <row r="4412" spans="2:5" ht="15">
      <c r="B4412" s="22">
        <v>32740</v>
      </c>
      <c r="C4412" s="49" t="s">
        <v>3384</v>
      </c>
      <c r="D4412" s="1"/>
      <c r="E4412" s="49">
        <f t="shared" si="17"/>
        <v>32740</v>
      </c>
    </row>
    <row r="4413" spans="2:5" ht="15">
      <c r="B4413" s="22">
        <v>32741</v>
      </c>
      <c r="C4413" s="49" t="s">
        <v>3385</v>
      </c>
      <c r="D4413" s="1"/>
      <c r="E4413" s="49">
        <f t="shared" si="17"/>
        <v>32741</v>
      </c>
    </row>
    <row r="4414" spans="2:5" ht="15">
      <c r="B4414" s="22">
        <v>32742</v>
      </c>
      <c r="C4414" s="49" t="s">
        <v>3386</v>
      </c>
      <c r="D4414" s="1"/>
      <c r="E4414" s="49">
        <f t="shared" si="17"/>
        <v>32742</v>
      </c>
    </row>
    <row r="4415" spans="2:5" ht="15">
      <c r="B4415" s="22">
        <v>32743</v>
      </c>
      <c r="C4415" s="49" t="s">
        <v>3383</v>
      </c>
      <c r="D4415" s="1"/>
      <c r="E4415" s="49">
        <f t="shared" si="17"/>
        <v>32743</v>
      </c>
    </row>
    <row r="4416" spans="2:5" ht="15">
      <c r="B4416" s="22">
        <v>32744</v>
      </c>
      <c r="C4416" s="49" t="s">
        <v>3384</v>
      </c>
      <c r="D4416" s="1"/>
      <c r="E4416" s="49">
        <f t="shared" si="17"/>
        <v>32744</v>
      </c>
    </row>
    <row r="4417" spans="2:5" ht="15">
      <c r="B4417" s="22">
        <v>32745</v>
      </c>
      <c r="C4417" s="49" t="s">
        <v>3385</v>
      </c>
      <c r="D4417" s="1"/>
      <c r="E4417" s="49">
        <f t="shared" si="17"/>
        <v>32745</v>
      </c>
    </row>
    <row r="4418" spans="2:5" ht="15">
      <c r="B4418" s="22">
        <v>32746</v>
      </c>
      <c r="C4418" s="49" t="s">
        <v>3386</v>
      </c>
      <c r="D4418" s="1"/>
      <c r="E4418" s="49">
        <f t="shared" si="17"/>
        <v>32746</v>
      </c>
    </row>
    <row r="4419" spans="2:5" ht="15">
      <c r="B4419" s="22">
        <v>32747</v>
      </c>
      <c r="C4419" s="49" t="s">
        <v>3383</v>
      </c>
      <c r="D4419" s="1"/>
      <c r="E4419" s="49">
        <f t="shared" si="17"/>
        <v>32747</v>
      </c>
    </row>
    <row r="4420" spans="2:5" ht="15">
      <c r="B4420" s="22">
        <v>32748</v>
      </c>
      <c r="C4420" s="49" t="s">
        <v>3384</v>
      </c>
      <c r="D4420" s="1"/>
      <c r="E4420" s="49">
        <f t="shared" si="17"/>
        <v>32748</v>
      </c>
    </row>
    <row r="4421" spans="2:5" ht="15">
      <c r="B4421" s="22">
        <v>32749</v>
      </c>
      <c r="C4421" s="49" t="s">
        <v>3385</v>
      </c>
      <c r="D4421" s="1"/>
      <c r="E4421" s="49">
        <f t="shared" si="17"/>
        <v>32749</v>
      </c>
    </row>
    <row r="4422" spans="2:5" ht="15">
      <c r="B4422" s="22">
        <v>32750</v>
      </c>
      <c r="C4422" s="49" t="s">
        <v>3386</v>
      </c>
      <c r="D4422" s="1"/>
      <c r="E4422" s="49">
        <f t="shared" si="17"/>
        <v>32750</v>
      </c>
    </row>
    <row r="4423" spans="2:5" ht="15">
      <c r="B4423" s="22">
        <v>32751</v>
      </c>
      <c r="C4423" s="49" t="s">
        <v>3744</v>
      </c>
      <c r="D4423" s="1"/>
      <c r="E4423" s="49">
        <f t="shared" si="17"/>
        <v>32751</v>
      </c>
    </row>
    <row r="4424" spans="2:5" ht="15">
      <c r="B4424" s="22">
        <v>32752</v>
      </c>
      <c r="C4424" s="49" t="s">
        <v>3745</v>
      </c>
      <c r="D4424" s="1"/>
      <c r="E4424" s="49">
        <f t="shared" si="17"/>
        <v>32752</v>
      </c>
    </row>
    <row r="4425" spans="2:5" ht="15">
      <c r="B4425" s="22">
        <v>32753</v>
      </c>
      <c r="C4425" s="49" t="s">
        <v>3746</v>
      </c>
      <c r="D4425" s="1"/>
      <c r="E4425" s="49">
        <f t="shared" si="17"/>
        <v>32753</v>
      </c>
    </row>
    <row r="4426" spans="2:5" ht="15">
      <c r="B4426" s="22">
        <v>32754</v>
      </c>
      <c r="C4426" s="49" t="s">
        <v>3747</v>
      </c>
      <c r="D4426" s="1"/>
      <c r="E4426" s="49">
        <f t="shared" si="17"/>
        <v>32754</v>
      </c>
    </row>
    <row r="4427" spans="2:5" ht="15">
      <c r="B4427" s="22">
        <v>32755</v>
      </c>
      <c r="C4427" s="49" t="s">
        <v>3748</v>
      </c>
      <c r="D4427" s="1"/>
      <c r="E4427" s="49">
        <f t="shared" si="17"/>
        <v>32755</v>
      </c>
    </row>
    <row r="4428" spans="2:5" ht="15">
      <c r="B4428" s="22">
        <v>32756</v>
      </c>
      <c r="C4428" s="49" t="s">
        <v>3749</v>
      </c>
      <c r="D4428" s="1"/>
      <c r="E4428" s="49">
        <f t="shared" si="17"/>
        <v>32756</v>
      </c>
    </row>
    <row r="4429" spans="2:5" ht="15">
      <c r="B4429" s="22">
        <v>32757</v>
      </c>
      <c r="C4429" s="49" t="s">
        <v>3750</v>
      </c>
      <c r="D4429" s="1"/>
      <c r="E4429" s="49">
        <f t="shared" si="17"/>
        <v>32757</v>
      </c>
    </row>
    <row r="4430" spans="2:5" ht="15">
      <c r="B4430" s="22">
        <v>32758</v>
      </c>
      <c r="C4430" s="49" t="s">
        <v>3751</v>
      </c>
      <c r="D4430" s="1"/>
      <c r="E4430" s="49">
        <f t="shared" si="17"/>
        <v>32758</v>
      </c>
    </row>
    <row r="4431" spans="2:5" ht="15">
      <c r="B4431" s="22">
        <v>32759</v>
      </c>
      <c r="C4431" s="49" t="s">
        <v>3752</v>
      </c>
      <c r="D4431" s="1"/>
      <c r="E4431" s="49">
        <f t="shared" si="17"/>
        <v>32759</v>
      </c>
    </row>
    <row r="4432" spans="2:5" ht="15">
      <c r="B4432" s="22">
        <v>32760</v>
      </c>
      <c r="C4432" s="49" t="s">
        <v>3753</v>
      </c>
      <c r="D4432" s="1"/>
      <c r="E4432" s="49">
        <f t="shared" si="17"/>
        <v>32760</v>
      </c>
    </row>
    <row r="4433" spans="2:5" ht="15">
      <c r="B4433" s="22">
        <v>21430</v>
      </c>
      <c r="C4433" s="49" t="s">
        <v>3754</v>
      </c>
      <c r="D4433" s="1"/>
      <c r="E4433" s="49">
        <f t="shared" si="17"/>
        <v>21430</v>
      </c>
    </row>
    <row r="4434" spans="2:5" ht="15">
      <c r="B4434" s="22">
        <v>21431</v>
      </c>
      <c r="C4434" s="49" t="s">
        <v>3755</v>
      </c>
      <c r="D4434" s="1"/>
      <c r="E4434" s="49">
        <f t="shared" si="17"/>
        <v>21431</v>
      </c>
    </row>
    <row r="4435" spans="2:5" ht="15">
      <c r="B4435" s="22">
        <v>21432</v>
      </c>
      <c r="C4435" s="49" t="s">
        <v>3756</v>
      </c>
      <c r="D4435" s="1"/>
      <c r="E4435" s="49">
        <f t="shared" si="17"/>
        <v>21432</v>
      </c>
    </row>
    <row r="4436" spans="2:5" ht="15">
      <c r="B4436" s="22">
        <v>21433</v>
      </c>
      <c r="C4436" s="49" t="s">
        <v>3757</v>
      </c>
      <c r="D4436" s="1"/>
      <c r="E4436" s="49">
        <f t="shared" si="17"/>
        <v>21433</v>
      </c>
    </row>
    <row r="4437" spans="2:5" ht="15">
      <c r="B4437" s="22">
        <v>21434</v>
      </c>
      <c r="C4437" s="49" t="s">
        <v>3758</v>
      </c>
      <c r="D4437" s="1"/>
      <c r="E4437" s="49">
        <f t="shared" si="17"/>
        <v>21434</v>
      </c>
    </row>
    <row r="4438" spans="2:5" ht="15">
      <c r="B4438" s="22">
        <v>21435</v>
      </c>
      <c r="C4438" s="49" t="s">
        <v>3759</v>
      </c>
      <c r="D4438" s="1"/>
      <c r="E4438" s="49">
        <f t="shared" si="17"/>
        <v>21435</v>
      </c>
    </row>
    <row r="4439" spans="2:5" ht="15">
      <c r="B4439" s="22">
        <v>21436</v>
      </c>
      <c r="C4439" s="49" t="s">
        <v>3760</v>
      </c>
      <c r="D4439" s="1"/>
      <c r="E4439" s="49">
        <f t="shared" si="17"/>
        <v>21436</v>
      </c>
    </row>
    <row r="4440" spans="2:5" ht="15">
      <c r="B4440" s="22">
        <v>21437</v>
      </c>
      <c r="C4440" s="49" t="s">
        <v>3761</v>
      </c>
      <c r="D4440" s="1"/>
      <c r="E4440" s="49">
        <f t="shared" si="17"/>
        <v>21437</v>
      </c>
    </row>
    <row r="4441" spans="2:5" ht="15">
      <c r="B4441" s="22">
        <v>32761</v>
      </c>
      <c r="C4441" s="49" t="s">
        <v>3603</v>
      </c>
      <c r="D4441" s="1"/>
      <c r="E4441" s="49">
        <f t="shared" si="17"/>
        <v>32761</v>
      </c>
    </row>
    <row r="4442" spans="2:5" ht="15">
      <c r="B4442" s="22">
        <v>32762</v>
      </c>
      <c r="C4442" s="49" t="s">
        <v>3604</v>
      </c>
      <c r="D4442" s="1"/>
      <c r="E4442" s="49">
        <f t="shared" si="17"/>
        <v>32762</v>
      </c>
    </row>
    <row r="4443" spans="2:5" ht="15">
      <c r="B4443" s="22">
        <v>32763</v>
      </c>
      <c r="C4443" s="49" t="s">
        <v>3605</v>
      </c>
      <c r="D4443" s="1"/>
      <c r="E4443" s="49">
        <f t="shared" si="17"/>
        <v>32763</v>
      </c>
    </row>
    <row r="4444" spans="2:5" ht="15">
      <c r="B4444" s="22">
        <v>32764</v>
      </c>
      <c r="C4444" s="49" t="s">
        <v>3606</v>
      </c>
      <c r="D4444" s="1"/>
      <c r="E4444" s="49">
        <f t="shared" si="17"/>
        <v>32764</v>
      </c>
    </row>
    <row r="4445" spans="2:5" ht="15">
      <c r="B4445" s="22">
        <v>32765</v>
      </c>
      <c r="C4445" s="49" t="s">
        <v>3603</v>
      </c>
      <c r="D4445" s="1"/>
      <c r="E4445" s="49">
        <f t="shared" si="17"/>
        <v>32765</v>
      </c>
    </row>
    <row r="4446" spans="2:5" ht="15">
      <c r="B4446" s="22">
        <v>32766</v>
      </c>
      <c r="C4446" s="49" t="s">
        <v>3604</v>
      </c>
      <c r="D4446" s="1"/>
      <c r="E4446" s="49">
        <f t="shared" si="17"/>
        <v>32766</v>
      </c>
    </row>
    <row r="4447" spans="2:5" ht="15">
      <c r="B4447" s="22">
        <v>32767</v>
      </c>
      <c r="C4447" s="49" t="s">
        <v>3605</v>
      </c>
      <c r="D4447" s="1"/>
      <c r="E4447" s="49">
        <f t="shared" si="17"/>
        <v>32767</v>
      </c>
    </row>
    <row r="4448" spans="2:5" ht="15">
      <c r="B4448" s="22">
        <v>32768</v>
      </c>
      <c r="C4448" s="49" t="s">
        <v>3606</v>
      </c>
      <c r="D4448" s="1"/>
      <c r="E4448" s="49">
        <f t="shared" si="17"/>
        <v>32768</v>
      </c>
    </row>
    <row r="4449" spans="2:5" ht="15">
      <c r="B4449" s="22">
        <v>32769</v>
      </c>
      <c r="C4449" s="49" t="s">
        <v>3603</v>
      </c>
      <c r="D4449" s="1"/>
      <c r="E4449" s="49">
        <f t="shared" si="17"/>
        <v>32769</v>
      </c>
    </row>
    <row r="4450" spans="2:5" ht="15">
      <c r="B4450" s="22">
        <v>32770</v>
      </c>
      <c r="C4450" s="49" t="s">
        <v>3604</v>
      </c>
      <c r="D4450" s="1"/>
      <c r="E4450" s="49">
        <f t="shared" si="17"/>
        <v>32770</v>
      </c>
    </row>
    <row r="4451" spans="2:5" ht="15">
      <c r="B4451" s="22">
        <v>32771</v>
      </c>
      <c r="C4451" s="49" t="s">
        <v>3605</v>
      </c>
      <c r="D4451" s="1"/>
      <c r="E4451" s="49">
        <f t="shared" si="17"/>
        <v>32771</v>
      </c>
    </row>
    <row r="4452" spans="2:5" ht="15">
      <c r="B4452" s="22">
        <v>32772</v>
      </c>
      <c r="C4452" s="49" t="s">
        <v>3606</v>
      </c>
      <c r="D4452" s="1"/>
      <c r="E4452" s="49">
        <f t="shared" si="17"/>
        <v>32772</v>
      </c>
    </row>
    <row r="4453" spans="2:5" ht="15">
      <c r="B4453" s="22">
        <v>32773</v>
      </c>
      <c r="C4453" s="49" t="s">
        <v>3607</v>
      </c>
      <c r="D4453" s="1"/>
      <c r="E4453" s="49">
        <f t="shared" si="17"/>
        <v>32773</v>
      </c>
    </row>
    <row r="4454" spans="2:5" ht="15">
      <c r="B4454" s="22">
        <v>32774</v>
      </c>
      <c r="C4454" s="49" t="s">
        <v>3608</v>
      </c>
      <c r="D4454" s="1"/>
      <c r="E4454" s="49">
        <f t="shared" si="17"/>
        <v>32774</v>
      </c>
    </row>
    <row r="4455" spans="2:5" ht="15">
      <c r="B4455" s="22">
        <v>32775</v>
      </c>
      <c r="C4455" s="49" t="s">
        <v>3609</v>
      </c>
      <c r="D4455" s="1"/>
      <c r="E4455" s="49">
        <f t="shared" si="17"/>
        <v>32775</v>
      </c>
    </row>
    <row r="4456" spans="2:5" ht="15">
      <c r="B4456" s="22">
        <v>32776</v>
      </c>
      <c r="C4456" s="49" t="s">
        <v>3610</v>
      </c>
      <c r="D4456" s="1"/>
      <c r="E4456" s="49">
        <f t="shared" si="17"/>
        <v>32776</v>
      </c>
    </row>
    <row r="4457" spans="2:5" ht="15">
      <c r="B4457" s="22">
        <v>32777</v>
      </c>
      <c r="C4457" s="49" t="s">
        <v>3611</v>
      </c>
      <c r="D4457" s="1"/>
      <c r="E4457" s="49">
        <f t="shared" si="17"/>
        <v>32777</v>
      </c>
    </row>
    <row r="4458" spans="2:5" ht="15">
      <c r="B4458" s="22">
        <v>32778</v>
      </c>
      <c r="C4458" s="49" t="s">
        <v>3612</v>
      </c>
      <c r="D4458" s="1"/>
      <c r="E4458" s="49">
        <f t="shared" si="17"/>
        <v>32778</v>
      </c>
    </row>
    <row r="4459" spans="2:5" ht="15">
      <c r="B4459" s="22">
        <v>32779</v>
      </c>
      <c r="C4459" s="49" t="s">
        <v>3613</v>
      </c>
      <c r="D4459" s="1"/>
      <c r="E4459" s="49">
        <f t="shared" si="17"/>
        <v>32779</v>
      </c>
    </row>
    <row r="4460" spans="2:5" ht="15">
      <c r="B4460" s="22">
        <v>32780</v>
      </c>
      <c r="C4460" s="49" t="s">
        <v>3614</v>
      </c>
      <c r="D4460" s="1"/>
      <c r="E4460" s="49">
        <f t="shared" si="17"/>
        <v>32780</v>
      </c>
    </row>
    <row r="4461" spans="2:5" ht="15">
      <c r="B4461" s="22">
        <v>32781</v>
      </c>
      <c r="C4461" s="49" t="s">
        <v>3615</v>
      </c>
      <c r="D4461" s="1"/>
      <c r="E4461" s="49">
        <f t="shared" si="17"/>
        <v>32781</v>
      </c>
    </row>
    <row r="4462" spans="2:5" ht="15">
      <c r="B4462" s="22">
        <v>32782</v>
      </c>
      <c r="C4462" s="49" t="s">
        <v>3616</v>
      </c>
      <c r="D4462" s="1"/>
      <c r="E4462" s="49">
        <f t="shared" si="17"/>
        <v>32782</v>
      </c>
    </row>
    <row r="4463" spans="2:5" ht="15">
      <c r="B4463" s="22">
        <v>32783</v>
      </c>
      <c r="C4463" s="49" t="s">
        <v>3617</v>
      </c>
      <c r="D4463" s="1"/>
      <c r="E4463" s="49">
        <f t="shared" si="17"/>
        <v>32783</v>
      </c>
    </row>
    <row r="4464" spans="2:5" ht="15">
      <c r="B4464" s="22">
        <v>32784</v>
      </c>
      <c r="C4464" s="49" t="s">
        <v>3618</v>
      </c>
      <c r="D4464" s="1"/>
      <c r="E4464" s="49">
        <f t="shared" si="17"/>
        <v>32784</v>
      </c>
    </row>
    <row r="4465" spans="2:5" ht="15">
      <c r="B4465" s="22">
        <v>32785</v>
      </c>
      <c r="C4465" s="49" t="s">
        <v>3615</v>
      </c>
      <c r="D4465" s="1"/>
      <c r="E4465" s="49">
        <f t="shared" si="17"/>
        <v>32785</v>
      </c>
    </row>
    <row r="4466" spans="2:5" ht="15">
      <c r="B4466" s="22">
        <v>32786</v>
      </c>
      <c r="C4466" s="49" t="s">
        <v>3616</v>
      </c>
      <c r="D4466" s="1"/>
      <c r="E4466" s="49">
        <f t="shared" si="17"/>
        <v>32786</v>
      </c>
    </row>
    <row r="4467" spans="2:5" ht="15">
      <c r="B4467" s="22">
        <v>32787</v>
      </c>
      <c r="C4467" s="49" t="s">
        <v>3617</v>
      </c>
      <c r="D4467" s="1"/>
      <c r="E4467" s="49">
        <f t="shared" si="17"/>
        <v>32787</v>
      </c>
    </row>
    <row r="4468" spans="2:5" ht="15">
      <c r="B4468" s="22">
        <v>32788</v>
      </c>
      <c r="C4468" s="49" t="s">
        <v>3618</v>
      </c>
      <c r="D4468" s="1"/>
      <c r="E4468" s="49">
        <f t="shared" si="17"/>
        <v>32788</v>
      </c>
    </row>
    <row r="4469" spans="2:5" ht="15">
      <c r="B4469" s="22">
        <v>32789</v>
      </c>
      <c r="C4469" s="49" t="s">
        <v>3615</v>
      </c>
      <c r="D4469" s="1"/>
      <c r="E4469" s="49">
        <f t="shared" si="17"/>
        <v>32789</v>
      </c>
    </row>
    <row r="4470" spans="2:5" ht="15">
      <c r="B4470" s="22">
        <v>32790</v>
      </c>
      <c r="C4470" s="49" t="s">
        <v>3616</v>
      </c>
      <c r="D4470" s="1"/>
      <c r="E4470" s="49">
        <f t="shared" si="17"/>
        <v>32790</v>
      </c>
    </row>
    <row r="4471" spans="2:5" ht="15">
      <c r="B4471" s="22">
        <v>32791</v>
      </c>
      <c r="C4471" s="49" t="s">
        <v>3617</v>
      </c>
      <c r="D4471" s="1"/>
      <c r="E4471" s="49">
        <f t="shared" si="17"/>
        <v>32791</v>
      </c>
    </row>
    <row r="4472" spans="2:5" ht="15">
      <c r="B4472" s="22">
        <v>32792</v>
      </c>
      <c r="C4472" s="49" t="s">
        <v>3618</v>
      </c>
      <c r="D4472" s="1"/>
      <c r="E4472" s="49">
        <f t="shared" si="17"/>
        <v>32792</v>
      </c>
    </row>
    <row r="4473" spans="2:5" ht="15">
      <c r="B4473" s="22">
        <v>32793</v>
      </c>
      <c r="C4473" s="49" t="s">
        <v>3619</v>
      </c>
      <c r="D4473" s="1"/>
      <c r="E4473" s="49">
        <f t="shared" si="17"/>
        <v>32793</v>
      </c>
    </row>
    <row r="4474" spans="2:5" ht="15">
      <c r="B4474" s="22">
        <v>32794</v>
      </c>
      <c r="C4474" s="49" t="s">
        <v>3620</v>
      </c>
      <c r="D4474" s="1"/>
      <c r="E4474" s="49">
        <f t="shared" si="17"/>
        <v>32794</v>
      </c>
    </row>
    <row r="4475" spans="2:5" ht="15">
      <c r="B4475" s="22">
        <v>32795</v>
      </c>
      <c r="C4475" s="49" t="s">
        <v>3621</v>
      </c>
      <c r="D4475" s="1"/>
      <c r="E4475" s="49">
        <f t="shared" si="17"/>
        <v>32795</v>
      </c>
    </row>
    <row r="4476" spans="2:5" ht="15">
      <c r="B4476" s="22">
        <v>32796</v>
      </c>
      <c r="C4476" s="49" t="s">
        <v>3622</v>
      </c>
      <c r="D4476" s="1"/>
      <c r="E4476" s="49">
        <f t="shared" si="17"/>
        <v>32796</v>
      </c>
    </row>
    <row r="4477" spans="2:5" ht="15">
      <c r="B4477" s="22">
        <v>32797</v>
      </c>
      <c r="C4477" s="49" t="s">
        <v>3623</v>
      </c>
      <c r="D4477" s="1"/>
      <c r="E4477" s="49">
        <f t="shared" si="17"/>
        <v>32797</v>
      </c>
    </row>
    <row r="4478" spans="2:5" ht="15">
      <c r="B4478" s="22">
        <v>32798</v>
      </c>
      <c r="C4478" s="49" t="s">
        <v>3624</v>
      </c>
      <c r="D4478" s="1"/>
      <c r="E4478" s="49">
        <f t="shared" si="17"/>
        <v>32798</v>
      </c>
    </row>
    <row r="4479" spans="2:5" ht="15">
      <c r="B4479" s="22">
        <v>32799</v>
      </c>
      <c r="C4479" s="49" t="s">
        <v>3625</v>
      </c>
      <c r="D4479" s="1"/>
      <c r="E4479" s="49">
        <f t="shared" si="17"/>
        <v>32799</v>
      </c>
    </row>
    <row r="4480" spans="2:5" ht="15">
      <c r="B4480" s="22">
        <v>32800</v>
      </c>
      <c r="C4480" s="49" t="s">
        <v>3626</v>
      </c>
      <c r="D4480" s="1"/>
      <c r="E4480" s="49">
        <f t="shared" si="17"/>
        <v>32800</v>
      </c>
    </row>
    <row r="4481" spans="2:5" ht="15">
      <c r="B4481" s="22">
        <v>32801</v>
      </c>
      <c r="C4481" s="49" t="s">
        <v>3627</v>
      </c>
      <c r="D4481" s="1"/>
      <c r="E4481" s="49">
        <f t="shared" si="17"/>
        <v>32801</v>
      </c>
    </row>
    <row r="4482" spans="2:5" ht="15">
      <c r="B4482" s="22">
        <v>32802</v>
      </c>
      <c r="C4482" s="49" t="s">
        <v>3624</v>
      </c>
      <c r="D4482" s="1"/>
      <c r="E4482" s="49">
        <f t="shared" si="17"/>
        <v>32802</v>
      </c>
    </row>
    <row r="4483" spans="2:5" ht="15">
      <c r="B4483" s="22">
        <v>32803</v>
      </c>
      <c r="C4483" s="49" t="s">
        <v>3625</v>
      </c>
      <c r="D4483" s="1"/>
      <c r="E4483" s="49">
        <f t="shared" si="17"/>
        <v>32803</v>
      </c>
    </row>
    <row r="4484" spans="2:5" ht="15">
      <c r="B4484" s="22">
        <v>32804</v>
      </c>
      <c r="C4484" s="49" t="s">
        <v>3626</v>
      </c>
      <c r="D4484" s="1"/>
      <c r="E4484" s="49">
        <f t="shared" si="17"/>
        <v>32804</v>
      </c>
    </row>
    <row r="4485" spans="2:5" ht="15">
      <c r="B4485" s="22">
        <v>32805</v>
      </c>
      <c r="C4485" s="49" t="s">
        <v>3627</v>
      </c>
      <c r="D4485" s="1"/>
      <c r="E4485" s="49">
        <f t="shared" si="17"/>
        <v>32805</v>
      </c>
    </row>
    <row r="4486" spans="2:5" ht="15">
      <c r="B4486" s="22">
        <v>32806</v>
      </c>
      <c r="C4486" s="49" t="s">
        <v>3624</v>
      </c>
      <c r="D4486" s="1"/>
      <c r="E4486" s="49">
        <f t="shared" si="17"/>
        <v>32806</v>
      </c>
    </row>
    <row r="4487" spans="2:5" ht="15">
      <c r="B4487" s="22">
        <v>32807</v>
      </c>
      <c r="C4487" s="49" t="s">
        <v>3625</v>
      </c>
      <c r="D4487" s="1"/>
      <c r="E4487" s="49">
        <f t="shared" si="17"/>
        <v>32807</v>
      </c>
    </row>
    <row r="4488" spans="2:5" ht="15">
      <c r="B4488" s="22">
        <v>32808</v>
      </c>
      <c r="C4488" s="49" t="s">
        <v>3626</v>
      </c>
      <c r="D4488" s="1"/>
      <c r="E4488" s="49">
        <f t="shared" si="17"/>
        <v>32808</v>
      </c>
    </row>
    <row r="4489" spans="2:5" ht="15">
      <c r="B4489" s="22">
        <v>32809</v>
      </c>
      <c r="C4489" s="49" t="s">
        <v>3627</v>
      </c>
      <c r="D4489" s="1"/>
      <c r="E4489" s="49">
        <f t="shared" si="17"/>
        <v>32809</v>
      </c>
    </row>
    <row r="4490" spans="2:5" ht="15">
      <c r="B4490" s="22">
        <v>21438</v>
      </c>
      <c r="C4490" s="49" t="s">
        <v>3705</v>
      </c>
      <c r="D4490" s="1"/>
      <c r="E4490" s="49">
        <f t="shared" si="17"/>
        <v>21438</v>
      </c>
    </row>
    <row r="4491" spans="2:5" ht="15">
      <c r="B4491" s="22">
        <v>21439</v>
      </c>
      <c r="C4491" s="49" t="s">
        <v>3706</v>
      </c>
      <c r="D4491" s="1"/>
      <c r="E4491" s="49">
        <f t="shared" si="17"/>
        <v>21439</v>
      </c>
    </row>
    <row r="4492" spans="2:5" ht="15">
      <c r="B4492" s="22">
        <v>21440</v>
      </c>
      <c r="C4492" s="49" t="s">
        <v>1183</v>
      </c>
      <c r="D4492" s="1"/>
      <c r="E4492" s="49">
        <f t="shared" si="17"/>
        <v>21440</v>
      </c>
    </row>
    <row r="4493" spans="2:5" ht="15">
      <c r="B4493" s="22">
        <v>21441</v>
      </c>
      <c r="C4493" s="49" t="s">
        <v>3762</v>
      </c>
      <c r="D4493" s="1"/>
      <c r="E4493" s="49">
        <f t="shared" si="17"/>
        <v>21441</v>
      </c>
    </row>
    <row r="4494" spans="2:5" ht="15">
      <c r="B4494" s="22">
        <v>21442</v>
      </c>
      <c r="C4494" s="49" t="s">
        <v>1178</v>
      </c>
      <c r="D4494" s="1"/>
      <c r="E4494" s="49">
        <f t="shared" si="17"/>
        <v>21442</v>
      </c>
    </row>
    <row r="4495" spans="2:5" ht="15">
      <c r="B4495" s="22">
        <v>21443</v>
      </c>
      <c r="C4495" s="49" t="s">
        <v>1181</v>
      </c>
      <c r="D4495" s="1"/>
      <c r="E4495" s="49">
        <f t="shared" si="17"/>
        <v>21443</v>
      </c>
    </row>
    <row r="4496" spans="2:5" ht="15">
      <c r="B4496" s="22">
        <v>21444</v>
      </c>
      <c r="C4496" s="49" t="s">
        <v>1182</v>
      </c>
      <c r="D4496" s="1"/>
      <c r="E4496" s="49">
        <f t="shared" si="17"/>
        <v>21444</v>
      </c>
    </row>
    <row r="4497" spans="2:5" ht="15">
      <c r="B4497" s="22">
        <v>21445</v>
      </c>
      <c r="C4497" s="49" t="s">
        <v>3763</v>
      </c>
      <c r="D4497" s="1"/>
      <c r="E4497" s="49">
        <f t="shared" si="17"/>
        <v>21445</v>
      </c>
    </row>
    <row r="4498" spans="2:5" ht="15">
      <c r="B4498" s="22">
        <v>21446</v>
      </c>
      <c r="C4498" s="49" t="s">
        <v>3764</v>
      </c>
      <c r="D4498" s="1"/>
      <c r="E4498" s="49">
        <f t="shared" si="17"/>
        <v>21446</v>
      </c>
    </row>
    <row r="4499" spans="2:5" ht="15">
      <c r="B4499" s="22">
        <v>21447</v>
      </c>
      <c r="C4499" s="49" t="s">
        <v>3765</v>
      </c>
      <c r="D4499" s="1"/>
      <c r="E4499" s="49">
        <f t="shared" si="17"/>
        <v>21447</v>
      </c>
    </row>
    <row r="4500" spans="2:5" ht="15">
      <c r="B4500" s="22">
        <v>21448</v>
      </c>
      <c r="C4500" s="49" t="s">
        <v>3766</v>
      </c>
      <c r="D4500" s="1"/>
      <c r="E4500" s="49">
        <f t="shared" si="17"/>
        <v>21448</v>
      </c>
    </row>
    <row r="4501" spans="2:5" ht="15">
      <c r="B4501" s="22">
        <v>21449</v>
      </c>
      <c r="C4501" s="49" t="s">
        <v>3767</v>
      </c>
      <c r="D4501" s="1"/>
      <c r="E4501" s="49">
        <f t="shared" si="17"/>
        <v>21449</v>
      </c>
    </row>
    <row r="4502" spans="2:5" ht="15">
      <c r="B4502" s="22">
        <v>21450</v>
      </c>
      <c r="C4502" s="49" t="s">
        <v>3768</v>
      </c>
      <c r="D4502" s="1"/>
      <c r="E4502" s="49">
        <f t="shared" si="17"/>
        <v>21450</v>
      </c>
    </row>
    <row r="4503" spans="2:5" ht="15">
      <c r="B4503" s="22">
        <v>21451</v>
      </c>
      <c r="C4503" s="49" t="s">
        <v>3769</v>
      </c>
      <c r="D4503" s="1"/>
      <c r="E4503" s="49">
        <f t="shared" si="17"/>
        <v>21451</v>
      </c>
    </row>
    <row r="4504" spans="2:5" ht="15">
      <c r="B4504" s="22">
        <v>21452</v>
      </c>
      <c r="C4504" s="49" t="s">
        <v>3770</v>
      </c>
      <c r="D4504" s="1"/>
      <c r="E4504" s="49">
        <f t="shared" si="17"/>
        <v>21452</v>
      </c>
    </row>
    <row r="4505" spans="2:5" ht="15">
      <c r="B4505" s="22">
        <v>21453</v>
      </c>
      <c r="C4505" s="49" t="s">
        <v>3771</v>
      </c>
      <c r="D4505" s="1"/>
      <c r="E4505" s="49">
        <f t="shared" si="17"/>
        <v>21453</v>
      </c>
    </row>
    <row r="4506" spans="2:5" ht="15">
      <c r="B4506" s="22">
        <v>21454</v>
      </c>
      <c r="C4506" s="49" t="s">
        <v>3772</v>
      </c>
      <c r="D4506" s="1"/>
      <c r="E4506" s="49">
        <f t="shared" si="17"/>
        <v>21454</v>
      </c>
    </row>
    <row r="4507" spans="2:5" ht="15">
      <c r="B4507" s="22">
        <v>21455</v>
      </c>
      <c r="C4507" s="49" t="s">
        <v>3773</v>
      </c>
      <c r="D4507" s="1"/>
      <c r="E4507" s="49">
        <f t="shared" si="17"/>
        <v>21455</v>
      </c>
    </row>
    <row r="4508" spans="2:5" ht="15">
      <c r="B4508" s="22">
        <v>21456</v>
      </c>
      <c r="C4508" s="49" t="s">
        <v>3774</v>
      </c>
      <c r="D4508" s="1"/>
      <c r="E4508" s="49">
        <f t="shared" si="17"/>
        <v>21456</v>
      </c>
    </row>
    <row r="4509" spans="2:5" ht="15">
      <c r="B4509" s="22">
        <v>21457</v>
      </c>
      <c r="C4509" s="49" t="s">
        <v>3775</v>
      </c>
      <c r="D4509" s="1"/>
      <c r="E4509" s="49">
        <f t="shared" si="17"/>
        <v>21457</v>
      </c>
    </row>
    <row r="4510" spans="2:5" ht="15">
      <c r="B4510" s="22">
        <v>21458</v>
      </c>
      <c r="C4510" s="49" t="s">
        <v>3776</v>
      </c>
      <c r="D4510" s="1"/>
      <c r="E4510" s="49">
        <f t="shared" si="17"/>
        <v>21458</v>
      </c>
    </row>
    <row r="4511" spans="2:5" ht="15">
      <c r="B4511" s="22">
        <v>21459</v>
      </c>
      <c r="C4511" s="49" t="s">
        <v>3777</v>
      </c>
      <c r="D4511" s="1"/>
      <c r="E4511" s="49">
        <f t="shared" si="17"/>
        <v>21459</v>
      </c>
    </row>
    <row r="4512" spans="2:5" ht="15">
      <c r="B4512" s="22">
        <v>21460</v>
      </c>
      <c r="C4512" s="49" t="s">
        <v>3778</v>
      </c>
      <c r="D4512" s="1"/>
      <c r="E4512" s="49">
        <f t="shared" si="17"/>
        <v>21460</v>
      </c>
    </row>
    <row r="4513" spans="2:5" ht="15">
      <c r="B4513" s="22">
        <v>21461</v>
      </c>
      <c r="C4513" s="49" t="s">
        <v>3779</v>
      </c>
      <c r="D4513" s="1"/>
      <c r="E4513" s="49">
        <f t="shared" si="17"/>
        <v>21461</v>
      </c>
    </row>
    <row r="4514" spans="2:5" ht="15">
      <c r="B4514" s="22">
        <v>21462</v>
      </c>
      <c r="C4514" s="49" t="s">
        <v>3780</v>
      </c>
      <c r="D4514" s="1"/>
      <c r="E4514" s="49">
        <f t="shared" si="17"/>
        <v>21462</v>
      </c>
    </row>
    <row r="4515" spans="2:5" ht="15">
      <c r="B4515" s="22">
        <v>21463</v>
      </c>
      <c r="C4515" s="49" t="s">
        <v>3781</v>
      </c>
      <c r="D4515" s="1"/>
      <c r="E4515" s="49">
        <f t="shared" si="17"/>
        <v>21463</v>
      </c>
    </row>
    <row r="4516" spans="2:5" ht="15">
      <c r="B4516" s="22">
        <v>21464</v>
      </c>
      <c r="C4516" s="49" t="s">
        <v>3782</v>
      </c>
      <c r="D4516" s="1"/>
      <c r="E4516" s="49">
        <f t="shared" si="17"/>
        <v>21464</v>
      </c>
    </row>
    <row r="4517" spans="2:5" ht="15">
      <c r="B4517" s="22">
        <v>21465</v>
      </c>
      <c r="C4517" s="49" t="s">
        <v>3783</v>
      </c>
      <c r="D4517" s="1"/>
      <c r="E4517" s="49">
        <f t="shared" si="17"/>
        <v>21465</v>
      </c>
    </row>
    <row r="4518" spans="2:5" ht="15">
      <c r="B4518" s="22">
        <v>21466</v>
      </c>
      <c r="C4518" s="49" t="s">
        <v>3784</v>
      </c>
      <c r="D4518" s="1"/>
      <c r="E4518" s="49">
        <f t="shared" si="17"/>
        <v>21466</v>
      </c>
    </row>
    <row r="4519" spans="2:5" ht="15">
      <c r="B4519" s="22">
        <v>21467</v>
      </c>
      <c r="C4519" s="49" t="s">
        <v>3785</v>
      </c>
      <c r="D4519" s="1"/>
      <c r="E4519" s="49">
        <f t="shared" si="17"/>
        <v>21467</v>
      </c>
    </row>
    <row r="4520" spans="2:5" ht="15">
      <c r="B4520" s="22">
        <v>21468</v>
      </c>
      <c r="C4520" s="49" t="s">
        <v>3786</v>
      </c>
      <c r="D4520" s="1"/>
      <c r="E4520" s="49">
        <f t="shared" si="17"/>
        <v>21468</v>
      </c>
    </row>
    <row r="4521" spans="2:5" ht="15">
      <c r="B4521" s="22">
        <v>21469</v>
      </c>
      <c r="C4521" s="49" t="s">
        <v>3787</v>
      </c>
      <c r="D4521" s="1"/>
      <c r="E4521" s="49">
        <f t="shared" si="17"/>
        <v>21469</v>
      </c>
    </row>
    <row r="4522" spans="2:5" ht="15">
      <c r="B4522" s="22">
        <v>21470</v>
      </c>
      <c r="C4522" s="49" t="s">
        <v>3788</v>
      </c>
      <c r="D4522" s="1"/>
      <c r="E4522" s="49">
        <f t="shared" si="17"/>
        <v>21470</v>
      </c>
    </row>
    <row r="4523" spans="2:5" ht="15">
      <c r="B4523" s="22">
        <v>32810</v>
      </c>
      <c r="C4523" s="49" t="s">
        <v>3789</v>
      </c>
      <c r="D4523" s="1"/>
      <c r="E4523" s="49">
        <f t="shared" si="17"/>
        <v>32810</v>
      </c>
    </row>
    <row r="4524" spans="2:5" ht="15">
      <c r="B4524" s="22">
        <v>32811</v>
      </c>
      <c r="C4524" s="49" t="s">
        <v>3790</v>
      </c>
      <c r="D4524" s="1"/>
      <c r="E4524" s="49">
        <f t="shared" si="17"/>
        <v>32811</v>
      </c>
    </row>
    <row r="4525" spans="2:5" ht="15">
      <c r="B4525" s="22">
        <v>32812</v>
      </c>
      <c r="C4525" s="49" t="s">
        <v>3791</v>
      </c>
      <c r="D4525" s="1"/>
      <c r="E4525" s="49">
        <f t="shared" si="17"/>
        <v>32812</v>
      </c>
    </row>
    <row r="4526" spans="2:5" ht="15">
      <c r="B4526" s="22">
        <v>32813</v>
      </c>
      <c r="C4526" s="49" t="s">
        <v>3792</v>
      </c>
      <c r="D4526" s="1"/>
      <c r="E4526" s="49">
        <f t="shared" si="17"/>
        <v>32813</v>
      </c>
    </row>
    <row r="4527" spans="2:5" ht="15">
      <c r="B4527" s="22">
        <v>32814</v>
      </c>
      <c r="C4527" s="49" t="s">
        <v>3789</v>
      </c>
      <c r="D4527" s="1"/>
      <c r="E4527" s="49">
        <f t="shared" si="17"/>
        <v>32814</v>
      </c>
    </row>
    <row r="4528" spans="2:5" ht="15">
      <c r="B4528" s="22">
        <v>32815</v>
      </c>
      <c r="C4528" s="49" t="s">
        <v>3790</v>
      </c>
      <c r="D4528" s="1"/>
      <c r="E4528" s="49">
        <f t="shared" si="17"/>
        <v>32815</v>
      </c>
    </row>
    <row r="4529" spans="2:5" ht="15">
      <c r="B4529" s="22">
        <v>32816</v>
      </c>
      <c r="C4529" s="49" t="s">
        <v>3791</v>
      </c>
      <c r="D4529" s="1"/>
      <c r="E4529" s="49">
        <f t="shared" si="17"/>
        <v>32816</v>
      </c>
    </row>
    <row r="4530" spans="2:5" ht="15">
      <c r="B4530" s="22">
        <v>32817</v>
      </c>
      <c r="C4530" s="49" t="s">
        <v>3792</v>
      </c>
      <c r="D4530" s="1"/>
      <c r="E4530" s="49">
        <f t="shared" si="17"/>
        <v>32817</v>
      </c>
    </row>
    <row r="4531" spans="2:5" ht="15">
      <c r="B4531" s="22">
        <v>32818</v>
      </c>
      <c r="C4531" s="49" t="s">
        <v>3789</v>
      </c>
      <c r="D4531" s="1"/>
      <c r="E4531" s="49">
        <f t="shared" si="17"/>
        <v>32818</v>
      </c>
    </row>
    <row r="4532" spans="2:5" ht="15">
      <c r="B4532" s="22">
        <v>32819</v>
      </c>
      <c r="C4532" s="49" t="s">
        <v>3790</v>
      </c>
      <c r="D4532" s="1"/>
      <c r="E4532" s="49">
        <f t="shared" si="17"/>
        <v>32819</v>
      </c>
    </row>
    <row r="4533" spans="2:5" ht="15">
      <c r="B4533" s="22">
        <v>32820</v>
      </c>
      <c r="C4533" s="49" t="s">
        <v>3791</v>
      </c>
      <c r="D4533" s="1"/>
      <c r="E4533" s="49">
        <f t="shared" si="17"/>
        <v>32820</v>
      </c>
    </row>
    <row r="4534" spans="2:5" ht="15">
      <c r="B4534" s="22">
        <v>32821</v>
      </c>
      <c r="C4534" s="49" t="s">
        <v>3792</v>
      </c>
      <c r="D4534" s="1"/>
      <c r="E4534" s="49">
        <f t="shared" si="17"/>
        <v>32821</v>
      </c>
    </row>
    <row r="4535" spans="2:5" ht="15">
      <c r="B4535" s="22">
        <v>32822</v>
      </c>
      <c r="C4535" s="49" t="s">
        <v>3509</v>
      </c>
      <c r="D4535" s="1"/>
      <c r="E4535" s="49">
        <f t="shared" si="17"/>
        <v>32822</v>
      </c>
    </row>
    <row r="4536" spans="2:5" ht="15">
      <c r="B4536" s="22">
        <v>32823</v>
      </c>
      <c r="C4536" s="49" t="s">
        <v>3510</v>
      </c>
      <c r="D4536" s="1"/>
      <c r="E4536" s="49">
        <f t="shared" si="17"/>
        <v>32823</v>
      </c>
    </row>
    <row r="4537" spans="2:5" ht="15">
      <c r="B4537" s="22">
        <v>32824</v>
      </c>
      <c r="C4537" s="49" t="s">
        <v>3511</v>
      </c>
      <c r="D4537" s="1"/>
      <c r="E4537" s="49">
        <f t="shared" si="17"/>
        <v>32824</v>
      </c>
    </row>
    <row r="4538" spans="2:5" ht="15">
      <c r="B4538" s="22">
        <v>32825</v>
      </c>
      <c r="C4538" s="49" t="s">
        <v>3512</v>
      </c>
      <c r="D4538" s="1"/>
      <c r="E4538" s="49">
        <f t="shared" si="17"/>
        <v>32825</v>
      </c>
    </row>
    <row r="4539" spans="2:5" ht="15">
      <c r="B4539" s="22">
        <v>32826</v>
      </c>
      <c r="C4539" s="49" t="s">
        <v>3513</v>
      </c>
      <c r="D4539" s="1"/>
      <c r="E4539" s="49">
        <f t="shared" si="17"/>
        <v>32826</v>
      </c>
    </row>
    <row r="4540" spans="2:5" ht="15">
      <c r="B4540" s="22">
        <v>32827</v>
      </c>
      <c r="C4540" s="49" t="s">
        <v>3514</v>
      </c>
      <c r="D4540" s="1"/>
      <c r="E4540" s="49">
        <f t="shared" si="17"/>
        <v>32827</v>
      </c>
    </row>
    <row r="4541" spans="2:5" ht="15">
      <c r="B4541" s="22">
        <v>32828</v>
      </c>
      <c r="C4541" s="49" t="s">
        <v>3515</v>
      </c>
      <c r="D4541" s="1"/>
      <c r="E4541" s="49">
        <f t="shared" si="17"/>
        <v>32828</v>
      </c>
    </row>
    <row r="4542" spans="2:5" ht="15">
      <c r="B4542" s="22">
        <v>32829</v>
      </c>
      <c r="C4542" s="49" t="s">
        <v>3516</v>
      </c>
      <c r="D4542" s="1"/>
      <c r="E4542" s="49">
        <f t="shared" ref="E4542:E4796" si="18">B4542</f>
        <v>32829</v>
      </c>
    </row>
    <row r="4543" spans="2:5" ht="15">
      <c r="B4543" s="22">
        <v>32830</v>
      </c>
      <c r="C4543" s="49" t="s">
        <v>3517</v>
      </c>
      <c r="D4543" s="1"/>
      <c r="E4543" s="49">
        <f t="shared" si="18"/>
        <v>32830</v>
      </c>
    </row>
    <row r="4544" spans="2:5" ht="15">
      <c r="B4544" s="22">
        <v>32831</v>
      </c>
      <c r="C4544" s="49" t="s">
        <v>3518</v>
      </c>
      <c r="D4544" s="1"/>
      <c r="E4544" s="49">
        <f t="shared" si="18"/>
        <v>32831</v>
      </c>
    </row>
    <row r="4545" spans="2:5" ht="15">
      <c r="B4545" s="22">
        <v>32832</v>
      </c>
      <c r="C4545" s="49" t="s">
        <v>2958</v>
      </c>
      <c r="D4545" s="1"/>
      <c r="E4545" s="49">
        <f t="shared" si="18"/>
        <v>32832</v>
      </c>
    </row>
    <row r="4546" spans="2:5" ht="15">
      <c r="B4546" s="22">
        <v>32833</v>
      </c>
      <c r="C4546" s="49" t="s">
        <v>3149</v>
      </c>
      <c r="D4546" s="1"/>
      <c r="E4546" s="49">
        <f t="shared" si="18"/>
        <v>32833</v>
      </c>
    </row>
    <row r="4547" spans="2:5" ht="15">
      <c r="B4547" s="22">
        <v>32834</v>
      </c>
      <c r="C4547" s="49" t="s">
        <v>2959</v>
      </c>
      <c r="D4547" s="1"/>
      <c r="E4547" s="49">
        <f t="shared" si="18"/>
        <v>32834</v>
      </c>
    </row>
    <row r="4548" spans="2:5" ht="15">
      <c r="B4548" s="22">
        <v>32835</v>
      </c>
      <c r="C4548" s="49" t="s">
        <v>2960</v>
      </c>
      <c r="D4548" s="1"/>
      <c r="E4548" s="49">
        <f t="shared" si="18"/>
        <v>32835</v>
      </c>
    </row>
    <row r="4549" spans="2:5" ht="15">
      <c r="B4549" s="22">
        <v>32836</v>
      </c>
      <c r="C4549" s="49" t="s">
        <v>2961</v>
      </c>
      <c r="D4549" s="1"/>
      <c r="E4549" s="49">
        <f t="shared" si="18"/>
        <v>32836</v>
      </c>
    </row>
    <row r="4550" spans="2:5" ht="15">
      <c r="B4550" s="22">
        <v>32837</v>
      </c>
      <c r="C4550" s="49" t="s">
        <v>2962</v>
      </c>
      <c r="D4550" s="1"/>
      <c r="E4550" s="49">
        <f t="shared" si="18"/>
        <v>32837</v>
      </c>
    </row>
    <row r="4551" spans="2:5" ht="15">
      <c r="B4551" s="22">
        <v>32838</v>
      </c>
      <c r="C4551" s="49" t="s">
        <v>2963</v>
      </c>
      <c r="D4551" s="1"/>
      <c r="E4551" s="49">
        <f t="shared" si="18"/>
        <v>32838</v>
      </c>
    </row>
    <row r="4552" spans="2:5" ht="15">
      <c r="B4552" s="22">
        <v>32839</v>
      </c>
      <c r="C4552" s="49" t="s">
        <v>2964</v>
      </c>
      <c r="D4552" s="1"/>
      <c r="E4552" s="49">
        <f t="shared" si="18"/>
        <v>32839</v>
      </c>
    </row>
    <row r="4553" spans="2:5" ht="15">
      <c r="B4553" s="22">
        <v>32840</v>
      </c>
      <c r="C4553" s="49" t="s">
        <v>2965</v>
      </c>
      <c r="D4553" s="1"/>
      <c r="E4553" s="49">
        <f t="shared" si="18"/>
        <v>32840</v>
      </c>
    </row>
    <row r="4554" spans="2:5" ht="15">
      <c r="B4554" s="22">
        <v>32841</v>
      </c>
      <c r="C4554" s="49" t="s">
        <v>2966</v>
      </c>
      <c r="D4554" s="1"/>
      <c r="E4554" s="49">
        <f t="shared" si="18"/>
        <v>32841</v>
      </c>
    </row>
    <row r="4555" spans="2:5" ht="15">
      <c r="B4555" s="22">
        <v>32842</v>
      </c>
      <c r="C4555" s="49" t="s">
        <v>2967</v>
      </c>
      <c r="D4555" s="1"/>
      <c r="E4555" s="49">
        <f t="shared" si="18"/>
        <v>32842</v>
      </c>
    </row>
    <row r="4556" spans="2:5" ht="15">
      <c r="B4556" s="22">
        <v>32843</v>
      </c>
      <c r="C4556" s="49" t="s">
        <v>2968</v>
      </c>
      <c r="D4556" s="1"/>
      <c r="E4556" s="49">
        <f t="shared" si="18"/>
        <v>32843</v>
      </c>
    </row>
    <row r="4557" spans="2:5" ht="15">
      <c r="B4557" s="22">
        <v>32844</v>
      </c>
      <c r="C4557" s="49" t="s">
        <v>2969</v>
      </c>
      <c r="D4557" s="1"/>
      <c r="E4557" s="49">
        <f t="shared" si="18"/>
        <v>32844</v>
      </c>
    </row>
    <row r="4558" spans="2:5" ht="15">
      <c r="B4558" s="22">
        <v>32845</v>
      </c>
      <c r="C4558" s="49" t="s">
        <v>2970</v>
      </c>
      <c r="D4558" s="1"/>
      <c r="E4558" s="49">
        <f t="shared" si="18"/>
        <v>32845</v>
      </c>
    </row>
    <row r="4559" spans="2:5" ht="15">
      <c r="B4559" s="22">
        <v>21471</v>
      </c>
      <c r="C4559" s="49" t="s">
        <v>3793</v>
      </c>
      <c r="D4559" s="1"/>
      <c r="E4559" s="49">
        <f t="shared" si="18"/>
        <v>21471</v>
      </c>
    </row>
    <row r="4560" spans="2:5" ht="15">
      <c r="B4560" s="22">
        <v>21472</v>
      </c>
      <c r="C4560" s="49" t="s">
        <v>3794</v>
      </c>
      <c r="D4560" s="1"/>
      <c r="E4560" s="49">
        <f t="shared" si="18"/>
        <v>21472</v>
      </c>
    </row>
    <row r="4561" spans="2:5" ht="15">
      <c r="B4561" s="22">
        <v>21473</v>
      </c>
      <c r="C4561" s="49" t="s">
        <v>3795</v>
      </c>
      <c r="D4561" s="1"/>
      <c r="E4561" s="49">
        <f t="shared" si="18"/>
        <v>21473</v>
      </c>
    </row>
    <row r="4562" spans="2:5" ht="15">
      <c r="B4562" s="22">
        <v>21474</v>
      </c>
      <c r="C4562" s="49" t="s">
        <v>3796</v>
      </c>
      <c r="D4562" s="1"/>
      <c r="E4562" s="49">
        <f t="shared" si="18"/>
        <v>21474</v>
      </c>
    </row>
    <row r="4563" spans="2:5" ht="15">
      <c r="B4563" s="22">
        <v>21475</v>
      </c>
      <c r="C4563" s="49" t="s">
        <v>3797</v>
      </c>
      <c r="D4563" s="1"/>
      <c r="E4563" s="49">
        <f t="shared" si="18"/>
        <v>21475</v>
      </c>
    </row>
    <row r="4564" spans="2:5" ht="15">
      <c r="B4564" s="22">
        <v>21476</v>
      </c>
      <c r="C4564" s="49" t="s">
        <v>3798</v>
      </c>
      <c r="D4564" s="1"/>
      <c r="E4564" s="49">
        <f t="shared" si="18"/>
        <v>21476</v>
      </c>
    </row>
    <row r="4565" spans="2:5" ht="15">
      <c r="B4565" s="22">
        <v>21477</v>
      </c>
      <c r="C4565" s="49" t="s">
        <v>3799</v>
      </c>
      <c r="D4565" s="1"/>
      <c r="E4565" s="49">
        <f t="shared" si="18"/>
        <v>21477</v>
      </c>
    </row>
    <row r="4566" spans="2:5" ht="15">
      <c r="B4566" s="22">
        <v>21478</v>
      </c>
      <c r="C4566" s="49" t="s">
        <v>3800</v>
      </c>
      <c r="D4566" s="1"/>
      <c r="E4566" s="49">
        <f t="shared" si="18"/>
        <v>21478</v>
      </c>
    </row>
    <row r="4567" spans="2:5" ht="15">
      <c r="B4567" s="22">
        <v>21479</v>
      </c>
      <c r="C4567" s="49" t="s">
        <v>3801</v>
      </c>
      <c r="D4567" s="1"/>
      <c r="E4567" s="49">
        <f t="shared" si="18"/>
        <v>21479</v>
      </c>
    </row>
    <row r="4568" spans="2:5" ht="15">
      <c r="B4568" s="22">
        <v>3207</v>
      </c>
      <c r="C4568" s="49" t="s">
        <v>3802</v>
      </c>
      <c r="D4568" s="1"/>
      <c r="E4568" s="49">
        <f t="shared" si="18"/>
        <v>3207</v>
      </c>
    </row>
    <row r="4569" spans="2:5" ht="15">
      <c r="B4569" s="22">
        <v>3209</v>
      </c>
      <c r="C4569" s="49" t="s">
        <v>3803</v>
      </c>
      <c r="D4569" s="1"/>
      <c r="E4569" s="49">
        <f t="shared" si="18"/>
        <v>3209</v>
      </c>
    </row>
    <row r="4570" spans="2:5" ht="15">
      <c r="B4570" s="22">
        <v>3214</v>
      </c>
      <c r="C4570" s="49" t="s">
        <v>3804</v>
      </c>
      <c r="D4570" s="1"/>
      <c r="E4570" s="49">
        <f t="shared" si="18"/>
        <v>3214</v>
      </c>
    </row>
    <row r="4571" spans="2:5" ht="15">
      <c r="B4571" s="22">
        <v>3224</v>
      </c>
      <c r="C4571" s="49" t="s">
        <v>3805</v>
      </c>
      <c r="D4571" s="1"/>
      <c r="E4571" s="49">
        <f t="shared" si="18"/>
        <v>3224</v>
      </c>
    </row>
    <row r="4572" spans="2:5" ht="15">
      <c r="B4572" s="22">
        <v>3234</v>
      </c>
      <c r="C4572" s="49" t="s">
        <v>3806</v>
      </c>
      <c r="D4572" s="1"/>
      <c r="E4572" s="49">
        <f t="shared" si="18"/>
        <v>3234</v>
      </c>
    </row>
    <row r="4573" spans="2:5" ht="15">
      <c r="B4573" s="22">
        <v>3244</v>
      </c>
      <c r="C4573" s="49" t="s">
        <v>3807</v>
      </c>
      <c r="D4573" s="1"/>
      <c r="E4573" s="49">
        <f t="shared" si="18"/>
        <v>3244</v>
      </c>
    </row>
    <row r="4574" spans="2:5" ht="15">
      <c r="B4574" s="22">
        <v>21480</v>
      </c>
      <c r="C4574" s="49" t="s">
        <v>3808</v>
      </c>
      <c r="D4574" s="1"/>
      <c r="E4574" s="49">
        <f t="shared" si="18"/>
        <v>21480</v>
      </c>
    </row>
    <row r="4575" spans="2:5" ht="15">
      <c r="B4575" s="22">
        <v>21481</v>
      </c>
      <c r="C4575" s="49" t="s">
        <v>3809</v>
      </c>
      <c r="D4575" s="1"/>
      <c r="E4575" s="49">
        <f t="shared" si="18"/>
        <v>21481</v>
      </c>
    </row>
    <row r="4576" spans="2:5" ht="15">
      <c r="B4576" s="22">
        <v>32846</v>
      </c>
      <c r="C4576" s="49" t="s">
        <v>3440</v>
      </c>
      <c r="D4576" s="1"/>
      <c r="E4576" s="49">
        <f t="shared" si="18"/>
        <v>32846</v>
      </c>
    </row>
    <row r="4577" spans="2:5" ht="15">
      <c r="B4577" s="22">
        <v>32847</v>
      </c>
      <c r="C4577" s="49" t="s">
        <v>3441</v>
      </c>
      <c r="D4577" s="1"/>
      <c r="E4577" s="49">
        <f t="shared" si="18"/>
        <v>32847</v>
      </c>
    </row>
    <row r="4578" spans="2:5" ht="15">
      <c r="B4578" s="22">
        <v>32848</v>
      </c>
      <c r="C4578" s="49" t="s">
        <v>3442</v>
      </c>
      <c r="D4578" s="1"/>
      <c r="E4578" s="49">
        <f t="shared" si="18"/>
        <v>32848</v>
      </c>
    </row>
    <row r="4579" spans="2:5" ht="15">
      <c r="B4579" s="22">
        <v>32849</v>
      </c>
      <c r="C4579" s="49" t="s">
        <v>3443</v>
      </c>
      <c r="D4579" s="1"/>
      <c r="E4579" s="49">
        <f t="shared" si="18"/>
        <v>32849</v>
      </c>
    </row>
    <row r="4580" spans="2:5" ht="15">
      <c r="B4580" s="22">
        <v>32850</v>
      </c>
      <c r="C4580" s="49" t="s">
        <v>3440</v>
      </c>
      <c r="D4580" s="1"/>
      <c r="E4580" s="49">
        <f t="shared" si="18"/>
        <v>32850</v>
      </c>
    </row>
    <row r="4581" spans="2:5" ht="15">
      <c r="B4581" s="22">
        <v>32851</v>
      </c>
      <c r="C4581" s="49" t="s">
        <v>3441</v>
      </c>
      <c r="D4581" s="1"/>
      <c r="E4581" s="49">
        <f t="shared" si="18"/>
        <v>32851</v>
      </c>
    </row>
    <row r="4582" spans="2:5" ht="15">
      <c r="B4582" s="22">
        <v>32852</v>
      </c>
      <c r="C4582" s="49" t="s">
        <v>3442</v>
      </c>
      <c r="D4582" s="1"/>
      <c r="E4582" s="49">
        <f t="shared" si="18"/>
        <v>32852</v>
      </c>
    </row>
    <row r="4583" spans="2:5" ht="15">
      <c r="B4583" s="22">
        <v>32853</v>
      </c>
      <c r="C4583" s="49" t="s">
        <v>3443</v>
      </c>
      <c r="D4583" s="1"/>
      <c r="E4583" s="49">
        <f t="shared" si="18"/>
        <v>32853</v>
      </c>
    </row>
    <row r="4584" spans="2:5" ht="15">
      <c r="B4584" s="22">
        <v>32854</v>
      </c>
      <c r="C4584" s="49" t="s">
        <v>3440</v>
      </c>
      <c r="D4584" s="1"/>
      <c r="E4584" s="49">
        <f t="shared" si="18"/>
        <v>32854</v>
      </c>
    </row>
    <row r="4585" spans="2:5" ht="15">
      <c r="B4585" s="22">
        <v>32855</v>
      </c>
      <c r="C4585" s="49" t="s">
        <v>3441</v>
      </c>
      <c r="D4585" s="1"/>
      <c r="E4585" s="49">
        <f t="shared" si="18"/>
        <v>32855</v>
      </c>
    </row>
    <row r="4586" spans="2:5" ht="15">
      <c r="B4586" s="22">
        <v>32856</v>
      </c>
      <c r="C4586" s="49" t="s">
        <v>3442</v>
      </c>
      <c r="D4586" s="1"/>
      <c r="E4586" s="49">
        <f t="shared" si="18"/>
        <v>32856</v>
      </c>
    </row>
    <row r="4587" spans="2:5" ht="15">
      <c r="B4587" s="22">
        <v>32857</v>
      </c>
      <c r="C4587" s="49" t="s">
        <v>3443</v>
      </c>
      <c r="D4587" s="1"/>
      <c r="E4587" s="49">
        <f t="shared" si="18"/>
        <v>32857</v>
      </c>
    </row>
    <row r="4588" spans="2:5" ht="15">
      <c r="B4588" s="22">
        <v>32858</v>
      </c>
      <c r="C4588" s="49" t="s">
        <v>3444</v>
      </c>
      <c r="D4588" s="1"/>
      <c r="E4588" s="49">
        <f t="shared" si="18"/>
        <v>32858</v>
      </c>
    </row>
    <row r="4589" spans="2:5" ht="15">
      <c r="B4589" s="22">
        <v>32859</v>
      </c>
      <c r="C4589" s="49" t="s">
        <v>3445</v>
      </c>
      <c r="D4589" s="1"/>
      <c r="E4589" s="49">
        <f t="shared" si="18"/>
        <v>32859</v>
      </c>
    </row>
    <row r="4590" spans="2:5" ht="15">
      <c r="B4590" s="22">
        <v>32860</v>
      </c>
      <c r="C4590" s="49" t="s">
        <v>3446</v>
      </c>
      <c r="D4590" s="1"/>
      <c r="E4590" s="49">
        <f t="shared" si="18"/>
        <v>32860</v>
      </c>
    </row>
    <row r="4591" spans="2:5" ht="15">
      <c r="B4591" s="22">
        <v>32861</v>
      </c>
      <c r="C4591" s="49" t="s">
        <v>3447</v>
      </c>
      <c r="D4591" s="1"/>
      <c r="E4591" s="49">
        <f t="shared" si="18"/>
        <v>32861</v>
      </c>
    </row>
    <row r="4592" spans="2:5" ht="15">
      <c r="B4592" s="22">
        <v>32862</v>
      </c>
      <c r="C4592" s="49" t="s">
        <v>3444</v>
      </c>
      <c r="D4592" s="1"/>
      <c r="E4592" s="49">
        <f t="shared" si="18"/>
        <v>32862</v>
      </c>
    </row>
    <row r="4593" spans="2:5" ht="15">
      <c r="B4593" s="22">
        <v>32863</v>
      </c>
      <c r="C4593" s="49" t="s">
        <v>3445</v>
      </c>
      <c r="D4593" s="1"/>
      <c r="E4593" s="49">
        <f t="shared" si="18"/>
        <v>32863</v>
      </c>
    </row>
    <row r="4594" spans="2:5" ht="15">
      <c r="B4594" s="22">
        <v>32864</v>
      </c>
      <c r="C4594" s="49" t="s">
        <v>3446</v>
      </c>
      <c r="D4594" s="1"/>
      <c r="E4594" s="49">
        <f t="shared" si="18"/>
        <v>32864</v>
      </c>
    </row>
    <row r="4595" spans="2:5" ht="15">
      <c r="B4595" s="22">
        <v>32865</v>
      </c>
      <c r="C4595" s="49" t="s">
        <v>3447</v>
      </c>
      <c r="D4595" s="1"/>
      <c r="E4595" s="49">
        <f t="shared" si="18"/>
        <v>32865</v>
      </c>
    </row>
    <row r="4596" spans="2:5" ht="15">
      <c r="B4596" s="22">
        <v>32866</v>
      </c>
      <c r="C4596" s="49" t="s">
        <v>3444</v>
      </c>
      <c r="D4596" s="1"/>
      <c r="E4596" s="49">
        <f t="shared" si="18"/>
        <v>32866</v>
      </c>
    </row>
    <row r="4597" spans="2:5" ht="15">
      <c r="B4597" s="22">
        <v>32867</v>
      </c>
      <c r="C4597" s="49" t="s">
        <v>3445</v>
      </c>
      <c r="D4597" s="1"/>
      <c r="E4597" s="49">
        <f t="shared" si="18"/>
        <v>32867</v>
      </c>
    </row>
    <row r="4598" spans="2:5" ht="15">
      <c r="B4598" s="22">
        <v>32868</v>
      </c>
      <c r="C4598" s="49" t="s">
        <v>3446</v>
      </c>
      <c r="D4598" s="1"/>
      <c r="E4598" s="49">
        <f t="shared" si="18"/>
        <v>32868</v>
      </c>
    </row>
    <row r="4599" spans="2:5" ht="15">
      <c r="B4599" s="22">
        <v>32869</v>
      </c>
      <c r="C4599" s="49" t="s">
        <v>3447</v>
      </c>
      <c r="D4599" s="1"/>
      <c r="E4599" s="49">
        <f t="shared" si="18"/>
        <v>32869</v>
      </c>
    </row>
    <row r="4600" spans="2:5" ht="15">
      <c r="B4600" s="22">
        <v>32870</v>
      </c>
      <c r="C4600" s="49" t="s">
        <v>3383</v>
      </c>
      <c r="D4600" s="1"/>
      <c r="E4600" s="49">
        <f t="shared" si="18"/>
        <v>32870</v>
      </c>
    </row>
    <row r="4601" spans="2:5" ht="15">
      <c r="B4601" s="22">
        <v>32871</v>
      </c>
      <c r="C4601" s="49" t="s">
        <v>3384</v>
      </c>
      <c r="D4601" s="1"/>
      <c r="E4601" s="49">
        <f t="shared" si="18"/>
        <v>32871</v>
      </c>
    </row>
    <row r="4602" spans="2:5" ht="15">
      <c r="B4602" s="22">
        <v>32872</v>
      </c>
      <c r="C4602" s="49" t="s">
        <v>3385</v>
      </c>
      <c r="D4602" s="1"/>
      <c r="E4602" s="49">
        <f t="shared" si="18"/>
        <v>32872</v>
      </c>
    </row>
    <row r="4603" spans="2:5" ht="15">
      <c r="B4603" s="22">
        <v>32873</v>
      </c>
      <c r="C4603" s="49" t="s">
        <v>3386</v>
      </c>
      <c r="D4603" s="1"/>
      <c r="E4603" s="49">
        <f t="shared" si="18"/>
        <v>32873</v>
      </c>
    </row>
    <row r="4604" spans="2:5" ht="15">
      <c r="B4604" s="22">
        <v>32874</v>
      </c>
      <c r="C4604" s="49" t="s">
        <v>3383</v>
      </c>
      <c r="D4604" s="1"/>
      <c r="E4604" s="49">
        <f t="shared" si="18"/>
        <v>32874</v>
      </c>
    </row>
    <row r="4605" spans="2:5" ht="15">
      <c r="B4605" s="22">
        <v>32875</v>
      </c>
      <c r="C4605" s="49" t="s">
        <v>3384</v>
      </c>
      <c r="D4605" s="1"/>
      <c r="E4605" s="49">
        <f t="shared" si="18"/>
        <v>32875</v>
      </c>
    </row>
    <row r="4606" spans="2:5" ht="15">
      <c r="B4606" s="22">
        <v>32876</v>
      </c>
      <c r="C4606" s="49" t="s">
        <v>3385</v>
      </c>
      <c r="D4606" s="1"/>
      <c r="E4606" s="49">
        <f t="shared" si="18"/>
        <v>32876</v>
      </c>
    </row>
    <row r="4607" spans="2:5" ht="15">
      <c r="B4607" s="22">
        <v>32877</v>
      </c>
      <c r="C4607" s="49" t="s">
        <v>3386</v>
      </c>
      <c r="D4607" s="1"/>
      <c r="E4607" s="49">
        <f t="shared" si="18"/>
        <v>32877</v>
      </c>
    </row>
    <row r="4608" spans="2:5" ht="15">
      <c r="B4608" s="22">
        <v>32878</v>
      </c>
      <c r="C4608" s="49" t="s">
        <v>3383</v>
      </c>
      <c r="D4608" s="1"/>
      <c r="E4608" s="49">
        <f t="shared" si="18"/>
        <v>32878</v>
      </c>
    </row>
    <row r="4609" spans="2:5" ht="15">
      <c r="B4609" s="22">
        <v>32879</v>
      </c>
      <c r="C4609" s="49" t="s">
        <v>3384</v>
      </c>
      <c r="D4609" s="1"/>
      <c r="E4609" s="49">
        <f t="shared" si="18"/>
        <v>32879</v>
      </c>
    </row>
    <row r="4610" spans="2:5" ht="15">
      <c r="B4610" s="22">
        <v>32880</v>
      </c>
      <c r="C4610" s="49" t="s">
        <v>3385</v>
      </c>
      <c r="D4610" s="1"/>
      <c r="E4610" s="49">
        <f t="shared" si="18"/>
        <v>32880</v>
      </c>
    </row>
    <row r="4611" spans="2:5" ht="15">
      <c r="B4611" s="22">
        <v>32881</v>
      </c>
      <c r="C4611" s="49" t="s">
        <v>3386</v>
      </c>
      <c r="D4611" s="1"/>
      <c r="E4611" s="49">
        <f t="shared" si="18"/>
        <v>32881</v>
      </c>
    </row>
    <row r="4612" spans="2:5" ht="15">
      <c r="B4612" s="22">
        <v>32882</v>
      </c>
      <c r="C4612" s="49" t="s">
        <v>3738</v>
      </c>
      <c r="D4612" s="1"/>
      <c r="E4612" s="49">
        <f t="shared" si="18"/>
        <v>32882</v>
      </c>
    </row>
    <row r="4613" spans="2:5" ht="15">
      <c r="B4613" s="22">
        <v>32883</v>
      </c>
      <c r="C4613" s="49" t="s">
        <v>3739</v>
      </c>
      <c r="D4613" s="1"/>
      <c r="E4613" s="49">
        <f t="shared" si="18"/>
        <v>32883</v>
      </c>
    </row>
    <row r="4614" spans="2:5" ht="15">
      <c r="B4614" s="22">
        <v>32884</v>
      </c>
      <c r="C4614" s="49" t="s">
        <v>3740</v>
      </c>
      <c r="D4614" s="1"/>
      <c r="E4614" s="49">
        <f t="shared" si="18"/>
        <v>32884</v>
      </c>
    </row>
    <row r="4615" spans="2:5" ht="15">
      <c r="B4615" s="22">
        <v>32885</v>
      </c>
      <c r="C4615" s="49" t="s">
        <v>3741</v>
      </c>
      <c r="D4615" s="1"/>
      <c r="E4615" s="49">
        <f t="shared" si="18"/>
        <v>32885</v>
      </c>
    </row>
    <row r="4616" spans="2:5" ht="15">
      <c r="B4616" s="22">
        <v>32886</v>
      </c>
      <c r="C4616" s="49" t="s">
        <v>3742</v>
      </c>
      <c r="D4616" s="1"/>
      <c r="E4616" s="49">
        <f t="shared" si="18"/>
        <v>32886</v>
      </c>
    </row>
    <row r="4617" spans="2:5" ht="15">
      <c r="B4617" s="22">
        <v>32887</v>
      </c>
      <c r="C4617" s="49" t="s">
        <v>3810</v>
      </c>
      <c r="D4617" s="1"/>
      <c r="E4617" s="49">
        <f t="shared" si="18"/>
        <v>32887</v>
      </c>
    </row>
    <row r="4618" spans="2:5" ht="15">
      <c r="B4618" s="22">
        <v>32888</v>
      </c>
      <c r="C4618" s="49" t="s">
        <v>3811</v>
      </c>
      <c r="D4618" s="1"/>
      <c r="E4618" s="49">
        <f t="shared" si="18"/>
        <v>32888</v>
      </c>
    </row>
    <row r="4619" spans="2:5" ht="15">
      <c r="B4619" s="22">
        <v>32889</v>
      </c>
      <c r="C4619" s="49" t="s">
        <v>3812</v>
      </c>
      <c r="D4619" s="1"/>
      <c r="E4619" s="49">
        <f t="shared" si="18"/>
        <v>32889</v>
      </c>
    </row>
    <row r="4620" spans="2:5" ht="15">
      <c r="B4620" s="22">
        <v>32890</v>
      </c>
      <c r="C4620" s="49" t="s">
        <v>3813</v>
      </c>
      <c r="D4620" s="1"/>
      <c r="E4620" s="49">
        <f t="shared" si="18"/>
        <v>32890</v>
      </c>
    </row>
    <row r="4621" spans="2:5" ht="15">
      <c r="B4621" s="22">
        <v>32891</v>
      </c>
      <c r="C4621" s="49" t="s">
        <v>3814</v>
      </c>
      <c r="D4621" s="1"/>
      <c r="E4621" s="49">
        <f t="shared" si="18"/>
        <v>32891</v>
      </c>
    </row>
    <row r="4622" spans="2:5" ht="15">
      <c r="B4622" s="22">
        <v>21482</v>
      </c>
      <c r="C4622" s="49" t="s">
        <v>3815</v>
      </c>
      <c r="D4622" s="1"/>
      <c r="E4622" s="49">
        <f t="shared" si="18"/>
        <v>21482</v>
      </c>
    </row>
    <row r="4623" spans="2:5" ht="15">
      <c r="B4623" s="22">
        <v>32892</v>
      </c>
      <c r="C4623" s="49" t="s">
        <v>3476</v>
      </c>
      <c r="D4623" s="1"/>
      <c r="E4623" s="49">
        <f t="shared" si="18"/>
        <v>32892</v>
      </c>
    </row>
    <row r="4624" spans="2:5" ht="15">
      <c r="B4624" s="22">
        <v>32893</v>
      </c>
      <c r="C4624" s="49" t="s">
        <v>3477</v>
      </c>
      <c r="D4624" s="1"/>
      <c r="E4624" s="49">
        <f t="shared" si="18"/>
        <v>32893</v>
      </c>
    </row>
    <row r="4625" spans="2:5" ht="15">
      <c r="B4625" s="22">
        <v>32894</v>
      </c>
      <c r="C4625" s="49" t="s">
        <v>3478</v>
      </c>
      <c r="D4625" s="1"/>
      <c r="E4625" s="49">
        <f t="shared" si="18"/>
        <v>32894</v>
      </c>
    </row>
    <row r="4626" spans="2:5" ht="15">
      <c r="B4626" s="22">
        <v>32895</v>
      </c>
      <c r="C4626" s="49" t="s">
        <v>3479</v>
      </c>
      <c r="D4626" s="1"/>
      <c r="E4626" s="49">
        <f t="shared" si="18"/>
        <v>32895</v>
      </c>
    </row>
    <row r="4627" spans="2:5" ht="15">
      <c r="B4627" s="22">
        <v>32896</v>
      </c>
      <c r="C4627" s="49" t="s">
        <v>3476</v>
      </c>
      <c r="D4627" s="1"/>
      <c r="E4627" s="49">
        <f t="shared" si="18"/>
        <v>32896</v>
      </c>
    </row>
    <row r="4628" spans="2:5" ht="15">
      <c r="B4628" s="22">
        <v>32897</v>
      </c>
      <c r="C4628" s="49" t="s">
        <v>3477</v>
      </c>
      <c r="D4628" s="1"/>
      <c r="E4628" s="49">
        <f t="shared" si="18"/>
        <v>32897</v>
      </c>
    </row>
    <row r="4629" spans="2:5" ht="15">
      <c r="B4629" s="22">
        <v>32898</v>
      </c>
      <c r="C4629" s="49" t="s">
        <v>3478</v>
      </c>
      <c r="D4629" s="1"/>
      <c r="E4629" s="49">
        <f t="shared" si="18"/>
        <v>32898</v>
      </c>
    </row>
    <row r="4630" spans="2:5" ht="15">
      <c r="B4630" s="22">
        <v>32899</v>
      </c>
      <c r="C4630" s="49" t="s">
        <v>3479</v>
      </c>
      <c r="D4630" s="1"/>
      <c r="E4630" s="49">
        <f t="shared" si="18"/>
        <v>32899</v>
      </c>
    </row>
    <row r="4631" spans="2:5" ht="15">
      <c r="B4631" s="22">
        <v>32900</v>
      </c>
      <c r="C4631" s="49" t="s">
        <v>3476</v>
      </c>
      <c r="D4631" s="1"/>
      <c r="E4631" s="49">
        <f t="shared" si="18"/>
        <v>32900</v>
      </c>
    </row>
    <row r="4632" spans="2:5" ht="15">
      <c r="B4632" s="22">
        <v>32901</v>
      </c>
      <c r="C4632" s="49" t="s">
        <v>3477</v>
      </c>
      <c r="D4632" s="1"/>
      <c r="E4632" s="49">
        <f t="shared" si="18"/>
        <v>32901</v>
      </c>
    </row>
    <row r="4633" spans="2:5" ht="15">
      <c r="B4633" s="22">
        <v>32902</v>
      </c>
      <c r="C4633" s="49" t="s">
        <v>3478</v>
      </c>
      <c r="D4633" s="1"/>
      <c r="E4633" s="49">
        <f t="shared" si="18"/>
        <v>32902</v>
      </c>
    </row>
    <row r="4634" spans="2:5" ht="15">
      <c r="B4634" s="22">
        <v>32903</v>
      </c>
      <c r="C4634" s="49" t="s">
        <v>3479</v>
      </c>
      <c r="D4634" s="1"/>
      <c r="E4634" s="49">
        <f t="shared" si="18"/>
        <v>32903</v>
      </c>
    </row>
    <row r="4635" spans="2:5" ht="15">
      <c r="B4635" s="22">
        <v>32904</v>
      </c>
      <c r="C4635" s="49" t="s">
        <v>3480</v>
      </c>
      <c r="D4635" s="1"/>
      <c r="E4635" s="49">
        <f t="shared" si="18"/>
        <v>32904</v>
      </c>
    </row>
    <row r="4636" spans="2:5" ht="15">
      <c r="B4636" s="22">
        <v>32905</v>
      </c>
      <c r="C4636" s="49" t="s">
        <v>3481</v>
      </c>
      <c r="D4636" s="1"/>
      <c r="E4636" s="49">
        <f t="shared" si="18"/>
        <v>32905</v>
      </c>
    </row>
    <row r="4637" spans="2:5" ht="15">
      <c r="B4637" s="22">
        <v>32906</v>
      </c>
      <c r="C4637" s="49" t="s">
        <v>3482</v>
      </c>
      <c r="D4637" s="1"/>
      <c r="E4637" s="49">
        <f t="shared" si="18"/>
        <v>32906</v>
      </c>
    </row>
    <row r="4638" spans="2:5" ht="15">
      <c r="B4638" s="22">
        <v>32907</v>
      </c>
      <c r="C4638" s="49" t="s">
        <v>3483</v>
      </c>
      <c r="D4638" s="1"/>
      <c r="E4638" s="49">
        <f t="shared" si="18"/>
        <v>32907</v>
      </c>
    </row>
    <row r="4639" spans="2:5" ht="15">
      <c r="B4639" s="22">
        <v>32908</v>
      </c>
      <c r="C4639" s="49" t="s">
        <v>3484</v>
      </c>
      <c r="D4639" s="1"/>
      <c r="E4639" s="49">
        <f t="shared" si="18"/>
        <v>32908</v>
      </c>
    </row>
    <row r="4640" spans="2:5" ht="15">
      <c r="B4640" s="22">
        <v>32909</v>
      </c>
      <c r="C4640" s="49" t="s">
        <v>3485</v>
      </c>
      <c r="D4640" s="1"/>
      <c r="E4640" s="49">
        <f t="shared" si="18"/>
        <v>32909</v>
      </c>
    </row>
    <row r="4641" spans="2:5" ht="15">
      <c r="B4641" s="22">
        <v>32910</v>
      </c>
      <c r="C4641" s="49" t="s">
        <v>3486</v>
      </c>
      <c r="D4641" s="1"/>
      <c r="E4641" s="49">
        <f t="shared" si="18"/>
        <v>32910</v>
      </c>
    </row>
    <row r="4642" spans="2:5" ht="15">
      <c r="B4642" s="22">
        <v>32911</v>
      </c>
      <c r="C4642" s="49" t="s">
        <v>3487</v>
      </c>
      <c r="D4642" s="1"/>
      <c r="E4642" s="49">
        <f t="shared" si="18"/>
        <v>32911</v>
      </c>
    </row>
    <row r="4643" spans="2:5" ht="15">
      <c r="B4643" s="22">
        <v>32912</v>
      </c>
      <c r="C4643" s="49" t="s">
        <v>3488</v>
      </c>
      <c r="D4643" s="1"/>
      <c r="E4643" s="49">
        <f t="shared" si="18"/>
        <v>32912</v>
      </c>
    </row>
    <row r="4644" spans="2:5" ht="15">
      <c r="B4644" s="22">
        <v>32913</v>
      </c>
      <c r="C4644" s="49" t="s">
        <v>3489</v>
      </c>
      <c r="D4644" s="1"/>
      <c r="E4644" s="49">
        <f t="shared" si="18"/>
        <v>32913</v>
      </c>
    </row>
    <row r="4645" spans="2:5" ht="15">
      <c r="B4645" s="22">
        <v>32914</v>
      </c>
      <c r="C4645" s="49" t="s">
        <v>3490</v>
      </c>
      <c r="D4645" s="1"/>
      <c r="E4645" s="49">
        <f t="shared" si="18"/>
        <v>32914</v>
      </c>
    </row>
    <row r="4646" spans="2:5" ht="15">
      <c r="B4646" s="22">
        <v>32915</v>
      </c>
      <c r="C4646" s="49" t="s">
        <v>3491</v>
      </c>
      <c r="D4646" s="1"/>
      <c r="E4646" s="49">
        <f t="shared" si="18"/>
        <v>32915</v>
      </c>
    </row>
    <row r="4647" spans="2:5" ht="15">
      <c r="B4647" s="22">
        <v>32916</v>
      </c>
      <c r="C4647" s="49" t="s">
        <v>3488</v>
      </c>
      <c r="D4647" s="1"/>
      <c r="E4647" s="49">
        <f t="shared" si="18"/>
        <v>32916</v>
      </c>
    </row>
    <row r="4648" spans="2:5" ht="15">
      <c r="B4648" s="22">
        <v>32917</v>
      </c>
      <c r="C4648" s="49" t="s">
        <v>3489</v>
      </c>
      <c r="D4648" s="1"/>
      <c r="E4648" s="49">
        <f t="shared" si="18"/>
        <v>32917</v>
      </c>
    </row>
    <row r="4649" spans="2:5" ht="15">
      <c r="B4649" s="22">
        <v>32918</v>
      </c>
      <c r="C4649" s="49" t="s">
        <v>3490</v>
      </c>
      <c r="D4649" s="1"/>
      <c r="E4649" s="49">
        <f t="shared" si="18"/>
        <v>32918</v>
      </c>
    </row>
    <row r="4650" spans="2:5" ht="15">
      <c r="B4650" s="22">
        <v>32919</v>
      </c>
      <c r="C4650" s="49" t="s">
        <v>3491</v>
      </c>
      <c r="D4650" s="1"/>
      <c r="E4650" s="49">
        <f t="shared" si="18"/>
        <v>32919</v>
      </c>
    </row>
    <row r="4651" spans="2:5" ht="15">
      <c r="B4651" s="22">
        <v>32920</v>
      </c>
      <c r="C4651" s="49" t="s">
        <v>3488</v>
      </c>
      <c r="D4651" s="1"/>
      <c r="E4651" s="49">
        <f t="shared" si="18"/>
        <v>32920</v>
      </c>
    </row>
    <row r="4652" spans="2:5" ht="15">
      <c r="B4652" s="22">
        <v>32921</v>
      </c>
      <c r="C4652" s="49" t="s">
        <v>3489</v>
      </c>
      <c r="D4652" s="1"/>
      <c r="E4652" s="49">
        <f t="shared" si="18"/>
        <v>32921</v>
      </c>
    </row>
    <row r="4653" spans="2:5" ht="15">
      <c r="B4653" s="22">
        <v>32922</v>
      </c>
      <c r="C4653" s="49" t="s">
        <v>3490</v>
      </c>
      <c r="D4653" s="1"/>
      <c r="E4653" s="49">
        <f t="shared" si="18"/>
        <v>32922</v>
      </c>
    </row>
    <row r="4654" spans="2:5" ht="15">
      <c r="B4654" s="22">
        <v>32923</v>
      </c>
      <c r="C4654" s="49" t="s">
        <v>3491</v>
      </c>
      <c r="D4654" s="1"/>
      <c r="E4654" s="49">
        <f t="shared" si="18"/>
        <v>32923</v>
      </c>
    </row>
    <row r="4655" spans="2:5" ht="15">
      <c r="B4655" s="22">
        <v>32924</v>
      </c>
      <c r="C4655" s="49" t="s">
        <v>3492</v>
      </c>
      <c r="D4655" s="1"/>
      <c r="E4655" s="49">
        <f t="shared" si="18"/>
        <v>32924</v>
      </c>
    </row>
    <row r="4656" spans="2:5" ht="15">
      <c r="B4656" s="22">
        <v>32925</v>
      </c>
      <c r="C4656" s="49" t="s">
        <v>3493</v>
      </c>
      <c r="D4656" s="1"/>
      <c r="E4656" s="49">
        <f t="shared" si="18"/>
        <v>32925</v>
      </c>
    </row>
    <row r="4657" spans="2:5" ht="15">
      <c r="B4657" s="22">
        <v>32926</v>
      </c>
      <c r="C4657" s="49" t="s">
        <v>3494</v>
      </c>
      <c r="D4657" s="1"/>
      <c r="E4657" s="49">
        <f t="shared" si="18"/>
        <v>32926</v>
      </c>
    </row>
    <row r="4658" spans="2:5" ht="15">
      <c r="B4658" s="22">
        <v>32927</v>
      </c>
      <c r="C4658" s="49" t="s">
        <v>3495</v>
      </c>
      <c r="D4658" s="1"/>
      <c r="E4658" s="49">
        <f t="shared" si="18"/>
        <v>32927</v>
      </c>
    </row>
    <row r="4659" spans="2:5" ht="15">
      <c r="B4659" s="22">
        <v>32928</v>
      </c>
      <c r="C4659" s="49" t="s">
        <v>3496</v>
      </c>
      <c r="D4659" s="1"/>
      <c r="E4659" s="49">
        <f t="shared" si="18"/>
        <v>32928</v>
      </c>
    </row>
    <row r="4660" spans="2:5" ht="15">
      <c r="B4660" s="22">
        <v>32929</v>
      </c>
      <c r="C4660" s="49" t="s">
        <v>3497</v>
      </c>
      <c r="D4660" s="1"/>
      <c r="E4660" s="49">
        <f t="shared" si="18"/>
        <v>32929</v>
      </c>
    </row>
    <row r="4661" spans="2:5" ht="15">
      <c r="B4661" s="22">
        <v>32930</v>
      </c>
      <c r="C4661" s="49" t="s">
        <v>3498</v>
      </c>
      <c r="D4661" s="1"/>
      <c r="E4661" s="49">
        <f t="shared" si="18"/>
        <v>32930</v>
      </c>
    </row>
    <row r="4662" spans="2:5" ht="15">
      <c r="B4662" s="22">
        <v>32931</v>
      </c>
      <c r="C4662" s="49" t="s">
        <v>3499</v>
      </c>
      <c r="D4662" s="1"/>
      <c r="E4662" s="49">
        <f t="shared" si="18"/>
        <v>32931</v>
      </c>
    </row>
    <row r="4663" spans="2:5" ht="15">
      <c r="B4663" s="22">
        <v>32932</v>
      </c>
      <c r="C4663" s="49" t="s">
        <v>3500</v>
      </c>
      <c r="D4663" s="1"/>
      <c r="E4663" s="49">
        <f t="shared" si="18"/>
        <v>32932</v>
      </c>
    </row>
    <row r="4664" spans="2:5" ht="15">
      <c r="B4664" s="22">
        <v>32933</v>
      </c>
      <c r="C4664" s="49" t="s">
        <v>3497</v>
      </c>
      <c r="D4664" s="1"/>
      <c r="E4664" s="49">
        <f t="shared" si="18"/>
        <v>32933</v>
      </c>
    </row>
    <row r="4665" spans="2:5" ht="15">
      <c r="B4665" s="22">
        <v>32934</v>
      </c>
      <c r="C4665" s="49" t="s">
        <v>3498</v>
      </c>
      <c r="D4665" s="1"/>
      <c r="E4665" s="49">
        <f t="shared" si="18"/>
        <v>32934</v>
      </c>
    </row>
    <row r="4666" spans="2:5" ht="15">
      <c r="B4666" s="22">
        <v>32935</v>
      </c>
      <c r="C4666" s="49" t="s">
        <v>3499</v>
      </c>
      <c r="D4666" s="1"/>
      <c r="E4666" s="49">
        <f t="shared" si="18"/>
        <v>32935</v>
      </c>
    </row>
    <row r="4667" spans="2:5" ht="15">
      <c r="B4667" s="22">
        <v>32936</v>
      </c>
      <c r="C4667" s="49" t="s">
        <v>3500</v>
      </c>
      <c r="D4667" s="1"/>
      <c r="E4667" s="49">
        <f t="shared" si="18"/>
        <v>32936</v>
      </c>
    </row>
    <row r="4668" spans="2:5" ht="15">
      <c r="B4668" s="22">
        <v>32937</v>
      </c>
      <c r="C4668" s="49" t="s">
        <v>3497</v>
      </c>
      <c r="D4668" s="1"/>
      <c r="E4668" s="49">
        <f t="shared" si="18"/>
        <v>32937</v>
      </c>
    </row>
    <row r="4669" spans="2:5" ht="15">
      <c r="B4669" s="22">
        <v>32938</v>
      </c>
      <c r="C4669" s="49" t="s">
        <v>3498</v>
      </c>
      <c r="D4669" s="1"/>
      <c r="E4669" s="49">
        <f t="shared" si="18"/>
        <v>32938</v>
      </c>
    </row>
    <row r="4670" spans="2:5" ht="15">
      <c r="B4670" s="22">
        <v>32939</v>
      </c>
      <c r="C4670" s="49" t="s">
        <v>3499</v>
      </c>
      <c r="D4670" s="1"/>
      <c r="E4670" s="49">
        <f t="shared" si="18"/>
        <v>32939</v>
      </c>
    </row>
    <row r="4671" spans="2:5" ht="15">
      <c r="B4671" s="22">
        <v>32940</v>
      </c>
      <c r="C4671" s="49" t="s">
        <v>3500</v>
      </c>
      <c r="D4671" s="1"/>
      <c r="E4671" s="49">
        <f t="shared" si="18"/>
        <v>32940</v>
      </c>
    </row>
    <row r="4672" spans="2:5" ht="15">
      <c r="B4672" s="22">
        <v>21483</v>
      </c>
      <c r="C4672" s="49" t="s">
        <v>3816</v>
      </c>
      <c r="D4672" s="1"/>
      <c r="E4672" s="49">
        <f t="shared" si="18"/>
        <v>21483</v>
      </c>
    </row>
    <row r="4673" spans="2:5" ht="15">
      <c r="B4673" s="22">
        <v>21484</v>
      </c>
      <c r="C4673" s="49" t="s">
        <v>3817</v>
      </c>
      <c r="D4673" s="1"/>
      <c r="E4673" s="49">
        <f t="shared" si="18"/>
        <v>21484</v>
      </c>
    </row>
    <row r="4674" spans="2:5" ht="15">
      <c r="B4674" s="22">
        <v>21485</v>
      </c>
      <c r="C4674" s="49" t="s">
        <v>3818</v>
      </c>
      <c r="D4674" s="1"/>
      <c r="E4674" s="49">
        <f t="shared" si="18"/>
        <v>21485</v>
      </c>
    </row>
    <row r="4675" spans="2:5" ht="15">
      <c r="B4675" s="22">
        <v>21486</v>
      </c>
      <c r="C4675" s="49" t="s">
        <v>3819</v>
      </c>
      <c r="D4675" s="1"/>
      <c r="E4675" s="49">
        <f t="shared" si="18"/>
        <v>21486</v>
      </c>
    </row>
    <row r="4676" spans="2:5" ht="15">
      <c r="B4676" s="22">
        <v>21487</v>
      </c>
      <c r="C4676" s="49" t="s">
        <v>3820</v>
      </c>
      <c r="D4676" s="1"/>
      <c r="E4676" s="49">
        <f t="shared" si="18"/>
        <v>21487</v>
      </c>
    </row>
    <row r="4677" spans="2:5" ht="15">
      <c r="B4677" s="22">
        <v>21488</v>
      </c>
      <c r="C4677" s="49" t="s">
        <v>3821</v>
      </c>
      <c r="D4677" s="1"/>
      <c r="E4677" s="49">
        <f t="shared" si="18"/>
        <v>21488</v>
      </c>
    </row>
    <row r="4678" spans="2:5" ht="15">
      <c r="B4678" s="22">
        <v>21489</v>
      </c>
      <c r="C4678" s="49" t="s">
        <v>3822</v>
      </c>
      <c r="D4678" s="1"/>
      <c r="E4678" s="49">
        <f t="shared" si="18"/>
        <v>21489</v>
      </c>
    </row>
    <row r="4679" spans="2:5" ht="15">
      <c r="B4679" s="22">
        <v>21490</v>
      </c>
      <c r="C4679" s="49" t="s">
        <v>3823</v>
      </c>
      <c r="D4679" s="1"/>
      <c r="E4679" s="49">
        <f t="shared" si="18"/>
        <v>21490</v>
      </c>
    </row>
    <row r="4680" spans="2:5" ht="15">
      <c r="B4680" s="22">
        <v>21491</v>
      </c>
      <c r="C4680" s="49" t="s">
        <v>1671</v>
      </c>
      <c r="D4680" s="1"/>
      <c r="E4680" s="49">
        <f t="shared" si="18"/>
        <v>21491</v>
      </c>
    </row>
    <row r="4681" spans="2:5" ht="15">
      <c r="B4681" s="22">
        <v>21492</v>
      </c>
      <c r="C4681" s="49" t="s">
        <v>1672</v>
      </c>
      <c r="D4681" s="1"/>
      <c r="E4681" s="49">
        <f t="shared" si="18"/>
        <v>21492</v>
      </c>
    </row>
    <row r="4682" spans="2:5" ht="15">
      <c r="B4682" s="22">
        <v>21493</v>
      </c>
      <c r="C4682" s="49" t="s">
        <v>3824</v>
      </c>
      <c r="D4682" s="1"/>
      <c r="E4682" s="49">
        <f t="shared" si="18"/>
        <v>21493</v>
      </c>
    </row>
    <row r="4683" spans="2:5" ht="15">
      <c r="B4683" s="22">
        <v>21494</v>
      </c>
      <c r="C4683" s="49" t="s">
        <v>1688</v>
      </c>
      <c r="D4683" s="1"/>
      <c r="E4683" s="49">
        <f t="shared" si="18"/>
        <v>21494</v>
      </c>
    </row>
    <row r="4684" spans="2:5" ht="15">
      <c r="B4684" s="22">
        <v>21495</v>
      </c>
      <c r="C4684" s="49" t="s">
        <v>3825</v>
      </c>
      <c r="D4684" s="1"/>
      <c r="E4684" s="49">
        <f t="shared" si="18"/>
        <v>21495</v>
      </c>
    </row>
    <row r="4685" spans="2:5" ht="15">
      <c r="B4685" s="22">
        <v>21496</v>
      </c>
      <c r="C4685" s="49" t="s">
        <v>3826</v>
      </c>
      <c r="D4685" s="1"/>
      <c r="E4685" s="49">
        <f t="shared" si="18"/>
        <v>21496</v>
      </c>
    </row>
    <row r="4686" spans="2:5" ht="15">
      <c r="B4686" s="22">
        <v>21497</v>
      </c>
      <c r="C4686" s="49" t="s">
        <v>3827</v>
      </c>
      <c r="D4686" s="1"/>
      <c r="E4686" s="49">
        <f t="shared" si="18"/>
        <v>21497</v>
      </c>
    </row>
    <row r="4687" spans="2:5" ht="15">
      <c r="B4687" s="22">
        <v>21498</v>
      </c>
      <c r="C4687" s="49" t="s">
        <v>3828</v>
      </c>
      <c r="D4687" s="1"/>
      <c r="E4687" s="49">
        <f t="shared" si="18"/>
        <v>21498</v>
      </c>
    </row>
    <row r="4688" spans="2:5" ht="15">
      <c r="B4688" s="22">
        <v>21499</v>
      </c>
      <c r="C4688" s="49" t="s">
        <v>3829</v>
      </c>
      <c r="D4688" s="1"/>
      <c r="E4688" s="49">
        <f t="shared" si="18"/>
        <v>21499</v>
      </c>
    </row>
    <row r="4689" spans="2:5" ht="15">
      <c r="B4689" s="22">
        <v>21500</v>
      </c>
      <c r="C4689" s="49" t="s">
        <v>3830</v>
      </c>
      <c r="D4689" s="1"/>
      <c r="E4689" s="49">
        <f t="shared" si="18"/>
        <v>21500</v>
      </c>
    </row>
    <row r="4690" spans="2:5" ht="15">
      <c r="B4690" s="22">
        <v>21501</v>
      </c>
      <c r="C4690" s="49" t="s">
        <v>3831</v>
      </c>
      <c r="D4690" s="1"/>
      <c r="E4690" s="49">
        <f t="shared" si="18"/>
        <v>21501</v>
      </c>
    </row>
    <row r="4691" spans="2:5" ht="15">
      <c r="B4691" s="22">
        <v>32941</v>
      </c>
      <c r="C4691" s="49" t="s">
        <v>3603</v>
      </c>
      <c r="D4691" s="1"/>
      <c r="E4691" s="49">
        <f t="shared" si="18"/>
        <v>32941</v>
      </c>
    </row>
    <row r="4692" spans="2:5" ht="15">
      <c r="B4692" s="22">
        <v>32942</v>
      </c>
      <c r="C4692" s="49" t="s">
        <v>3604</v>
      </c>
      <c r="D4692" s="1"/>
      <c r="E4692" s="49">
        <f t="shared" si="18"/>
        <v>32942</v>
      </c>
    </row>
    <row r="4693" spans="2:5" ht="15">
      <c r="B4693" s="22">
        <v>32943</v>
      </c>
      <c r="C4693" s="49" t="s">
        <v>3605</v>
      </c>
      <c r="D4693" s="1"/>
      <c r="E4693" s="49">
        <f t="shared" si="18"/>
        <v>32943</v>
      </c>
    </row>
    <row r="4694" spans="2:5" ht="15">
      <c r="B4694" s="22">
        <v>32944</v>
      </c>
      <c r="C4694" s="49" t="s">
        <v>3606</v>
      </c>
      <c r="D4694" s="1"/>
      <c r="E4694" s="49">
        <f t="shared" si="18"/>
        <v>32944</v>
      </c>
    </row>
    <row r="4695" spans="2:5" ht="15">
      <c r="B4695" s="22">
        <v>32945</v>
      </c>
      <c r="C4695" s="49" t="s">
        <v>3603</v>
      </c>
      <c r="D4695" s="1"/>
      <c r="E4695" s="49">
        <f t="shared" si="18"/>
        <v>32945</v>
      </c>
    </row>
    <row r="4696" spans="2:5" ht="15">
      <c r="B4696" s="22">
        <v>32946</v>
      </c>
      <c r="C4696" s="49" t="s">
        <v>3604</v>
      </c>
      <c r="D4696" s="1"/>
      <c r="E4696" s="49">
        <f t="shared" si="18"/>
        <v>32946</v>
      </c>
    </row>
    <row r="4697" spans="2:5" ht="15">
      <c r="B4697" s="22">
        <v>32947</v>
      </c>
      <c r="C4697" s="49" t="s">
        <v>3605</v>
      </c>
      <c r="D4697" s="1"/>
      <c r="E4697" s="49">
        <f t="shared" si="18"/>
        <v>32947</v>
      </c>
    </row>
    <row r="4698" spans="2:5" ht="15">
      <c r="B4698" s="22">
        <v>32948</v>
      </c>
      <c r="C4698" s="49" t="s">
        <v>3606</v>
      </c>
      <c r="D4698" s="1"/>
      <c r="E4698" s="49">
        <f t="shared" si="18"/>
        <v>32948</v>
      </c>
    </row>
    <row r="4699" spans="2:5" ht="15">
      <c r="B4699" s="22">
        <v>32949</v>
      </c>
      <c r="C4699" s="49" t="s">
        <v>3603</v>
      </c>
      <c r="D4699" s="1"/>
      <c r="E4699" s="49">
        <f t="shared" si="18"/>
        <v>32949</v>
      </c>
    </row>
    <row r="4700" spans="2:5" ht="15">
      <c r="B4700" s="22">
        <v>32950</v>
      </c>
      <c r="C4700" s="49" t="s">
        <v>3604</v>
      </c>
      <c r="D4700" s="1"/>
      <c r="E4700" s="49">
        <f t="shared" si="18"/>
        <v>32950</v>
      </c>
    </row>
    <row r="4701" spans="2:5" ht="15">
      <c r="B4701" s="22">
        <v>32951</v>
      </c>
      <c r="C4701" s="49" t="s">
        <v>3605</v>
      </c>
      <c r="D4701" s="1"/>
      <c r="E4701" s="49">
        <f t="shared" si="18"/>
        <v>32951</v>
      </c>
    </row>
    <row r="4702" spans="2:5" ht="15">
      <c r="B4702" s="22">
        <v>32952</v>
      </c>
      <c r="C4702" s="49" t="s">
        <v>3606</v>
      </c>
      <c r="D4702" s="1"/>
      <c r="E4702" s="49">
        <f t="shared" si="18"/>
        <v>32952</v>
      </c>
    </row>
    <row r="4703" spans="2:5" ht="15">
      <c r="B4703" s="22">
        <v>32953</v>
      </c>
      <c r="C4703" s="49" t="s">
        <v>3607</v>
      </c>
      <c r="D4703" s="1"/>
      <c r="E4703" s="49">
        <f t="shared" si="18"/>
        <v>32953</v>
      </c>
    </row>
    <row r="4704" spans="2:5" ht="15">
      <c r="B4704" s="22">
        <v>32954</v>
      </c>
      <c r="C4704" s="49" t="s">
        <v>3608</v>
      </c>
      <c r="D4704" s="1"/>
      <c r="E4704" s="49">
        <f t="shared" si="18"/>
        <v>32954</v>
      </c>
    </row>
    <row r="4705" spans="2:5" ht="15">
      <c r="B4705" s="22">
        <v>32955</v>
      </c>
      <c r="C4705" s="49" t="s">
        <v>3609</v>
      </c>
      <c r="D4705" s="1"/>
      <c r="E4705" s="49">
        <f t="shared" si="18"/>
        <v>32955</v>
      </c>
    </row>
    <row r="4706" spans="2:5" ht="15">
      <c r="B4706" s="22">
        <v>32956</v>
      </c>
      <c r="C4706" s="49" t="s">
        <v>3610</v>
      </c>
      <c r="D4706" s="1"/>
      <c r="E4706" s="49">
        <f t="shared" si="18"/>
        <v>32956</v>
      </c>
    </row>
    <row r="4707" spans="2:5" ht="15">
      <c r="B4707" s="22">
        <v>32957</v>
      </c>
      <c r="C4707" s="49" t="s">
        <v>3611</v>
      </c>
      <c r="D4707" s="1"/>
      <c r="E4707" s="49">
        <f t="shared" si="18"/>
        <v>32957</v>
      </c>
    </row>
    <row r="4708" spans="2:5" ht="15">
      <c r="B4708" s="22">
        <v>32958</v>
      </c>
      <c r="C4708" s="49" t="s">
        <v>3612</v>
      </c>
      <c r="D4708" s="1"/>
      <c r="E4708" s="49">
        <f t="shared" si="18"/>
        <v>32958</v>
      </c>
    </row>
    <row r="4709" spans="2:5" ht="15">
      <c r="B4709" s="22">
        <v>32959</v>
      </c>
      <c r="C4709" s="49" t="s">
        <v>3613</v>
      </c>
      <c r="D4709" s="1"/>
      <c r="E4709" s="49">
        <f t="shared" si="18"/>
        <v>32959</v>
      </c>
    </row>
    <row r="4710" spans="2:5" ht="15">
      <c r="B4710" s="22">
        <v>32960</v>
      </c>
      <c r="C4710" s="49" t="s">
        <v>3614</v>
      </c>
      <c r="D4710" s="1"/>
      <c r="E4710" s="49">
        <f t="shared" si="18"/>
        <v>32960</v>
      </c>
    </row>
    <row r="4711" spans="2:5" ht="15">
      <c r="B4711" s="22">
        <v>32961</v>
      </c>
      <c r="C4711" s="49" t="s">
        <v>3615</v>
      </c>
      <c r="D4711" s="1"/>
      <c r="E4711" s="49">
        <f t="shared" si="18"/>
        <v>32961</v>
      </c>
    </row>
    <row r="4712" spans="2:5" ht="15">
      <c r="B4712" s="22">
        <v>32962</v>
      </c>
      <c r="C4712" s="49" t="s">
        <v>3616</v>
      </c>
      <c r="D4712" s="1"/>
      <c r="E4712" s="49">
        <f t="shared" si="18"/>
        <v>32962</v>
      </c>
    </row>
    <row r="4713" spans="2:5" ht="15">
      <c r="B4713" s="22">
        <v>32963</v>
      </c>
      <c r="C4713" s="49" t="s">
        <v>3617</v>
      </c>
      <c r="D4713" s="1"/>
      <c r="E4713" s="49">
        <f t="shared" si="18"/>
        <v>32963</v>
      </c>
    </row>
    <row r="4714" spans="2:5" ht="15">
      <c r="B4714" s="22">
        <v>32964</v>
      </c>
      <c r="C4714" s="49" t="s">
        <v>3618</v>
      </c>
      <c r="D4714" s="1"/>
      <c r="E4714" s="49">
        <f t="shared" si="18"/>
        <v>32964</v>
      </c>
    </row>
    <row r="4715" spans="2:5" ht="15">
      <c r="B4715" s="22">
        <v>32965</v>
      </c>
      <c r="C4715" s="49" t="s">
        <v>3615</v>
      </c>
      <c r="D4715" s="1"/>
      <c r="E4715" s="49">
        <f t="shared" si="18"/>
        <v>32965</v>
      </c>
    </row>
    <row r="4716" spans="2:5" ht="15">
      <c r="B4716" s="22">
        <v>32966</v>
      </c>
      <c r="C4716" s="49" t="s">
        <v>3616</v>
      </c>
      <c r="D4716" s="1"/>
      <c r="E4716" s="49">
        <f t="shared" si="18"/>
        <v>32966</v>
      </c>
    </row>
    <row r="4717" spans="2:5" ht="15">
      <c r="B4717" s="22">
        <v>32967</v>
      </c>
      <c r="C4717" s="49" t="s">
        <v>3617</v>
      </c>
      <c r="D4717" s="1"/>
      <c r="E4717" s="49">
        <f t="shared" si="18"/>
        <v>32967</v>
      </c>
    </row>
    <row r="4718" spans="2:5" ht="15">
      <c r="B4718" s="22">
        <v>32968</v>
      </c>
      <c r="C4718" s="49" t="s">
        <v>3618</v>
      </c>
      <c r="D4718" s="1"/>
      <c r="E4718" s="49">
        <f t="shared" si="18"/>
        <v>32968</v>
      </c>
    </row>
    <row r="4719" spans="2:5" ht="15">
      <c r="B4719" s="22">
        <v>32969</v>
      </c>
      <c r="C4719" s="49" t="s">
        <v>3615</v>
      </c>
      <c r="D4719" s="1"/>
      <c r="E4719" s="49">
        <f t="shared" si="18"/>
        <v>32969</v>
      </c>
    </row>
    <row r="4720" spans="2:5" ht="15">
      <c r="B4720" s="22">
        <v>32970</v>
      </c>
      <c r="C4720" s="49" t="s">
        <v>3616</v>
      </c>
      <c r="D4720" s="1"/>
      <c r="E4720" s="49">
        <f t="shared" si="18"/>
        <v>32970</v>
      </c>
    </row>
    <row r="4721" spans="2:5" ht="15">
      <c r="B4721" s="22">
        <v>32971</v>
      </c>
      <c r="C4721" s="49" t="s">
        <v>3617</v>
      </c>
      <c r="D4721" s="1"/>
      <c r="E4721" s="49">
        <f t="shared" si="18"/>
        <v>32971</v>
      </c>
    </row>
    <row r="4722" spans="2:5" ht="15">
      <c r="B4722" s="22">
        <v>32972</v>
      </c>
      <c r="C4722" s="49" t="s">
        <v>3618</v>
      </c>
      <c r="D4722" s="1"/>
      <c r="E4722" s="49">
        <f t="shared" si="18"/>
        <v>32972</v>
      </c>
    </row>
    <row r="4723" spans="2:5" ht="15">
      <c r="B4723" s="22">
        <v>32973</v>
      </c>
      <c r="C4723" s="49" t="s">
        <v>3619</v>
      </c>
      <c r="D4723" s="1"/>
      <c r="E4723" s="49">
        <f t="shared" si="18"/>
        <v>32973</v>
      </c>
    </row>
    <row r="4724" spans="2:5" ht="15">
      <c r="B4724" s="22">
        <v>32974</v>
      </c>
      <c r="C4724" s="49" t="s">
        <v>3620</v>
      </c>
      <c r="D4724" s="1"/>
      <c r="E4724" s="49">
        <f t="shared" si="18"/>
        <v>32974</v>
      </c>
    </row>
    <row r="4725" spans="2:5" ht="15">
      <c r="B4725" s="22">
        <v>32975</v>
      </c>
      <c r="C4725" s="49" t="s">
        <v>3621</v>
      </c>
      <c r="D4725" s="1"/>
      <c r="E4725" s="49">
        <f t="shared" si="18"/>
        <v>32975</v>
      </c>
    </row>
    <row r="4726" spans="2:5" ht="15">
      <c r="B4726" s="22">
        <v>32976</v>
      </c>
      <c r="C4726" s="49" t="s">
        <v>3622</v>
      </c>
      <c r="D4726" s="1"/>
      <c r="E4726" s="49">
        <f t="shared" si="18"/>
        <v>32976</v>
      </c>
    </row>
    <row r="4727" spans="2:5" ht="15">
      <c r="B4727" s="22">
        <v>32977</v>
      </c>
      <c r="C4727" s="49" t="s">
        <v>3623</v>
      </c>
      <c r="D4727" s="1"/>
      <c r="E4727" s="49">
        <f t="shared" si="18"/>
        <v>32977</v>
      </c>
    </row>
    <row r="4728" spans="2:5" ht="15">
      <c r="B4728" s="22">
        <v>32978</v>
      </c>
      <c r="C4728" s="49" t="s">
        <v>3624</v>
      </c>
      <c r="D4728" s="1"/>
      <c r="E4728" s="49">
        <f t="shared" si="18"/>
        <v>32978</v>
      </c>
    </row>
    <row r="4729" spans="2:5" ht="15">
      <c r="B4729" s="22">
        <v>32979</v>
      </c>
      <c r="C4729" s="49" t="s">
        <v>3625</v>
      </c>
      <c r="D4729" s="1"/>
      <c r="E4729" s="49">
        <f t="shared" si="18"/>
        <v>32979</v>
      </c>
    </row>
    <row r="4730" spans="2:5" ht="15">
      <c r="B4730" s="22">
        <v>32980</v>
      </c>
      <c r="C4730" s="49" t="s">
        <v>3626</v>
      </c>
      <c r="D4730" s="1"/>
      <c r="E4730" s="49">
        <f t="shared" si="18"/>
        <v>32980</v>
      </c>
    </row>
    <row r="4731" spans="2:5" ht="15">
      <c r="B4731" s="22">
        <v>32981</v>
      </c>
      <c r="C4731" s="49" t="s">
        <v>3627</v>
      </c>
      <c r="D4731" s="1"/>
      <c r="E4731" s="49">
        <f t="shared" si="18"/>
        <v>32981</v>
      </c>
    </row>
    <row r="4732" spans="2:5" ht="15">
      <c r="B4732" s="22">
        <v>32982</v>
      </c>
      <c r="C4732" s="49" t="s">
        <v>3624</v>
      </c>
      <c r="D4732" s="1"/>
      <c r="E4732" s="49">
        <f t="shared" si="18"/>
        <v>32982</v>
      </c>
    </row>
    <row r="4733" spans="2:5" ht="15">
      <c r="B4733" s="22">
        <v>32983</v>
      </c>
      <c r="C4733" s="49" t="s">
        <v>3625</v>
      </c>
      <c r="D4733" s="1"/>
      <c r="E4733" s="49">
        <f t="shared" si="18"/>
        <v>32983</v>
      </c>
    </row>
    <row r="4734" spans="2:5" ht="15">
      <c r="B4734" s="22">
        <v>32984</v>
      </c>
      <c r="C4734" s="49" t="s">
        <v>3626</v>
      </c>
      <c r="D4734" s="1"/>
      <c r="E4734" s="49">
        <f t="shared" si="18"/>
        <v>32984</v>
      </c>
    </row>
    <row r="4735" spans="2:5" ht="15">
      <c r="B4735" s="22">
        <v>32985</v>
      </c>
      <c r="C4735" s="49" t="s">
        <v>3627</v>
      </c>
      <c r="D4735" s="1"/>
      <c r="E4735" s="49">
        <f t="shared" si="18"/>
        <v>32985</v>
      </c>
    </row>
    <row r="4736" spans="2:5" ht="15">
      <c r="B4736" s="22">
        <v>32986</v>
      </c>
      <c r="C4736" s="49" t="s">
        <v>3624</v>
      </c>
      <c r="D4736" s="1"/>
      <c r="E4736" s="49">
        <f t="shared" si="18"/>
        <v>32986</v>
      </c>
    </row>
    <row r="4737" spans="2:5" ht="15">
      <c r="B4737" s="22">
        <v>32987</v>
      </c>
      <c r="C4737" s="49" t="s">
        <v>3625</v>
      </c>
      <c r="D4737" s="1"/>
      <c r="E4737" s="49">
        <f t="shared" si="18"/>
        <v>32987</v>
      </c>
    </row>
    <row r="4738" spans="2:5" ht="15">
      <c r="B4738" s="22">
        <v>32988</v>
      </c>
      <c r="C4738" s="49" t="s">
        <v>3626</v>
      </c>
      <c r="D4738" s="1"/>
      <c r="E4738" s="49">
        <f t="shared" si="18"/>
        <v>32988</v>
      </c>
    </row>
    <row r="4739" spans="2:5" ht="15">
      <c r="B4739" s="22">
        <v>32989</v>
      </c>
      <c r="C4739" s="49" t="s">
        <v>3627</v>
      </c>
      <c r="D4739" s="1"/>
      <c r="E4739" s="49">
        <f t="shared" si="18"/>
        <v>32989</v>
      </c>
    </row>
    <row r="4740" spans="2:5" ht="15">
      <c r="B4740" s="22">
        <v>21502</v>
      </c>
      <c r="C4740" s="49" t="s">
        <v>3832</v>
      </c>
      <c r="D4740" s="1"/>
      <c r="E4740" s="49">
        <f t="shared" si="18"/>
        <v>21502</v>
      </c>
    </row>
    <row r="4741" spans="2:5" ht="15">
      <c r="B4741" s="22">
        <v>21503</v>
      </c>
      <c r="C4741" s="49" t="s">
        <v>3833</v>
      </c>
      <c r="D4741" s="1"/>
      <c r="E4741" s="49">
        <f t="shared" si="18"/>
        <v>21503</v>
      </c>
    </row>
    <row r="4742" spans="2:5" ht="15">
      <c r="B4742" s="22">
        <v>21504</v>
      </c>
      <c r="C4742" s="49" t="s">
        <v>3834</v>
      </c>
      <c r="D4742" s="1"/>
      <c r="E4742" s="49">
        <f t="shared" si="18"/>
        <v>21504</v>
      </c>
    </row>
    <row r="4743" spans="2:5" ht="15">
      <c r="B4743" s="22">
        <v>21505</v>
      </c>
      <c r="C4743" s="49" t="s">
        <v>3835</v>
      </c>
      <c r="D4743" s="1"/>
      <c r="E4743" s="49">
        <f t="shared" si="18"/>
        <v>21505</v>
      </c>
    </row>
    <row r="4744" spans="2:5" ht="15">
      <c r="B4744" s="22">
        <v>21506</v>
      </c>
      <c r="C4744" s="49" t="s">
        <v>3836</v>
      </c>
      <c r="D4744" s="1"/>
      <c r="E4744" s="49">
        <f t="shared" si="18"/>
        <v>21506</v>
      </c>
    </row>
    <row r="4745" spans="2:5" ht="15">
      <c r="B4745" s="22">
        <v>21507</v>
      </c>
      <c r="C4745" s="49" t="s">
        <v>3837</v>
      </c>
      <c r="D4745" s="1"/>
      <c r="E4745" s="49">
        <f t="shared" si="18"/>
        <v>21507</v>
      </c>
    </row>
    <row r="4746" spans="2:5" ht="15">
      <c r="B4746" s="22">
        <v>21508</v>
      </c>
      <c r="C4746" s="49" t="s">
        <v>3838</v>
      </c>
      <c r="D4746" s="1"/>
      <c r="E4746" s="49">
        <f t="shared" si="18"/>
        <v>21508</v>
      </c>
    </row>
    <row r="4747" spans="2:5" ht="15">
      <c r="B4747" s="22">
        <v>21509</v>
      </c>
      <c r="C4747" s="49" t="s">
        <v>3839</v>
      </c>
      <c r="D4747" s="1"/>
      <c r="E4747" s="49">
        <f t="shared" si="18"/>
        <v>21509</v>
      </c>
    </row>
    <row r="4748" spans="2:5" ht="15">
      <c r="B4748" s="22">
        <v>21510</v>
      </c>
      <c r="C4748" s="49" t="s">
        <v>3840</v>
      </c>
      <c r="D4748" s="1"/>
      <c r="E4748" s="49">
        <f t="shared" si="18"/>
        <v>21510</v>
      </c>
    </row>
    <row r="4749" spans="2:5" ht="15">
      <c r="B4749" s="22">
        <v>21511</v>
      </c>
      <c r="C4749" s="49" t="s">
        <v>3841</v>
      </c>
      <c r="D4749" s="1"/>
      <c r="E4749" s="49">
        <f t="shared" si="18"/>
        <v>21511</v>
      </c>
    </row>
    <row r="4750" spans="2:5" ht="15">
      <c r="B4750" s="22">
        <v>21512</v>
      </c>
      <c r="C4750" s="49" t="s">
        <v>3842</v>
      </c>
      <c r="D4750" s="1"/>
      <c r="E4750" s="49">
        <f t="shared" si="18"/>
        <v>21512</v>
      </c>
    </row>
    <row r="4751" spans="2:5" ht="15">
      <c r="B4751" s="22">
        <v>21513</v>
      </c>
      <c r="C4751" s="49" t="s">
        <v>3843</v>
      </c>
      <c r="D4751" s="1"/>
      <c r="E4751" s="49">
        <f t="shared" si="18"/>
        <v>21513</v>
      </c>
    </row>
    <row r="4752" spans="2:5" ht="15">
      <c r="B4752" s="22">
        <v>21514</v>
      </c>
      <c r="C4752" s="49" t="s">
        <v>3844</v>
      </c>
      <c r="D4752" s="1"/>
      <c r="E4752" s="49">
        <f t="shared" si="18"/>
        <v>21514</v>
      </c>
    </row>
    <row r="4753" spans="2:5" ht="15">
      <c r="B4753" s="22">
        <v>21515</v>
      </c>
      <c r="C4753" s="49" t="s">
        <v>3845</v>
      </c>
      <c r="D4753" s="1"/>
      <c r="E4753" s="49">
        <f t="shared" si="18"/>
        <v>21515</v>
      </c>
    </row>
    <row r="4754" spans="2:5" ht="15">
      <c r="B4754" s="22">
        <v>21516</v>
      </c>
      <c r="C4754" s="49" t="s">
        <v>3846</v>
      </c>
      <c r="D4754" s="1"/>
      <c r="E4754" s="49">
        <f t="shared" si="18"/>
        <v>21516</v>
      </c>
    </row>
    <row r="4755" spans="2:5" ht="15">
      <c r="B4755" s="22">
        <v>21517</v>
      </c>
      <c r="C4755" s="49" t="s">
        <v>3847</v>
      </c>
      <c r="D4755" s="1"/>
      <c r="E4755" s="49">
        <f t="shared" si="18"/>
        <v>21517</v>
      </c>
    </row>
    <row r="4756" spans="2:5" ht="15">
      <c r="B4756" s="22">
        <v>21518</v>
      </c>
      <c r="C4756" s="49" t="s">
        <v>3848</v>
      </c>
      <c r="D4756" s="1"/>
      <c r="E4756" s="49">
        <f t="shared" si="18"/>
        <v>21518</v>
      </c>
    </row>
    <row r="4757" spans="2:5" ht="15">
      <c r="B4757" s="22">
        <v>21519</v>
      </c>
      <c r="C4757" s="49" t="s">
        <v>3849</v>
      </c>
      <c r="D4757" s="1"/>
      <c r="E4757" s="49">
        <f t="shared" si="18"/>
        <v>21519</v>
      </c>
    </row>
    <row r="4758" spans="2:5" ht="15">
      <c r="B4758" s="22">
        <v>21520</v>
      </c>
      <c r="C4758" s="49" t="s">
        <v>3850</v>
      </c>
      <c r="D4758" s="1"/>
      <c r="E4758" s="49">
        <f t="shared" si="18"/>
        <v>21520</v>
      </c>
    </row>
    <row r="4759" spans="2:5" ht="15">
      <c r="B4759" s="22">
        <v>21521</v>
      </c>
      <c r="C4759" s="49" t="s">
        <v>3851</v>
      </c>
      <c r="D4759" s="1"/>
      <c r="E4759" s="49">
        <f t="shared" si="18"/>
        <v>21521</v>
      </c>
    </row>
    <row r="4760" spans="2:5" ht="15">
      <c r="B4760" s="22">
        <v>21522</v>
      </c>
      <c r="C4760" s="49" t="s">
        <v>3852</v>
      </c>
      <c r="D4760" s="1"/>
      <c r="E4760" s="49">
        <f t="shared" si="18"/>
        <v>21522</v>
      </c>
    </row>
    <row r="4761" spans="2:5" ht="15">
      <c r="B4761" s="22">
        <v>32990</v>
      </c>
      <c r="C4761" s="49" t="s">
        <v>3714</v>
      </c>
      <c r="D4761" s="1"/>
      <c r="E4761" s="49">
        <f t="shared" si="18"/>
        <v>32990</v>
      </c>
    </row>
    <row r="4762" spans="2:5" ht="15">
      <c r="B4762" s="22">
        <v>32991</v>
      </c>
      <c r="C4762" s="49" t="s">
        <v>3715</v>
      </c>
      <c r="D4762" s="1"/>
      <c r="E4762" s="49">
        <f t="shared" si="18"/>
        <v>32991</v>
      </c>
    </row>
    <row r="4763" spans="2:5" ht="15">
      <c r="B4763" s="22">
        <v>32992</v>
      </c>
      <c r="C4763" s="49" t="s">
        <v>3716</v>
      </c>
      <c r="D4763" s="1"/>
      <c r="E4763" s="49">
        <f t="shared" si="18"/>
        <v>32992</v>
      </c>
    </row>
    <row r="4764" spans="2:5" ht="15">
      <c r="B4764" s="22">
        <v>32993</v>
      </c>
      <c r="C4764" s="49" t="s">
        <v>3717</v>
      </c>
      <c r="D4764" s="1"/>
      <c r="E4764" s="49">
        <f t="shared" si="18"/>
        <v>32993</v>
      </c>
    </row>
    <row r="4765" spans="2:5" ht="15">
      <c r="B4765" s="22">
        <v>32994</v>
      </c>
      <c r="C4765" s="49" t="s">
        <v>3714</v>
      </c>
      <c r="D4765" s="1"/>
      <c r="E4765" s="49">
        <f t="shared" si="18"/>
        <v>32994</v>
      </c>
    </row>
    <row r="4766" spans="2:5" ht="15">
      <c r="B4766" s="22">
        <v>32995</v>
      </c>
      <c r="C4766" s="49" t="s">
        <v>3715</v>
      </c>
      <c r="D4766" s="1"/>
      <c r="E4766" s="49">
        <f t="shared" si="18"/>
        <v>32995</v>
      </c>
    </row>
    <row r="4767" spans="2:5" ht="15">
      <c r="B4767" s="22">
        <v>32996</v>
      </c>
      <c r="C4767" s="49" t="s">
        <v>3716</v>
      </c>
      <c r="D4767" s="1"/>
      <c r="E4767" s="49">
        <f t="shared" si="18"/>
        <v>32996</v>
      </c>
    </row>
    <row r="4768" spans="2:5" ht="15">
      <c r="B4768" s="22">
        <v>32997</v>
      </c>
      <c r="C4768" s="49" t="s">
        <v>3717</v>
      </c>
      <c r="D4768" s="1"/>
      <c r="E4768" s="49">
        <f t="shared" si="18"/>
        <v>32997</v>
      </c>
    </row>
    <row r="4769" spans="2:5" ht="15">
      <c r="B4769" s="22">
        <v>32998</v>
      </c>
      <c r="C4769" s="49" t="s">
        <v>3714</v>
      </c>
      <c r="D4769" s="1"/>
      <c r="E4769" s="49">
        <f t="shared" si="18"/>
        <v>32998</v>
      </c>
    </row>
    <row r="4770" spans="2:5" ht="15">
      <c r="B4770" s="22">
        <v>32999</v>
      </c>
      <c r="C4770" s="49" t="s">
        <v>3715</v>
      </c>
      <c r="D4770" s="1"/>
      <c r="E4770" s="49">
        <f t="shared" si="18"/>
        <v>32999</v>
      </c>
    </row>
    <row r="4771" spans="2:5" ht="15">
      <c r="B4771" s="22">
        <v>33000</v>
      </c>
      <c r="C4771" s="49" t="s">
        <v>3716</v>
      </c>
      <c r="D4771" s="1"/>
      <c r="E4771" s="49">
        <f t="shared" si="18"/>
        <v>33000</v>
      </c>
    </row>
    <row r="4772" spans="2:5" ht="15">
      <c r="B4772" s="22">
        <v>33001</v>
      </c>
      <c r="C4772" s="49" t="s">
        <v>3717</v>
      </c>
      <c r="D4772" s="1"/>
      <c r="E4772" s="49">
        <f t="shared" si="18"/>
        <v>33001</v>
      </c>
    </row>
    <row r="4773" spans="2:5" ht="15">
      <c r="B4773" s="22">
        <v>33002</v>
      </c>
      <c r="C4773" s="49" t="s">
        <v>2948</v>
      </c>
      <c r="D4773" s="1"/>
      <c r="E4773" s="49">
        <f t="shared" si="18"/>
        <v>33002</v>
      </c>
    </row>
    <row r="4774" spans="2:5" ht="15">
      <c r="B4774" s="22">
        <v>33003</v>
      </c>
      <c r="C4774" s="49" t="s">
        <v>2949</v>
      </c>
      <c r="D4774" s="1"/>
      <c r="E4774" s="49">
        <f t="shared" si="18"/>
        <v>33003</v>
      </c>
    </row>
    <row r="4775" spans="2:5" ht="15">
      <c r="B4775" s="22">
        <v>33004</v>
      </c>
      <c r="C4775" s="49" t="s">
        <v>2950</v>
      </c>
      <c r="D4775" s="1"/>
      <c r="E4775" s="49">
        <f t="shared" si="18"/>
        <v>33004</v>
      </c>
    </row>
    <row r="4776" spans="2:5" ht="15">
      <c r="B4776" s="22">
        <v>33005</v>
      </c>
      <c r="C4776" s="49" t="s">
        <v>2951</v>
      </c>
      <c r="D4776" s="1"/>
      <c r="E4776" s="49">
        <f t="shared" si="18"/>
        <v>33005</v>
      </c>
    </row>
    <row r="4777" spans="2:5" ht="15">
      <c r="B4777" s="22">
        <v>33006</v>
      </c>
      <c r="C4777" s="49" t="s">
        <v>2952</v>
      </c>
      <c r="D4777" s="1"/>
      <c r="E4777" s="49">
        <f t="shared" si="18"/>
        <v>33006</v>
      </c>
    </row>
    <row r="4778" spans="2:5" ht="15">
      <c r="B4778" s="22">
        <v>33007</v>
      </c>
      <c r="C4778" s="49" t="s">
        <v>2953</v>
      </c>
      <c r="D4778" s="1"/>
      <c r="E4778" s="49">
        <f t="shared" si="18"/>
        <v>33007</v>
      </c>
    </row>
    <row r="4779" spans="2:5" ht="15">
      <c r="B4779" s="22">
        <v>33008</v>
      </c>
      <c r="C4779" s="49" t="s">
        <v>2954</v>
      </c>
      <c r="D4779" s="1"/>
      <c r="E4779" s="49">
        <f t="shared" si="18"/>
        <v>33008</v>
      </c>
    </row>
    <row r="4780" spans="2:5" ht="15">
      <c r="B4780" s="22">
        <v>33009</v>
      </c>
      <c r="C4780" s="49" t="s">
        <v>2955</v>
      </c>
      <c r="D4780" s="1"/>
      <c r="E4780" s="49">
        <f t="shared" si="18"/>
        <v>33009</v>
      </c>
    </row>
    <row r="4781" spans="2:5" ht="15">
      <c r="B4781" s="22">
        <v>33010</v>
      </c>
      <c r="C4781" s="49" t="s">
        <v>3718</v>
      </c>
      <c r="D4781" s="1"/>
      <c r="E4781" s="49">
        <f t="shared" si="18"/>
        <v>33010</v>
      </c>
    </row>
    <row r="4782" spans="2:5" ht="15">
      <c r="B4782" s="22">
        <v>33011</v>
      </c>
      <c r="C4782" s="49" t="s">
        <v>3719</v>
      </c>
      <c r="D4782" s="1"/>
      <c r="E4782" s="49">
        <f t="shared" si="18"/>
        <v>33011</v>
      </c>
    </row>
    <row r="4783" spans="2:5" ht="15">
      <c r="B4783" s="22">
        <v>33012</v>
      </c>
      <c r="C4783" s="49" t="s">
        <v>3720</v>
      </c>
      <c r="D4783" s="1"/>
      <c r="E4783" s="49">
        <f t="shared" si="18"/>
        <v>33012</v>
      </c>
    </row>
    <row r="4784" spans="2:5" ht="15">
      <c r="B4784" s="22">
        <v>33013</v>
      </c>
      <c r="C4784" s="49" t="s">
        <v>3721</v>
      </c>
      <c r="D4784" s="1"/>
      <c r="E4784" s="49">
        <f t="shared" si="18"/>
        <v>33013</v>
      </c>
    </row>
    <row r="4785" spans="2:5" ht="15">
      <c r="B4785" s="22">
        <v>33014</v>
      </c>
      <c r="C4785" s="49" t="s">
        <v>3718</v>
      </c>
      <c r="D4785" s="1"/>
      <c r="E4785" s="49">
        <f t="shared" si="18"/>
        <v>33014</v>
      </c>
    </row>
    <row r="4786" spans="2:5" ht="15">
      <c r="B4786" s="22">
        <v>33015</v>
      </c>
      <c r="C4786" s="49" t="s">
        <v>3719</v>
      </c>
      <c r="D4786" s="1"/>
      <c r="E4786" s="49">
        <f t="shared" si="18"/>
        <v>33015</v>
      </c>
    </row>
    <row r="4787" spans="2:5" ht="15">
      <c r="B4787" s="22">
        <v>33016</v>
      </c>
      <c r="C4787" s="49" t="s">
        <v>3720</v>
      </c>
      <c r="D4787" s="1"/>
      <c r="E4787" s="49">
        <f t="shared" si="18"/>
        <v>33016</v>
      </c>
    </row>
    <row r="4788" spans="2:5" ht="15">
      <c r="B4788" s="22">
        <v>33017</v>
      </c>
      <c r="C4788" s="49" t="s">
        <v>3721</v>
      </c>
      <c r="D4788" s="1"/>
      <c r="E4788" s="49">
        <f t="shared" si="18"/>
        <v>33017</v>
      </c>
    </row>
    <row r="4789" spans="2:5" ht="15">
      <c r="B4789" s="22">
        <v>33018</v>
      </c>
      <c r="C4789" s="49" t="s">
        <v>3718</v>
      </c>
      <c r="D4789" s="1"/>
      <c r="E4789" s="49">
        <f t="shared" si="18"/>
        <v>33018</v>
      </c>
    </row>
    <row r="4790" spans="2:5" ht="15">
      <c r="B4790" s="22">
        <v>33019</v>
      </c>
      <c r="C4790" s="49" t="s">
        <v>3719</v>
      </c>
      <c r="D4790" s="1"/>
      <c r="E4790" s="49">
        <f t="shared" si="18"/>
        <v>33019</v>
      </c>
    </row>
    <row r="4791" spans="2:5" ht="15">
      <c r="B4791" s="22">
        <v>33020</v>
      </c>
      <c r="C4791" s="49" t="s">
        <v>3720</v>
      </c>
      <c r="D4791" s="1"/>
      <c r="E4791" s="49">
        <f t="shared" si="18"/>
        <v>33020</v>
      </c>
    </row>
    <row r="4792" spans="2:5" ht="15">
      <c r="B4792" s="22">
        <v>33021</v>
      </c>
      <c r="C4792" s="49" t="s">
        <v>3721</v>
      </c>
      <c r="D4792" s="1"/>
      <c r="E4792" s="49">
        <f t="shared" si="18"/>
        <v>33021</v>
      </c>
    </row>
    <row r="4793" spans="2:5" ht="15">
      <c r="B4793" s="22">
        <v>33022</v>
      </c>
      <c r="C4793" s="49" t="s">
        <v>3426</v>
      </c>
      <c r="D4793" s="1"/>
      <c r="E4793" s="49">
        <f t="shared" si="18"/>
        <v>33022</v>
      </c>
    </row>
    <row r="4794" spans="2:5" ht="15">
      <c r="B4794" s="22">
        <v>33023</v>
      </c>
      <c r="C4794" s="49" t="s">
        <v>3427</v>
      </c>
      <c r="D4794" s="1"/>
      <c r="E4794" s="49">
        <f t="shared" si="18"/>
        <v>33023</v>
      </c>
    </row>
    <row r="4795" spans="2:5" ht="15">
      <c r="B4795" s="22">
        <v>33024</v>
      </c>
      <c r="C4795" s="49" t="s">
        <v>3428</v>
      </c>
      <c r="D4795" s="1"/>
      <c r="E4795" s="49">
        <f t="shared" si="18"/>
        <v>33024</v>
      </c>
    </row>
    <row r="4796" spans="2:5" ht="15">
      <c r="B4796" s="22">
        <v>33025</v>
      </c>
      <c r="C4796" s="49" t="s">
        <v>3429</v>
      </c>
      <c r="D4796" s="1"/>
      <c r="E4796" s="49">
        <f t="shared" si="18"/>
        <v>33025</v>
      </c>
    </row>
    <row r="4797" spans="2:5" ht="15">
      <c r="B4797" s="22">
        <v>33026</v>
      </c>
      <c r="C4797" s="49" t="s">
        <v>3430</v>
      </c>
      <c r="D4797" s="1"/>
      <c r="E4797" s="49">
        <f t="shared" ref="E4797:E5051" si="19">B4797</f>
        <v>33026</v>
      </c>
    </row>
    <row r="4798" spans="2:5" ht="15">
      <c r="B4798" s="22">
        <v>33027</v>
      </c>
      <c r="C4798" s="49" t="s">
        <v>2992</v>
      </c>
      <c r="D4798" s="1"/>
      <c r="E4798" s="49">
        <f t="shared" si="19"/>
        <v>33027</v>
      </c>
    </row>
    <row r="4799" spans="2:5" ht="15">
      <c r="B4799" s="22">
        <v>33028</v>
      </c>
      <c r="C4799" s="49" t="s">
        <v>2993</v>
      </c>
      <c r="D4799" s="1"/>
      <c r="E4799" s="49">
        <f t="shared" si="19"/>
        <v>33028</v>
      </c>
    </row>
    <row r="4800" spans="2:5" ht="15">
      <c r="B4800" s="22">
        <v>33029</v>
      </c>
      <c r="C4800" s="49" t="s">
        <v>2994</v>
      </c>
      <c r="D4800" s="1"/>
      <c r="E4800" s="49">
        <f t="shared" si="19"/>
        <v>33029</v>
      </c>
    </row>
    <row r="4801" spans="2:5" ht="15">
      <c r="B4801" s="22">
        <v>33030</v>
      </c>
      <c r="C4801" s="49" t="s">
        <v>2995</v>
      </c>
      <c r="D4801" s="1"/>
      <c r="E4801" s="49">
        <f t="shared" si="19"/>
        <v>33030</v>
      </c>
    </row>
    <row r="4802" spans="2:5" ht="15">
      <c r="B4802" s="22">
        <v>33031</v>
      </c>
      <c r="C4802" s="49" t="s">
        <v>2992</v>
      </c>
      <c r="D4802" s="1"/>
      <c r="E4802" s="49">
        <f t="shared" si="19"/>
        <v>33031</v>
      </c>
    </row>
    <row r="4803" spans="2:5" ht="15">
      <c r="B4803" s="22">
        <v>33032</v>
      </c>
      <c r="C4803" s="49" t="s">
        <v>2993</v>
      </c>
      <c r="D4803" s="1"/>
      <c r="E4803" s="49">
        <f t="shared" si="19"/>
        <v>33032</v>
      </c>
    </row>
    <row r="4804" spans="2:5" ht="15">
      <c r="B4804" s="22">
        <v>33033</v>
      </c>
      <c r="C4804" s="49" t="s">
        <v>2994</v>
      </c>
      <c r="D4804" s="1"/>
      <c r="E4804" s="49">
        <f t="shared" si="19"/>
        <v>33033</v>
      </c>
    </row>
    <row r="4805" spans="2:5" ht="15">
      <c r="B4805" s="22">
        <v>33034</v>
      </c>
      <c r="C4805" s="49" t="s">
        <v>2995</v>
      </c>
      <c r="D4805" s="1"/>
      <c r="E4805" s="49">
        <f t="shared" si="19"/>
        <v>33034</v>
      </c>
    </row>
    <row r="4806" spans="2:5" ht="15">
      <c r="B4806" s="22">
        <v>33035</v>
      </c>
      <c r="C4806" s="49" t="s">
        <v>2992</v>
      </c>
      <c r="D4806" s="1"/>
      <c r="E4806" s="49">
        <f t="shared" si="19"/>
        <v>33035</v>
      </c>
    </row>
    <row r="4807" spans="2:5" ht="15">
      <c r="B4807" s="22">
        <v>33036</v>
      </c>
      <c r="C4807" s="49" t="s">
        <v>2993</v>
      </c>
      <c r="D4807" s="1"/>
      <c r="E4807" s="49">
        <f t="shared" si="19"/>
        <v>33036</v>
      </c>
    </row>
    <row r="4808" spans="2:5" ht="15">
      <c r="B4808" s="22">
        <v>33037</v>
      </c>
      <c r="C4808" s="49" t="s">
        <v>2994</v>
      </c>
      <c r="D4808" s="1"/>
      <c r="E4808" s="49">
        <f t="shared" si="19"/>
        <v>33037</v>
      </c>
    </row>
    <row r="4809" spans="2:5" ht="15">
      <c r="B4809" s="22">
        <v>33038</v>
      </c>
      <c r="C4809" s="49" t="s">
        <v>2995</v>
      </c>
      <c r="D4809" s="1"/>
      <c r="E4809" s="49">
        <f t="shared" si="19"/>
        <v>33038</v>
      </c>
    </row>
    <row r="4810" spans="2:5" ht="15">
      <c r="B4810" s="22">
        <v>21523</v>
      </c>
      <c r="C4810" s="49" t="s">
        <v>3853</v>
      </c>
      <c r="D4810" s="1"/>
      <c r="E4810" s="49">
        <f t="shared" si="19"/>
        <v>21523</v>
      </c>
    </row>
    <row r="4811" spans="2:5" ht="15">
      <c r="B4811" s="22">
        <v>21524</v>
      </c>
      <c r="C4811" s="49" t="s">
        <v>3854</v>
      </c>
      <c r="D4811" s="1"/>
      <c r="E4811" s="49">
        <f t="shared" si="19"/>
        <v>21524</v>
      </c>
    </row>
    <row r="4812" spans="2:5" ht="15">
      <c r="B4812" s="22">
        <v>33039</v>
      </c>
      <c r="C4812" s="49" t="s">
        <v>3440</v>
      </c>
      <c r="D4812" s="1"/>
      <c r="E4812" s="49">
        <f t="shared" si="19"/>
        <v>33039</v>
      </c>
    </row>
    <row r="4813" spans="2:5" ht="15">
      <c r="B4813" s="22">
        <v>33040</v>
      </c>
      <c r="C4813" s="49" t="s">
        <v>3441</v>
      </c>
      <c r="D4813" s="1"/>
      <c r="E4813" s="49">
        <f t="shared" si="19"/>
        <v>33040</v>
      </c>
    </row>
    <row r="4814" spans="2:5" ht="15">
      <c r="B4814" s="22">
        <v>33041</v>
      </c>
      <c r="C4814" s="49" t="s">
        <v>3442</v>
      </c>
      <c r="D4814" s="1"/>
      <c r="E4814" s="49">
        <f t="shared" si="19"/>
        <v>33041</v>
      </c>
    </row>
    <row r="4815" spans="2:5" ht="15">
      <c r="B4815" s="22">
        <v>33042</v>
      </c>
      <c r="C4815" s="49" t="s">
        <v>3443</v>
      </c>
      <c r="D4815" s="1"/>
      <c r="E4815" s="49">
        <f t="shared" si="19"/>
        <v>33042</v>
      </c>
    </row>
    <row r="4816" spans="2:5" ht="15">
      <c r="B4816" s="22">
        <v>33043</v>
      </c>
      <c r="C4816" s="49" t="s">
        <v>3440</v>
      </c>
      <c r="D4816" s="1"/>
      <c r="E4816" s="49">
        <f t="shared" si="19"/>
        <v>33043</v>
      </c>
    </row>
    <row r="4817" spans="2:5" ht="15">
      <c r="B4817" s="22">
        <v>33044</v>
      </c>
      <c r="C4817" s="49" t="s">
        <v>3441</v>
      </c>
      <c r="D4817" s="1"/>
      <c r="E4817" s="49">
        <f t="shared" si="19"/>
        <v>33044</v>
      </c>
    </row>
    <row r="4818" spans="2:5" ht="15">
      <c r="B4818" s="22">
        <v>33045</v>
      </c>
      <c r="C4818" s="49" t="s">
        <v>3442</v>
      </c>
      <c r="D4818" s="1"/>
      <c r="E4818" s="49">
        <f t="shared" si="19"/>
        <v>33045</v>
      </c>
    </row>
    <row r="4819" spans="2:5" ht="15">
      <c r="B4819" s="22">
        <v>33046</v>
      </c>
      <c r="C4819" s="49" t="s">
        <v>3443</v>
      </c>
      <c r="D4819" s="1"/>
      <c r="E4819" s="49">
        <f t="shared" si="19"/>
        <v>33046</v>
      </c>
    </row>
    <row r="4820" spans="2:5" ht="15">
      <c r="B4820" s="22">
        <v>33047</v>
      </c>
      <c r="C4820" s="49" t="s">
        <v>3440</v>
      </c>
      <c r="D4820" s="1"/>
      <c r="E4820" s="49">
        <f t="shared" si="19"/>
        <v>33047</v>
      </c>
    </row>
    <row r="4821" spans="2:5" ht="15">
      <c r="B4821" s="22">
        <v>33048</v>
      </c>
      <c r="C4821" s="49" t="s">
        <v>3441</v>
      </c>
      <c r="D4821" s="1"/>
      <c r="E4821" s="49">
        <f t="shared" si="19"/>
        <v>33048</v>
      </c>
    </row>
    <row r="4822" spans="2:5" ht="15">
      <c r="B4822" s="22">
        <v>33049</v>
      </c>
      <c r="C4822" s="49" t="s">
        <v>3442</v>
      </c>
      <c r="D4822" s="1"/>
      <c r="E4822" s="49">
        <f t="shared" si="19"/>
        <v>33049</v>
      </c>
    </row>
    <row r="4823" spans="2:5" ht="15">
      <c r="B4823" s="22">
        <v>33050</v>
      </c>
      <c r="C4823" s="49" t="s">
        <v>3443</v>
      </c>
      <c r="D4823" s="1"/>
      <c r="E4823" s="49">
        <f t="shared" si="19"/>
        <v>33050</v>
      </c>
    </row>
    <row r="4824" spans="2:5" ht="15">
      <c r="B4824" s="22">
        <v>33051</v>
      </c>
      <c r="C4824" s="49" t="s">
        <v>3444</v>
      </c>
      <c r="D4824" s="1"/>
      <c r="E4824" s="49">
        <f t="shared" si="19"/>
        <v>33051</v>
      </c>
    </row>
    <row r="4825" spans="2:5" ht="15">
      <c r="B4825" s="22">
        <v>33052</v>
      </c>
      <c r="C4825" s="49" t="s">
        <v>3445</v>
      </c>
      <c r="D4825" s="1"/>
      <c r="E4825" s="49">
        <f t="shared" si="19"/>
        <v>33052</v>
      </c>
    </row>
    <row r="4826" spans="2:5" ht="15">
      <c r="B4826" s="22">
        <v>33053</v>
      </c>
      <c r="C4826" s="49" t="s">
        <v>3446</v>
      </c>
      <c r="D4826" s="1"/>
      <c r="E4826" s="49">
        <f t="shared" si="19"/>
        <v>33053</v>
      </c>
    </row>
    <row r="4827" spans="2:5" ht="15">
      <c r="B4827" s="22">
        <v>33054</v>
      </c>
      <c r="C4827" s="49" t="s">
        <v>3447</v>
      </c>
      <c r="D4827" s="1"/>
      <c r="E4827" s="49">
        <f t="shared" si="19"/>
        <v>33054</v>
      </c>
    </row>
    <row r="4828" spans="2:5" ht="15">
      <c r="B4828" s="22">
        <v>33055</v>
      </c>
      <c r="C4828" s="49" t="s">
        <v>3444</v>
      </c>
      <c r="D4828" s="1"/>
      <c r="E4828" s="49">
        <f t="shared" si="19"/>
        <v>33055</v>
      </c>
    </row>
    <row r="4829" spans="2:5" ht="15">
      <c r="B4829" s="22">
        <v>33056</v>
      </c>
      <c r="C4829" s="49" t="s">
        <v>3445</v>
      </c>
      <c r="D4829" s="1"/>
      <c r="E4829" s="49">
        <f t="shared" si="19"/>
        <v>33056</v>
      </c>
    </row>
    <row r="4830" spans="2:5" ht="15">
      <c r="B4830" s="22">
        <v>33057</v>
      </c>
      <c r="C4830" s="49" t="s">
        <v>3446</v>
      </c>
      <c r="D4830" s="1"/>
      <c r="E4830" s="49">
        <f t="shared" si="19"/>
        <v>33057</v>
      </c>
    </row>
    <row r="4831" spans="2:5" ht="15">
      <c r="B4831" s="22">
        <v>33058</v>
      </c>
      <c r="C4831" s="49" t="s">
        <v>3447</v>
      </c>
      <c r="D4831" s="1"/>
      <c r="E4831" s="49">
        <f t="shared" si="19"/>
        <v>33058</v>
      </c>
    </row>
    <row r="4832" spans="2:5" ht="15">
      <c r="B4832" s="22">
        <v>33059</v>
      </c>
      <c r="C4832" s="49" t="s">
        <v>3444</v>
      </c>
      <c r="D4832" s="1"/>
      <c r="E4832" s="49">
        <f t="shared" si="19"/>
        <v>33059</v>
      </c>
    </row>
    <row r="4833" spans="2:5" ht="15">
      <c r="B4833" s="22">
        <v>33060</v>
      </c>
      <c r="C4833" s="49" t="s">
        <v>3445</v>
      </c>
      <c r="D4833" s="1"/>
      <c r="E4833" s="49">
        <f t="shared" si="19"/>
        <v>33060</v>
      </c>
    </row>
    <row r="4834" spans="2:5" ht="15">
      <c r="B4834" s="22">
        <v>33061</v>
      </c>
      <c r="C4834" s="49" t="s">
        <v>3446</v>
      </c>
      <c r="D4834" s="1"/>
      <c r="E4834" s="49">
        <f t="shared" si="19"/>
        <v>33061</v>
      </c>
    </row>
    <row r="4835" spans="2:5" ht="15">
      <c r="B4835" s="22">
        <v>33062</v>
      </c>
      <c r="C4835" s="49" t="s">
        <v>3447</v>
      </c>
      <c r="D4835" s="1"/>
      <c r="E4835" s="49">
        <f t="shared" si="19"/>
        <v>33062</v>
      </c>
    </row>
    <row r="4836" spans="2:5" ht="15">
      <c r="B4836" s="22">
        <v>33063</v>
      </c>
      <c r="C4836" s="49" t="s">
        <v>3383</v>
      </c>
      <c r="D4836" s="1"/>
      <c r="E4836" s="49">
        <f t="shared" si="19"/>
        <v>33063</v>
      </c>
    </row>
    <row r="4837" spans="2:5" ht="15">
      <c r="B4837" s="22">
        <v>33064</v>
      </c>
      <c r="C4837" s="49" t="s">
        <v>3384</v>
      </c>
      <c r="D4837" s="1"/>
      <c r="E4837" s="49">
        <f t="shared" si="19"/>
        <v>33064</v>
      </c>
    </row>
    <row r="4838" spans="2:5" ht="15">
      <c r="B4838" s="22">
        <v>33065</v>
      </c>
      <c r="C4838" s="49" t="s">
        <v>3385</v>
      </c>
      <c r="D4838" s="1"/>
      <c r="E4838" s="49">
        <f t="shared" si="19"/>
        <v>33065</v>
      </c>
    </row>
    <row r="4839" spans="2:5" ht="15">
      <c r="B4839" s="22">
        <v>33066</v>
      </c>
      <c r="C4839" s="49" t="s">
        <v>3386</v>
      </c>
      <c r="D4839" s="1"/>
      <c r="E4839" s="49">
        <f t="shared" si="19"/>
        <v>33066</v>
      </c>
    </row>
    <row r="4840" spans="2:5" ht="15">
      <c r="B4840" s="22">
        <v>33067</v>
      </c>
      <c r="C4840" s="49" t="s">
        <v>3383</v>
      </c>
      <c r="D4840" s="1"/>
      <c r="E4840" s="49">
        <f t="shared" si="19"/>
        <v>33067</v>
      </c>
    </row>
    <row r="4841" spans="2:5" ht="15">
      <c r="B4841" s="22">
        <v>33068</v>
      </c>
      <c r="C4841" s="49" t="s">
        <v>3384</v>
      </c>
      <c r="D4841" s="1"/>
      <c r="E4841" s="49">
        <f t="shared" si="19"/>
        <v>33068</v>
      </c>
    </row>
    <row r="4842" spans="2:5" ht="15">
      <c r="B4842" s="22">
        <v>33069</v>
      </c>
      <c r="C4842" s="49" t="s">
        <v>3385</v>
      </c>
      <c r="D4842" s="1"/>
      <c r="E4842" s="49">
        <f t="shared" si="19"/>
        <v>33069</v>
      </c>
    </row>
    <row r="4843" spans="2:5" ht="15">
      <c r="B4843" s="22">
        <v>33070</v>
      </c>
      <c r="C4843" s="49" t="s">
        <v>3386</v>
      </c>
      <c r="D4843" s="1"/>
      <c r="E4843" s="49">
        <f t="shared" si="19"/>
        <v>33070</v>
      </c>
    </row>
    <row r="4844" spans="2:5" ht="15">
      <c r="B4844" s="22">
        <v>33071</v>
      </c>
      <c r="C4844" s="49" t="s">
        <v>3383</v>
      </c>
      <c r="D4844" s="1"/>
      <c r="E4844" s="49">
        <f t="shared" si="19"/>
        <v>33071</v>
      </c>
    </row>
    <row r="4845" spans="2:5" ht="15">
      <c r="B4845" s="22">
        <v>33072</v>
      </c>
      <c r="C4845" s="49" t="s">
        <v>3384</v>
      </c>
      <c r="D4845" s="1"/>
      <c r="E4845" s="49">
        <f t="shared" si="19"/>
        <v>33072</v>
      </c>
    </row>
    <row r="4846" spans="2:5" ht="15">
      <c r="B4846" s="22">
        <v>33073</v>
      </c>
      <c r="C4846" s="49" t="s">
        <v>3385</v>
      </c>
      <c r="D4846" s="1"/>
      <c r="E4846" s="49">
        <f t="shared" si="19"/>
        <v>33073</v>
      </c>
    </row>
    <row r="4847" spans="2:5" ht="15">
      <c r="B4847" s="22">
        <v>33074</v>
      </c>
      <c r="C4847" s="49" t="s">
        <v>3386</v>
      </c>
      <c r="D4847" s="1"/>
      <c r="E4847" s="49">
        <f t="shared" si="19"/>
        <v>33074</v>
      </c>
    </row>
    <row r="4848" spans="2:5" ht="15">
      <c r="B4848" s="22">
        <v>33075</v>
      </c>
      <c r="C4848" s="49" t="s">
        <v>3738</v>
      </c>
      <c r="D4848" s="1"/>
      <c r="E4848" s="49">
        <f t="shared" si="19"/>
        <v>33075</v>
      </c>
    </row>
    <row r="4849" spans="2:5" ht="15">
      <c r="B4849" s="22">
        <v>33076</v>
      </c>
      <c r="C4849" s="49" t="s">
        <v>3739</v>
      </c>
      <c r="D4849" s="1"/>
      <c r="E4849" s="49">
        <f t="shared" si="19"/>
        <v>33076</v>
      </c>
    </row>
    <row r="4850" spans="2:5" ht="15">
      <c r="B4850" s="22">
        <v>33077</v>
      </c>
      <c r="C4850" s="49" t="s">
        <v>3740</v>
      </c>
      <c r="D4850" s="1"/>
      <c r="E4850" s="49">
        <f t="shared" si="19"/>
        <v>33077</v>
      </c>
    </row>
    <row r="4851" spans="2:5" ht="15">
      <c r="B4851" s="22">
        <v>33078</v>
      </c>
      <c r="C4851" s="49" t="s">
        <v>3741</v>
      </c>
      <c r="D4851" s="1"/>
      <c r="E4851" s="49">
        <f t="shared" si="19"/>
        <v>33078</v>
      </c>
    </row>
    <row r="4852" spans="2:5" ht="15">
      <c r="B4852" s="22">
        <v>33079</v>
      </c>
      <c r="C4852" s="49" t="s">
        <v>3742</v>
      </c>
      <c r="D4852" s="1"/>
      <c r="E4852" s="49">
        <f t="shared" si="19"/>
        <v>33079</v>
      </c>
    </row>
    <row r="4853" spans="2:5" ht="15">
      <c r="B4853" s="22">
        <v>33080</v>
      </c>
      <c r="C4853" s="49" t="s">
        <v>3810</v>
      </c>
      <c r="D4853" s="1"/>
      <c r="E4853" s="49">
        <f t="shared" si="19"/>
        <v>33080</v>
      </c>
    </row>
    <row r="4854" spans="2:5" ht="15">
      <c r="B4854" s="22">
        <v>33081</v>
      </c>
      <c r="C4854" s="49" t="s">
        <v>3811</v>
      </c>
      <c r="D4854" s="1"/>
      <c r="E4854" s="49">
        <f t="shared" si="19"/>
        <v>33081</v>
      </c>
    </row>
    <row r="4855" spans="2:5" ht="15">
      <c r="B4855" s="22">
        <v>33082</v>
      </c>
      <c r="C4855" s="49" t="s">
        <v>3812</v>
      </c>
      <c r="D4855" s="1"/>
      <c r="E4855" s="49">
        <f t="shared" si="19"/>
        <v>33082</v>
      </c>
    </row>
    <row r="4856" spans="2:5" ht="15">
      <c r="B4856" s="22">
        <v>33083</v>
      </c>
      <c r="C4856" s="49" t="s">
        <v>3813</v>
      </c>
      <c r="D4856" s="1"/>
      <c r="E4856" s="49">
        <f t="shared" si="19"/>
        <v>33083</v>
      </c>
    </row>
    <row r="4857" spans="2:5" ht="15">
      <c r="B4857" s="22">
        <v>33084</v>
      </c>
      <c r="C4857" s="49" t="s">
        <v>3814</v>
      </c>
      <c r="D4857" s="1"/>
      <c r="E4857" s="49">
        <f t="shared" si="19"/>
        <v>33084</v>
      </c>
    </row>
    <row r="4858" spans="2:5" ht="15">
      <c r="B4858" s="22">
        <v>21525</v>
      </c>
      <c r="C4858" s="49" t="s">
        <v>3855</v>
      </c>
      <c r="D4858" s="1"/>
      <c r="E4858" s="49">
        <f t="shared" si="19"/>
        <v>21525</v>
      </c>
    </row>
    <row r="4859" spans="2:5" ht="15">
      <c r="B4859" s="22">
        <v>33085</v>
      </c>
      <c r="C4859" s="49" t="s">
        <v>3856</v>
      </c>
      <c r="D4859" s="1"/>
      <c r="E4859" s="49">
        <f t="shared" si="19"/>
        <v>33085</v>
      </c>
    </row>
    <row r="4860" spans="2:5" ht="15">
      <c r="B4860" s="22">
        <v>33086</v>
      </c>
      <c r="C4860" s="49" t="s">
        <v>3857</v>
      </c>
      <c r="D4860" s="1"/>
      <c r="E4860" s="49">
        <f t="shared" si="19"/>
        <v>33086</v>
      </c>
    </row>
    <row r="4861" spans="2:5" ht="15">
      <c r="B4861" s="22">
        <v>33087</v>
      </c>
      <c r="C4861" s="49" t="s">
        <v>3858</v>
      </c>
      <c r="D4861" s="1"/>
      <c r="E4861" s="49">
        <f t="shared" si="19"/>
        <v>33087</v>
      </c>
    </row>
    <row r="4862" spans="2:5" ht="15">
      <c r="B4862" s="22">
        <v>33088</v>
      </c>
      <c r="C4862" s="49" t="s">
        <v>3859</v>
      </c>
      <c r="D4862" s="1"/>
      <c r="E4862" s="49">
        <f t="shared" si="19"/>
        <v>33088</v>
      </c>
    </row>
    <row r="4863" spans="2:5" ht="15">
      <c r="B4863" s="22">
        <v>33089</v>
      </c>
      <c r="C4863" s="49" t="s">
        <v>3856</v>
      </c>
      <c r="D4863" s="1"/>
      <c r="E4863" s="49">
        <f t="shared" si="19"/>
        <v>33089</v>
      </c>
    </row>
    <row r="4864" spans="2:5" ht="15">
      <c r="B4864" s="22">
        <v>33090</v>
      </c>
      <c r="C4864" s="49" t="s">
        <v>3857</v>
      </c>
      <c r="D4864" s="1"/>
      <c r="E4864" s="49">
        <f t="shared" si="19"/>
        <v>33090</v>
      </c>
    </row>
    <row r="4865" spans="2:5" ht="15">
      <c r="B4865" s="22">
        <v>33091</v>
      </c>
      <c r="C4865" s="49" t="s">
        <v>3858</v>
      </c>
      <c r="D4865" s="1"/>
      <c r="E4865" s="49">
        <f t="shared" si="19"/>
        <v>33091</v>
      </c>
    </row>
    <row r="4866" spans="2:5" ht="15">
      <c r="B4866" s="22">
        <v>33092</v>
      </c>
      <c r="C4866" s="49" t="s">
        <v>3859</v>
      </c>
      <c r="D4866" s="1"/>
      <c r="E4866" s="49">
        <f t="shared" si="19"/>
        <v>33092</v>
      </c>
    </row>
    <row r="4867" spans="2:5" ht="15">
      <c r="B4867" s="22">
        <v>33093</v>
      </c>
      <c r="C4867" s="49" t="s">
        <v>3856</v>
      </c>
      <c r="D4867" s="1"/>
      <c r="E4867" s="49">
        <f t="shared" si="19"/>
        <v>33093</v>
      </c>
    </row>
    <row r="4868" spans="2:5" ht="15">
      <c r="B4868" s="22">
        <v>33094</v>
      </c>
      <c r="C4868" s="49" t="s">
        <v>3857</v>
      </c>
      <c r="D4868" s="1"/>
      <c r="E4868" s="49">
        <f t="shared" si="19"/>
        <v>33094</v>
      </c>
    </row>
    <row r="4869" spans="2:5" ht="15">
      <c r="B4869" s="22">
        <v>33095</v>
      </c>
      <c r="C4869" s="49" t="s">
        <v>3858</v>
      </c>
      <c r="D4869" s="1"/>
      <c r="E4869" s="49">
        <f t="shared" si="19"/>
        <v>33095</v>
      </c>
    </row>
    <row r="4870" spans="2:5" ht="15">
      <c r="B4870" s="22">
        <v>33096</v>
      </c>
      <c r="C4870" s="49" t="s">
        <v>3859</v>
      </c>
      <c r="D4870" s="1"/>
      <c r="E4870" s="49">
        <f t="shared" si="19"/>
        <v>33096</v>
      </c>
    </row>
    <row r="4871" spans="2:5" ht="15">
      <c r="B4871" s="22">
        <v>33097</v>
      </c>
      <c r="C4871" s="49" t="s">
        <v>3860</v>
      </c>
      <c r="D4871" s="1"/>
      <c r="E4871" s="49">
        <f t="shared" si="19"/>
        <v>33097</v>
      </c>
    </row>
    <row r="4872" spans="2:5" ht="15">
      <c r="B4872" s="22">
        <v>33098</v>
      </c>
      <c r="C4872" s="49" t="s">
        <v>3861</v>
      </c>
      <c r="D4872" s="1"/>
      <c r="E4872" s="49">
        <f t="shared" si="19"/>
        <v>33098</v>
      </c>
    </row>
    <row r="4873" spans="2:5" ht="15">
      <c r="B4873" s="22">
        <v>33099</v>
      </c>
      <c r="C4873" s="49" t="s">
        <v>3862</v>
      </c>
      <c r="D4873" s="1"/>
      <c r="E4873" s="49">
        <f t="shared" si="19"/>
        <v>33099</v>
      </c>
    </row>
    <row r="4874" spans="2:5" ht="15">
      <c r="B4874" s="22">
        <v>33100</v>
      </c>
      <c r="C4874" s="49" t="s">
        <v>3863</v>
      </c>
      <c r="D4874" s="1"/>
      <c r="E4874" s="49">
        <f t="shared" si="19"/>
        <v>33100</v>
      </c>
    </row>
    <row r="4875" spans="2:5" ht="15">
      <c r="B4875" s="22">
        <v>33101</v>
      </c>
      <c r="C4875" s="49" t="s">
        <v>3864</v>
      </c>
      <c r="D4875" s="1"/>
      <c r="E4875" s="49">
        <f t="shared" si="19"/>
        <v>33101</v>
      </c>
    </row>
    <row r="4876" spans="2:5" ht="15">
      <c r="B4876" s="22">
        <v>33102</v>
      </c>
      <c r="C4876" s="49" t="s">
        <v>3865</v>
      </c>
      <c r="D4876" s="1"/>
      <c r="E4876" s="49">
        <f t="shared" si="19"/>
        <v>33102</v>
      </c>
    </row>
    <row r="4877" spans="2:5" ht="15">
      <c r="B4877" s="22">
        <v>33103</v>
      </c>
      <c r="C4877" s="49" t="s">
        <v>3866</v>
      </c>
      <c r="D4877" s="1"/>
      <c r="E4877" s="49">
        <f t="shared" si="19"/>
        <v>33103</v>
      </c>
    </row>
    <row r="4878" spans="2:5" ht="15">
      <c r="B4878" s="22">
        <v>33104</v>
      </c>
      <c r="C4878" s="49" t="s">
        <v>3867</v>
      </c>
      <c r="D4878" s="1"/>
      <c r="E4878" s="49">
        <f t="shared" si="19"/>
        <v>33104</v>
      </c>
    </row>
    <row r="4879" spans="2:5" ht="15">
      <c r="B4879" s="22">
        <v>33105</v>
      </c>
      <c r="C4879" s="49" t="s">
        <v>3239</v>
      </c>
      <c r="D4879" s="1"/>
      <c r="E4879" s="49">
        <f t="shared" si="19"/>
        <v>33105</v>
      </c>
    </row>
    <row r="4880" spans="2:5" ht="15">
      <c r="B4880" s="22">
        <v>33106</v>
      </c>
      <c r="C4880" s="49" t="s">
        <v>3240</v>
      </c>
      <c r="D4880" s="1"/>
      <c r="E4880" s="49">
        <f t="shared" si="19"/>
        <v>33106</v>
      </c>
    </row>
    <row r="4881" spans="2:5" ht="15">
      <c r="B4881" s="22">
        <v>33107</v>
      </c>
      <c r="C4881" s="49" t="s">
        <v>3241</v>
      </c>
      <c r="D4881" s="1"/>
      <c r="E4881" s="49">
        <f t="shared" si="19"/>
        <v>33107</v>
      </c>
    </row>
    <row r="4882" spans="2:5" ht="15">
      <c r="B4882" s="22">
        <v>33108</v>
      </c>
      <c r="C4882" s="49" t="s">
        <v>3242</v>
      </c>
      <c r="D4882" s="1"/>
      <c r="E4882" s="49">
        <f t="shared" si="19"/>
        <v>33108</v>
      </c>
    </row>
    <row r="4883" spans="2:5" ht="15">
      <c r="B4883" s="22">
        <v>33109</v>
      </c>
      <c r="C4883" s="49" t="s">
        <v>3239</v>
      </c>
      <c r="D4883" s="1"/>
      <c r="E4883" s="49">
        <f t="shared" si="19"/>
        <v>33109</v>
      </c>
    </row>
    <row r="4884" spans="2:5" ht="15">
      <c r="B4884" s="22">
        <v>33110</v>
      </c>
      <c r="C4884" s="49" t="s">
        <v>3240</v>
      </c>
      <c r="D4884" s="1"/>
      <c r="E4884" s="49">
        <f t="shared" si="19"/>
        <v>33110</v>
      </c>
    </row>
    <row r="4885" spans="2:5" ht="15">
      <c r="B4885" s="22">
        <v>33111</v>
      </c>
      <c r="C4885" s="49" t="s">
        <v>3241</v>
      </c>
      <c r="D4885" s="1"/>
      <c r="E4885" s="49">
        <f t="shared" si="19"/>
        <v>33111</v>
      </c>
    </row>
    <row r="4886" spans="2:5" ht="15">
      <c r="B4886" s="22">
        <v>33112</v>
      </c>
      <c r="C4886" s="49" t="s">
        <v>3242</v>
      </c>
      <c r="D4886" s="1"/>
      <c r="E4886" s="49">
        <f t="shared" si="19"/>
        <v>33112</v>
      </c>
    </row>
    <row r="4887" spans="2:5" ht="15">
      <c r="B4887" s="22">
        <v>33113</v>
      </c>
      <c r="C4887" s="49" t="s">
        <v>3239</v>
      </c>
      <c r="D4887" s="1"/>
      <c r="E4887" s="49">
        <f t="shared" si="19"/>
        <v>33113</v>
      </c>
    </row>
    <row r="4888" spans="2:5" ht="15">
      <c r="B4888" s="22">
        <v>33114</v>
      </c>
      <c r="C4888" s="49" t="s">
        <v>3240</v>
      </c>
      <c r="D4888" s="1"/>
      <c r="E4888" s="49">
        <f t="shared" si="19"/>
        <v>33114</v>
      </c>
    </row>
    <row r="4889" spans="2:5" ht="15">
      <c r="B4889" s="22">
        <v>33115</v>
      </c>
      <c r="C4889" s="49" t="s">
        <v>3241</v>
      </c>
      <c r="D4889" s="1"/>
      <c r="E4889" s="49">
        <f t="shared" si="19"/>
        <v>33115</v>
      </c>
    </row>
    <row r="4890" spans="2:5" ht="15">
      <c r="B4890" s="22">
        <v>33116</v>
      </c>
      <c r="C4890" s="49" t="s">
        <v>3242</v>
      </c>
      <c r="D4890" s="1"/>
      <c r="E4890" s="49">
        <f t="shared" si="19"/>
        <v>33116</v>
      </c>
    </row>
    <row r="4891" spans="2:5" ht="15">
      <c r="B4891" s="22">
        <v>33117</v>
      </c>
      <c r="C4891" s="49" t="s">
        <v>3492</v>
      </c>
      <c r="D4891" s="1"/>
      <c r="E4891" s="49">
        <f t="shared" si="19"/>
        <v>33117</v>
      </c>
    </row>
    <row r="4892" spans="2:5" ht="15">
      <c r="B4892" s="22">
        <v>33118</v>
      </c>
      <c r="C4892" s="49" t="s">
        <v>3493</v>
      </c>
      <c r="D4892" s="1"/>
      <c r="E4892" s="49">
        <f t="shared" si="19"/>
        <v>33118</v>
      </c>
    </row>
    <row r="4893" spans="2:5" ht="15">
      <c r="B4893" s="22">
        <v>33119</v>
      </c>
      <c r="C4893" s="49" t="s">
        <v>3494</v>
      </c>
      <c r="D4893" s="1"/>
      <c r="E4893" s="49">
        <f t="shared" si="19"/>
        <v>33119</v>
      </c>
    </row>
    <row r="4894" spans="2:5" ht="15">
      <c r="B4894" s="22">
        <v>33120</v>
      </c>
      <c r="C4894" s="49" t="s">
        <v>3495</v>
      </c>
      <c r="D4894" s="1"/>
      <c r="E4894" s="49">
        <f t="shared" si="19"/>
        <v>33120</v>
      </c>
    </row>
    <row r="4895" spans="2:5" ht="15">
      <c r="B4895" s="22">
        <v>33121</v>
      </c>
      <c r="C4895" s="49" t="s">
        <v>3496</v>
      </c>
      <c r="D4895" s="1"/>
      <c r="E4895" s="49">
        <f t="shared" si="19"/>
        <v>33121</v>
      </c>
    </row>
    <row r="4896" spans="2:5" ht="15">
      <c r="B4896" s="22">
        <v>33122</v>
      </c>
      <c r="C4896" s="49" t="s">
        <v>3868</v>
      </c>
      <c r="D4896" s="1"/>
      <c r="E4896" s="49">
        <f t="shared" si="19"/>
        <v>33122</v>
      </c>
    </row>
    <row r="4897" spans="2:5" ht="15">
      <c r="B4897" s="22">
        <v>33123</v>
      </c>
      <c r="C4897" s="49" t="s">
        <v>3869</v>
      </c>
      <c r="D4897" s="1"/>
      <c r="E4897" s="49">
        <f t="shared" si="19"/>
        <v>33123</v>
      </c>
    </row>
    <row r="4898" spans="2:5" ht="15">
      <c r="B4898" s="22">
        <v>33124</v>
      </c>
      <c r="C4898" s="49" t="s">
        <v>3870</v>
      </c>
      <c r="D4898" s="1"/>
      <c r="E4898" s="49">
        <f t="shared" si="19"/>
        <v>33124</v>
      </c>
    </row>
    <row r="4899" spans="2:5" ht="15">
      <c r="B4899" s="22">
        <v>33125</v>
      </c>
      <c r="C4899" s="49" t="s">
        <v>3871</v>
      </c>
      <c r="D4899" s="1"/>
      <c r="E4899" s="49">
        <f t="shared" si="19"/>
        <v>33125</v>
      </c>
    </row>
    <row r="4900" spans="2:5" ht="15">
      <c r="B4900" s="22">
        <v>33126</v>
      </c>
      <c r="C4900" s="49" t="s">
        <v>3868</v>
      </c>
      <c r="D4900" s="1"/>
      <c r="E4900" s="49">
        <f t="shared" si="19"/>
        <v>33126</v>
      </c>
    </row>
    <row r="4901" spans="2:5" ht="15">
      <c r="B4901" s="22">
        <v>33127</v>
      </c>
      <c r="C4901" s="49" t="s">
        <v>3869</v>
      </c>
      <c r="D4901" s="1"/>
      <c r="E4901" s="49">
        <f t="shared" si="19"/>
        <v>33127</v>
      </c>
    </row>
    <row r="4902" spans="2:5" ht="15">
      <c r="B4902" s="22">
        <v>33128</v>
      </c>
      <c r="C4902" s="49" t="s">
        <v>3870</v>
      </c>
      <c r="D4902" s="1"/>
      <c r="E4902" s="49">
        <f t="shared" si="19"/>
        <v>33128</v>
      </c>
    </row>
    <row r="4903" spans="2:5" ht="15">
      <c r="B4903" s="22">
        <v>33129</v>
      </c>
      <c r="C4903" s="49" t="s">
        <v>3871</v>
      </c>
      <c r="D4903" s="1"/>
      <c r="E4903" s="49">
        <f t="shared" si="19"/>
        <v>33129</v>
      </c>
    </row>
    <row r="4904" spans="2:5" ht="15">
      <c r="B4904" s="22">
        <v>33130</v>
      </c>
      <c r="C4904" s="49" t="s">
        <v>3868</v>
      </c>
      <c r="D4904" s="1"/>
      <c r="E4904" s="49">
        <f t="shared" si="19"/>
        <v>33130</v>
      </c>
    </row>
    <row r="4905" spans="2:5" ht="15">
      <c r="B4905" s="22">
        <v>33131</v>
      </c>
      <c r="C4905" s="49" t="s">
        <v>3869</v>
      </c>
      <c r="D4905" s="1"/>
      <c r="E4905" s="49">
        <f t="shared" si="19"/>
        <v>33131</v>
      </c>
    </row>
    <row r="4906" spans="2:5" ht="15">
      <c r="B4906" s="22">
        <v>33132</v>
      </c>
      <c r="C4906" s="49" t="s">
        <v>3870</v>
      </c>
      <c r="D4906" s="1"/>
      <c r="E4906" s="49">
        <f t="shared" si="19"/>
        <v>33132</v>
      </c>
    </row>
    <row r="4907" spans="2:5" ht="15">
      <c r="B4907" s="22">
        <v>33133</v>
      </c>
      <c r="C4907" s="49" t="s">
        <v>3871</v>
      </c>
      <c r="D4907" s="1"/>
      <c r="E4907" s="49">
        <f t="shared" si="19"/>
        <v>33133</v>
      </c>
    </row>
    <row r="4908" spans="2:5" ht="15">
      <c r="B4908" s="22">
        <v>21526</v>
      </c>
      <c r="C4908" s="49" t="s">
        <v>3872</v>
      </c>
      <c r="D4908" s="1"/>
      <c r="E4908" s="49">
        <f t="shared" si="19"/>
        <v>21526</v>
      </c>
    </row>
    <row r="4909" spans="2:5" ht="15">
      <c r="B4909" s="22">
        <v>33134</v>
      </c>
      <c r="C4909" s="49" t="s">
        <v>3603</v>
      </c>
      <c r="D4909" s="1"/>
      <c r="E4909" s="49">
        <f t="shared" si="19"/>
        <v>33134</v>
      </c>
    </row>
    <row r="4910" spans="2:5" ht="15">
      <c r="B4910" s="22">
        <v>33135</v>
      </c>
      <c r="C4910" s="49" t="s">
        <v>3604</v>
      </c>
      <c r="D4910" s="1"/>
      <c r="E4910" s="49">
        <f t="shared" si="19"/>
        <v>33135</v>
      </c>
    </row>
    <row r="4911" spans="2:5" ht="15">
      <c r="B4911" s="22">
        <v>33136</v>
      </c>
      <c r="C4911" s="49" t="s">
        <v>3605</v>
      </c>
      <c r="D4911" s="1"/>
      <c r="E4911" s="49">
        <f t="shared" si="19"/>
        <v>33136</v>
      </c>
    </row>
    <row r="4912" spans="2:5" ht="15">
      <c r="B4912" s="22">
        <v>33137</v>
      </c>
      <c r="C4912" s="49" t="s">
        <v>3606</v>
      </c>
      <c r="D4912" s="1"/>
      <c r="E4912" s="49">
        <f t="shared" si="19"/>
        <v>33137</v>
      </c>
    </row>
    <row r="4913" spans="2:5" ht="15">
      <c r="B4913" s="22">
        <v>33138</v>
      </c>
      <c r="C4913" s="49" t="s">
        <v>3603</v>
      </c>
      <c r="D4913" s="1"/>
      <c r="E4913" s="49">
        <f t="shared" si="19"/>
        <v>33138</v>
      </c>
    </row>
    <row r="4914" spans="2:5" ht="15">
      <c r="B4914" s="22">
        <v>33139</v>
      </c>
      <c r="C4914" s="49" t="s">
        <v>3604</v>
      </c>
      <c r="D4914" s="1"/>
      <c r="E4914" s="49">
        <f t="shared" si="19"/>
        <v>33139</v>
      </c>
    </row>
    <row r="4915" spans="2:5" ht="15">
      <c r="B4915" s="22">
        <v>33140</v>
      </c>
      <c r="C4915" s="49" t="s">
        <v>3605</v>
      </c>
      <c r="D4915" s="1"/>
      <c r="E4915" s="49">
        <f t="shared" si="19"/>
        <v>33140</v>
      </c>
    </row>
    <row r="4916" spans="2:5" ht="15">
      <c r="B4916" s="22">
        <v>33141</v>
      </c>
      <c r="C4916" s="49" t="s">
        <v>3606</v>
      </c>
      <c r="D4916" s="1"/>
      <c r="E4916" s="49">
        <f t="shared" si="19"/>
        <v>33141</v>
      </c>
    </row>
    <row r="4917" spans="2:5" ht="15">
      <c r="B4917" s="22">
        <v>33142</v>
      </c>
      <c r="C4917" s="49" t="s">
        <v>3603</v>
      </c>
      <c r="D4917" s="1"/>
      <c r="E4917" s="49">
        <f t="shared" si="19"/>
        <v>33142</v>
      </c>
    </row>
    <row r="4918" spans="2:5" ht="15">
      <c r="B4918" s="22">
        <v>33143</v>
      </c>
      <c r="C4918" s="49" t="s">
        <v>3604</v>
      </c>
      <c r="D4918" s="1"/>
      <c r="E4918" s="49">
        <f t="shared" si="19"/>
        <v>33143</v>
      </c>
    </row>
    <row r="4919" spans="2:5" ht="15">
      <c r="B4919" s="22">
        <v>33144</v>
      </c>
      <c r="C4919" s="49" t="s">
        <v>3605</v>
      </c>
      <c r="D4919" s="1"/>
      <c r="E4919" s="49">
        <f t="shared" si="19"/>
        <v>33144</v>
      </c>
    </row>
    <row r="4920" spans="2:5" ht="15">
      <c r="B4920" s="22">
        <v>33145</v>
      </c>
      <c r="C4920" s="49" t="s">
        <v>3606</v>
      </c>
      <c r="D4920" s="1"/>
      <c r="E4920" s="49">
        <f t="shared" si="19"/>
        <v>33145</v>
      </c>
    </row>
    <row r="4921" spans="2:5" ht="15">
      <c r="B4921" s="22">
        <v>33146</v>
      </c>
      <c r="C4921" s="49" t="s">
        <v>3607</v>
      </c>
      <c r="D4921" s="1"/>
      <c r="E4921" s="49">
        <f t="shared" si="19"/>
        <v>33146</v>
      </c>
    </row>
    <row r="4922" spans="2:5" ht="15">
      <c r="B4922" s="22">
        <v>33147</v>
      </c>
      <c r="C4922" s="49" t="s">
        <v>3608</v>
      </c>
      <c r="D4922" s="1"/>
      <c r="E4922" s="49">
        <f t="shared" si="19"/>
        <v>33147</v>
      </c>
    </row>
    <row r="4923" spans="2:5" ht="15">
      <c r="B4923" s="22">
        <v>33148</v>
      </c>
      <c r="C4923" s="49" t="s">
        <v>3609</v>
      </c>
      <c r="D4923" s="1"/>
      <c r="E4923" s="49">
        <f t="shared" si="19"/>
        <v>33148</v>
      </c>
    </row>
    <row r="4924" spans="2:5" ht="15">
      <c r="B4924" s="22">
        <v>33149</v>
      </c>
      <c r="C4924" s="49" t="s">
        <v>3610</v>
      </c>
      <c r="D4924" s="1"/>
      <c r="E4924" s="49">
        <f t="shared" si="19"/>
        <v>33149</v>
      </c>
    </row>
    <row r="4925" spans="2:5" ht="15">
      <c r="B4925" s="22">
        <v>33150</v>
      </c>
      <c r="C4925" s="49" t="s">
        <v>3611</v>
      </c>
      <c r="D4925" s="1"/>
      <c r="E4925" s="49">
        <f t="shared" si="19"/>
        <v>33150</v>
      </c>
    </row>
    <row r="4926" spans="2:5" ht="15">
      <c r="B4926" s="22">
        <v>33151</v>
      </c>
      <c r="C4926" s="49" t="s">
        <v>3612</v>
      </c>
      <c r="D4926" s="1"/>
      <c r="E4926" s="49">
        <f t="shared" si="19"/>
        <v>33151</v>
      </c>
    </row>
    <row r="4927" spans="2:5" ht="15">
      <c r="B4927" s="22">
        <v>33152</v>
      </c>
      <c r="C4927" s="49" t="s">
        <v>3613</v>
      </c>
      <c r="D4927" s="1"/>
      <c r="E4927" s="49">
        <f t="shared" si="19"/>
        <v>33152</v>
      </c>
    </row>
    <row r="4928" spans="2:5" ht="15">
      <c r="B4928" s="22">
        <v>33153</v>
      </c>
      <c r="C4928" s="49" t="s">
        <v>3614</v>
      </c>
      <c r="D4928" s="1"/>
      <c r="E4928" s="49">
        <f t="shared" si="19"/>
        <v>33153</v>
      </c>
    </row>
    <row r="4929" spans="2:5" ht="15">
      <c r="B4929" s="22">
        <v>33154</v>
      </c>
      <c r="C4929" s="49" t="s">
        <v>3615</v>
      </c>
      <c r="D4929" s="1"/>
      <c r="E4929" s="49">
        <f t="shared" si="19"/>
        <v>33154</v>
      </c>
    </row>
    <row r="4930" spans="2:5" ht="15">
      <c r="B4930" s="22">
        <v>33155</v>
      </c>
      <c r="C4930" s="49" t="s">
        <v>3616</v>
      </c>
      <c r="D4930" s="1"/>
      <c r="E4930" s="49">
        <f t="shared" si="19"/>
        <v>33155</v>
      </c>
    </row>
    <row r="4931" spans="2:5" ht="15">
      <c r="B4931" s="22">
        <v>33156</v>
      </c>
      <c r="C4931" s="49" t="s">
        <v>3617</v>
      </c>
      <c r="D4931" s="1"/>
      <c r="E4931" s="49">
        <f t="shared" si="19"/>
        <v>33156</v>
      </c>
    </row>
    <row r="4932" spans="2:5" ht="15">
      <c r="B4932" s="22">
        <v>33157</v>
      </c>
      <c r="C4932" s="49" t="s">
        <v>3618</v>
      </c>
      <c r="D4932" s="1"/>
      <c r="E4932" s="49">
        <f t="shared" si="19"/>
        <v>33157</v>
      </c>
    </row>
    <row r="4933" spans="2:5" ht="15">
      <c r="B4933" s="22">
        <v>33158</v>
      </c>
      <c r="C4933" s="49" t="s">
        <v>3615</v>
      </c>
      <c r="D4933" s="1"/>
      <c r="E4933" s="49">
        <f t="shared" si="19"/>
        <v>33158</v>
      </c>
    </row>
    <row r="4934" spans="2:5" ht="15">
      <c r="B4934" s="22">
        <v>33159</v>
      </c>
      <c r="C4934" s="49" t="s">
        <v>3616</v>
      </c>
      <c r="D4934" s="1"/>
      <c r="E4934" s="49">
        <f t="shared" si="19"/>
        <v>33159</v>
      </c>
    </row>
    <row r="4935" spans="2:5" ht="15">
      <c r="B4935" s="22">
        <v>33160</v>
      </c>
      <c r="C4935" s="49" t="s">
        <v>3617</v>
      </c>
      <c r="D4935" s="1"/>
      <c r="E4935" s="49">
        <f t="shared" si="19"/>
        <v>33160</v>
      </c>
    </row>
    <row r="4936" spans="2:5" ht="15">
      <c r="B4936" s="22">
        <v>33161</v>
      </c>
      <c r="C4936" s="49" t="s">
        <v>3618</v>
      </c>
      <c r="D4936" s="1"/>
      <c r="E4936" s="49">
        <f t="shared" si="19"/>
        <v>33161</v>
      </c>
    </row>
    <row r="4937" spans="2:5" ht="15">
      <c r="B4937" s="22">
        <v>33162</v>
      </c>
      <c r="C4937" s="49" t="s">
        <v>3615</v>
      </c>
      <c r="D4937" s="1"/>
      <c r="E4937" s="49">
        <f t="shared" si="19"/>
        <v>33162</v>
      </c>
    </row>
    <row r="4938" spans="2:5" ht="15">
      <c r="B4938" s="22">
        <v>33163</v>
      </c>
      <c r="C4938" s="49" t="s">
        <v>3616</v>
      </c>
      <c r="D4938" s="1"/>
      <c r="E4938" s="49">
        <f t="shared" si="19"/>
        <v>33163</v>
      </c>
    </row>
    <row r="4939" spans="2:5" ht="15">
      <c r="B4939" s="22">
        <v>33164</v>
      </c>
      <c r="C4939" s="49" t="s">
        <v>3617</v>
      </c>
      <c r="D4939" s="1"/>
      <c r="E4939" s="49">
        <f t="shared" si="19"/>
        <v>33164</v>
      </c>
    </row>
    <row r="4940" spans="2:5" ht="15">
      <c r="B4940" s="22">
        <v>33165</v>
      </c>
      <c r="C4940" s="49" t="s">
        <v>3618</v>
      </c>
      <c r="D4940" s="1"/>
      <c r="E4940" s="49">
        <f t="shared" si="19"/>
        <v>33165</v>
      </c>
    </row>
    <row r="4941" spans="2:5" ht="15">
      <c r="B4941" s="22">
        <v>33166</v>
      </c>
      <c r="C4941" s="49" t="s">
        <v>3619</v>
      </c>
      <c r="D4941" s="1"/>
      <c r="E4941" s="49">
        <f t="shared" si="19"/>
        <v>33166</v>
      </c>
    </row>
    <row r="4942" spans="2:5" ht="15">
      <c r="B4942" s="22">
        <v>33167</v>
      </c>
      <c r="C4942" s="49" t="s">
        <v>3620</v>
      </c>
      <c r="D4942" s="1"/>
      <c r="E4942" s="49">
        <f t="shared" si="19"/>
        <v>33167</v>
      </c>
    </row>
    <row r="4943" spans="2:5" ht="15">
      <c r="B4943" s="22">
        <v>33168</v>
      </c>
      <c r="C4943" s="49" t="s">
        <v>3621</v>
      </c>
      <c r="D4943" s="1"/>
      <c r="E4943" s="49">
        <f t="shared" si="19"/>
        <v>33168</v>
      </c>
    </row>
    <row r="4944" spans="2:5" ht="15">
      <c r="B4944" s="22">
        <v>33169</v>
      </c>
      <c r="C4944" s="49" t="s">
        <v>3622</v>
      </c>
      <c r="D4944" s="1"/>
      <c r="E4944" s="49">
        <f t="shared" si="19"/>
        <v>33169</v>
      </c>
    </row>
    <row r="4945" spans="2:5" ht="15">
      <c r="B4945" s="22">
        <v>33170</v>
      </c>
      <c r="C4945" s="49" t="s">
        <v>3623</v>
      </c>
      <c r="D4945" s="1"/>
      <c r="E4945" s="49">
        <f t="shared" si="19"/>
        <v>33170</v>
      </c>
    </row>
    <row r="4946" spans="2:5" ht="15">
      <c r="B4946" s="22">
        <v>33171</v>
      </c>
      <c r="C4946" s="49" t="s">
        <v>3624</v>
      </c>
      <c r="D4946" s="1"/>
      <c r="E4946" s="49">
        <f t="shared" si="19"/>
        <v>33171</v>
      </c>
    </row>
    <row r="4947" spans="2:5" ht="15">
      <c r="B4947" s="22">
        <v>33172</v>
      </c>
      <c r="C4947" s="49" t="s">
        <v>3625</v>
      </c>
      <c r="D4947" s="1"/>
      <c r="E4947" s="49">
        <f t="shared" si="19"/>
        <v>33172</v>
      </c>
    </row>
    <row r="4948" spans="2:5" ht="15">
      <c r="B4948" s="22">
        <v>33173</v>
      </c>
      <c r="C4948" s="49" t="s">
        <v>3626</v>
      </c>
      <c r="D4948" s="1"/>
      <c r="E4948" s="49">
        <f t="shared" si="19"/>
        <v>33173</v>
      </c>
    </row>
    <row r="4949" spans="2:5" ht="15">
      <c r="B4949" s="22">
        <v>33174</v>
      </c>
      <c r="C4949" s="49" t="s">
        <v>3627</v>
      </c>
      <c r="D4949" s="1"/>
      <c r="E4949" s="49">
        <f t="shared" si="19"/>
        <v>33174</v>
      </c>
    </row>
    <row r="4950" spans="2:5" ht="15">
      <c r="B4950" s="22">
        <v>33175</v>
      </c>
      <c r="C4950" s="49" t="s">
        <v>3624</v>
      </c>
      <c r="D4950" s="1"/>
      <c r="E4950" s="49">
        <f t="shared" si="19"/>
        <v>33175</v>
      </c>
    </row>
    <row r="4951" spans="2:5" ht="15">
      <c r="B4951" s="22">
        <v>33176</v>
      </c>
      <c r="C4951" s="49" t="s">
        <v>3625</v>
      </c>
      <c r="D4951" s="1"/>
      <c r="E4951" s="49">
        <f t="shared" si="19"/>
        <v>33176</v>
      </c>
    </row>
    <row r="4952" spans="2:5" ht="15">
      <c r="B4952" s="22">
        <v>33177</v>
      </c>
      <c r="C4952" s="49" t="s">
        <v>3626</v>
      </c>
      <c r="D4952" s="1"/>
      <c r="E4952" s="49">
        <f t="shared" si="19"/>
        <v>33177</v>
      </c>
    </row>
    <row r="4953" spans="2:5" ht="15">
      <c r="B4953" s="22">
        <v>33178</v>
      </c>
      <c r="C4953" s="49" t="s">
        <v>3627</v>
      </c>
      <c r="D4953" s="1"/>
      <c r="E4953" s="49">
        <f t="shared" si="19"/>
        <v>33178</v>
      </c>
    </row>
    <row r="4954" spans="2:5" ht="15">
      <c r="B4954" s="22">
        <v>33179</v>
      </c>
      <c r="C4954" s="49" t="s">
        <v>3624</v>
      </c>
      <c r="D4954" s="1"/>
      <c r="E4954" s="49">
        <f t="shared" si="19"/>
        <v>33179</v>
      </c>
    </row>
    <row r="4955" spans="2:5" ht="15">
      <c r="B4955" s="22">
        <v>33180</v>
      </c>
      <c r="C4955" s="49" t="s">
        <v>3625</v>
      </c>
      <c r="D4955" s="1"/>
      <c r="E4955" s="49">
        <f t="shared" si="19"/>
        <v>33180</v>
      </c>
    </row>
    <row r="4956" spans="2:5" ht="15">
      <c r="B4956" s="22">
        <v>33181</v>
      </c>
      <c r="C4956" s="49" t="s">
        <v>3626</v>
      </c>
      <c r="D4956" s="1"/>
      <c r="E4956" s="49">
        <f t="shared" si="19"/>
        <v>33181</v>
      </c>
    </row>
    <row r="4957" spans="2:5" ht="15">
      <c r="B4957" s="22">
        <v>33182</v>
      </c>
      <c r="C4957" s="49" t="s">
        <v>3627</v>
      </c>
      <c r="D4957" s="1"/>
      <c r="E4957" s="49">
        <f t="shared" si="19"/>
        <v>33182</v>
      </c>
    </row>
    <row r="4958" spans="2:5" ht="15">
      <c r="B4958" s="22">
        <v>21527</v>
      </c>
      <c r="C4958" s="49" t="s">
        <v>3873</v>
      </c>
      <c r="D4958" s="1"/>
      <c r="E4958" s="49">
        <f t="shared" si="19"/>
        <v>21527</v>
      </c>
    </row>
    <row r="4959" spans="2:5" ht="15">
      <c r="B4959" s="22">
        <v>21528</v>
      </c>
      <c r="C4959" s="49" t="s">
        <v>3874</v>
      </c>
      <c r="D4959" s="1"/>
      <c r="E4959" s="49">
        <f t="shared" si="19"/>
        <v>21528</v>
      </c>
    </row>
    <row r="4960" spans="2:5" ht="15">
      <c r="B4960" s="22">
        <v>21529</v>
      </c>
      <c r="C4960" s="49" t="s">
        <v>3875</v>
      </c>
      <c r="D4960" s="1"/>
      <c r="E4960" s="49">
        <f t="shared" si="19"/>
        <v>21529</v>
      </c>
    </row>
    <row r="4961" spans="2:5" ht="15">
      <c r="B4961" s="22">
        <v>21530</v>
      </c>
      <c r="C4961" s="49" t="s">
        <v>3876</v>
      </c>
      <c r="D4961" s="1"/>
      <c r="E4961" s="49">
        <f t="shared" si="19"/>
        <v>21530</v>
      </c>
    </row>
    <row r="4962" spans="2:5" ht="15">
      <c r="B4962" s="22">
        <v>21531</v>
      </c>
      <c r="C4962" s="49" t="s">
        <v>3877</v>
      </c>
      <c r="D4962" s="1"/>
      <c r="E4962" s="49">
        <f t="shared" si="19"/>
        <v>21531</v>
      </c>
    </row>
    <row r="4963" spans="2:5" ht="15">
      <c r="B4963" s="22">
        <v>21532</v>
      </c>
      <c r="C4963" s="49" t="s">
        <v>3878</v>
      </c>
      <c r="D4963" s="1"/>
      <c r="E4963" s="49">
        <f t="shared" si="19"/>
        <v>21532</v>
      </c>
    </row>
    <row r="4964" spans="2:5" ht="15">
      <c r="B4964" s="22">
        <v>21533</v>
      </c>
      <c r="C4964" s="49" t="s">
        <v>3235</v>
      </c>
      <c r="D4964" s="1"/>
      <c r="E4964" s="49">
        <f t="shared" si="19"/>
        <v>21533</v>
      </c>
    </row>
    <row r="4965" spans="2:5" ht="15">
      <c r="B4965" s="22">
        <v>21534</v>
      </c>
      <c r="C4965" s="49" t="s">
        <v>3879</v>
      </c>
      <c r="D4965" s="1"/>
      <c r="E4965" s="49">
        <f t="shared" si="19"/>
        <v>21534</v>
      </c>
    </row>
    <row r="4966" spans="2:5" ht="15">
      <c r="B4966" s="22">
        <v>21535</v>
      </c>
      <c r="C4966" s="49" t="s">
        <v>3880</v>
      </c>
      <c r="D4966" s="1"/>
      <c r="E4966" s="49">
        <f t="shared" si="19"/>
        <v>21535</v>
      </c>
    </row>
    <row r="4967" spans="2:5" ht="15">
      <c r="B4967" s="22">
        <v>21536</v>
      </c>
      <c r="C4967" s="49" t="s">
        <v>3881</v>
      </c>
      <c r="D4967" s="1"/>
      <c r="E4967" s="49">
        <f t="shared" si="19"/>
        <v>21536</v>
      </c>
    </row>
    <row r="4968" spans="2:5" ht="15">
      <c r="B4968" s="22">
        <v>21537</v>
      </c>
      <c r="C4968" s="49" t="s">
        <v>3882</v>
      </c>
      <c r="D4968" s="1"/>
      <c r="E4968" s="49">
        <f t="shared" si="19"/>
        <v>21537</v>
      </c>
    </row>
    <row r="4969" spans="2:5" ht="15">
      <c r="B4969" s="22">
        <v>21538</v>
      </c>
      <c r="C4969" s="49" t="s">
        <v>980</v>
      </c>
      <c r="D4969" s="1"/>
      <c r="E4969" s="49">
        <f t="shared" si="19"/>
        <v>21538</v>
      </c>
    </row>
    <row r="4970" spans="2:5" ht="15">
      <c r="B4970" s="22">
        <v>21539</v>
      </c>
      <c r="C4970" s="49" t="s">
        <v>3883</v>
      </c>
      <c r="D4970" s="1"/>
      <c r="E4970" s="49">
        <f t="shared" si="19"/>
        <v>21539</v>
      </c>
    </row>
    <row r="4971" spans="2:5" ht="15">
      <c r="B4971" s="22">
        <v>21540</v>
      </c>
      <c r="C4971" s="49" t="s">
        <v>3884</v>
      </c>
      <c r="D4971" s="1"/>
      <c r="E4971" s="49">
        <f t="shared" si="19"/>
        <v>21540</v>
      </c>
    </row>
    <row r="4972" spans="2:5" ht="15">
      <c r="B4972" s="22">
        <v>21541</v>
      </c>
      <c r="C4972" s="49" t="s">
        <v>3885</v>
      </c>
      <c r="D4972" s="1"/>
      <c r="E4972" s="49">
        <f t="shared" si="19"/>
        <v>21541</v>
      </c>
    </row>
    <row r="4973" spans="2:5" ht="15">
      <c r="B4973" s="22">
        <v>21542</v>
      </c>
      <c r="C4973" s="49" t="s">
        <v>3886</v>
      </c>
      <c r="D4973" s="1"/>
      <c r="E4973" s="49">
        <f t="shared" si="19"/>
        <v>21542</v>
      </c>
    </row>
    <row r="4974" spans="2:5" ht="15">
      <c r="B4974" s="22">
        <v>21543</v>
      </c>
      <c r="C4974" s="49" t="s">
        <v>3887</v>
      </c>
      <c r="D4974" s="1"/>
      <c r="E4974" s="49">
        <f t="shared" si="19"/>
        <v>21543</v>
      </c>
    </row>
    <row r="4975" spans="2:5" ht="15">
      <c r="B4975" s="22">
        <v>21544</v>
      </c>
      <c r="C4975" s="49" t="s">
        <v>3888</v>
      </c>
      <c r="D4975" s="1"/>
      <c r="E4975" s="49">
        <f t="shared" si="19"/>
        <v>21544</v>
      </c>
    </row>
    <row r="4976" spans="2:5" ht="15">
      <c r="B4976" s="22">
        <v>21545</v>
      </c>
      <c r="C4976" s="49" t="s">
        <v>3889</v>
      </c>
      <c r="D4976" s="1"/>
      <c r="E4976" s="49">
        <f t="shared" si="19"/>
        <v>21545</v>
      </c>
    </row>
    <row r="4977" spans="2:5" ht="15">
      <c r="B4977" s="22">
        <v>21546</v>
      </c>
      <c r="C4977" s="49" t="s">
        <v>3890</v>
      </c>
      <c r="D4977" s="1"/>
      <c r="E4977" s="49">
        <f t="shared" si="19"/>
        <v>21546</v>
      </c>
    </row>
    <row r="4978" spans="2:5" ht="15">
      <c r="B4978" s="22">
        <v>21547</v>
      </c>
      <c r="C4978" s="49" t="s">
        <v>3891</v>
      </c>
      <c r="D4978" s="1"/>
      <c r="E4978" s="49">
        <f t="shared" si="19"/>
        <v>21547</v>
      </c>
    </row>
    <row r="4979" spans="2:5" ht="15">
      <c r="B4979" s="22">
        <v>21548</v>
      </c>
      <c r="C4979" s="49" t="s">
        <v>3892</v>
      </c>
      <c r="D4979" s="1"/>
      <c r="E4979" s="49">
        <f t="shared" si="19"/>
        <v>21548</v>
      </c>
    </row>
    <row r="4980" spans="2:5" ht="15">
      <c r="B4980" s="22">
        <v>21549</v>
      </c>
      <c r="C4980" s="49" t="s">
        <v>3893</v>
      </c>
      <c r="D4980" s="1"/>
      <c r="E4980" s="49">
        <f t="shared" si="19"/>
        <v>21549</v>
      </c>
    </row>
    <row r="4981" spans="2:5" ht="15">
      <c r="B4981" s="22">
        <v>21550</v>
      </c>
      <c r="C4981" s="49" t="s">
        <v>3894</v>
      </c>
      <c r="D4981" s="1"/>
      <c r="E4981" s="49">
        <f t="shared" si="19"/>
        <v>21550</v>
      </c>
    </row>
    <row r="4982" spans="2:5" ht="15">
      <c r="B4982" s="22">
        <v>21551</v>
      </c>
      <c r="C4982" s="49" t="s">
        <v>3895</v>
      </c>
      <c r="D4982" s="1"/>
      <c r="E4982" s="49">
        <f t="shared" si="19"/>
        <v>21551</v>
      </c>
    </row>
    <row r="4983" spans="2:5" ht="15">
      <c r="B4983" s="22">
        <v>21552</v>
      </c>
      <c r="C4983" s="49" t="s">
        <v>3896</v>
      </c>
      <c r="D4983" s="1"/>
      <c r="E4983" s="49">
        <f t="shared" si="19"/>
        <v>21552</v>
      </c>
    </row>
    <row r="4984" spans="2:5" ht="15">
      <c r="B4984" s="22">
        <v>21553</v>
      </c>
      <c r="C4984" s="49" t="s">
        <v>3897</v>
      </c>
      <c r="D4984" s="1"/>
      <c r="E4984" s="49">
        <f t="shared" si="19"/>
        <v>21553</v>
      </c>
    </row>
    <row r="4985" spans="2:5" ht="15">
      <c r="B4985" s="22">
        <v>21554</v>
      </c>
      <c r="C4985" s="49" t="s">
        <v>3898</v>
      </c>
      <c r="D4985" s="1"/>
      <c r="E4985" s="49">
        <f t="shared" si="19"/>
        <v>21554</v>
      </c>
    </row>
    <row r="4986" spans="2:5" ht="15">
      <c r="B4986" s="22">
        <v>21555</v>
      </c>
      <c r="C4986" s="49" t="s">
        <v>3899</v>
      </c>
      <c r="D4986" s="1"/>
      <c r="E4986" s="49">
        <f t="shared" si="19"/>
        <v>21555</v>
      </c>
    </row>
    <row r="4987" spans="2:5" ht="15">
      <c r="B4987" s="22">
        <v>21556</v>
      </c>
      <c r="C4987" s="49" t="s">
        <v>3900</v>
      </c>
      <c r="D4987" s="1"/>
      <c r="E4987" s="49">
        <f t="shared" si="19"/>
        <v>21556</v>
      </c>
    </row>
    <row r="4988" spans="2:5" ht="15">
      <c r="B4988" s="22">
        <v>21557</v>
      </c>
      <c r="C4988" s="49" t="s">
        <v>3901</v>
      </c>
      <c r="D4988" s="1"/>
      <c r="E4988" s="49">
        <f t="shared" si="19"/>
        <v>21557</v>
      </c>
    </row>
    <row r="4989" spans="2:5" ht="15">
      <c r="B4989" s="22">
        <v>21558</v>
      </c>
      <c r="C4989" s="49" t="s">
        <v>3902</v>
      </c>
      <c r="D4989" s="1"/>
      <c r="E4989" s="49">
        <f t="shared" si="19"/>
        <v>21558</v>
      </c>
    </row>
    <row r="4990" spans="2:5" ht="15">
      <c r="B4990" s="22">
        <v>21559</v>
      </c>
      <c r="C4990" s="49" t="s">
        <v>3903</v>
      </c>
      <c r="D4990" s="1"/>
      <c r="E4990" s="49">
        <f t="shared" si="19"/>
        <v>21559</v>
      </c>
    </row>
    <row r="4991" spans="2:5" ht="15">
      <c r="B4991" s="22">
        <v>21560</v>
      </c>
      <c r="C4991" s="49" t="s">
        <v>3904</v>
      </c>
      <c r="D4991" s="1"/>
      <c r="E4991" s="49">
        <f t="shared" si="19"/>
        <v>21560</v>
      </c>
    </row>
    <row r="4992" spans="2:5" ht="15">
      <c r="B4992" s="22">
        <v>21561</v>
      </c>
      <c r="C4992" s="49" t="s">
        <v>3905</v>
      </c>
      <c r="D4992" s="1"/>
      <c r="E4992" s="49">
        <f t="shared" si="19"/>
        <v>21561</v>
      </c>
    </row>
    <row r="4993" spans="2:5" ht="15">
      <c r="B4993" s="22">
        <v>21562</v>
      </c>
      <c r="C4993" s="49" t="s">
        <v>3906</v>
      </c>
      <c r="D4993" s="1"/>
      <c r="E4993" s="49">
        <f t="shared" si="19"/>
        <v>21562</v>
      </c>
    </row>
    <row r="4994" spans="2:5" ht="15">
      <c r="B4994" s="22">
        <v>21563</v>
      </c>
      <c r="C4994" s="49" t="s">
        <v>3907</v>
      </c>
      <c r="D4994" s="1"/>
      <c r="E4994" s="49">
        <f t="shared" si="19"/>
        <v>21563</v>
      </c>
    </row>
    <row r="4995" spans="2:5" ht="15">
      <c r="B4995" s="22">
        <v>33183</v>
      </c>
      <c r="C4995" s="49" t="s">
        <v>3908</v>
      </c>
      <c r="D4995" s="1"/>
      <c r="E4995" s="49">
        <f t="shared" si="19"/>
        <v>33183</v>
      </c>
    </row>
    <row r="4996" spans="2:5" ht="15">
      <c r="B4996" s="22">
        <v>33184</v>
      </c>
      <c r="C4996" s="49" t="s">
        <v>3909</v>
      </c>
      <c r="D4996" s="1"/>
      <c r="E4996" s="49">
        <f t="shared" si="19"/>
        <v>33184</v>
      </c>
    </row>
    <row r="4997" spans="2:5" ht="15">
      <c r="B4997" s="22">
        <v>33185</v>
      </c>
      <c r="C4997" s="49" t="s">
        <v>3910</v>
      </c>
      <c r="D4997" s="1"/>
      <c r="E4997" s="49">
        <f t="shared" si="19"/>
        <v>33185</v>
      </c>
    </row>
    <row r="4998" spans="2:5" ht="15">
      <c r="B4998" s="22">
        <v>33186</v>
      </c>
      <c r="C4998" s="49" t="s">
        <v>3911</v>
      </c>
      <c r="D4998" s="1"/>
      <c r="E4998" s="49">
        <f t="shared" si="19"/>
        <v>33186</v>
      </c>
    </row>
    <row r="4999" spans="2:5" ht="15">
      <c r="B4999" s="22">
        <v>33187</v>
      </c>
      <c r="C4999" s="49" t="s">
        <v>3908</v>
      </c>
      <c r="D4999" s="1"/>
      <c r="E4999" s="49">
        <f t="shared" si="19"/>
        <v>33187</v>
      </c>
    </row>
    <row r="5000" spans="2:5" ht="15">
      <c r="B5000" s="22">
        <v>33188</v>
      </c>
      <c r="C5000" s="49" t="s">
        <v>3909</v>
      </c>
      <c r="D5000" s="1"/>
      <c r="E5000" s="49">
        <f t="shared" si="19"/>
        <v>33188</v>
      </c>
    </row>
    <row r="5001" spans="2:5" ht="15">
      <c r="B5001" s="22">
        <v>33189</v>
      </c>
      <c r="C5001" s="49" t="s">
        <v>3910</v>
      </c>
      <c r="D5001" s="1"/>
      <c r="E5001" s="49">
        <f t="shared" si="19"/>
        <v>33189</v>
      </c>
    </row>
    <row r="5002" spans="2:5" ht="15">
      <c r="B5002" s="22">
        <v>33190</v>
      </c>
      <c r="C5002" s="49" t="s">
        <v>3911</v>
      </c>
      <c r="D5002" s="1"/>
      <c r="E5002" s="49">
        <f t="shared" si="19"/>
        <v>33190</v>
      </c>
    </row>
    <row r="5003" spans="2:5" ht="15">
      <c r="B5003" s="22">
        <v>33191</v>
      </c>
      <c r="C5003" s="49" t="s">
        <v>3908</v>
      </c>
      <c r="D5003" s="1"/>
      <c r="E5003" s="49">
        <f t="shared" si="19"/>
        <v>33191</v>
      </c>
    </row>
    <row r="5004" spans="2:5" ht="15">
      <c r="B5004" s="22">
        <v>33192</v>
      </c>
      <c r="C5004" s="49" t="s">
        <v>3909</v>
      </c>
      <c r="D5004" s="1"/>
      <c r="E5004" s="49">
        <f t="shared" si="19"/>
        <v>33192</v>
      </c>
    </row>
    <row r="5005" spans="2:5" ht="15">
      <c r="B5005" s="22">
        <v>33193</v>
      </c>
      <c r="C5005" s="49" t="s">
        <v>3910</v>
      </c>
      <c r="D5005" s="1"/>
      <c r="E5005" s="49">
        <f t="shared" si="19"/>
        <v>33193</v>
      </c>
    </row>
    <row r="5006" spans="2:5" ht="15">
      <c r="B5006" s="22">
        <v>33194</v>
      </c>
      <c r="C5006" s="49" t="s">
        <v>3911</v>
      </c>
      <c r="D5006" s="1"/>
      <c r="E5006" s="49">
        <f t="shared" si="19"/>
        <v>33194</v>
      </c>
    </row>
    <row r="5007" spans="2:5" ht="15">
      <c r="B5007" s="22">
        <v>33195</v>
      </c>
      <c r="C5007" s="49" t="s">
        <v>3912</v>
      </c>
      <c r="D5007" s="1"/>
      <c r="E5007" s="49">
        <f t="shared" si="19"/>
        <v>33195</v>
      </c>
    </row>
    <row r="5008" spans="2:5" ht="15">
      <c r="B5008" s="22">
        <v>33196</v>
      </c>
      <c r="C5008" s="49" t="s">
        <v>3913</v>
      </c>
      <c r="D5008" s="1"/>
      <c r="E5008" s="49">
        <f t="shared" si="19"/>
        <v>33196</v>
      </c>
    </row>
    <row r="5009" spans="2:5" ht="15">
      <c r="B5009" s="22">
        <v>33197</v>
      </c>
      <c r="C5009" s="49" t="s">
        <v>3914</v>
      </c>
      <c r="D5009" s="1"/>
      <c r="E5009" s="49">
        <f t="shared" si="19"/>
        <v>33197</v>
      </c>
    </row>
    <row r="5010" spans="2:5" ht="15">
      <c r="B5010" s="22">
        <v>33198</v>
      </c>
      <c r="C5010" s="49" t="s">
        <v>3915</v>
      </c>
      <c r="D5010" s="1"/>
      <c r="E5010" s="49">
        <f t="shared" si="19"/>
        <v>33198</v>
      </c>
    </row>
    <row r="5011" spans="2:5" ht="15">
      <c r="B5011" s="22">
        <v>33199</v>
      </c>
      <c r="C5011" s="49" t="s">
        <v>3916</v>
      </c>
      <c r="D5011" s="1"/>
      <c r="E5011" s="49">
        <f t="shared" si="19"/>
        <v>33199</v>
      </c>
    </row>
    <row r="5012" spans="2:5" ht="15">
      <c r="B5012" s="22">
        <v>33200</v>
      </c>
      <c r="C5012" s="49" t="s">
        <v>3917</v>
      </c>
      <c r="D5012" s="1"/>
      <c r="E5012" s="49">
        <f t="shared" si="19"/>
        <v>33200</v>
      </c>
    </row>
    <row r="5013" spans="2:5" ht="15">
      <c r="B5013" s="22">
        <v>33201</v>
      </c>
      <c r="C5013" s="49" t="s">
        <v>3918</v>
      </c>
      <c r="D5013" s="1"/>
      <c r="E5013" s="49">
        <f t="shared" si="19"/>
        <v>33201</v>
      </c>
    </row>
    <row r="5014" spans="2:5" ht="15">
      <c r="B5014" s="22">
        <v>33202</v>
      </c>
      <c r="C5014" s="49" t="s">
        <v>3919</v>
      </c>
      <c r="D5014" s="1"/>
      <c r="E5014" s="49">
        <f t="shared" si="19"/>
        <v>33202</v>
      </c>
    </row>
    <row r="5015" spans="2:5" ht="15">
      <c r="B5015" s="22">
        <v>33203</v>
      </c>
      <c r="C5015" s="49" t="s">
        <v>3920</v>
      </c>
      <c r="D5015" s="1"/>
      <c r="E5015" s="49">
        <f t="shared" si="19"/>
        <v>33203</v>
      </c>
    </row>
    <row r="5016" spans="2:5" ht="15">
      <c r="B5016" s="22">
        <v>33204</v>
      </c>
      <c r="C5016" s="49" t="s">
        <v>3921</v>
      </c>
      <c r="D5016" s="1"/>
      <c r="E5016" s="49">
        <f t="shared" si="19"/>
        <v>33204</v>
      </c>
    </row>
    <row r="5017" spans="2:5" ht="15">
      <c r="B5017" s="22">
        <v>33205</v>
      </c>
      <c r="C5017" s="49" t="s">
        <v>3922</v>
      </c>
      <c r="D5017" s="1"/>
      <c r="E5017" s="49">
        <f t="shared" si="19"/>
        <v>33205</v>
      </c>
    </row>
    <row r="5018" spans="2:5" ht="15">
      <c r="B5018" s="22">
        <v>33206</v>
      </c>
      <c r="C5018" s="49" t="s">
        <v>3923</v>
      </c>
      <c r="D5018" s="1"/>
      <c r="E5018" s="49">
        <f t="shared" si="19"/>
        <v>33206</v>
      </c>
    </row>
    <row r="5019" spans="2:5" ht="15">
      <c r="B5019" s="22">
        <v>33207</v>
      </c>
      <c r="C5019" s="49" t="s">
        <v>3920</v>
      </c>
      <c r="D5019" s="1"/>
      <c r="E5019" s="49">
        <f t="shared" si="19"/>
        <v>33207</v>
      </c>
    </row>
    <row r="5020" spans="2:5" ht="15">
      <c r="B5020" s="22">
        <v>33208</v>
      </c>
      <c r="C5020" s="49" t="s">
        <v>3921</v>
      </c>
      <c r="D5020" s="1"/>
      <c r="E5020" s="49">
        <f t="shared" si="19"/>
        <v>33208</v>
      </c>
    </row>
    <row r="5021" spans="2:5" ht="15">
      <c r="B5021" s="22">
        <v>33209</v>
      </c>
      <c r="C5021" s="49" t="s">
        <v>3922</v>
      </c>
      <c r="D5021" s="1"/>
      <c r="E5021" s="49">
        <f t="shared" si="19"/>
        <v>33209</v>
      </c>
    </row>
    <row r="5022" spans="2:5" ht="15">
      <c r="B5022" s="22">
        <v>33210</v>
      </c>
      <c r="C5022" s="49" t="s">
        <v>3923</v>
      </c>
      <c r="D5022" s="1"/>
      <c r="E5022" s="49">
        <f t="shared" si="19"/>
        <v>33210</v>
      </c>
    </row>
    <row r="5023" spans="2:5" ht="15">
      <c r="B5023" s="22">
        <v>33211</v>
      </c>
      <c r="C5023" s="49" t="s">
        <v>3920</v>
      </c>
      <c r="D5023" s="1"/>
      <c r="E5023" s="49">
        <f t="shared" si="19"/>
        <v>33211</v>
      </c>
    </row>
    <row r="5024" spans="2:5" ht="15">
      <c r="B5024" s="22">
        <v>33212</v>
      </c>
      <c r="C5024" s="49" t="s">
        <v>3921</v>
      </c>
      <c r="D5024" s="1"/>
      <c r="E5024" s="49">
        <f t="shared" si="19"/>
        <v>33212</v>
      </c>
    </row>
    <row r="5025" spans="2:5" ht="15">
      <c r="B5025" s="22">
        <v>33213</v>
      </c>
      <c r="C5025" s="49" t="s">
        <v>3922</v>
      </c>
      <c r="D5025" s="1"/>
      <c r="E5025" s="49">
        <f t="shared" si="19"/>
        <v>33213</v>
      </c>
    </row>
    <row r="5026" spans="2:5" ht="15">
      <c r="B5026" s="22">
        <v>33214</v>
      </c>
      <c r="C5026" s="49" t="s">
        <v>3923</v>
      </c>
      <c r="D5026" s="1"/>
      <c r="E5026" s="49">
        <f t="shared" si="19"/>
        <v>33214</v>
      </c>
    </row>
    <row r="5027" spans="2:5" ht="15">
      <c r="B5027" s="22">
        <v>33215</v>
      </c>
      <c r="C5027" s="49" t="s">
        <v>3426</v>
      </c>
      <c r="D5027" s="1"/>
      <c r="E5027" s="49">
        <f t="shared" si="19"/>
        <v>33215</v>
      </c>
    </row>
    <row r="5028" spans="2:5" ht="15">
      <c r="B5028" s="22">
        <v>33216</v>
      </c>
      <c r="C5028" s="49" t="s">
        <v>3427</v>
      </c>
      <c r="D5028" s="1"/>
      <c r="E5028" s="49">
        <f t="shared" si="19"/>
        <v>33216</v>
      </c>
    </row>
    <row r="5029" spans="2:5" ht="15">
      <c r="B5029" s="22">
        <v>33217</v>
      </c>
      <c r="C5029" s="49" t="s">
        <v>3428</v>
      </c>
      <c r="D5029" s="1"/>
      <c r="E5029" s="49">
        <f t="shared" si="19"/>
        <v>33217</v>
      </c>
    </row>
    <row r="5030" spans="2:5" ht="15">
      <c r="B5030" s="22">
        <v>33218</v>
      </c>
      <c r="C5030" s="49" t="s">
        <v>3429</v>
      </c>
      <c r="D5030" s="1"/>
      <c r="E5030" s="49">
        <f t="shared" si="19"/>
        <v>33218</v>
      </c>
    </row>
    <row r="5031" spans="2:5" ht="15">
      <c r="B5031" s="22">
        <v>33219</v>
      </c>
      <c r="C5031" s="49" t="s">
        <v>3430</v>
      </c>
      <c r="D5031" s="1"/>
      <c r="E5031" s="49">
        <f t="shared" si="19"/>
        <v>33219</v>
      </c>
    </row>
    <row r="5032" spans="2:5" ht="15">
      <c r="B5032" s="22">
        <v>33220</v>
      </c>
      <c r="C5032" s="49" t="s">
        <v>2992</v>
      </c>
      <c r="D5032" s="1"/>
      <c r="E5032" s="49">
        <f t="shared" si="19"/>
        <v>33220</v>
      </c>
    </row>
    <row r="5033" spans="2:5" ht="15">
      <c r="B5033" s="22">
        <v>33221</v>
      </c>
      <c r="C5033" s="49" t="s">
        <v>2993</v>
      </c>
      <c r="D5033" s="1"/>
      <c r="E5033" s="49">
        <f t="shared" si="19"/>
        <v>33221</v>
      </c>
    </row>
    <row r="5034" spans="2:5" ht="15">
      <c r="B5034" s="22">
        <v>33222</v>
      </c>
      <c r="C5034" s="49" t="s">
        <v>2994</v>
      </c>
      <c r="D5034" s="1"/>
      <c r="E5034" s="49">
        <f t="shared" si="19"/>
        <v>33222</v>
      </c>
    </row>
    <row r="5035" spans="2:5" ht="15">
      <c r="B5035" s="22">
        <v>33223</v>
      </c>
      <c r="C5035" s="49" t="s">
        <v>2995</v>
      </c>
      <c r="D5035" s="1"/>
      <c r="E5035" s="49">
        <f t="shared" si="19"/>
        <v>33223</v>
      </c>
    </row>
    <row r="5036" spans="2:5" ht="15">
      <c r="B5036" s="22">
        <v>33224</v>
      </c>
      <c r="C5036" s="49" t="s">
        <v>2992</v>
      </c>
      <c r="D5036" s="1"/>
      <c r="E5036" s="49">
        <f t="shared" si="19"/>
        <v>33224</v>
      </c>
    </row>
    <row r="5037" spans="2:5" ht="15">
      <c r="B5037" s="22">
        <v>33225</v>
      </c>
      <c r="C5037" s="49" t="s">
        <v>2993</v>
      </c>
      <c r="D5037" s="1"/>
      <c r="E5037" s="49">
        <f t="shared" si="19"/>
        <v>33225</v>
      </c>
    </row>
    <row r="5038" spans="2:5" ht="15">
      <c r="B5038" s="22">
        <v>33226</v>
      </c>
      <c r="C5038" s="49" t="s">
        <v>2994</v>
      </c>
      <c r="D5038" s="1"/>
      <c r="E5038" s="49">
        <f t="shared" si="19"/>
        <v>33226</v>
      </c>
    </row>
    <row r="5039" spans="2:5" ht="15">
      <c r="B5039" s="22">
        <v>33227</v>
      </c>
      <c r="C5039" s="49" t="s">
        <v>2995</v>
      </c>
      <c r="D5039" s="1"/>
      <c r="E5039" s="49">
        <f t="shared" si="19"/>
        <v>33227</v>
      </c>
    </row>
    <row r="5040" spans="2:5" ht="15">
      <c r="B5040" s="22">
        <v>33228</v>
      </c>
      <c r="C5040" s="49" t="s">
        <v>2992</v>
      </c>
      <c r="D5040" s="1"/>
      <c r="E5040" s="49">
        <f t="shared" si="19"/>
        <v>33228</v>
      </c>
    </row>
    <row r="5041" spans="2:5" ht="15">
      <c r="B5041" s="22">
        <v>33229</v>
      </c>
      <c r="C5041" s="49" t="s">
        <v>2993</v>
      </c>
      <c r="D5041" s="1"/>
      <c r="E5041" s="49">
        <f t="shared" si="19"/>
        <v>33229</v>
      </c>
    </row>
    <row r="5042" spans="2:5" ht="15">
      <c r="B5042" s="22">
        <v>33230</v>
      </c>
      <c r="C5042" s="49" t="s">
        <v>2994</v>
      </c>
      <c r="D5042" s="1"/>
      <c r="E5042" s="49">
        <f t="shared" si="19"/>
        <v>33230</v>
      </c>
    </row>
    <row r="5043" spans="2:5" ht="15">
      <c r="B5043" s="22">
        <v>33231</v>
      </c>
      <c r="C5043" s="49" t="s">
        <v>2995</v>
      </c>
      <c r="D5043" s="1"/>
      <c r="E5043" s="49">
        <f t="shared" si="19"/>
        <v>33231</v>
      </c>
    </row>
    <row r="5044" spans="2:5" ht="15">
      <c r="B5044" s="22">
        <v>21564</v>
      </c>
      <c r="C5044" s="49" t="s">
        <v>3924</v>
      </c>
      <c r="D5044" s="1"/>
      <c r="E5044" s="49">
        <f t="shared" si="19"/>
        <v>21564</v>
      </c>
    </row>
    <row r="5045" spans="2:5" ht="15">
      <c r="B5045" s="22">
        <v>21565</v>
      </c>
      <c r="C5045" s="49" t="s">
        <v>3925</v>
      </c>
      <c r="D5045" s="1"/>
      <c r="E5045" s="49">
        <f t="shared" si="19"/>
        <v>21565</v>
      </c>
    </row>
    <row r="5046" spans="2:5" ht="15">
      <c r="B5046" s="22">
        <v>21566</v>
      </c>
      <c r="C5046" s="49" t="s">
        <v>3926</v>
      </c>
      <c r="D5046" s="1"/>
      <c r="E5046" s="49">
        <f t="shared" si="19"/>
        <v>21566</v>
      </c>
    </row>
    <row r="5047" spans="2:5" ht="15">
      <c r="B5047" s="22">
        <v>21567</v>
      </c>
      <c r="C5047" s="49" t="s">
        <v>3927</v>
      </c>
      <c r="D5047" s="1"/>
      <c r="E5047" s="49">
        <f t="shared" si="19"/>
        <v>21567</v>
      </c>
    </row>
    <row r="5048" spans="2:5" ht="15">
      <c r="B5048" s="22">
        <v>21568</v>
      </c>
      <c r="C5048" s="49" t="s">
        <v>3928</v>
      </c>
      <c r="D5048" s="1"/>
      <c r="E5048" s="49">
        <f t="shared" si="19"/>
        <v>21568</v>
      </c>
    </row>
    <row r="5049" spans="2:5" ht="15">
      <c r="B5049" s="22">
        <v>21569</v>
      </c>
      <c r="C5049" s="49" t="s">
        <v>3929</v>
      </c>
      <c r="D5049" s="1"/>
      <c r="E5049" s="49">
        <f t="shared" si="19"/>
        <v>21569</v>
      </c>
    </row>
    <row r="5050" spans="2:5" ht="15">
      <c r="B5050" s="22">
        <v>21570</v>
      </c>
      <c r="C5050" s="49" t="s">
        <v>3930</v>
      </c>
      <c r="D5050" s="1"/>
      <c r="E5050" s="49">
        <f t="shared" si="19"/>
        <v>21570</v>
      </c>
    </row>
    <row r="5051" spans="2:5" ht="15">
      <c r="B5051" s="22">
        <v>21571</v>
      </c>
      <c r="C5051" s="49" t="s">
        <v>3931</v>
      </c>
      <c r="D5051" s="1"/>
      <c r="E5051" s="49">
        <f t="shared" si="19"/>
        <v>21571</v>
      </c>
    </row>
    <row r="5052" spans="2:5" ht="15">
      <c r="B5052" s="22">
        <v>21572</v>
      </c>
      <c r="C5052" s="49" t="s">
        <v>3932</v>
      </c>
      <c r="D5052" s="1"/>
      <c r="E5052" s="49">
        <f t="shared" ref="E5052:E5306" si="20">B5052</f>
        <v>21572</v>
      </c>
    </row>
    <row r="5053" spans="2:5" ht="15">
      <c r="B5053" s="22">
        <v>21573</v>
      </c>
      <c r="C5053" s="49" t="s">
        <v>3933</v>
      </c>
      <c r="D5053" s="1"/>
      <c r="E5053" s="49">
        <f t="shared" si="20"/>
        <v>21573</v>
      </c>
    </row>
    <row r="5054" spans="2:5" ht="15">
      <c r="B5054" s="22">
        <v>21574</v>
      </c>
      <c r="C5054" s="49" t="s">
        <v>3934</v>
      </c>
      <c r="D5054" s="1"/>
      <c r="E5054" s="49">
        <f t="shared" si="20"/>
        <v>21574</v>
      </c>
    </row>
    <row r="5055" spans="2:5" ht="15">
      <c r="B5055" s="22">
        <v>21575</v>
      </c>
      <c r="C5055" s="49" t="s">
        <v>3935</v>
      </c>
      <c r="D5055" s="1"/>
      <c r="E5055" s="49">
        <f t="shared" si="20"/>
        <v>21575</v>
      </c>
    </row>
    <row r="5056" spans="2:5" ht="15">
      <c r="B5056" s="22">
        <v>21576</v>
      </c>
      <c r="C5056" s="49" t="s">
        <v>3936</v>
      </c>
      <c r="D5056" s="1"/>
      <c r="E5056" s="49">
        <f t="shared" si="20"/>
        <v>21576</v>
      </c>
    </row>
    <row r="5057" spans="2:5" ht="15">
      <c r="B5057" s="22">
        <v>21577</v>
      </c>
      <c r="C5057" s="49" t="s">
        <v>3937</v>
      </c>
      <c r="D5057" s="1"/>
      <c r="E5057" s="49">
        <f t="shared" si="20"/>
        <v>21577</v>
      </c>
    </row>
    <row r="5058" spans="2:5" ht="15">
      <c r="B5058" s="22">
        <v>21578</v>
      </c>
      <c r="C5058" s="49" t="s">
        <v>3938</v>
      </c>
      <c r="D5058" s="1"/>
      <c r="E5058" s="49">
        <f t="shared" si="20"/>
        <v>21578</v>
      </c>
    </row>
    <row r="5059" spans="2:5" ht="15">
      <c r="B5059" s="22">
        <v>21579</v>
      </c>
      <c r="C5059" s="49" t="s">
        <v>3939</v>
      </c>
      <c r="D5059" s="1"/>
      <c r="E5059" s="49">
        <f t="shared" si="20"/>
        <v>21579</v>
      </c>
    </row>
    <row r="5060" spans="2:5" ht="15">
      <c r="B5060" s="22">
        <v>21580</v>
      </c>
      <c r="C5060" s="49" t="s">
        <v>3940</v>
      </c>
      <c r="D5060" s="1"/>
      <c r="E5060" s="49">
        <f t="shared" si="20"/>
        <v>21580</v>
      </c>
    </row>
    <row r="5061" spans="2:5" ht="15">
      <c r="B5061" s="22">
        <v>21581</v>
      </c>
      <c r="C5061" s="49" t="s">
        <v>3941</v>
      </c>
      <c r="D5061" s="1"/>
      <c r="E5061" s="49">
        <f t="shared" si="20"/>
        <v>21581</v>
      </c>
    </row>
    <row r="5062" spans="2:5" ht="15">
      <c r="B5062" s="22">
        <v>21582</v>
      </c>
      <c r="C5062" s="49" t="s">
        <v>3942</v>
      </c>
      <c r="D5062" s="1"/>
      <c r="E5062" s="49">
        <f t="shared" si="20"/>
        <v>21582</v>
      </c>
    </row>
    <row r="5063" spans="2:5" ht="15">
      <c r="B5063" s="22">
        <v>21583</v>
      </c>
      <c r="C5063" s="49" t="s">
        <v>3943</v>
      </c>
      <c r="D5063" s="1"/>
      <c r="E5063" s="49">
        <f t="shared" si="20"/>
        <v>21583</v>
      </c>
    </row>
    <row r="5064" spans="2:5" ht="15">
      <c r="B5064" s="22">
        <v>21584</v>
      </c>
      <c r="C5064" s="49" t="s">
        <v>3944</v>
      </c>
      <c r="D5064" s="1"/>
      <c r="E5064" s="49">
        <f t="shared" si="20"/>
        <v>21584</v>
      </c>
    </row>
    <row r="5065" spans="2:5" ht="15">
      <c r="B5065" s="22">
        <v>33232</v>
      </c>
      <c r="C5065" s="49" t="s">
        <v>3856</v>
      </c>
      <c r="D5065" s="1"/>
      <c r="E5065" s="49">
        <f t="shared" si="20"/>
        <v>33232</v>
      </c>
    </row>
    <row r="5066" spans="2:5" ht="15">
      <c r="B5066" s="22">
        <v>33233</v>
      </c>
      <c r="C5066" s="49" t="s">
        <v>3857</v>
      </c>
      <c r="D5066" s="1"/>
      <c r="E5066" s="49">
        <f t="shared" si="20"/>
        <v>33233</v>
      </c>
    </row>
    <row r="5067" spans="2:5" ht="15">
      <c r="B5067" s="22">
        <v>33234</v>
      </c>
      <c r="C5067" s="49" t="s">
        <v>3858</v>
      </c>
      <c r="D5067" s="1"/>
      <c r="E5067" s="49">
        <f t="shared" si="20"/>
        <v>33234</v>
      </c>
    </row>
    <row r="5068" spans="2:5" ht="15">
      <c r="B5068" s="22">
        <v>33235</v>
      </c>
      <c r="C5068" s="49" t="s">
        <v>3859</v>
      </c>
      <c r="D5068" s="1"/>
      <c r="E5068" s="49">
        <f t="shared" si="20"/>
        <v>33235</v>
      </c>
    </row>
    <row r="5069" spans="2:5" ht="15">
      <c r="B5069" s="22">
        <v>33236</v>
      </c>
      <c r="C5069" s="49" t="s">
        <v>3856</v>
      </c>
      <c r="D5069" s="1"/>
      <c r="E5069" s="49">
        <f t="shared" si="20"/>
        <v>33236</v>
      </c>
    </row>
    <row r="5070" spans="2:5" ht="15">
      <c r="B5070" s="22">
        <v>33237</v>
      </c>
      <c r="C5070" s="49" t="s">
        <v>3857</v>
      </c>
      <c r="D5070" s="1"/>
      <c r="E5070" s="49">
        <f t="shared" si="20"/>
        <v>33237</v>
      </c>
    </row>
    <row r="5071" spans="2:5" ht="15">
      <c r="B5071" s="22">
        <v>33238</v>
      </c>
      <c r="C5071" s="49" t="s">
        <v>3858</v>
      </c>
      <c r="D5071" s="1"/>
      <c r="E5071" s="49">
        <f t="shared" si="20"/>
        <v>33238</v>
      </c>
    </row>
    <row r="5072" spans="2:5" ht="15">
      <c r="B5072" s="22">
        <v>33239</v>
      </c>
      <c r="C5072" s="49" t="s">
        <v>3859</v>
      </c>
      <c r="D5072" s="1"/>
      <c r="E5072" s="49">
        <f t="shared" si="20"/>
        <v>33239</v>
      </c>
    </row>
    <row r="5073" spans="2:5" ht="15">
      <c r="B5073" s="22">
        <v>33240</v>
      </c>
      <c r="C5073" s="49" t="s">
        <v>3856</v>
      </c>
      <c r="D5073" s="1"/>
      <c r="E5073" s="49">
        <f t="shared" si="20"/>
        <v>33240</v>
      </c>
    </row>
    <row r="5074" spans="2:5" ht="15">
      <c r="B5074" s="22">
        <v>33241</v>
      </c>
      <c r="C5074" s="49" t="s">
        <v>3857</v>
      </c>
      <c r="D5074" s="1"/>
      <c r="E5074" s="49">
        <f t="shared" si="20"/>
        <v>33241</v>
      </c>
    </row>
    <row r="5075" spans="2:5" ht="15">
      <c r="B5075" s="22">
        <v>33242</v>
      </c>
      <c r="C5075" s="49" t="s">
        <v>3858</v>
      </c>
      <c r="D5075" s="1"/>
      <c r="E5075" s="49">
        <f t="shared" si="20"/>
        <v>33242</v>
      </c>
    </row>
    <row r="5076" spans="2:5" ht="15">
      <c r="B5076" s="22">
        <v>33243</v>
      </c>
      <c r="C5076" s="49" t="s">
        <v>3859</v>
      </c>
      <c r="D5076" s="1"/>
      <c r="E5076" s="49">
        <f t="shared" si="20"/>
        <v>33243</v>
      </c>
    </row>
    <row r="5077" spans="2:5" ht="15">
      <c r="B5077" s="22">
        <v>33244</v>
      </c>
      <c r="C5077" s="49" t="s">
        <v>3860</v>
      </c>
      <c r="D5077" s="1"/>
      <c r="E5077" s="49">
        <f t="shared" si="20"/>
        <v>33244</v>
      </c>
    </row>
    <row r="5078" spans="2:5" ht="15">
      <c r="B5078" s="22">
        <v>33245</v>
      </c>
      <c r="C5078" s="49" t="s">
        <v>3861</v>
      </c>
      <c r="D5078" s="1"/>
      <c r="E5078" s="49">
        <f t="shared" si="20"/>
        <v>33245</v>
      </c>
    </row>
    <row r="5079" spans="2:5" ht="15">
      <c r="B5079" s="22">
        <v>33246</v>
      </c>
      <c r="C5079" s="49" t="s">
        <v>3862</v>
      </c>
      <c r="D5079" s="1"/>
      <c r="E5079" s="49">
        <f t="shared" si="20"/>
        <v>33246</v>
      </c>
    </row>
    <row r="5080" spans="2:5" ht="15">
      <c r="B5080" s="22">
        <v>33247</v>
      </c>
      <c r="C5080" s="49" t="s">
        <v>3863</v>
      </c>
      <c r="D5080" s="1"/>
      <c r="E5080" s="49">
        <f t="shared" si="20"/>
        <v>33247</v>
      </c>
    </row>
    <row r="5081" spans="2:5" ht="15">
      <c r="B5081" s="22">
        <v>33248</v>
      </c>
      <c r="C5081" s="49" t="s">
        <v>3864</v>
      </c>
      <c r="D5081" s="1"/>
      <c r="E5081" s="49">
        <f t="shared" si="20"/>
        <v>33248</v>
      </c>
    </row>
    <row r="5082" spans="2:5" ht="15">
      <c r="B5082" s="22">
        <v>33249</v>
      </c>
      <c r="C5082" s="49" t="s">
        <v>3865</v>
      </c>
      <c r="D5082" s="1"/>
      <c r="E5082" s="49">
        <f t="shared" si="20"/>
        <v>33249</v>
      </c>
    </row>
    <row r="5083" spans="2:5" ht="15">
      <c r="B5083" s="22">
        <v>33250</v>
      </c>
      <c r="C5083" s="49" t="s">
        <v>3866</v>
      </c>
      <c r="D5083" s="1"/>
      <c r="E5083" s="49">
        <f t="shared" si="20"/>
        <v>33250</v>
      </c>
    </row>
    <row r="5084" spans="2:5" ht="15">
      <c r="B5084" s="22">
        <v>33251</v>
      </c>
      <c r="C5084" s="49" t="s">
        <v>3867</v>
      </c>
      <c r="D5084" s="1"/>
      <c r="E5084" s="49">
        <f t="shared" si="20"/>
        <v>33251</v>
      </c>
    </row>
    <row r="5085" spans="2:5" ht="15">
      <c r="B5085" s="22">
        <v>33252</v>
      </c>
      <c r="C5085" s="49" t="s">
        <v>3239</v>
      </c>
      <c r="D5085" s="1"/>
      <c r="E5085" s="49">
        <f t="shared" si="20"/>
        <v>33252</v>
      </c>
    </row>
    <row r="5086" spans="2:5" ht="15">
      <c r="B5086" s="22">
        <v>33253</v>
      </c>
      <c r="C5086" s="49" t="s">
        <v>3240</v>
      </c>
      <c r="D5086" s="1"/>
      <c r="E5086" s="49">
        <f t="shared" si="20"/>
        <v>33253</v>
      </c>
    </row>
    <row r="5087" spans="2:5" ht="15">
      <c r="B5087" s="22">
        <v>33254</v>
      </c>
      <c r="C5087" s="49" t="s">
        <v>3241</v>
      </c>
      <c r="D5087" s="1"/>
      <c r="E5087" s="49">
        <f t="shared" si="20"/>
        <v>33254</v>
      </c>
    </row>
    <row r="5088" spans="2:5" ht="15">
      <c r="B5088" s="22">
        <v>33255</v>
      </c>
      <c r="C5088" s="49" t="s">
        <v>3242</v>
      </c>
      <c r="D5088" s="1"/>
      <c r="E5088" s="49">
        <f t="shared" si="20"/>
        <v>33255</v>
      </c>
    </row>
    <row r="5089" spans="2:5" ht="15">
      <c r="B5089" s="22">
        <v>33256</v>
      </c>
      <c r="C5089" s="49" t="s">
        <v>3239</v>
      </c>
      <c r="D5089" s="1"/>
      <c r="E5089" s="49">
        <f t="shared" si="20"/>
        <v>33256</v>
      </c>
    </row>
    <row r="5090" spans="2:5" ht="15">
      <c r="B5090" s="22">
        <v>33257</v>
      </c>
      <c r="C5090" s="49" t="s">
        <v>3240</v>
      </c>
      <c r="D5090" s="1"/>
      <c r="E5090" s="49">
        <f t="shared" si="20"/>
        <v>33257</v>
      </c>
    </row>
    <row r="5091" spans="2:5" ht="15">
      <c r="B5091" s="22">
        <v>33258</v>
      </c>
      <c r="C5091" s="49" t="s">
        <v>3241</v>
      </c>
      <c r="D5091" s="1"/>
      <c r="E5091" s="49">
        <f t="shared" si="20"/>
        <v>33258</v>
      </c>
    </row>
    <row r="5092" spans="2:5" ht="15">
      <c r="B5092" s="22">
        <v>33259</v>
      </c>
      <c r="C5092" s="49" t="s">
        <v>3242</v>
      </c>
      <c r="D5092" s="1"/>
      <c r="E5092" s="49">
        <f t="shared" si="20"/>
        <v>33259</v>
      </c>
    </row>
    <row r="5093" spans="2:5" ht="15">
      <c r="B5093" s="22">
        <v>33260</v>
      </c>
      <c r="C5093" s="49" t="s">
        <v>3239</v>
      </c>
      <c r="D5093" s="1"/>
      <c r="E5093" s="49">
        <f t="shared" si="20"/>
        <v>33260</v>
      </c>
    </row>
    <row r="5094" spans="2:5" ht="15">
      <c r="B5094" s="22">
        <v>33261</v>
      </c>
      <c r="C5094" s="49" t="s">
        <v>3240</v>
      </c>
      <c r="D5094" s="1"/>
      <c r="E5094" s="49">
        <f t="shared" si="20"/>
        <v>33261</v>
      </c>
    </row>
    <row r="5095" spans="2:5" ht="15">
      <c r="B5095" s="22">
        <v>33262</v>
      </c>
      <c r="C5095" s="49" t="s">
        <v>3241</v>
      </c>
      <c r="D5095" s="1"/>
      <c r="E5095" s="49">
        <f t="shared" si="20"/>
        <v>33262</v>
      </c>
    </row>
    <row r="5096" spans="2:5" ht="15">
      <c r="B5096" s="22">
        <v>33263</v>
      </c>
      <c r="C5096" s="49" t="s">
        <v>3242</v>
      </c>
      <c r="D5096" s="1"/>
      <c r="E5096" s="49">
        <f t="shared" si="20"/>
        <v>33263</v>
      </c>
    </row>
    <row r="5097" spans="2:5" ht="15">
      <c r="B5097" s="22">
        <v>33264</v>
      </c>
      <c r="C5097" s="49" t="s">
        <v>3492</v>
      </c>
      <c r="D5097" s="1"/>
      <c r="E5097" s="49">
        <f t="shared" si="20"/>
        <v>33264</v>
      </c>
    </row>
    <row r="5098" spans="2:5" ht="15">
      <c r="B5098" s="22">
        <v>33265</v>
      </c>
      <c r="C5098" s="49" t="s">
        <v>3493</v>
      </c>
      <c r="D5098" s="1"/>
      <c r="E5098" s="49">
        <f t="shared" si="20"/>
        <v>33265</v>
      </c>
    </row>
    <row r="5099" spans="2:5" ht="15">
      <c r="B5099" s="22">
        <v>33266</v>
      </c>
      <c r="C5099" s="49" t="s">
        <v>3494</v>
      </c>
      <c r="D5099" s="1"/>
      <c r="E5099" s="49">
        <f t="shared" si="20"/>
        <v>33266</v>
      </c>
    </row>
    <row r="5100" spans="2:5" ht="15">
      <c r="B5100" s="22">
        <v>33267</v>
      </c>
      <c r="C5100" s="49" t="s">
        <v>3495</v>
      </c>
      <c r="D5100" s="1"/>
      <c r="E5100" s="49">
        <f t="shared" si="20"/>
        <v>33267</v>
      </c>
    </row>
    <row r="5101" spans="2:5" ht="15">
      <c r="B5101" s="22">
        <v>33268</v>
      </c>
      <c r="C5101" s="49" t="s">
        <v>3496</v>
      </c>
      <c r="D5101" s="1"/>
      <c r="E5101" s="49">
        <f t="shared" si="20"/>
        <v>33268</v>
      </c>
    </row>
    <row r="5102" spans="2:5" ht="15">
      <c r="B5102" s="22">
        <v>33269</v>
      </c>
      <c r="C5102" s="49" t="s">
        <v>3868</v>
      </c>
      <c r="D5102" s="1"/>
      <c r="E5102" s="49">
        <f t="shared" si="20"/>
        <v>33269</v>
      </c>
    </row>
    <row r="5103" spans="2:5" ht="15">
      <c r="B5103" s="22">
        <v>33270</v>
      </c>
      <c r="C5103" s="49" t="s">
        <v>3869</v>
      </c>
      <c r="D5103" s="1"/>
      <c r="E5103" s="49">
        <f t="shared" si="20"/>
        <v>33270</v>
      </c>
    </row>
    <row r="5104" spans="2:5" ht="15">
      <c r="B5104" s="22">
        <v>33271</v>
      </c>
      <c r="C5104" s="49" t="s">
        <v>3870</v>
      </c>
      <c r="D5104" s="1"/>
      <c r="E5104" s="49">
        <f t="shared" si="20"/>
        <v>33271</v>
      </c>
    </row>
    <row r="5105" spans="2:5" ht="15">
      <c r="B5105" s="22">
        <v>33272</v>
      </c>
      <c r="C5105" s="49" t="s">
        <v>3871</v>
      </c>
      <c r="D5105" s="1"/>
      <c r="E5105" s="49">
        <f t="shared" si="20"/>
        <v>33272</v>
      </c>
    </row>
    <row r="5106" spans="2:5" ht="15">
      <c r="B5106" s="22">
        <v>33273</v>
      </c>
      <c r="C5106" s="49" t="s">
        <v>3868</v>
      </c>
      <c r="D5106" s="1"/>
      <c r="E5106" s="49">
        <f t="shared" si="20"/>
        <v>33273</v>
      </c>
    </row>
    <row r="5107" spans="2:5" ht="15">
      <c r="B5107" s="22">
        <v>33274</v>
      </c>
      <c r="C5107" s="49" t="s">
        <v>3869</v>
      </c>
      <c r="D5107" s="1"/>
      <c r="E5107" s="49">
        <f t="shared" si="20"/>
        <v>33274</v>
      </c>
    </row>
    <row r="5108" spans="2:5" ht="15">
      <c r="B5108" s="22">
        <v>33275</v>
      </c>
      <c r="C5108" s="49" t="s">
        <v>3870</v>
      </c>
      <c r="D5108" s="1"/>
      <c r="E5108" s="49">
        <f t="shared" si="20"/>
        <v>33275</v>
      </c>
    </row>
    <row r="5109" spans="2:5" ht="15">
      <c r="B5109" s="22">
        <v>33276</v>
      </c>
      <c r="C5109" s="49" t="s">
        <v>3871</v>
      </c>
      <c r="D5109" s="1"/>
      <c r="E5109" s="49">
        <f t="shared" si="20"/>
        <v>33276</v>
      </c>
    </row>
    <row r="5110" spans="2:5" ht="15">
      <c r="B5110" s="22">
        <v>33277</v>
      </c>
      <c r="C5110" s="49" t="s">
        <v>3868</v>
      </c>
      <c r="D5110" s="1"/>
      <c r="E5110" s="49">
        <f t="shared" si="20"/>
        <v>33277</v>
      </c>
    </row>
    <row r="5111" spans="2:5" ht="15">
      <c r="B5111" s="22">
        <v>33278</v>
      </c>
      <c r="C5111" s="49" t="s">
        <v>3869</v>
      </c>
      <c r="D5111" s="1"/>
      <c r="E5111" s="49">
        <f t="shared" si="20"/>
        <v>33278</v>
      </c>
    </row>
    <row r="5112" spans="2:5" ht="15">
      <c r="B5112" s="22">
        <v>33279</v>
      </c>
      <c r="C5112" s="49" t="s">
        <v>3870</v>
      </c>
      <c r="D5112" s="1"/>
      <c r="E5112" s="49">
        <f t="shared" si="20"/>
        <v>33279</v>
      </c>
    </row>
    <row r="5113" spans="2:5" ht="15">
      <c r="B5113" s="22">
        <v>33280</v>
      </c>
      <c r="C5113" s="49" t="s">
        <v>3871</v>
      </c>
      <c r="D5113" s="1"/>
      <c r="E5113" s="49">
        <f t="shared" si="20"/>
        <v>33280</v>
      </c>
    </row>
    <row r="5114" spans="2:5" ht="15">
      <c r="B5114" s="22">
        <v>21585</v>
      </c>
      <c r="C5114" s="49" t="s">
        <v>3945</v>
      </c>
      <c r="D5114" s="1"/>
      <c r="E5114" s="49">
        <f t="shared" si="20"/>
        <v>21585</v>
      </c>
    </row>
    <row r="5115" spans="2:5" ht="15">
      <c r="B5115" s="22">
        <v>21586</v>
      </c>
      <c r="C5115" s="49" t="s">
        <v>3946</v>
      </c>
      <c r="D5115" s="1"/>
      <c r="E5115" s="49">
        <f t="shared" si="20"/>
        <v>21586</v>
      </c>
    </row>
    <row r="5116" spans="2:5" ht="15">
      <c r="B5116" s="22">
        <v>21587</v>
      </c>
      <c r="C5116" s="49" t="s">
        <v>3886</v>
      </c>
      <c r="D5116" s="1"/>
      <c r="E5116" s="49">
        <f t="shared" si="20"/>
        <v>21587</v>
      </c>
    </row>
    <row r="5117" spans="2:5" ht="15">
      <c r="B5117" s="22">
        <v>21588</v>
      </c>
      <c r="C5117" s="49" t="s">
        <v>3819</v>
      </c>
      <c r="D5117" s="1"/>
      <c r="E5117" s="49">
        <f t="shared" si="20"/>
        <v>21588</v>
      </c>
    </row>
    <row r="5118" spans="2:5" ht="15">
      <c r="B5118" s="22">
        <v>33281</v>
      </c>
      <c r="C5118" s="49" t="s">
        <v>3856</v>
      </c>
      <c r="D5118" s="1"/>
      <c r="E5118" s="49">
        <f t="shared" si="20"/>
        <v>33281</v>
      </c>
    </row>
    <row r="5119" spans="2:5" ht="15">
      <c r="B5119" s="22">
        <v>33282</v>
      </c>
      <c r="C5119" s="49" t="s">
        <v>3857</v>
      </c>
      <c r="D5119" s="1"/>
      <c r="E5119" s="49">
        <f t="shared" si="20"/>
        <v>33282</v>
      </c>
    </row>
    <row r="5120" spans="2:5" ht="15">
      <c r="B5120" s="22">
        <v>33283</v>
      </c>
      <c r="C5120" s="49" t="s">
        <v>3858</v>
      </c>
      <c r="D5120" s="1"/>
      <c r="E5120" s="49">
        <f t="shared" si="20"/>
        <v>33283</v>
      </c>
    </row>
    <row r="5121" spans="2:5" ht="15">
      <c r="B5121" s="22">
        <v>33284</v>
      </c>
      <c r="C5121" s="49" t="s">
        <v>3859</v>
      </c>
      <c r="D5121" s="1"/>
      <c r="E5121" s="49">
        <f t="shared" si="20"/>
        <v>33284</v>
      </c>
    </row>
    <row r="5122" spans="2:5" ht="15">
      <c r="B5122" s="22">
        <v>33285</v>
      </c>
      <c r="C5122" s="49" t="s">
        <v>3856</v>
      </c>
      <c r="D5122" s="1"/>
      <c r="E5122" s="49">
        <f t="shared" si="20"/>
        <v>33285</v>
      </c>
    </row>
    <row r="5123" spans="2:5" ht="15">
      <c r="B5123" s="22">
        <v>33286</v>
      </c>
      <c r="C5123" s="49" t="s">
        <v>3857</v>
      </c>
      <c r="D5123" s="1"/>
      <c r="E5123" s="49">
        <f t="shared" si="20"/>
        <v>33286</v>
      </c>
    </row>
    <row r="5124" spans="2:5" ht="15">
      <c r="B5124" s="22">
        <v>33287</v>
      </c>
      <c r="C5124" s="49" t="s">
        <v>3858</v>
      </c>
      <c r="D5124" s="1"/>
      <c r="E5124" s="49">
        <f t="shared" si="20"/>
        <v>33287</v>
      </c>
    </row>
    <row r="5125" spans="2:5" ht="15">
      <c r="B5125" s="22">
        <v>33288</v>
      </c>
      <c r="C5125" s="49" t="s">
        <v>3859</v>
      </c>
      <c r="D5125" s="1"/>
      <c r="E5125" s="49">
        <f t="shared" si="20"/>
        <v>33288</v>
      </c>
    </row>
    <row r="5126" spans="2:5" ht="15">
      <c r="B5126" s="22">
        <v>33289</v>
      </c>
      <c r="C5126" s="49" t="s">
        <v>3856</v>
      </c>
      <c r="D5126" s="1"/>
      <c r="E5126" s="49">
        <f t="shared" si="20"/>
        <v>33289</v>
      </c>
    </row>
    <row r="5127" spans="2:5" ht="15">
      <c r="B5127" s="22">
        <v>33290</v>
      </c>
      <c r="C5127" s="49" t="s">
        <v>3857</v>
      </c>
      <c r="D5127" s="1"/>
      <c r="E5127" s="49">
        <f t="shared" si="20"/>
        <v>33290</v>
      </c>
    </row>
    <row r="5128" spans="2:5" ht="15">
      <c r="B5128" s="22">
        <v>33291</v>
      </c>
      <c r="C5128" s="49" t="s">
        <v>3858</v>
      </c>
      <c r="D5128" s="1"/>
      <c r="E5128" s="49">
        <f t="shared" si="20"/>
        <v>33291</v>
      </c>
    </row>
    <row r="5129" spans="2:5" ht="15">
      <c r="B5129" s="22">
        <v>33292</v>
      </c>
      <c r="C5129" s="49" t="s">
        <v>3859</v>
      </c>
      <c r="D5129" s="1"/>
      <c r="E5129" s="49">
        <f t="shared" si="20"/>
        <v>33292</v>
      </c>
    </row>
    <row r="5130" spans="2:5" ht="15">
      <c r="B5130" s="22">
        <v>33293</v>
      </c>
      <c r="C5130" s="49" t="s">
        <v>3860</v>
      </c>
      <c r="D5130" s="1"/>
      <c r="E5130" s="49">
        <f t="shared" si="20"/>
        <v>33293</v>
      </c>
    </row>
    <row r="5131" spans="2:5" ht="15">
      <c r="B5131" s="22">
        <v>33294</v>
      </c>
      <c r="C5131" s="49" t="s">
        <v>3861</v>
      </c>
      <c r="D5131" s="1"/>
      <c r="E5131" s="49">
        <f t="shared" si="20"/>
        <v>33294</v>
      </c>
    </row>
    <row r="5132" spans="2:5" ht="15">
      <c r="B5132" s="22">
        <v>33295</v>
      </c>
      <c r="C5132" s="49" t="s">
        <v>3862</v>
      </c>
      <c r="D5132" s="1"/>
      <c r="E5132" s="49">
        <f t="shared" si="20"/>
        <v>33295</v>
      </c>
    </row>
    <row r="5133" spans="2:5" ht="15">
      <c r="B5133" s="22">
        <v>33296</v>
      </c>
      <c r="C5133" s="49" t="s">
        <v>3863</v>
      </c>
      <c r="D5133" s="1"/>
      <c r="E5133" s="49">
        <f t="shared" si="20"/>
        <v>33296</v>
      </c>
    </row>
    <row r="5134" spans="2:5" ht="15">
      <c r="B5134" s="22">
        <v>33297</v>
      </c>
      <c r="C5134" s="49" t="s">
        <v>3864</v>
      </c>
      <c r="D5134" s="1"/>
      <c r="E5134" s="49">
        <f t="shared" si="20"/>
        <v>33297</v>
      </c>
    </row>
    <row r="5135" spans="2:5" ht="15">
      <c r="B5135" s="22">
        <v>33298</v>
      </c>
      <c r="C5135" s="49" t="s">
        <v>3865</v>
      </c>
      <c r="D5135" s="1"/>
      <c r="E5135" s="49">
        <f t="shared" si="20"/>
        <v>33298</v>
      </c>
    </row>
    <row r="5136" spans="2:5" ht="15">
      <c r="B5136" s="22">
        <v>33299</v>
      </c>
      <c r="C5136" s="49" t="s">
        <v>3866</v>
      </c>
      <c r="D5136" s="1"/>
      <c r="E5136" s="49">
        <f t="shared" si="20"/>
        <v>33299</v>
      </c>
    </row>
    <row r="5137" spans="2:5" ht="15">
      <c r="B5137" s="22">
        <v>33300</v>
      </c>
      <c r="C5137" s="49" t="s">
        <v>3867</v>
      </c>
      <c r="D5137" s="1"/>
      <c r="E5137" s="49">
        <f t="shared" si="20"/>
        <v>33300</v>
      </c>
    </row>
    <row r="5138" spans="2:5" ht="15">
      <c r="B5138" s="22">
        <v>33301</v>
      </c>
      <c r="C5138" s="49" t="s">
        <v>3239</v>
      </c>
      <c r="D5138" s="1"/>
      <c r="E5138" s="49">
        <f t="shared" si="20"/>
        <v>33301</v>
      </c>
    </row>
    <row r="5139" spans="2:5" ht="15">
      <c r="B5139" s="22">
        <v>33302</v>
      </c>
      <c r="C5139" s="49" t="s">
        <v>3240</v>
      </c>
      <c r="D5139" s="1"/>
      <c r="E5139" s="49">
        <f t="shared" si="20"/>
        <v>33302</v>
      </c>
    </row>
    <row r="5140" spans="2:5" ht="15">
      <c r="B5140" s="22">
        <v>33303</v>
      </c>
      <c r="C5140" s="49" t="s">
        <v>3241</v>
      </c>
      <c r="D5140" s="1"/>
      <c r="E5140" s="49">
        <f t="shared" si="20"/>
        <v>33303</v>
      </c>
    </row>
    <row r="5141" spans="2:5" ht="15">
      <c r="B5141" s="22">
        <v>33304</v>
      </c>
      <c r="C5141" s="49" t="s">
        <v>3242</v>
      </c>
      <c r="D5141" s="1"/>
      <c r="E5141" s="49">
        <f t="shared" si="20"/>
        <v>33304</v>
      </c>
    </row>
    <row r="5142" spans="2:5" ht="15">
      <c r="B5142" s="22">
        <v>33305</v>
      </c>
      <c r="C5142" s="49" t="s">
        <v>3239</v>
      </c>
      <c r="D5142" s="1"/>
      <c r="E5142" s="49">
        <f t="shared" si="20"/>
        <v>33305</v>
      </c>
    </row>
    <row r="5143" spans="2:5" ht="15">
      <c r="B5143" s="22">
        <v>33306</v>
      </c>
      <c r="C5143" s="49" t="s">
        <v>3240</v>
      </c>
      <c r="D5143" s="1"/>
      <c r="E5143" s="49">
        <f t="shared" si="20"/>
        <v>33306</v>
      </c>
    </row>
    <row r="5144" spans="2:5" ht="15">
      <c r="B5144" s="22">
        <v>33307</v>
      </c>
      <c r="C5144" s="49" t="s">
        <v>3241</v>
      </c>
      <c r="D5144" s="1"/>
      <c r="E5144" s="49">
        <f t="shared" si="20"/>
        <v>33307</v>
      </c>
    </row>
    <row r="5145" spans="2:5" ht="15">
      <c r="B5145" s="22">
        <v>33308</v>
      </c>
      <c r="C5145" s="49" t="s">
        <v>3242</v>
      </c>
      <c r="D5145" s="1"/>
      <c r="E5145" s="49">
        <f t="shared" si="20"/>
        <v>33308</v>
      </c>
    </row>
    <row r="5146" spans="2:5" ht="15">
      <c r="B5146" s="22">
        <v>33309</v>
      </c>
      <c r="C5146" s="49" t="s">
        <v>3239</v>
      </c>
      <c r="D5146" s="1"/>
      <c r="E5146" s="49">
        <f t="shared" si="20"/>
        <v>33309</v>
      </c>
    </row>
    <row r="5147" spans="2:5" ht="15">
      <c r="B5147" s="22">
        <v>33310</v>
      </c>
      <c r="C5147" s="49" t="s">
        <v>3240</v>
      </c>
      <c r="D5147" s="1"/>
      <c r="E5147" s="49">
        <f t="shared" si="20"/>
        <v>33310</v>
      </c>
    </row>
    <row r="5148" spans="2:5" ht="15">
      <c r="B5148" s="22">
        <v>33311</v>
      </c>
      <c r="C5148" s="49" t="s">
        <v>3241</v>
      </c>
      <c r="D5148" s="1"/>
      <c r="E5148" s="49">
        <f t="shared" si="20"/>
        <v>33311</v>
      </c>
    </row>
    <row r="5149" spans="2:5" ht="15">
      <c r="B5149" s="22">
        <v>33312</v>
      </c>
      <c r="C5149" s="49" t="s">
        <v>3242</v>
      </c>
      <c r="D5149" s="1"/>
      <c r="E5149" s="49">
        <f t="shared" si="20"/>
        <v>33312</v>
      </c>
    </row>
    <row r="5150" spans="2:5" ht="15">
      <c r="B5150" s="22">
        <v>33313</v>
      </c>
      <c r="C5150" s="49" t="s">
        <v>3492</v>
      </c>
      <c r="D5150" s="1"/>
      <c r="E5150" s="49">
        <f t="shared" si="20"/>
        <v>33313</v>
      </c>
    </row>
    <row r="5151" spans="2:5" ht="15">
      <c r="B5151" s="22">
        <v>33314</v>
      </c>
      <c r="C5151" s="49" t="s">
        <v>3493</v>
      </c>
      <c r="D5151" s="1"/>
      <c r="E5151" s="49">
        <f t="shared" si="20"/>
        <v>33314</v>
      </c>
    </row>
    <row r="5152" spans="2:5" ht="15">
      <c r="B5152" s="22">
        <v>33315</v>
      </c>
      <c r="C5152" s="49" t="s">
        <v>3494</v>
      </c>
      <c r="D5152" s="1"/>
      <c r="E5152" s="49">
        <f t="shared" si="20"/>
        <v>33315</v>
      </c>
    </row>
    <row r="5153" spans="2:5" ht="15">
      <c r="B5153" s="22">
        <v>33316</v>
      </c>
      <c r="C5153" s="49" t="s">
        <v>3495</v>
      </c>
      <c r="D5153" s="1"/>
      <c r="E5153" s="49">
        <f t="shared" si="20"/>
        <v>33316</v>
      </c>
    </row>
    <row r="5154" spans="2:5" ht="15">
      <c r="B5154" s="22">
        <v>33317</v>
      </c>
      <c r="C5154" s="49" t="s">
        <v>3496</v>
      </c>
      <c r="D5154" s="1"/>
      <c r="E5154" s="49">
        <f t="shared" si="20"/>
        <v>33317</v>
      </c>
    </row>
    <row r="5155" spans="2:5" ht="15">
      <c r="B5155" s="22">
        <v>33318</v>
      </c>
      <c r="C5155" s="49" t="s">
        <v>3868</v>
      </c>
      <c r="D5155" s="1"/>
      <c r="E5155" s="49">
        <f t="shared" si="20"/>
        <v>33318</v>
      </c>
    </row>
    <row r="5156" spans="2:5" ht="15">
      <c r="B5156" s="22">
        <v>33319</v>
      </c>
      <c r="C5156" s="49" t="s">
        <v>3869</v>
      </c>
      <c r="D5156" s="1"/>
      <c r="E5156" s="49">
        <f t="shared" si="20"/>
        <v>33319</v>
      </c>
    </row>
    <row r="5157" spans="2:5" ht="15">
      <c r="B5157" s="22">
        <v>33320</v>
      </c>
      <c r="C5157" s="49" t="s">
        <v>3870</v>
      </c>
      <c r="D5157" s="1"/>
      <c r="E5157" s="49">
        <f t="shared" si="20"/>
        <v>33320</v>
      </c>
    </row>
    <row r="5158" spans="2:5" ht="15">
      <c r="B5158" s="22">
        <v>33321</v>
      </c>
      <c r="C5158" s="49" t="s">
        <v>3871</v>
      </c>
      <c r="D5158" s="1"/>
      <c r="E5158" s="49">
        <f t="shared" si="20"/>
        <v>33321</v>
      </c>
    </row>
    <row r="5159" spans="2:5" ht="15">
      <c r="B5159" s="22">
        <v>33322</v>
      </c>
      <c r="C5159" s="49" t="s">
        <v>3868</v>
      </c>
      <c r="D5159" s="1"/>
      <c r="E5159" s="49">
        <f t="shared" si="20"/>
        <v>33322</v>
      </c>
    </row>
    <row r="5160" spans="2:5" ht="15">
      <c r="B5160" s="22">
        <v>33323</v>
      </c>
      <c r="C5160" s="49" t="s">
        <v>3869</v>
      </c>
      <c r="D5160" s="1"/>
      <c r="E5160" s="49">
        <f t="shared" si="20"/>
        <v>33323</v>
      </c>
    </row>
    <row r="5161" spans="2:5" ht="15">
      <c r="B5161" s="22">
        <v>33324</v>
      </c>
      <c r="C5161" s="49" t="s">
        <v>3870</v>
      </c>
      <c r="D5161" s="1"/>
      <c r="E5161" s="49">
        <f t="shared" si="20"/>
        <v>33324</v>
      </c>
    </row>
    <row r="5162" spans="2:5" ht="15">
      <c r="B5162" s="22">
        <v>33325</v>
      </c>
      <c r="C5162" s="49" t="s">
        <v>3871</v>
      </c>
      <c r="D5162" s="1"/>
      <c r="E5162" s="49">
        <f t="shared" si="20"/>
        <v>33325</v>
      </c>
    </row>
    <row r="5163" spans="2:5" ht="15">
      <c r="B5163" s="22">
        <v>33326</v>
      </c>
      <c r="C5163" s="49" t="s">
        <v>3868</v>
      </c>
      <c r="D5163" s="1"/>
      <c r="E5163" s="49">
        <f t="shared" si="20"/>
        <v>33326</v>
      </c>
    </row>
    <row r="5164" spans="2:5" ht="15">
      <c r="B5164" s="22">
        <v>33327</v>
      </c>
      <c r="C5164" s="49" t="s">
        <v>3869</v>
      </c>
      <c r="D5164" s="1"/>
      <c r="E5164" s="49">
        <f t="shared" si="20"/>
        <v>33327</v>
      </c>
    </row>
    <row r="5165" spans="2:5" ht="15">
      <c r="B5165" s="22">
        <v>33328</v>
      </c>
      <c r="C5165" s="49" t="s">
        <v>3870</v>
      </c>
      <c r="D5165" s="1"/>
      <c r="E5165" s="49">
        <f t="shared" si="20"/>
        <v>33328</v>
      </c>
    </row>
    <row r="5166" spans="2:5" ht="15">
      <c r="B5166" s="22">
        <v>33329</v>
      </c>
      <c r="C5166" s="49" t="s">
        <v>3871</v>
      </c>
      <c r="D5166" s="1"/>
      <c r="E5166" s="49">
        <f t="shared" si="20"/>
        <v>33329</v>
      </c>
    </row>
    <row r="5167" spans="2:5" ht="15">
      <c r="B5167" s="22">
        <v>21589</v>
      </c>
      <c r="C5167" s="49" t="s">
        <v>3947</v>
      </c>
      <c r="D5167" s="1"/>
      <c r="E5167" s="49">
        <f t="shared" si="20"/>
        <v>21589</v>
      </c>
    </row>
    <row r="5168" spans="2:5" ht="15">
      <c r="B5168" s="22">
        <v>21590</v>
      </c>
      <c r="C5168" s="49" t="s">
        <v>3948</v>
      </c>
      <c r="D5168" s="1"/>
      <c r="E5168" s="49">
        <f t="shared" si="20"/>
        <v>21590</v>
      </c>
    </row>
    <row r="5169" spans="2:5" ht="15">
      <c r="B5169" s="22">
        <v>21591</v>
      </c>
      <c r="C5169" s="49" t="s">
        <v>3949</v>
      </c>
      <c r="D5169" s="1"/>
      <c r="E5169" s="49">
        <f t="shared" si="20"/>
        <v>21591</v>
      </c>
    </row>
    <row r="5170" spans="2:5" ht="15">
      <c r="B5170" s="22">
        <v>21592</v>
      </c>
      <c r="C5170" s="49" t="s">
        <v>3950</v>
      </c>
      <c r="D5170" s="1"/>
      <c r="E5170" s="49">
        <f t="shared" si="20"/>
        <v>21592</v>
      </c>
    </row>
    <row r="5171" spans="2:5" ht="15">
      <c r="B5171" s="22">
        <v>21593</v>
      </c>
      <c r="C5171" s="49" t="s">
        <v>3951</v>
      </c>
      <c r="D5171" s="1"/>
      <c r="E5171" s="49">
        <f t="shared" si="20"/>
        <v>21593</v>
      </c>
    </row>
    <row r="5172" spans="2:5" ht="15">
      <c r="B5172" s="22">
        <v>21594</v>
      </c>
      <c r="C5172" s="49" t="s">
        <v>3952</v>
      </c>
      <c r="D5172" s="1"/>
      <c r="E5172" s="49">
        <f t="shared" si="20"/>
        <v>21594</v>
      </c>
    </row>
    <row r="5173" spans="2:5" ht="15">
      <c r="B5173" s="22">
        <v>21595</v>
      </c>
      <c r="C5173" s="49" t="s">
        <v>3953</v>
      </c>
      <c r="D5173" s="1"/>
      <c r="E5173" s="49">
        <f t="shared" si="20"/>
        <v>21595</v>
      </c>
    </row>
    <row r="5174" spans="2:5" ht="15">
      <c r="B5174" s="22">
        <v>21596</v>
      </c>
      <c r="C5174" s="49" t="s">
        <v>3954</v>
      </c>
      <c r="D5174" s="1"/>
      <c r="E5174" s="49">
        <f t="shared" si="20"/>
        <v>21596</v>
      </c>
    </row>
    <row r="5175" spans="2:5" ht="15">
      <c r="B5175" s="22">
        <v>21597</v>
      </c>
      <c r="C5175" s="49" t="s">
        <v>3955</v>
      </c>
      <c r="D5175" s="1"/>
      <c r="E5175" s="49">
        <f t="shared" si="20"/>
        <v>21597</v>
      </c>
    </row>
    <row r="5176" spans="2:5" ht="15">
      <c r="B5176" s="22">
        <v>21598</v>
      </c>
      <c r="C5176" s="49" t="s">
        <v>3956</v>
      </c>
      <c r="D5176" s="1"/>
      <c r="E5176" s="49">
        <f t="shared" si="20"/>
        <v>21598</v>
      </c>
    </row>
    <row r="5177" spans="2:5" ht="15">
      <c r="B5177" s="22">
        <v>21599</v>
      </c>
      <c r="C5177" s="49" t="s">
        <v>3849</v>
      </c>
      <c r="D5177" s="1"/>
      <c r="E5177" s="49">
        <f t="shared" si="20"/>
        <v>21599</v>
      </c>
    </row>
    <row r="5178" spans="2:5" ht="15">
      <c r="B5178" s="22">
        <v>21600</v>
      </c>
      <c r="C5178" s="49" t="s">
        <v>3957</v>
      </c>
      <c r="D5178" s="1"/>
      <c r="E5178" s="49">
        <f t="shared" si="20"/>
        <v>21600</v>
      </c>
    </row>
    <row r="5179" spans="2:5" ht="15">
      <c r="B5179" s="22">
        <v>21601</v>
      </c>
      <c r="C5179" s="49" t="s">
        <v>3958</v>
      </c>
      <c r="D5179" s="1"/>
      <c r="E5179" s="49">
        <f t="shared" si="20"/>
        <v>21601</v>
      </c>
    </row>
    <row r="5180" spans="2:5" ht="15">
      <c r="B5180" s="22">
        <v>21602</v>
      </c>
      <c r="C5180" s="49" t="s">
        <v>3959</v>
      </c>
      <c r="D5180" s="1"/>
      <c r="E5180" s="49">
        <f t="shared" si="20"/>
        <v>21602</v>
      </c>
    </row>
    <row r="5181" spans="2:5" ht="15">
      <c r="B5181" s="22">
        <v>21603</v>
      </c>
      <c r="C5181" s="49" t="s">
        <v>3960</v>
      </c>
      <c r="D5181" s="1"/>
      <c r="E5181" s="49">
        <f t="shared" si="20"/>
        <v>21603</v>
      </c>
    </row>
    <row r="5182" spans="2:5" ht="15">
      <c r="B5182" s="22">
        <v>21604</v>
      </c>
      <c r="C5182" s="49" t="s">
        <v>3961</v>
      </c>
      <c r="D5182" s="1"/>
      <c r="E5182" s="49">
        <f t="shared" si="20"/>
        <v>21604</v>
      </c>
    </row>
    <row r="5183" spans="2:5" ht="15">
      <c r="B5183" s="22">
        <v>21605</v>
      </c>
      <c r="C5183" s="49" t="s">
        <v>3962</v>
      </c>
      <c r="D5183" s="1"/>
      <c r="E5183" s="49">
        <f t="shared" si="20"/>
        <v>21605</v>
      </c>
    </row>
    <row r="5184" spans="2:5" ht="15">
      <c r="B5184" s="22">
        <v>21606</v>
      </c>
      <c r="C5184" s="49" t="s">
        <v>3963</v>
      </c>
      <c r="D5184" s="1"/>
      <c r="E5184" s="49">
        <f t="shared" si="20"/>
        <v>21606</v>
      </c>
    </row>
    <row r="5185" spans="2:5" ht="15">
      <c r="B5185" s="22">
        <v>21607</v>
      </c>
      <c r="C5185" s="49" t="s">
        <v>3964</v>
      </c>
      <c r="D5185" s="1"/>
      <c r="E5185" s="49">
        <f t="shared" si="20"/>
        <v>21607</v>
      </c>
    </row>
    <row r="5186" spans="2:5" ht="15">
      <c r="B5186" s="22">
        <v>21608</v>
      </c>
      <c r="C5186" s="49" t="s">
        <v>3965</v>
      </c>
      <c r="D5186" s="1"/>
      <c r="E5186" s="49">
        <f t="shared" si="20"/>
        <v>21608</v>
      </c>
    </row>
    <row r="5187" spans="2:5" ht="15">
      <c r="B5187" s="22">
        <v>21609</v>
      </c>
      <c r="C5187" s="49" t="s">
        <v>3966</v>
      </c>
      <c r="D5187" s="1"/>
      <c r="E5187" s="49">
        <f t="shared" si="20"/>
        <v>21609</v>
      </c>
    </row>
    <row r="5188" spans="2:5" ht="15">
      <c r="B5188" s="22">
        <v>21610</v>
      </c>
      <c r="C5188" s="49" t="s">
        <v>3967</v>
      </c>
      <c r="D5188" s="1"/>
      <c r="E5188" s="49">
        <f t="shared" si="20"/>
        <v>21610</v>
      </c>
    </row>
    <row r="5189" spans="2:5" ht="15">
      <c r="B5189" s="22">
        <v>21611</v>
      </c>
      <c r="C5189" s="49" t="s">
        <v>3968</v>
      </c>
      <c r="D5189" s="1"/>
      <c r="E5189" s="49">
        <f t="shared" si="20"/>
        <v>21611</v>
      </c>
    </row>
    <row r="5190" spans="2:5" ht="15">
      <c r="B5190" s="22">
        <v>21612</v>
      </c>
      <c r="C5190" s="49" t="s">
        <v>3969</v>
      </c>
      <c r="D5190" s="1"/>
      <c r="E5190" s="49">
        <f t="shared" si="20"/>
        <v>21612</v>
      </c>
    </row>
    <row r="5191" spans="2:5" ht="15">
      <c r="B5191" s="22">
        <v>21613</v>
      </c>
      <c r="C5191" s="49" t="s">
        <v>3970</v>
      </c>
      <c r="D5191" s="1"/>
      <c r="E5191" s="49">
        <f t="shared" si="20"/>
        <v>21613</v>
      </c>
    </row>
    <row r="5192" spans="2:5" ht="15">
      <c r="B5192" s="22">
        <v>21614</v>
      </c>
      <c r="C5192" s="49" t="s">
        <v>3971</v>
      </c>
      <c r="D5192" s="1"/>
      <c r="E5192" s="49">
        <f t="shared" si="20"/>
        <v>21614</v>
      </c>
    </row>
    <row r="5193" spans="2:5" ht="15">
      <c r="B5193" s="22">
        <v>21615</v>
      </c>
      <c r="C5193" s="49" t="s">
        <v>3972</v>
      </c>
      <c r="D5193" s="1"/>
      <c r="E5193" s="49">
        <f t="shared" si="20"/>
        <v>21615</v>
      </c>
    </row>
    <row r="5194" spans="2:5" ht="15">
      <c r="B5194" s="22">
        <v>21616</v>
      </c>
      <c r="C5194" s="49" t="s">
        <v>3973</v>
      </c>
      <c r="D5194" s="1"/>
      <c r="E5194" s="49">
        <f t="shared" si="20"/>
        <v>21616</v>
      </c>
    </row>
    <row r="5195" spans="2:5" ht="15">
      <c r="B5195" s="22">
        <v>21617</v>
      </c>
      <c r="C5195" s="49" t="s">
        <v>3974</v>
      </c>
      <c r="D5195" s="1"/>
      <c r="E5195" s="49">
        <f t="shared" si="20"/>
        <v>21617</v>
      </c>
    </row>
    <row r="5196" spans="2:5" ht="15">
      <c r="B5196" s="22">
        <v>21618</v>
      </c>
      <c r="C5196" s="49" t="s">
        <v>3975</v>
      </c>
      <c r="D5196" s="1"/>
      <c r="E5196" s="49">
        <f t="shared" si="20"/>
        <v>21618</v>
      </c>
    </row>
    <row r="5197" spans="2:5" ht="15">
      <c r="B5197" s="22">
        <v>33330</v>
      </c>
      <c r="C5197" s="49" t="s">
        <v>3603</v>
      </c>
      <c r="D5197" s="1"/>
      <c r="E5197" s="49">
        <f t="shared" si="20"/>
        <v>33330</v>
      </c>
    </row>
    <row r="5198" spans="2:5" ht="15">
      <c r="B5198" s="22">
        <v>33331</v>
      </c>
      <c r="C5198" s="49" t="s">
        <v>3604</v>
      </c>
      <c r="D5198" s="1"/>
      <c r="E5198" s="49">
        <f t="shared" si="20"/>
        <v>33331</v>
      </c>
    </row>
    <row r="5199" spans="2:5" ht="15">
      <c r="B5199" s="22">
        <v>33332</v>
      </c>
      <c r="C5199" s="49" t="s">
        <v>3605</v>
      </c>
      <c r="D5199" s="1"/>
      <c r="E5199" s="49">
        <f t="shared" si="20"/>
        <v>33332</v>
      </c>
    </row>
    <row r="5200" spans="2:5" ht="15">
      <c r="B5200" s="22">
        <v>33333</v>
      </c>
      <c r="C5200" s="49" t="s">
        <v>3606</v>
      </c>
      <c r="D5200" s="1"/>
      <c r="E5200" s="49">
        <f t="shared" si="20"/>
        <v>33333</v>
      </c>
    </row>
    <row r="5201" spans="2:5" ht="15">
      <c r="B5201" s="22">
        <v>33334</v>
      </c>
      <c r="C5201" s="49" t="s">
        <v>3603</v>
      </c>
      <c r="D5201" s="1"/>
      <c r="E5201" s="49">
        <f t="shared" si="20"/>
        <v>33334</v>
      </c>
    </row>
    <row r="5202" spans="2:5" ht="15">
      <c r="B5202" s="22">
        <v>33335</v>
      </c>
      <c r="C5202" s="49" t="s">
        <v>3604</v>
      </c>
      <c r="D5202" s="1"/>
      <c r="E5202" s="49">
        <f t="shared" si="20"/>
        <v>33335</v>
      </c>
    </row>
    <row r="5203" spans="2:5" ht="15">
      <c r="B5203" s="22">
        <v>33336</v>
      </c>
      <c r="C5203" s="49" t="s">
        <v>3605</v>
      </c>
      <c r="D5203" s="1"/>
      <c r="E5203" s="49">
        <f t="shared" si="20"/>
        <v>33336</v>
      </c>
    </row>
    <row r="5204" spans="2:5" ht="15">
      <c r="B5204" s="22">
        <v>33337</v>
      </c>
      <c r="C5204" s="49" t="s">
        <v>3606</v>
      </c>
      <c r="D5204" s="1"/>
      <c r="E5204" s="49">
        <f t="shared" si="20"/>
        <v>33337</v>
      </c>
    </row>
    <row r="5205" spans="2:5" ht="15">
      <c r="B5205" s="22">
        <v>33338</v>
      </c>
      <c r="C5205" s="49" t="s">
        <v>3603</v>
      </c>
      <c r="D5205" s="1"/>
      <c r="E5205" s="49">
        <f t="shared" si="20"/>
        <v>33338</v>
      </c>
    </row>
    <row r="5206" spans="2:5" ht="15">
      <c r="B5206" s="22">
        <v>33339</v>
      </c>
      <c r="C5206" s="49" t="s">
        <v>3604</v>
      </c>
      <c r="D5206" s="1"/>
      <c r="E5206" s="49">
        <f t="shared" si="20"/>
        <v>33339</v>
      </c>
    </row>
    <row r="5207" spans="2:5" ht="15">
      <c r="B5207" s="22">
        <v>33340</v>
      </c>
      <c r="C5207" s="49" t="s">
        <v>3605</v>
      </c>
      <c r="D5207" s="1"/>
      <c r="E5207" s="49">
        <f t="shared" si="20"/>
        <v>33340</v>
      </c>
    </row>
    <row r="5208" spans="2:5" ht="15">
      <c r="B5208" s="22">
        <v>33341</v>
      </c>
      <c r="C5208" s="49" t="s">
        <v>3606</v>
      </c>
      <c r="D5208" s="1"/>
      <c r="E5208" s="49">
        <f t="shared" si="20"/>
        <v>33341</v>
      </c>
    </row>
    <row r="5209" spans="2:5" ht="15">
      <c r="B5209" s="22">
        <v>33342</v>
      </c>
      <c r="C5209" s="49" t="s">
        <v>3607</v>
      </c>
      <c r="D5209" s="1"/>
      <c r="E5209" s="49">
        <f t="shared" si="20"/>
        <v>33342</v>
      </c>
    </row>
    <row r="5210" spans="2:5" ht="15">
      <c r="B5210" s="22">
        <v>33343</v>
      </c>
      <c r="C5210" s="49" t="s">
        <v>3608</v>
      </c>
      <c r="D5210" s="1"/>
      <c r="E5210" s="49">
        <f t="shared" si="20"/>
        <v>33343</v>
      </c>
    </row>
    <row r="5211" spans="2:5" ht="15">
      <c r="B5211" s="22">
        <v>33344</v>
      </c>
      <c r="C5211" s="49" t="s">
        <v>3609</v>
      </c>
      <c r="D5211" s="1"/>
      <c r="E5211" s="49">
        <f t="shared" si="20"/>
        <v>33344</v>
      </c>
    </row>
    <row r="5212" spans="2:5" ht="15">
      <c r="B5212" s="22">
        <v>33345</v>
      </c>
      <c r="C5212" s="49" t="s">
        <v>3610</v>
      </c>
      <c r="D5212" s="1"/>
      <c r="E5212" s="49">
        <f t="shared" si="20"/>
        <v>33345</v>
      </c>
    </row>
    <row r="5213" spans="2:5" ht="15">
      <c r="B5213" s="22">
        <v>33346</v>
      </c>
      <c r="C5213" s="49" t="s">
        <v>3611</v>
      </c>
      <c r="D5213" s="1"/>
      <c r="E5213" s="49">
        <f t="shared" si="20"/>
        <v>33346</v>
      </c>
    </row>
    <row r="5214" spans="2:5" ht="15">
      <c r="B5214" s="22">
        <v>33347</v>
      </c>
      <c r="C5214" s="49" t="s">
        <v>3612</v>
      </c>
      <c r="D5214" s="1"/>
      <c r="E5214" s="49">
        <f t="shared" si="20"/>
        <v>33347</v>
      </c>
    </row>
    <row r="5215" spans="2:5" ht="15">
      <c r="B5215" s="22">
        <v>33348</v>
      </c>
      <c r="C5215" s="49" t="s">
        <v>3613</v>
      </c>
      <c r="D5215" s="1"/>
      <c r="E5215" s="49">
        <f t="shared" si="20"/>
        <v>33348</v>
      </c>
    </row>
    <row r="5216" spans="2:5" ht="15">
      <c r="B5216" s="22">
        <v>33349</v>
      </c>
      <c r="C5216" s="49" t="s">
        <v>3614</v>
      </c>
      <c r="D5216" s="1"/>
      <c r="E5216" s="49">
        <f t="shared" si="20"/>
        <v>33349</v>
      </c>
    </row>
    <row r="5217" spans="2:5" ht="15">
      <c r="B5217" s="22">
        <v>33350</v>
      </c>
      <c r="C5217" s="49" t="s">
        <v>3615</v>
      </c>
      <c r="D5217" s="1"/>
      <c r="E5217" s="49">
        <f t="shared" si="20"/>
        <v>33350</v>
      </c>
    </row>
    <row r="5218" spans="2:5" ht="15">
      <c r="B5218" s="22">
        <v>33351</v>
      </c>
      <c r="C5218" s="49" t="s">
        <v>3616</v>
      </c>
      <c r="D5218" s="1"/>
      <c r="E5218" s="49">
        <f t="shared" si="20"/>
        <v>33351</v>
      </c>
    </row>
    <row r="5219" spans="2:5" ht="15">
      <c r="B5219" s="22">
        <v>33352</v>
      </c>
      <c r="C5219" s="49" t="s">
        <v>3617</v>
      </c>
      <c r="D5219" s="1"/>
      <c r="E5219" s="49">
        <f t="shared" si="20"/>
        <v>33352</v>
      </c>
    </row>
    <row r="5220" spans="2:5" ht="15">
      <c r="B5220" s="22">
        <v>33353</v>
      </c>
      <c r="C5220" s="49" t="s">
        <v>3618</v>
      </c>
      <c r="D5220" s="1"/>
      <c r="E5220" s="49">
        <f t="shared" si="20"/>
        <v>33353</v>
      </c>
    </row>
    <row r="5221" spans="2:5" ht="15">
      <c r="B5221" s="22">
        <v>33354</v>
      </c>
      <c r="C5221" s="49" t="s">
        <v>3615</v>
      </c>
      <c r="D5221" s="1"/>
      <c r="E5221" s="49">
        <f t="shared" si="20"/>
        <v>33354</v>
      </c>
    </row>
    <row r="5222" spans="2:5" ht="15">
      <c r="B5222" s="22">
        <v>33355</v>
      </c>
      <c r="C5222" s="49" t="s">
        <v>3616</v>
      </c>
      <c r="D5222" s="1"/>
      <c r="E5222" s="49">
        <f t="shared" si="20"/>
        <v>33355</v>
      </c>
    </row>
    <row r="5223" spans="2:5" ht="15">
      <c r="B5223" s="22">
        <v>33356</v>
      </c>
      <c r="C5223" s="49" t="s">
        <v>3617</v>
      </c>
      <c r="D5223" s="1"/>
      <c r="E5223" s="49">
        <f t="shared" si="20"/>
        <v>33356</v>
      </c>
    </row>
    <row r="5224" spans="2:5" ht="15">
      <c r="B5224" s="22">
        <v>33357</v>
      </c>
      <c r="C5224" s="49" t="s">
        <v>3618</v>
      </c>
      <c r="D5224" s="1"/>
      <c r="E5224" s="49">
        <f t="shared" si="20"/>
        <v>33357</v>
      </c>
    </row>
    <row r="5225" spans="2:5" ht="15">
      <c r="B5225" s="22">
        <v>33358</v>
      </c>
      <c r="C5225" s="49" t="s">
        <v>3615</v>
      </c>
      <c r="D5225" s="1"/>
      <c r="E5225" s="49">
        <f t="shared" si="20"/>
        <v>33358</v>
      </c>
    </row>
    <row r="5226" spans="2:5" ht="15">
      <c r="B5226" s="22">
        <v>33359</v>
      </c>
      <c r="C5226" s="49" t="s">
        <v>3616</v>
      </c>
      <c r="D5226" s="1"/>
      <c r="E5226" s="49">
        <f t="shared" si="20"/>
        <v>33359</v>
      </c>
    </row>
    <row r="5227" spans="2:5" ht="15">
      <c r="B5227" s="22">
        <v>33360</v>
      </c>
      <c r="C5227" s="49" t="s">
        <v>3617</v>
      </c>
      <c r="D5227" s="1"/>
      <c r="E5227" s="49">
        <f t="shared" si="20"/>
        <v>33360</v>
      </c>
    </row>
    <row r="5228" spans="2:5" ht="15">
      <c r="B5228" s="22">
        <v>33361</v>
      </c>
      <c r="C5228" s="49" t="s">
        <v>3618</v>
      </c>
      <c r="D5228" s="1"/>
      <c r="E5228" s="49">
        <f t="shared" si="20"/>
        <v>33361</v>
      </c>
    </row>
    <row r="5229" spans="2:5" ht="15">
      <c r="B5229" s="22">
        <v>33362</v>
      </c>
      <c r="C5229" s="49" t="s">
        <v>3619</v>
      </c>
      <c r="D5229" s="1"/>
      <c r="E5229" s="49">
        <f t="shared" si="20"/>
        <v>33362</v>
      </c>
    </row>
    <row r="5230" spans="2:5" ht="15">
      <c r="B5230" s="22">
        <v>33363</v>
      </c>
      <c r="C5230" s="49" t="s">
        <v>3620</v>
      </c>
      <c r="D5230" s="1"/>
      <c r="E5230" s="49">
        <f t="shared" si="20"/>
        <v>33363</v>
      </c>
    </row>
    <row r="5231" spans="2:5" ht="15">
      <c r="B5231" s="22">
        <v>33364</v>
      </c>
      <c r="C5231" s="49" t="s">
        <v>3621</v>
      </c>
      <c r="D5231" s="1"/>
      <c r="E5231" s="49">
        <f t="shared" si="20"/>
        <v>33364</v>
      </c>
    </row>
    <row r="5232" spans="2:5" ht="15">
      <c r="B5232" s="22">
        <v>33365</v>
      </c>
      <c r="C5232" s="49" t="s">
        <v>3622</v>
      </c>
      <c r="D5232" s="1"/>
      <c r="E5232" s="49">
        <f t="shared" si="20"/>
        <v>33365</v>
      </c>
    </row>
    <row r="5233" spans="2:5" ht="15">
      <c r="B5233" s="22">
        <v>33366</v>
      </c>
      <c r="C5233" s="49" t="s">
        <v>3623</v>
      </c>
      <c r="D5233" s="1"/>
      <c r="E5233" s="49">
        <f t="shared" si="20"/>
        <v>33366</v>
      </c>
    </row>
    <row r="5234" spans="2:5" ht="15">
      <c r="B5234" s="22">
        <v>33367</v>
      </c>
      <c r="C5234" s="49" t="s">
        <v>3624</v>
      </c>
      <c r="D5234" s="1"/>
      <c r="E5234" s="49">
        <f t="shared" si="20"/>
        <v>33367</v>
      </c>
    </row>
    <row r="5235" spans="2:5" ht="15">
      <c r="B5235" s="22">
        <v>33368</v>
      </c>
      <c r="C5235" s="49" t="s">
        <v>3625</v>
      </c>
      <c r="D5235" s="1"/>
      <c r="E5235" s="49">
        <f t="shared" si="20"/>
        <v>33368</v>
      </c>
    </row>
    <row r="5236" spans="2:5" ht="15">
      <c r="B5236" s="22">
        <v>33369</v>
      </c>
      <c r="C5236" s="49" t="s">
        <v>3626</v>
      </c>
      <c r="D5236" s="1"/>
      <c r="E5236" s="49">
        <f t="shared" si="20"/>
        <v>33369</v>
      </c>
    </row>
    <row r="5237" spans="2:5" ht="15">
      <c r="B5237" s="22">
        <v>33370</v>
      </c>
      <c r="C5237" s="49" t="s">
        <v>3627</v>
      </c>
      <c r="D5237" s="1"/>
      <c r="E5237" s="49">
        <f t="shared" si="20"/>
        <v>33370</v>
      </c>
    </row>
    <row r="5238" spans="2:5" ht="15">
      <c r="B5238" s="22">
        <v>33371</v>
      </c>
      <c r="C5238" s="49" t="s">
        <v>3624</v>
      </c>
      <c r="D5238" s="1"/>
      <c r="E5238" s="49">
        <f t="shared" si="20"/>
        <v>33371</v>
      </c>
    </row>
    <row r="5239" spans="2:5" ht="15">
      <c r="B5239" s="22">
        <v>33372</v>
      </c>
      <c r="C5239" s="49" t="s">
        <v>3625</v>
      </c>
      <c r="D5239" s="1"/>
      <c r="E5239" s="49">
        <f t="shared" si="20"/>
        <v>33372</v>
      </c>
    </row>
    <row r="5240" spans="2:5" ht="15">
      <c r="B5240" s="22">
        <v>33373</v>
      </c>
      <c r="C5240" s="49" t="s">
        <v>3626</v>
      </c>
      <c r="D5240" s="1"/>
      <c r="E5240" s="49">
        <f t="shared" si="20"/>
        <v>33373</v>
      </c>
    </row>
    <row r="5241" spans="2:5" ht="15">
      <c r="B5241" s="22">
        <v>33374</v>
      </c>
      <c r="C5241" s="49" t="s">
        <v>3627</v>
      </c>
      <c r="D5241" s="1"/>
      <c r="E5241" s="49">
        <f t="shared" si="20"/>
        <v>33374</v>
      </c>
    </row>
    <row r="5242" spans="2:5" ht="15">
      <c r="B5242" s="22">
        <v>33375</v>
      </c>
      <c r="C5242" s="49" t="s">
        <v>3624</v>
      </c>
      <c r="D5242" s="1"/>
      <c r="E5242" s="49">
        <f t="shared" si="20"/>
        <v>33375</v>
      </c>
    </row>
    <row r="5243" spans="2:5" ht="15">
      <c r="B5243" s="22">
        <v>33376</v>
      </c>
      <c r="C5243" s="49" t="s">
        <v>3625</v>
      </c>
      <c r="D5243" s="1"/>
      <c r="E5243" s="49">
        <f t="shared" si="20"/>
        <v>33376</v>
      </c>
    </row>
    <row r="5244" spans="2:5" ht="15">
      <c r="B5244" s="22">
        <v>33377</v>
      </c>
      <c r="C5244" s="49" t="s">
        <v>3626</v>
      </c>
      <c r="D5244" s="1"/>
      <c r="E5244" s="49">
        <f t="shared" si="20"/>
        <v>33377</v>
      </c>
    </row>
    <row r="5245" spans="2:5" ht="15">
      <c r="B5245" s="22">
        <v>33378</v>
      </c>
      <c r="C5245" s="49" t="s">
        <v>3627</v>
      </c>
      <c r="D5245" s="1"/>
      <c r="E5245" s="49">
        <f t="shared" si="20"/>
        <v>33378</v>
      </c>
    </row>
    <row r="5246" spans="2:5" ht="15">
      <c r="B5246" s="22">
        <v>21619</v>
      </c>
      <c r="C5246" s="49" t="s">
        <v>3976</v>
      </c>
      <c r="D5246" s="1"/>
      <c r="E5246" s="49">
        <f t="shared" si="20"/>
        <v>21619</v>
      </c>
    </row>
    <row r="5247" spans="2:5" ht="15">
      <c r="B5247" s="22">
        <v>21620</v>
      </c>
      <c r="C5247" s="49" t="s">
        <v>3977</v>
      </c>
      <c r="D5247" s="1"/>
      <c r="E5247" s="49">
        <f t="shared" si="20"/>
        <v>21620</v>
      </c>
    </row>
    <row r="5248" spans="2:5" ht="15">
      <c r="B5248" s="22">
        <v>21621</v>
      </c>
      <c r="C5248" s="49" t="s">
        <v>3978</v>
      </c>
      <c r="D5248" s="1"/>
      <c r="E5248" s="49">
        <f t="shared" si="20"/>
        <v>21621</v>
      </c>
    </row>
    <row r="5249" spans="2:5" ht="15">
      <c r="B5249" s="22">
        <v>21622</v>
      </c>
      <c r="C5249" s="49" t="s">
        <v>3975</v>
      </c>
      <c r="D5249" s="1"/>
      <c r="E5249" s="49">
        <f t="shared" si="20"/>
        <v>21622</v>
      </c>
    </row>
    <row r="5250" spans="2:5" ht="15">
      <c r="B5250" s="22">
        <v>21623</v>
      </c>
      <c r="C5250" s="49" t="s">
        <v>3979</v>
      </c>
      <c r="D5250" s="1"/>
      <c r="E5250" s="49">
        <f t="shared" si="20"/>
        <v>21623</v>
      </c>
    </row>
    <row r="5251" spans="2:5" ht="15">
      <c r="B5251" s="22">
        <v>21624</v>
      </c>
      <c r="C5251" s="49" t="s">
        <v>3980</v>
      </c>
      <c r="D5251" s="1"/>
      <c r="E5251" s="49">
        <f t="shared" si="20"/>
        <v>21624</v>
      </c>
    </row>
    <row r="5252" spans="2:5" ht="15">
      <c r="B5252" s="22">
        <v>21625</v>
      </c>
      <c r="C5252" s="49" t="s">
        <v>3981</v>
      </c>
      <c r="D5252" s="1"/>
      <c r="E5252" s="49">
        <f t="shared" si="20"/>
        <v>21625</v>
      </c>
    </row>
    <row r="5253" spans="2:5" ht="15">
      <c r="B5253" s="22">
        <v>33379</v>
      </c>
      <c r="C5253" s="49" t="s">
        <v>3908</v>
      </c>
      <c r="D5253" s="1"/>
      <c r="E5253" s="49">
        <f t="shared" si="20"/>
        <v>33379</v>
      </c>
    </row>
    <row r="5254" spans="2:5" ht="15">
      <c r="B5254" s="22">
        <v>33380</v>
      </c>
      <c r="C5254" s="49" t="s">
        <v>3909</v>
      </c>
      <c r="D5254" s="1"/>
      <c r="E5254" s="49">
        <f t="shared" si="20"/>
        <v>33380</v>
      </c>
    </row>
    <row r="5255" spans="2:5" ht="15">
      <c r="B5255" s="22">
        <v>33381</v>
      </c>
      <c r="C5255" s="49" t="s">
        <v>3910</v>
      </c>
      <c r="D5255" s="1"/>
      <c r="E5255" s="49">
        <f t="shared" si="20"/>
        <v>33381</v>
      </c>
    </row>
    <row r="5256" spans="2:5" ht="15">
      <c r="B5256" s="22">
        <v>33382</v>
      </c>
      <c r="C5256" s="49" t="s">
        <v>3911</v>
      </c>
      <c r="D5256" s="1"/>
      <c r="E5256" s="49">
        <f t="shared" si="20"/>
        <v>33382</v>
      </c>
    </row>
    <row r="5257" spans="2:5" ht="15">
      <c r="B5257" s="22">
        <v>33383</v>
      </c>
      <c r="C5257" s="49" t="s">
        <v>3908</v>
      </c>
      <c r="D5257" s="1"/>
      <c r="E5257" s="49">
        <f t="shared" si="20"/>
        <v>33383</v>
      </c>
    </row>
    <row r="5258" spans="2:5" ht="15">
      <c r="B5258" s="22">
        <v>33384</v>
      </c>
      <c r="C5258" s="49" t="s">
        <v>3909</v>
      </c>
      <c r="D5258" s="1"/>
      <c r="E5258" s="49">
        <f t="shared" si="20"/>
        <v>33384</v>
      </c>
    </row>
    <row r="5259" spans="2:5" ht="15">
      <c r="B5259" s="22">
        <v>33385</v>
      </c>
      <c r="C5259" s="49" t="s">
        <v>3910</v>
      </c>
      <c r="D5259" s="1"/>
      <c r="E5259" s="49">
        <f t="shared" si="20"/>
        <v>33385</v>
      </c>
    </row>
    <row r="5260" spans="2:5" ht="15">
      <c r="B5260" s="22">
        <v>33386</v>
      </c>
      <c r="C5260" s="49" t="s">
        <v>3911</v>
      </c>
      <c r="D5260" s="1"/>
      <c r="E5260" s="49">
        <f t="shared" si="20"/>
        <v>33386</v>
      </c>
    </row>
    <row r="5261" spans="2:5" ht="15">
      <c r="B5261" s="22">
        <v>33387</v>
      </c>
      <c r="C5261" s="49" t="s">
        <v>3908</v>
      </c>
      <c r="D5261" s="1"/>
      <c r="E5261" s="49">
        <f t="shared" si="20"/>
        <v>33387</v>
      </c>
    </row>
    <row r="5262" spans="2:5" ht="15">
      <c r="B5262" s="22">
        <v>33388</v>
      </c>
      <c r="C5262" s="49" t="s">
        <v>3909</v>
      </c>
      <c r="D5262" s="1"/>
      <c r="E5262" s="49">
        <f t="shared" si="20"/>
        <v>33388</v>
      </c>
    </row>
    <row r="5263" spans="2:5" ht="15">
      <c r="B5263" s="22">
        <v>33389</v>
      </c>
      <c r="C5263" s="49" t="s">
        <v>3910</v>
      </c>
      <c r="D5263" s="1"/>
      <c r="E5263" s="49">
        <f t="shared" si="20"/>
        <v>33389</v>
      </c>
    </row>
    <row r="5264" spans="2:5" ht="15">
      <c r="B5264" s="22">
        <v>33390</v>
      </c>
      <c r="C5264" s="49" t="s">
        <v>3911</v>
      </c>
      <c r="D5264" s="1"/>
      <c r="E5264" s="49">
        <f t="shared" si="20"/>
        <v>33390</v>
      </c>
    </row>
    <row r="5265" spans="2:5" ht="15">
      <c r="B5265" s="22">
        <v>33391</v>
      </c>
      <c r="C5265" s="49" t="s">
        <v>3912</v>
      </c>
      <c r="D5265" s="1"/>
      <c r="E5265" s="49">
        <f t="shared" si="20"/>
        <v>33391</v>
      </c>
    </row>
    <row r="5266" spans="2:5" ht="15">
      <c r="B5266" s="22">
        <v>33392</v>
      </c>
      <c r="C5266" s="49" t="s">
        <v>3913</v>
      </c>
      <c r="D5266" s="1"/>
      <c r="E5266" s="49">
        <f t="shared" si="20"/>
        <v>33392</v>
      </c>
    </row>
    <row r="5267" spans="2:5" ht="15">
      <c r="B5267" s="22">
        <v>33393</v>
      </c>
      <c r="C5267" s="49" t="s">
        <v>3914</v>
      </c>
      <c r="D5267" s="1"/>
      <c r="E5267" s="49">
        <f t="shared" si="20"/>
        <v>33393</v>
      </c>
    </row>
    <row r="5268" spans="2:5" ht="15">
      <c r="B5268" s="22">
        <v>33394</v>
      </c>
      <c r="C5268" s="49" t="s">
        <v>3915</v>
      </c>
      <c r="D5268" s="1"/>
      <c r="E5268" s="49">
        <f t="shared" si="20"/>
        <v>33394</v>
      </c>
    </row>
    <row r="5269" spans="2:5" ht="15">
      <c r="B5269" s="22">
        <v>33395</v>
      </c>
      <c r="C5269" s="49" t="s">
        <v>3916</v>
      </c>
      <c r="D5269" s="1"/>
      <c r="E5269" s="49">
        <f t="shared" si="20"/>
        <v>33395</v>
      </c>
    </row>
    <row r="5270" spans="2:5" ht="15">
      <c r="B5270" s="22">
        <v>33396</v>
      </c>
      <c r="C5270" s="49" t="s">
        <v>3917</v>
      </c>
      <c r="D5270" s="1"/>
      <c r="E5270" s="49">
        <f t="shared" si="20"/>
        <v>33396</v>
      </c>
    </row>
    <row r="5271" spans="2:5" ht="15">
      <c r="B5271" s="22">
        <v>33397</v>
      </c>
      <c r="C5271" s="49" t="s">
        <v>3918</v>
      </c>
      <c r="D5271" s="1"/>
      <c r="E5271" s="49">
        <f t="shared" si="20"/>
        <v>33397</v>
      </c>
    </row>
    <row r="5272" spans="2:5" ht="15">
      <c r="B5272" s="22">
        <v>33398</v>
      </c>
      <c r="C5272" s="49" t="s">
        <v>3919</v>
      </c>
      <c r="D5272" s="1"/>
      <c r="E5272" s="49">
        <f t="shared" si="20"/>
        <v>33398</v>
      </c>
    </row>
    <row r="5273" spans="2:5" ht="15">
      <c r="B5273" s="22">
        <v>33399</v>
      </c>
      <c r="C5273" s="49" t="s">
        <v>3920</v>
      </c>
      <c r="D5273" s="1"/>
      <c r="E5273" s="49">
        <f t="shared" si="20"/>
        <v>33399</v>
      </c>
    </row>
    <row r="5274" spans="2:5" ht="15">
      <c r="B5274" s="22">
        <v>33400</v>
      </c>
      <c r="C5274" s="49" t="s">
        <v>3921</v>
      </c>
      <c r="D5274" s="1"/>
      <c r="E5274" s="49">
        <f t="shared" si="20"/>
        <v>33400</v>
      </c>
    </row>
    <row r="5275" spans="2:5" ht="15">
      <c r="B5275" s="22">
        <v>33401</v>
      </c>
      <c r="C5275" s="49" t="s">
        <v>3922</v>
      </c>
      <c r="D5275" s="1"/>
      <c r="E5275" s="49">
        <f t="shared" si="20"/>
        <v>33401</v>
      </c>
    </row>
    <row r="5276" spans="2:5" ht="15">
      <c r="B5276" s="22">
        <v>33402</v>
      </c>
      <c r="C5276" s="49" t="s">
        <v>3923</v>
      </c>
      <c r="D5276" s="1"/>
      <c r="E5276" s="49">
        <f t="shared" si="20"/>
        <v>33402</v>
      </c>
    </row>
    <row r="5277" spans="2:5" ht="15">
      <c r="B5277" s="22">
        <v>33403</v>
      </c>
      <c r="C5277" s="49" t="s">
        <v>3920</v>
      </c>
      <c r="D5277" s="1"/>
      <c r="E5277" s="49">
        <f t="shared" si="20"/>
        <v>33403</v>
      </c>
    </row>
    <row r="5278" spans="2:5" ht="15">
      <c r="B5278" s="22">
        <v>33404</v>
      </c>
      <c r="C5278" s="49" t="s">
        <v>3921</v>
      </c>
      <c r="D5278" s="1"/>
      <c r="E5278" s="49">
        <f t="shared" si="20"/>
        <v>33404</v>
      </c>
    </row>
    <row r="5279" spans="2:5" ht="15">
      <c r="B5279" s="22">
        <v>33405</v>
      </c>
      <c r="C5279" s="49" t="s">
        <v>3922</v>
      </c>
      <c r="D5279" s="1"/>
      <c r="E5279" s="49">
        <f t="shared" si="20"/>
        <v>33405</v>
      </c>
    </row>
    <row r="5280" spans="2:5" ht="15">
      <c r="B5280" s="22">
        <v>33406</v>
      </c>
      <c r="C5280" s="49" t="s">
        <v>3923</v>
      </c>
      <c r="D5280" s="1"/>
      <c r="E5280" s="49">
        <f t="shared" si="20"/>
        <v>33406</v>
      </c>
    </row>
    <row r="5281" spans="2:5" ht="15">
      <c r="B5281" s="22">
        <v>33407</v>
      </c>
      <c r="C5281" s="49" t="s">
        <v>3920</v>
      </c>
      <c r="D5281" s="1"/>
      <c r="E5281" s="49">
        <f t="shared" si="20"/>
        <v>33407</v>
      </c>
    </row>
    <row r="5282" spans="2:5" ht="15">
      <c r="B5282" s="22">
        <v>33408</v>
      </c>
      <c r="C5282" s="49" t="s">
        <v>3921</v>
      </c>
      <c r="D5282" s="1"/>
      <c r="E5282" s="49">
        <f t="shared" si="20"/>
        <v>33408</v>
      </c>
    </row>
    <row r="5283" spans="2:5" ht="15">
      <c r="B5283" s="22">
        <v>33409</v>
      </c>
      <c r="C5283" s="49" t="s">
        <v>3922</v>
      </c>
      <c r="D5283" s="1"/>
      <c r="E5283" s="49">
        <f t="shared" si="20"/>
        <v>33409</v>
      </c>
    </row>
    <row r="5284" spans="2:5" ht="15">
      <c r="B5284" s="22">
        <v>33410</v>
      </c>
      <c r="C5284" s="49" t="s">
        <v>3923</v>
      </c>
      <c r="D5284" s="1"/>
      <c r="E5284" s="49">
        <f t="shared" si="20"/>
        <v>33410</v>
      </c>
    </row>
    <row r="5285" spans="2:5" ht="15">
      <c r="B5285" s="22">
        <v>33411</v>
      </c>
      <c r="C5285" s="49" t="s">
        <v>3426</v>
      </c>
      <c r="D5285" s="1"/>
      <c r="E5285" s="49">
        <f t="shared" si="20"/>
        <v>33411</v>
      </c>
    </row>
    <row r="5286" spans="2:5" ht="15">
      <c r="B5286" s="22">
        <v>33412</v>
      </c>
      <c r="C5286" s="49" t="s">
        <v>3427</v>
      </c>
      <c r="D5286" s="1"/>
      <c r="E5286" s="49">
        <f t="shared" si="20"/>
        <v>33412</v>
      </c>
    </row>
    <row r="5287" spans="2:5" ht="15">
      <c r="B5287" s="22">
        <v>33413</v>
      </c>
      <c r="C5287" s="49" t="s">
        <v>3428</v>
      </c>
      <c r="D5287" s="1"/>
      <c r="E5287" s="49">
        <f t="shared" si="20"/>
        <v>33413</v>
      </c>
    </row>
    <row r="5288" spans="2:5" ht="15">
      <c r="B5288" s="22">
        <v>33414</v>
      </c>
      <c r="C5288" s="49" t="s">
        <v>3429</v>
      </c>
      <c r="D5288" s="1"/>
      <c r="E5288" s="49">
        <f t="shared" si="20"/>
        <v>33414</v>
      </c>
    </row>
    <row r="5289" spans="2:5" ht="15">
      <c r="B5289" s="22">
        <v>33415</v>
      </c>
      <c r="C5289" s="49" t="s">
        <v>3430</v>
      </c>
      <c r="D5289" s="1"/>
      <c r="E5289" s="49">
        <f t="shared" si="20"/>
        <v>33415</v>
      </c>
    </row>
    <row r="5290" spans="2:5" ht="15">
      <c r="B5290" s="22">
        <v>33416</v>
      </c>
      <c r="C5290" s="49" t="s">
        <v>2992</v>
      </c>
      <c r="D5290" s="1"/>
      <c r="E5290" s="49">
        <f t="shared" si="20"/>
        <v>33416</v>
      </c>
    </row>
    <row r="5291" spans="2:5" ht="15">
      <c r="B5291" s="22">
        <v>33417</v>
      </c>
      <c r="C5291" s="49" t="s">
        <v>2993</v>
      </c>
      <c r="D5291" s="1"/>
      <c r="E5291" s="49">
        <f t="shared" si="20"/>
        <v>33417</v>
      </c>
    </row>
    <row r="5292" spans="2:5" ht="15">
      <c r="B5292" s="22">
        <v>33418</v>
      </c>
      <c r="C5292" s="49" t="s">
        <v>2994</v>
      </c>
      <c r="D5292" s="1"/>
      <c r="E5292" s="49">
        <f t="shared" si="20"/>
        <v>33418</v>
      </c>
    </row>
    <row r="5293" spans="2:5" ht="15">
      <c r="B5293" s="22">
        <v>33419</v>
      </c>
      <c r="C5293" s="49" t="s">
        <v>2995</v>
      </c>
      <c r="D5293" s="1"/>
      <c r="E5293" s="49">
        <f t="shared" si="20"/>
        <v>33419</v>
      </c>
    </row>
    <row r="5294" spans="2:5" ht="15">
      <c r="B5294" s="22">
        <v>33420</v>
      </c>
      <c r="C5294" s="49" t="s">
        <v>2992</v>
      </c>
      <c r="D5294" s="1"/>
      <c r="E5294" s="49">
        <f t="shared" si="20"/>
        <v>33420</v>
      </c>
    </row>
    <row r="5295" spans="2:5" ht="15">
      <c r="B5295" s="22">
        <v>33421</v>
      </c>
      <c r="C5295" s="49" t="s">
        <v>2993</v>
      </c>
      <c r="D5295" s="1"/>
      <c r="E5295" s="49">
        <f t="shared" si="20"/>
        <v>33421</v>
      </c>
    </row>
    <row r="5296" spans="2:5" ht="15">
      <c r="B5296" s="22">
        <v>33422</v>
      </c>
      <c r="C5296" s="49" t="s">
        <v>2994</v>
      </c>
      <c r="D5296" s="1"/>
      <c r="E5296" s="49">
        <f t="shared" si="20"/>
        <v>33422</v>
      </c>
    </row>
    <row r="5297" spans="2:5" ht="15">
      <c r="B5297" s="22">
        <v>33423</v>
      </c>
      <c r="C5297" s="49" t="s">
        <v>2995</v>
      </c>
      <c r="D5297" s="1"/>
      <c r="E5297" s="49">
        <f t="shared" si="20"/>
        <v>33423</v>
      </c>
    </row>
    <row r="5298" spans="2:5" ht="15">
      <c r="B5298" s="22">
        <v>33424</v>
      </c>
      <c r="C5298" s="49" t="s">
        <v>2992</v>
      </c>
      <c r="D5298" s="1"/>
      <c r="E5298" s="49">
        <f t="shared" si="20"/>
        <v>33424</v>
      </c>
    </row>
    <row r="5299" spans="2:5" ht="15">
      <c r="B5299" s="22">
        <v>33425</v>
      </c>
      <c r="C5299" s="49" t="s">
        <v>2993</v>
      </c>
      <c r="D5299" s="1"/>
      <c r="E5299" s="49">
        <f t="shared" si="20"/>
        <v>33425</v>
      </c>
    </row>
    <row r="5300" spans="2:5" ht="15">
      <c r="B5300" s="22">
        <v>33426</v>
      </c>
      <c r="C5300" s="49" t="s">
        <v>2994</v>
      </c>
      <c r="D5300" s="1"/>
      <c r="E5300" s="49">
        <f t="shared" si="20"/>
        <v>33426</v>
      </c>
    </row>
    <row r="5301" spans="2:5" ht="15">
      <c r="B5301" s="22">
        <v>33427</v>
      </c>
      <c r="C5301" s="49" t="s">
        <v>2995</v>
      </c>
      <c r="D5301" s="1"/>
      <c r="E5301" s="49">
        <f t="shared" si="20"/>
        <v>33427</v>
      </c>
    </row>
    <row r="5302" spans="2:5" ht="15">
      <c r="B5302" s="22">
        <v>21626</v>
      </c>
      <c r="C5302" s="49" t="s">
        <v>3982</v>
      </c>
      <c r="D5302" s="1"/>
      <c r="E5302" s="49">
        <f t="shared" si="20"/>
        <v>21626</v>
      </c>
    </row>
    <row r="5303" spans="2:5" ht="15">
      <c r="B5303" s="22">
        <v>21627</v>
      </c>
      <c r="C5303" s="49" t="s">
        <v>3983</v>
      </c>
      <c r="D5303" s="1"/>
      <c r="E5303" s="49">
        <f t="shared" si="20"/>
        <v>21627</v>
      </c>
    </row>
    <row r="5304" spans="2:5" ht="15">
      <c r="B5304" s="22">
        <v>21628</v>
      </c>
      <c r="C5304" s="49" t="s">
        <v>3984</v>
      </c>
      <c r="D5304" s="1"/>
      <c r="E5304" s="49">
        <f t="shared" si="20"/>
        <v>21628</v>
      </c>
    </row>
    <row r="5305" spans="2:5" ht="15">
      <c r="B5305" s="22">
        <v>21629</v>
      </c>
      <c r="C5305" s="49" t="s">
        <v>3985</v>
      </c>
      <c r="D5305" s="1"/>
      <c r="E5305" s="49">
        <f t="shared" si="20"/>
        <v>21629</v>
      </c>
    </row>
    <row r="5306" spans="2:5" ht="15">
      <c r="B5306" s="22">
        <v>21630</v>
      </c>
      <c r="C5306" s="49" t="s">
        <v>3986</v>
      </c>
      <c r="D5306" s="1"/>
      <c r="E5306" s="49">
        <f t="shared" si="20"/>
        <v>21630</v>
      </c>
    </row>
    <row r="5307" spans="2:5" ht="15">
      <c r="B5307" s="22">
        <v>21631</v>
      </c>
      <c r="C5307" s="49" t="s">
        <v>3987</v>
      </c>
      <c r="D5307" s="1"/>
      <c r="E5307" s="49">
        <f t="shared" ref="E5307:E5561" si="21">B5307</f>
        <v>21631</v>
      </c>
    </row>
    <row r="5308" spans="2:5" ht="15">
      <c r="B5308" s="22">
        <v>33428</v>
      </c>
      <c r="C5308" s="49" t="s">
        <v>3988</v>
      </c>
      <c r="D5308" s="1"/>
      <c r="E5308" s="49">
        <f t="shared" si="21"/>
        <v>33428</v>
      </c>
    </row>
    <row r="5309" spans="2:5" ht="15">
      <c r="B5309" s="22">
        <v>33429</v>
      </c>
      <c r="C5309" s="49" t="s">
        <v>3989</v>
      </c>
      <c r="D5309" s="1"/>
      <c r="E5309" s="49">
        <f t="shared" si="21"/>
        <v>33429</v>
      </c>
    </row>
    <row r="5310" spans="2:5" ht="15">
      <c r="B5310" s="22">
        <v>33430</v>
      </c>
      <c r="C5310" s="49" t="s">
        <v>3990</v>
      </c>
      <c r="D5310" s="1"/>
      <c r="E5310" s="49">
        <f t="shared" si="21"/>
        <v>33430</v>
      </c>
    </row>
    <row r="5311" spans="2:5" ht="15">
      <c r="B5311" s="22">
        <v>33431</v>
      </c>
      <c r="C5311" s="49" t="s">
        <v>3991</v>
      </c>
      <c r="D5311" s="1"/>
      <c r="E5311" s="49">
        <f t="shared" si="21"/>
        <v>33431</v>
      </c>
    </row>
    <row r="5312" spans="2:5" ht="15">
      <c r="B5312" s="22">
        <v>33432</v>
      </c>
      <c r="C5312" s="49" t="s">
        <v>3988</v>
      </c>
      <c r="D5312" s="1"/>
      <c r="E5312" s="49">
        <f t="shared" si="21"/>
        <v>33432</v>
      </c>
    </row>
    <row r="5313" spans="2:5" ht="15">
      <c r="B5313" s="22">
        <v>33433</v>
      </c>
      <c r="C5313" s="49" t="s">
        <v>3989</v>
      </c>
      <c r="D5313" s="1"/>
      <c r="E5313" s="49">
        <f t="shared" si="21"/>
        <v>33433</v>
      </c>
    </row>
    <row r="5314" spans="2:5" ht="15">
      <c r="B5314" s="22">
        <v>33434</v>
      </c>
      <c r="C5314" s="49" t="s">
        <v>3990</v>
      </c>
      <c r="D5314" s="1"/>
      <c r="E5314" s="49">
        <f t="shared" si="21"/>
        <v>33434</v>
      </c>
    </row>
    <row r="5315" spans="2:5" ht="15">
      <c r="B5315" s="22">
        <v>33435</v>
      </c>
      <c r="C5315" s="49" t="s">
        <v>3991</v>
      </c>
      <c r="D5315" s="1"/>
      <c r="E5315" s="49">
        <f t="shared" si="21"/>
        <v>33435</v>
      </c>
    </row>
    <row r="5316" spans="2:5" ht="15">
      <c r="B5316" s="22">
        <v>33436</v>
      </c>
      <c r="C5316" s="49" t="s">
        <v>3988</v>
      </c>
      <c r="D5316" s="1"/>
      <c r="E5316" s="49">
        <f t="shared" si="21"/>
        <v>33436</v>
      </c>
    </row>
    <row r="5317" spans="2:5" ht="15">
      <c r="B5317" s="22">
        <v>33437</v>
      </c>
      <c r="C5317" s="49" t="s">
        <v>3989</v>
      </c>
      <c r="D5317" s="1"/>
      <c r="E5317" s="49">
        <f t="shared" si="21"/>
        <v>33437</v>
      </c>
    </row>
    <row r="5318" spans="2:5" ht="15">
      <c r="B5318" s="22">
        <v>33438</v>
      </c>
      <c r="C5318" s="49" t="s">
        <v>3990</v>
      </c>
      <c r="D5318" s="1"/>
      <c r="E5318" s="49">
        <f t="shared" si="21"/>
        <v>33438</v>
      </c>
    </row>
    <row r="5319" spans="2:5" ht="15">
      <c r="B5319" s="22">
        <v>33439</v>
      </c>
      <c r="C5319" s="49" t="s">
        <v>3991</v>
      </c>
      <c r="D5319" s="1"/>
      <c r="E5319" s="49">
        <f t="shared" si="21"/>
        <v>33439</v>
      </c>
    </row>
    <row r="5320" spans="2:5" ht="15">
      <c r="B5320" s="22">
        <v>33440</v>
      </c>
      <c r="C5320" s="49" t="s">
        <v>3992</v>
      </c>
      <c r="D5320" s="1"/>
      <c r="E5320" s="49">
        <f t="shared" si="21"/>
        <v>33440</v>
      </c>
    </row>
    <row r="5321" spans="2:5" ht="15">
      <c r="B5321" s="22">
        <v>33441</v>
      </c>
      <c r="C5321" s="49" t="s">
        <v>3993</v>
      </c>
      <c r="D5321" s="1"/>
      <c r="E5321" s="49">
        <f t="shared" si="21"/>
        <v>33441</v>
      </c>
    </row>
    <row r="5322" spans="2:5" ht="15">
      <c r="B5322" s="22">
        <v>33442</v>
      </c>
      <c r="C5322" s="49" t="s">
        <v>3994</v>
      </c>
      <c r="D5322" s="1"/>
      <c r="E5322" s="49">
        <f t="shared" si="21"/>
        <v>33442</v>
      </c>
    </row>
    <row r="5323" spans="2:5" ht="15">
      <c r="B5323" s="22">
        <v>33443</v>
      </c>
      <c r="C5323" s="49" t="s">
        <v>3995</v>
      </c>
      <c r="D5323" s="1"/>
      <c r="E5323" s="49">
        <f t="shared" si="21"/>
        <v>33443</v>
      </c>
    </row>
    <row r="5324" spans="2:5" ht="15">
      <c r="B5324" s="22">
        <v>33444</v>
      </c>
      <c r="C5324" s="49" t="s">
        <v>3996</v>
      </c>
      <c r="D5324" s="1"/>
      <c r="E5324" s="49">
        <f t="shared" si="21"/>
        <v>33444</v>
      </c>
    </row>
    <row r="5325" spans="2:5" ht="15">
      <c r="B5325" s="22">
        <v>33445</v>
      </c>
      <c r="C5325" s="49" t="s">
        <v>3997</v>
      </c>
      <c r="D5325" s="1"/>
      <c r="E5325" s="49">
        <f t="shared" si="21"/>
        <v>33445</v>
      </c>
    </row>
    <row r="5326" spans="2:5" ht="15">
      <c r="B5326" s="22">
        <v>33446</v>
      </c>
      <c r="C5326" s="49" t="s">
        <v>3998</v>
      </c>
      <c r="D5326" s="1"/>
      <c r="E5326" s="49">
        <f t="shared" si="21"/>
        <v>33446</v>
      </c>
    </row>
    <row r="5327" spans="2:5" ht="15">
      <c r="B5327" s="22">
        <v>33447</v>
      </c>
      <c r="C5327" s="49" t="s">
        <v>3999</v>
      </c>
      <c r="D5327" s="1"/>
      <c r="E5327" s="49">
        <f t="shared" si="21"/>
        <v>33447</v>
      </c>
    </row>
    <row r="5328" spans="2:5" ht="15">
      <c r="B5328" s="22">
        <v>33448</v>
      </c>
      <c r="C5328" s="49" t="s">
        <v>3239</v>
      </c>
      <c r="D5328" s="1"/>
      <c r="E5328" s="49">
        <f t="shared" si="21"/>
        <v>33448</v>
      </c>
    </row>
    <row r="5329" spans="2:5" ht="15">
      <c r="B5329" s="22">
        <v>33449</v>
      </c>
      <c r="C5329" s="49" t="s">
        <v>3240</v>
      </c>
      <c r="D5329" s="1"/>
      <c r="E5329" s="49">
        <f t="shared" si="21"/>
        <v>33449</v>
      </c>
    </row>
    <row r="5330" spans="2:5" ht="15">
      <c r="B5330" s="22">
        <v>33450</v>
      </c>
      <c r="C5330" s="49" t="s">
        <v>3241</v>
      </c>
      <c r="D5330" s="1"/>
      <c r="E5330" s="49">
        <f t="shared" si="21"/>
        <v>33450</v>
      </c>
    </row>
    <row r="5331" spans="2:5" ht="15">
      <c r="B5331" s="22">
        <v>33451</v>
      </c>
      <c r="C5331" s="49" t="s">
        <v>3242</v>
      </c>
      <c r="D5331" s="1"/>
      <c r="E5331" s="49">
        <f t="shared" si="21"/>
        <v>33451</v>
      </c>
    </row>
    <row r="5332" spans="2:5" ht="15">
      <c r="B5332" s="22">
        <v>33452</v>
      </c>
      <c r="C5332" s="49" t="s">
        <v>3239</v>
      </c>
      <c r="D5332" s="1"/>
      <c r="E5332" s="49">
        <f t="shared" si="21"/>
        <v>33452</v>
      </c>
    </row>
    <row r="5333" spans="2:5" ht="15">
      <c r="B5333" s="22">
        <v>33453</v>
      </c>
      <c r="C5333" s="49" t="s">
        <v>3240</v>
      </c>
      <c r="D5333" s="1"/>
      <c r="E5333" s="49">
        <f t="shared" si="21"/>
        <v>33453</v>
      </c>
    </row>
    <row r="5334" spans="2:5" ht="15">
      <c r="B5334" s="22">
        <v>33454</v>
      </c>
      <c r="C5334" s="49" t="s">
        <v>3241</v>
      </c>
      <c r="D5334" s="1"/>
      <c r="E5334" s="49">
        <f t="shared" si="21"/>
        <v>33454</v>
      </c>
    </row>
    <row r="5335" spans="2:5" ht="15">
      <c r="B5335" s="22">
        <v>33455</v>
      </c>
      <c r="C5335" s="49" t="s">
        <v>3242</v>
      </c>
      <c r="D5335" s="1"/>
      <c r="E5335" s="49">
        <f t="shared" si="21"/>
        <v>33455</v>
      </c>
    </row>
    <row r="5336" spans="2:5" ht="15">
      <c r="B5336" s="22">
        <v>33456</v>
      </c>
      <c r="C5336" s="49" t="s">
        <v>3239</v>
      </c>
      <c r="D5336" s="1"/>
      <c r="E5336" s="49">
        <f t="shared" si="21"/>
        <v>33456</v>
      </c>
    </row>
    <row r="5337" spans="2:5" ht="15">
      <c r="B5337" s="22">
        <v>33457</v>
      </c>
      <c r="C5337" s="49" t="s">
        <v>3240</v>
      </c>
      <c r="D5337" s="1"/>
      <c r="E5337" s="49">
        <f t="shared" si="21"/>
        <v>33457</v>
      </c>
    </row>
    <row r="5338" spans="2:5" ht="15">
      <c r="B5338" s="22">
        <v>33458</v>
      </c>
      <c r="C5338" s="49" t="s">
        <v>3241</v>
      </c>
      <c r="D5338" s="1"/>
      <c r="E5338" s="49">
        <f t="shared" si="21"/>
        <v>33458</v>
      </c>
    </row>
    <row r="5339" spans="2:5" ht="15">
      <c r="B5339" s="22">
        <v>33459</v>
      </c>
      <c r="C5339" s="49" t="s">
        <v>3242</v>
      </c>
      <c r="D5339" s="1"/>
      <c r="E5339" s="49">
        <f t="shared" si="21"/>
        <v>33459</v>
      </c>
    </row>
    <row r="5340" spans="2:5" ht="15">
      <c r="B5340" s="22">
        <v>33460</v>
      </c>
      <c r="C5340" s="49" t="s">
        <v>3492</v>
      </c>
      <c r="D5340" s="1"/>
      <c r="E5340" s="49">
        <f t="shared" si="21"/>
        <v>33460</v>
      </c>
    </row>
    <row r="5341" spans="2:5" ht="15">
      <c r="B5341" s="22">
        <v>33461</v>
      </c>
      <c r="C5341" s="49" t="s">
        <v>3493</v>
      </c>
      <c r="D5341" s="1"/>
      <c r="E5341" s="49">
        <f t="shared" si="21"/>
        <v>33461</v>
      </c>
    </row>
    <row r="5342" spans="2:5" ht="15">
      <c r="B5342" s="22">
        <v>33462</v>
      </c>
      <c r="C5342" s="49" t="s">
        <v>3494</v>
      </c>
      <c r="D5342" s="1"/>
      <c r="E5342" s="49">
        <f t="shared" si="21"/>
        <v>33462</v>
      </c>
    </row>
    <row r="5343" spans="2:5" ht="15">
      <c r="B5343" s="22">
        <v>33463</v>
      </c>
      <c r="C5343" s="49" t="s">
        <v>3495</v>
      </c>
      <c r="D5343" s="1"/>
      <c r="E5343" s="49">
        <f t="shared" si="21"/>
        <v>33463</v>
      </c>
    </row>
    <row r="5344" spans="2:5" ht="15">
      <c r="B5344" s="22">
        <v>33464</v>
      </c>
      <c r="C5344" s="49" t="s">
        <v>3496</v>
      </c>
      <c r="D5344" s="1"/>
      <c r="E5344" s="49">
        <f t="shared" si="21"/>
        <v>33464</v>
      </c>
    </row>
    <row r="5345" spans="2:5" ht="15">
      <c r="B5345" s="22">
        <v>33465</v>
      </c>
      <c r="C5345" s="49" t="s">
        <v>3868</v>
      </c>
      <c r="D5345" s="1"/>
      <c r="E5345" s="49">
        <f t="shared" si="21"/>
        <v>33465</v>
      </c>
    </row>
    <row r="5346" spans="2:5" ht="15">
      <c r="B5346" s="22">
        <v>33466</v>
      </c>
      <c r="C5346" s="49" t="s">
        <v>3869</v>
      </c>
      <c r="D5346" s="1"/>
      <c r="E5346" s="49">
        <f t="shared" si="21"/>
        <v>33466</v>
      </c>
    </row>
    <row r="5347" spans="2:5" ht="15">
      <c r="B5347" s="22">
        <v>33467</v>
      </c>
      <c r="C5347" s="49" t="s">
        <v>3870</v>
      </c>
      <c r="D5347" s="1"/>
      <c r="E5347" s="49">
        <f t="shared" si="21"/>
        <v>33467</v>
      </c>
    </row>
    <row r="5348" spans="2:5" ht="15">
      <c r="B5348" s="22">
        <v>33468</v>
      </c>
      <c r="C5348" s="49" t="s">
        <v>3871</v>
      </c>
      <c r="D5348" s="1"/>
      <c r="E5348" s="49">
        <f t="shared" si="21"/>
        <v>33468</v>
      </c>
    </row>
    <row r="5349" spans="2:5" ht="15">
      <c r="B5349" s="22">
        <v>33469</v>
      </c>
      <c r="C5349" s="49" t="s">
        <v>3868</v>
      </c>
      <c r="D5349" s="1"/>
      <c r="E5349" s="49">
        <f t="shared" si="21"/>
        <v>33469</v>
      </c>
    </row>
    <row r="5350" spans="2:5" ht="15">
      <c r="B5350" s="22">
        <v>33470</v>
      </c>
      <c r="C5350" s="49" t="s">
        <v>3869</v>
      </c>
      <c r="D5350" s="1"/>
      <c r="E5350" s="49">
        <f t="shared" si="21"/>
        <v>33470</v>
      </c>
    </row>
    <row r="5351" spans="2:5" ht="15">
      <c r="B5351" s="22">
        <v>33471</v>
      </c>
      <c r="C5351" s="49" t="s">
        <v>3870</v>
      </c>
      <c r="D5351" s="1"/>
      <c r="E5351" s="49">
        <f t="shared" si="21"/>
        <v>33471</v>
      </c>
    </row>
    <row r="5352" spans="2:5" ht="15">
      <c r="B5352" s="22">
        <v>33472</v>
      </c>
      <c r="C5352" s="49" t="s">
        <v>3871</v>
      </c>
      <c r="D5352" s="1"/>
      <c r="E5352" s="49">
        <f t="shared" si="21"/>
        <v>33472</v>
      </c>
    </row>
    <row r="5353" spans="2:5" ht="15">
      <c r="B5353" s="22">
        <v>33473</v>
      </c>
      <c r="C5353" s="49" t="s">
        <v>3868</v>
      </c>
      <c r="D5353" s="1"/>
      <c r="E5353" s="49">
        <f t="shared" si="21"/>
        <v>33473</v>
      </c>
    </row>
    <row r="5354" spans="2:5" ht="15">
      <c r="B5354" s="22">
        <v>33474</v>
      </c>
      <c r="C5354" s="49" t="s">
        <v>3869</v>
      </c>
      <c r="D5354" s="1"/>
      <c r="E5354" s="49">
        <f t="shared" si="21"/>
        <v>33474</v>
      </c>
    </row>
    <row r="5355" spans="2:5" ht="15">
      <c r="B5355" s="22">
        <v>33475</v>
      </c>
      <c r="C5355" s="49" t="s">
        <v>3870</v>
      </c>
      <c r="D5355" s="1"/>
      <c r="E5355" s="49">
        <f t="shared" si="21"/>
        <v>33475</v>
      </c>
    </row>
    <row r="5356" spans="2:5" ht="15">
      <c r="B5356" s="22">
        <v>33476</v>
      </c>
      <c r="C5356" s="49" t="s">
        <v>3871</v>
      </c>
      <c r="D5356" s="1"/>
      <c r="E5356" s="49">
        <f t="shared" si="21"/>
        <v>33476</v>
      </c>
    </row>
    <row r="5357" spans="2:5" ht="15">
      <c r="B5357" s="22">
        <v>33477</v>
      </c>
      <c r="C5357" s="49" t="s">
        <v>3856</v>
      </c>
      <c r="D5357" s="1"/>
      <c r="E5357" s="49">
        <f t="shared" si="21"/>
        <v>33477</v>
      </c>
    </row>
    <row r="5358" spans="2:5" ht="15">
      <c r="B5358" s="22">
        <v>33478</v>
      </c>
      <c r="C5358" s="49" t="s">
        <v>3857</v>
      </c>
      <c r="D5358" s="1"/>
      <c r="E5358" s="49">
        <f t="shared" si="21"/>
        <v>33478</v>
      </c>
    </row>
    <row r="5359" spans="2:5" ht="15">
      <c r="B5359" s="22">
        <v>33479</v>
      </c>
      <c r="C5359" s="49" t="s">
        <v>3858</v>
      </c>
      <c r="D5359" s="1"/>
      <c r="E5359" s="49">
        <f t="shared" si="21"/>
        <v>33479</v>
      </c>
    </row>
    <row r="5360" spans="2:5" ht="15">
      <c r="B5360" s="22">
        <v>33480</v>
      </c>
      <c r="C5360" s="49" t="s">
        <v>3859</v>
      </c>
      <c r="D5360" s="1"/>
      <c r="E5360" s="49">
        <f t="shared" si="21"/>
        <v>33480</v>
      </c>
    </row>
    <row r="5361" spans="2:5" ht="15">
      <c r="B5361" s="22">
        <v>33481</v>
      </c>
      <c r="C5361" s="49" t="s">
        <v>3856</v>
      </c>
      <c r="D5361" s="1"/>
      <c r="E5361" s="49">
        <f t="shared" si="21"/>
        <v>33481</v>
      </c>
    </row>
    <row r="5362" spans="2:5" ht="15">
      <c r="B5362" s="22">
        <v>33482</v>
      </c>
      <c r="C5362" s="49" t="s">
        <v>3857</v>
      </c>
      <c r="D5362" s="1"/>
      <c r="E5362" s="49">
        <f t="shared" si="21"/>
        <v>33482</v>
      </c>
    </row>
    <row r="5363" spans="2:5" ht="15">
      <c r="B5363" s="22">
        <v>33483</v>
      </c>
      <c r="C5363" s="49" t="s">
        <v>3858</v>
      </c>
      <c r="D5363" s="1"/>
      <c r="E5363" s="49">
        <f t="shared" si="21"/>
        <v>33483</v>
      </c>
    </row>
    <row r="5364" spans="2:5" ht="15">
      <c r="B5364" s="22">
        <v>33484</v>
      </c>
      <c r="C5364" s="49" t="s">
        <v>3859</v>
      </c>
      <c r="D5364" s="1"/>
      <c r="E5364" s="49">
        <f t="shared" si="21"/>
        <v>33484</v>
      </c>
    </row>
    <row r="5365" spans="2:5" ht="15">
      <c r="B5365" s="22">
        <v>33485</v>
      </c>
      <c r="C5365" s="49" t="s">
        <v>3856</v>
      </c>
      <c r="D5365" s="1"/>
      <c r="E5365" s="49">
        <f t="shared" si="21"/>
        <v>33485</v>
      </c>
    </row>
    <row r="5366" spans="2:5" ht="15">
      <c r="B5366" s="22">
        <v>33486</v>
      </c>
      <c r="C5366" s="49" t="s">
        <v>3857</v>
      </c>
      <c r="D5366" s="1"/>
      <c r="E5366" s="49">
        <f t="shared" si="21"/>
        <v>33486</v>
      </c>
    </row>
    <row r="5367" spans="2:5" ht="15">
      <c r="B5367" s="22">
        <v>33487</v>
      </c>
      <c r="C5367" s="49" t="s">
        <v>3858</v>
      </c>
      <c r="D5367" s="1"/>
      <c r="E5367" s="49">
        <f t="shared" si="21"/>
        <v>33487</v>
      </c>
    </row>
    <row r="5368" spans="2:5" ht="15">
      <c r="B5368" s="22">
        <v>33488</v>
      </c>
      <c r="C5368" s="49" t="s">
        <v>3859</v>
      </c>
      <c r="D5368" s="1"/>
      <c r="E5368" s="49">
        <f t="shared" si="21"/>
        <v>33488</v>
      </c>
    </row>
    <row r="5369" spans="2:5" ht="15">
      <c r="B5369" s="22">
        <v>33489</v>
      </c>
      <c r="C5369" s="49" t="s">
        <v>3860</v>
      </c>
      <c r="D5369" s="1"/>
      <c r="E5369" s="49">
        <f t="shared" si="21"/>
        <v>33489</v>
      </c>
    </row>
    <row r="5370" spans="2:5" ht="15">
      <c r="B5370" s="22">
        <v>33490</v>
      </c>
      <c r="C5370" s="49" t="s">
        <v>3861</v>
      </c>
      <c r="D5370" s="1"/>
      <c r="E5370" s="49">
        <f t="shared" si="21"/>
        <v>33490</v>
      </c>
    </row>
    <row r="5371" spans="2:5" ht="15">
      <c r="B5371" s="22">
        <v>33491</v>
      </c>
      <c r="C5371" s="49" t="s">
        <v>3862</v>
      </c>
      <c r="D5371" s="1"/>
      <c r="E5371" s="49">
        <f t="shared" si="21"/>
        <v>33491</v>
      </c>
    </row>
    <row r="5372" spans="2:5" ht="15">
      <c r="B5372" s="22">
        <v>33492</v>
      </c>
      <c r="C5372" s="49" t="s">
        <v>3863</v>
      </c>
      <c r="D5372" s="1"/>
      <c r="E5372" s="49">
        <f t="shared" si="21"/>
        <v>33492</v>
      </c>
    </row>
    <row r="5373" spans="2:5" ht="15">
      <c r="B5373" s="22">
        <v>33493</v>
      </c>
      <c r="C5373" s="49" t="s">
        <v>3864</v>
      </c>
      <c r="D5373" s="1"/>
      <c r="E5373" s="49">
        <f t="shared" si="21"/>
        <v>33493</v>
      </c>
    </row>
    <row r="5374" spans="2:5" ht="15">
      <c r="B5374" s="22">
        <v>33494</v>
      </c>
      <c r="C5374" s="49" t="s">
        <v>3865</v>
      </c>
      <c r="D5374" s="1"/>
      <c r="E5374" s="49">
        <f t="shared" si="21"/>
        <v>33494</v>
      </c>
    </row>
    <row r="5375" spans="2:5" ht="15">
      <c r="B5375" s="22">
        <v>33495</v>
      </c>
      <c r="C5375" s="49" t="s">
        <v>3866</v>
      </c>
      <c r="D5375" s="1"/>
      <c r="E5375" s="49">
        <f t="shared" si="21"/>
        <v>33495</v>
      </c>
    </row>
    <row r="5376" spans="2:5" ht="15">
      <c r="B5376" s="22">
        <v>33496</v>
      </c>
      <c r="C5376" s="49" t="s">
        <v>3867</v>
      </c>
      <c r="D5376" s="1"/>
      <c r="E5376" s="49">
        <f t="shared" si="21"/>
        <v>33496</v>
      </c>
    </row>
    <row r="5377" spans="2:5" ht="15">
      <c r="B5377" s="22">
        <v>33497</v>
      </c>
      <c r="C5377" s="49" t="s">
        <v>3239</v>
      </c>
      <c r="D5377" s="1"/>
      <c r="E5377" s="49">
        <f t="shared" si="21"/>
        <v>33497</v>
      </c>
    </row>
    <row r="5378" spans="2:5" ht="15">
      <c r="B5378" s="22">
        <v>33498</v>
      </c>
      <c r="C5378" s="49" t="s">
        <v>3240</v>
      </c>
      <c r="D5378" s="1"/>
      <c r="E5378" s="49">
        <f t="shared" si="21"/>
        <v>33498</v>
      </c>
    </row>
    <row r="5379" spans="2:5" ht="15">
      <c r="B5379" s="22">
        <v>33499</v>
      </c>
      <c r="C5379" s="49" t="s">
        <v>3241</v>
      </c>
      <c r="D5379" s="1"/>
      <c r="E5379" s="49">
        <f t="shared" si="21"/>
        <v>33499</v>
      </c>
    </row>
    <row r="5380" spans="2:5" ht="15">
      <c r="B5380" s="22">
        <v>33500</v>
      </c>
      <c r="C5380" s="49" t="s">
        <v>3242</v>
      </c>
      <c r="D5380" s="1"/>
      <c r="E5380" s="49">
        <f t="shared" si="21"/>
        <v>33500</v>
      </c>
    </row>
    <row r="5381" spans="2:5" ht="15">
      <c r="B5381" s="22">
        <v>33501</v>
      </c>
      <c r="C5381" s="49" t="s">
        <v>3239</v>
      </c>
      <c r="D5381" s="1"/>
      <c r="E5381" s="49">
        <f t="shared" si="21"/>
        <v>33501</v>
      </c>
    </row>
    <row r="5382" spans="2:5" ht="15">
      <c r="B5382" s="22">
        <v>33502</v>
      </c>
      <c r="C5382" s="49" t="s">
        <v>3240</v>
      </c>
      <c r="D5382" s="1"/>
      <c r="E5382" s="49">
        <f t="shared" si="21"/>
        <v>33502</v>
      </c>
    </row>
    <row r="5383" spans="2:5" ht="15">
      <c r="B5383" s="22">
        <v>33503</v>
      </c>
      <c r="C5383" s="49" t="s">
        <v>3241</v>
      </c>
      <c r="D5383" s="1"/>
      <c r="E5383" s="49">
        <f t="shared" si="21"/>
        <v>33503</v>
      </c>
    </row>
    <row r="5384" spans="2:5" ht="15">
      <c r="B5384" s="22">
        <v>33504</v>
      </c>
      <c r="C5384" s="49" t="s">
        <v>3242</v>
      </c>
      <c r="D5384" s="1"/>
      <c r="E5384" s="49">
        <f t="shared" si="21"/>
        <v>33504</v>
      </c>
    </row>
    <row r="5385" spans="2:5" ht="15">
      <c r="B5385" s="22">
        <v>33505</v>
      </c>
      <c r="C5385" s="49" t="s">
        <v>3239</v>
      </c>
      <c r="D5385" s="1"/>
      <c r="E5385" s="49">
        <f t="shared" si="21"/>
        <v>33505</v>
      </c>
    </row>
    <row r="5386" spans="2:5" ht="15">
      <c r="B5386" s="22">
        <v>33506</v>
      </c>
      <c r="C5386" s="49" t="s">
        <v>3240</v>
      </c>
      <c r="D5386" s="1"/>
      <c r="E5386" s="49">
        <f t="shared" si="21"/>
        <v>33506</v>
      </c>
    </row>
    <row r="5387" spans="2:5" ht="15">
      <c r="B5387" s="22">
        <v>33507</v>
      </c>
      <c r="C5387" s="49" t="s">
        <v>3241</v>
      </c>
      <c r="D5387" s="1"/>
      <c r="E5387" s="49">
        <f t="shared" si="21"/>
        <v>33507</v>
      </c>
    </row>
    <row r="5388" spans="2:5" ht="15">
      <c r="B5388" s="22">
        <v>33508</v>
      </c>
      <c r="C5388" s="49" t="s">
        <v>3242</v>
      </c>
      <c r="D5388" s="1"/>
      <c r="E5388" s="49">
        <f t="shared" si="21"/>
        <v>33508</v>
      </c>
    </row>
    <row r="5389" spans="2:5" ht="15">
      <c r="B5389" s="22">
        <v>33509</v>
      </c>
      <c r="C5389" s="49" t="s">
        <v>3492</v>
      </c>
      <c r="D5389" s="1"/>
      <c r="E5389" s="49">
        <f t="shared" si="21"/>
        <v>33509</v>
      </c>
    </row>
    <row r="5390" spans="2:5" ht="15">
      <c r="B5390" s="22">
        <v>33510</v>
      </c>
      <c r="C5390" s="49" t="s">
        <v>3493</v>
      </c>
      <c r="D5390" s="1"/>
      <c r="E5390" s="49">
        <f t="shared" si="21"/>
        <v>33510</v>
      </c>
    </row>
    <row r="5391" spans="2:5" ht="15">
      <c r="B5391" s="22">
        <v>33511</v>
      </c>
      <c r="C5391" s="49" t="s">
        <v>3494</v>
      </c>
      <c r="D5391" s="1"/>
      <c r="E5391" s="49">
        <f t="shared" si="21"/>
        <v>33511</v>
      </c>
    </row>
    <row r="5392" spans="2:5" ht="15">
      <c r="B5392" s="22">
        <v>33512</v>
      </c>
      <c r="C5392" s="49" t="s">
        <v>3495</v>
      </c>
      <c r="D5392" s="1"/>
      <c r="E5392" s="49">
        <f t="shared" si="21"/>
        <v>33512</v>
      </c>
    </row>
    <row r="5393" spans="2:5" ht="15">
      <c r="B5393" s="22">
        <v>33513</v>
      </c>
      <c r="C5393" s="49" t="s">
        <v>3496</v>
      </c>
      <c r="D5393" s="1"/>
      <c r="E5393" s="49">
        <f t="shared" si="21"/>
        <v>33513</v>
      </c>
    </row>
    <row r="5394" spans="2:5" ht="15">
      <c r="B5394" s="22">
        <v>33514</v>
      </c>
      <c r="C5394" s="49" t="s">
        <v>3868</v>
      </c>
      <c r="D5394" s="1"/>
      <c r="E5394" s="49">
        <f t="shared" si="21"/>
        <v>33514</v>
      </c>
    </row>
    <row r="5395" spans="2:5" ht="15">
      <c r="B5395" s="22">
        <v>33515</v>
      </c>
      <c r="C5395" s="49" t="s">
        <v>3869</v>
      </c>
      <c r="D5395" s="1"/>
      <c r="E5395" s="49">
        <f t="shared" si="21"/>
        <v>33515</v>
      </c>
    </row>
    <row r="5396" spans="2:5" ht="15">
      <c r="B5396" s="22">
        <v>33516</v>
      </c>
      <c r="C5396" s="49" t="s">
        <v>3870</v>
      </c>
      <c r="D5396" s="1"/>
      <c r="E5396" s="49">
        <f t="shared" si="21"/>
        <v>33516</v>
      </c>
    </row>
    <row r="5397" spans="2:5" ht="15">
      <c r="B5397" s="22">
        <v>33517</v>
      </c>
      <c r="C5397" s="49" t="s">
        <v>3871</v>
      </c>
      <c r="D5397" s="1"/>
      <c r="E5397" s="49">
        <f t="shared" si="21"/>
        <v>33517</v>
      </c>
    </row>
    <row r="5398" spans="2:5" ht="15">
      <c r="B5398" s="22">
        <v>33518</v>
      </c>
      <c r="C5398" s="49" t="s">
        <v>3868</v>
      </c>
      <c r="D5398" s="1"/>
      <c r="E5398" s="49">
        <f t="shared" si="21"/>
        <v>33518</v>
      </c>
    </row>
    <row r="5399" spans="2:5" ht="15">
      <c r="B5399" s="22">
        <v>33519</v>
      </c>
      <c r="C5399" s="49" t="s">
        <v>3869</v>
      </c>
      <c r="D5399" s="1"/>
      <c r="E5399" s="49">
        <f t="shared" si="21"/>
        <v>33519</v>
      </c>
    </row>
    <row r="5400" spans="2:5" ht="15">
      <c r="B5400" s="22">
        <v>33520</v>
      </c>
      <c r="C5400" s="49" t="s">
        <v>3870</v>
      </c>
      <c r="D5400" s="1"/>
      <c r="E5400" s="49">
        <f t="shared" si="21"/>
        <v>33520</v>
      </c>
    </row>
    <row r="5401" spans="2:5" ht="15">
      <c r="B5401" s="22">
        <v>33521</v>
      </c>
      <c r="C5401" s="49" t="s">
        <v>3871</v>
      </c>
      <c r="D5401" s="1"/>
      <c r="E5401" s="49">
        <f t="shared" si="21"/>
        <v>33521</v>
      </c>
    </row>
    <row r="5402" spans="2:5" ht="15">
      <c r="B5402" s="22">
        <v>33522</v>
      </c>
      <c r="C5402" s="49" t="s">
        <v>3868</v>
      </c>
      <c r="D5402" s="1"/>
      <c r="E5402" s="49">
        <f t="shared" si="21"/>
        <v>33522</v>
      </c>
    </row>
    <row r="5403" spans="2:5" ht="15">
      <c r="B5403" s="22">
        <v>33523</v>
      </c>
      <c r="C5403" s="49" t="s">
        <v>3869</v>
      </c>
      <c r="D5403" s="1"/>
      <c r="E5403" s="49">
        <f t="shared" si="21"/>
        <v>33523</v>
      </c>
    </row>
    <row r="5404" spans="2:5" ht="15">
      <c r="B5404" s="22">
        <v>33524</v>
      </c>
      <c r="C5404" s="49" t="s">
        <v>3870</v>
      </c>
      <c r="D5404" s="1"/>
      <c r="E5404" s="49">
        <f t="shared" si="21"/>
        <v>33524</v>
      </c>
    </row>
    <row r="5405" spans="2:5" ht="15">
      <c r="B5405" s="22">
        <v>33525</v>
      </c>
      <c r="C5405" s="49" t="s">
        <v>3871</v>
      </c>
      <c r="D5405" s="1"/>
      <c r="E5405" s="49">
        <f t="shared" si="21"/>
        <v>33525</v>
      </c>
    </row>
    <row r="5406" spans="2:5" ht="15">
      <c r="B5406" s="22">
        <v>21632</v>
      </c>
      <c r="C5406" s="49" t="s">
        <v>4000</v>
      </c>
      <c r="D5406" s="1"/>
      <c r="E5406" s="49">
        <f t="shared" si="21"/>
        <v>21632</v>
      </c>
    </row>
    <row r="5407" spans="2:5" ht="15">
      <c r="B5407" s="22">
        <v>21633</v>
      </c>
      <c r="C5407" s="49" t="s">
        <v>4001</v>
      </c>
      <c r="D5407" s="1"/>
      <c r="E5407" s="49">
        <f t="shared" si="21"/>
        <v>21633</v>
      </c>
    </row>
    <row r="5408" spans="2:5" ht="15">
      <c r="B5408" s="22">
        <v>21634</v>
      </c>
      <c r="C5408" s="49" t="s">
        <v>4002</v>
      </c>
      <c r="D5408" s="1"/>
      <c r="E5408" s="49">
        <f t="shared" si="21"/>
        <v>21634</v>
      </c>
    </row>
    <row r="5409" spans="2:5" ht="15">
      <c r="B5409" s="22">
        <v>33526</v>
      </c>
      <c r="C5409" s="49" t="s">
        <v>3603</v>
      </c>
      <c r="D5409" s="1"/>
      <c r="E5409" s="49">
        <f t="shared" si="21"/>
        <v>33526</v>
      </c>
    </row>
    <row r="5410" spans="2:5" ht="15">
      <c r="B5410" s="22">
        <v>33527</v>
      </c>
      <c r="C5410" s="49" t="s">
        <v>3604</v>
      </c>
      <c r="D5410" s="1"/>
      <c r="E5410" s="49">
        <f t="shared" si="21"/>
        <v>33527</v>
      </c>
    </row>
    <row r="5411" spans="2:5" ht="15">
      <c r="B5411" s="22">
        <v>33528</v>
      </c>
      <c r="C5411" s="49" t="s">
        <v>3605</v>
      </c>
      <c r="D5411" s="1"/>
      <c r="E5411" s="49">
        <f t="shared" si="21"/>
        <v>33528</v>
      </c>
    </row>
    <row r="5412" spans="2:5" ht="15">
      <c r="B5412" s="22">
        <v>33529</v>
      </c>
      <c r="C5412" s="49" t="s">
        <v>3606</v>
      </c>
      <c r="D5412" s="1"/>
      <c r="E5412" s="49">
        <f t="shared" si="21"/>
        <v>33529</v>
      </c>
    </row>
    <row r="5413" spans="2:5" ht="15">
      <c r="B5413" s="22">
        <v>33530</v>
      </c>
      <c r="C5413" s="49" t="s">
        <v>3603</v>
      </c>
      <c r="D5413" s="1"/>
      <c r="E5413" s="49">
        <f t="shared" si="21"/>
        <v>33530</v>
      </c>
    </row>
    <row r="5414" spans="2:5" ht="15">
      <c r="B5414" s="22">
        <v>33531</v>
      </c>
      <c r="C5414" s="49" t="s">
        <v>3604</v>
      </c>
      <c r="D5414" s="1"/>
      <c r="E5414" s="49">
        <f t="shared" si="21"/>
        <v>33531</v>
      </c>
    </row>
    <row r="5415" spans="2:5" ht="15">
      <c r="B5415" s="22">
        <v>33532</v>
      </c>
      <c r="C5415" s="49" t="s">
        <v>3605</v>
      </c>
      <c r="D5415" s="1"/>
      <c r="E5415" s="49">
        <f t="shared" si="21"/>
        <v>33532</v>
      </c>
    </row>
    <row r="5416" spans="2:5" ht="15">
      <c r="B5416" s="22">
        <v>33533</v>
      </c>
      <c r="C5416" s="49" t="s">
        <v>3606</v>
      </c>
      <c r="D5416" s="1"/>
      <c r="E5416" s="49">
        <f t="shared" si="21"/>
        <v>33533</v>
      </c>
    </row>
    <row r="5417" spans="2:5" ht="15">
      <c r="B5417" s="22">
        <v>33534</v>
      </c>
      <c r="C5417" s="49" t="s">
        <v>3603</v>
      </c>
      <c r="D5417" s="1"/>
      <c r="E5417" s="49">
        <f t="shared" si="21"/>
        <v>33534</v>
      </c>
    </row>
    <row r="5418" spans="2:5" ht="15">
      <c r="B5418" s="22">
        <v>33535</v>
      </c>
      <c r="C5418" s="49" t="s">
        <v>3604</v>
      </c>
      <c r="D5418" s="1"/>
      <c r="E5418" s="49">
        <f t="shared" si="21"/>
        <v>33535</v>
      </c>
    </row>
    <row r="5419" spans="2:5" ht="15">
      <c r="B5419" s="22">
        <v>33536</v>
      </c>
      <c r="C5419" s="49" t="s">
        <v>3605</v>
      </c>
      <c r="D5419" s="1"/>
      <c r="E5419" s="49">
        <f t="shared" si="21"/>
        <v>33536</v>
      </c>
    </row>
    <row r="5420" spans="2:5" ht="15">
      <c r="B5420" s="22">
        <v>33537</v>
      </c>
      <c r="C5420" s="49" t="s">
        <v>3606</v>
      </c>
      <c r="D5420" s="1"/>
      <c r="E5420" s="49">
        <f t="shared" si="21"/>
        <v>33537</v>
      </c>
    </row>
    <row r="5421" spans="2:5" ht="15">
      <c r="B5421" s="22">
        <v>33538</v>
      </c>
      <c r="C5421" s="49" t="s">
        <v>3607</v>
      </c>
      <c r="D5421" s="1"/>
      <c r="E5421" s="49">
        <f t="shared" si="21"/>
        <v>33538</v>
      </c>
    </row>
    <row r="5422" spans="2:5" ht="15">
      <c r="B5422" s="22">
        <v>33539</v>
      </c>
      <c r="C5422" s="49" t="s">
        <v>3608</v>
      </c>
      <c r="D5422" s="1"/>
      <c r="E5422" s="49">
        <f t="shared" si="21"/>
        <v>33539</v>
      </c>
    </row>
    <row r="5423" spans="2:5" ht="15">
      <c r="B5423" s="22">
        <v>33540</v>
      </c>
      <c r="C5423" s="49" t="s">
        <v>3609</v>
      </c>
      <c r="D5423" s="1"/>
      <c r="E5423" s="49">
        <f t="shared" si="21"/>
        <v>33540</v>
      </c>
    </row>
    <row r="5424" spans="2:5" ht="15">
      <c r="B5424" s="22">
        <v>33541</v>
      </c>
      <c r="C5424" s="49" t="s">
        <v>3610</v>
      </c>
      <c r="D5424" s="1"/>
      <c r="E5424" s="49">
        <f t="shared" si="21"/>
        <v>33541</v>
      </c>
    </row>
    <row r="5425" spans="2:5" ht="15">
      <c r="B5425" s="22">
        <v>33542</v>
      </c>
      <c r="C5425" s="49" t="s">
        <v>3611</v>
      </c>
      <c r="D5425" s="1"/>
      <c r="E5425" s="49">
        <f t="shared" si="21"/>
        <v>33542</v>
      </c>
    </row>
    <row r="5426" spans="2:5" ht="15">
      <c r="B5426" s="22">
        <v>33543</v>
      </c>
      <c r="C5426" s="49" t="s">
        <v>3612</v>
      </c>
      <c r="D5426" s="1"/>
      <c r="E5426" s="49">
        <f t="shared" si="21"/>
        <v>33543</v>
      </c>
    </row>
    <row r="5427" spans="2:5" ht="15">
      <c r="B5427" s="22">
        <v>33544</v>
      </c>
      <c r="C5427" s="49" t="s">
        <v>3613</v>
      </c>
      <c r="D5427" s="1"/>
      <c r="E5427" s="49">
        <f t="shared" si="21"/>
        <v>33544</v>
      </c>
    </row>
    <row r="5428" spans="2:5" ht="15">
      <c r="B5428" s="22">
        <v>33545</v>
      </c>
      <c r="C5428" s="49" t="s">
        <v>3614</v>
      </c>
      <c r="D5428" s="1"/>
      <c r="E5428" s="49">
        <f t="shared" si="21"/>
        <v>33545</v>
      </c>
    </row>
    <row r="5429" spans="2:5" ht="15">
      <c r="B5429" s="22">
        <v>33546</v>
      </c>
      <c r="C5429" s="49" t="s">
        <v>3615</v>
      </c>
      <c r="D5429" s="1"/>
      <c r="E5429" s="49">
        <f t="shared" si="21"/>
        <v>33546</v>
      </c>
    </row>
    <row r="5430" spans="2:5" ht="15">
      <c r="B5430" s="22">
        <v>33547</v>
      </c>
      <c r="C5430" s="49" t="s">
        <v>3616</v>
      </c>
      <c r="D5430" s="1"/>
      <c r="E5430" s="49">
        <f t="shared" si="21"/>
        <v>33547</v>
      </c>
    </row>
    <row r="5431" spans="2:5" ht="15">
      <c r="B5431" s="22">
        <v>33548</v>
      </c>
      <c r="C5431" s="49" t="s">
        <v>3617</v>
      </c>
      <c r="D5431" s="1"/>
      <c r="E5431" s="49">
        <f t="shared" si="21"/>
        <v>33548</v>
      </c>
    </row>
    <row r="5432" spans="2:5" ht="15">
      <c r="B5432" s="22">
        <v>33549</v>
      </c>
      <c r="C5432" s="49" t="s">
        <v>3618</v>
      </c>
      <c r="D5432" s="1"/>
      <c r="E5432" s="49">
        <f t="shared" si="21"/>
        <v>33549</v>
      </c>
    </row>
    <row r="5433" spans="2:5" ht="15">
      <c r="B5433" s="22">
        <v>33550</v>
      </c>
      <c r="C5433" s="49" t="s">
        <v>3615</v>
      </c>
      <c r="D5433" s="1"/>
      <c r="E5433" s="49">
        <f t="shared" si="21"/>
        <v>33550</v>
      </c>
    </row>
    <row r="5434" spans="2:5" ht="15">
      <c r="B5434" s="22">
        <v>33551</v>
      </c>
      <c r="C5434" s="49" t="s">
        <v>3616</v>
      </c>
      <c r="D5434" s="1"/>
      <c r="E5434" s="49">
        <f t="shared" si="21"/>
        <v>33551</v>
      </c>
    </row>
    <row r="5435" spans="2:5" ht="15">
      <c r="B5435" s="22">
        <v>33552</v>
      </c>
      <c r="C5435" s="49" t="s">
        <v>3617</v>
      </c>
      <c r="D5435" s="1"/>
      <c r="E5435" s="49">
        <f t="shared" si="21"/>
        <v>33552</v>
      </c>
    </row>
    <row r="5436" spans="2:5" ht="15">
      <c r="B5436" s="22">
        <v>33553</v>
      </c>
      <c r="C5436" s="49" t="s">
        <v>3618</v>
      </c>
      <c r="D5436" s="1"/>
      <c r="E5436" s="49">
        <f t="shared" si="21"/>
        <v>33553</v>
      </c>
    </row>
    <row r="5437" spans="2:5" ht="15">
      <c r="B5437" s="22">
        <v>33554</v>
      </c>
      <c r="C5437" s="49" t="s">
        <v>3615</v>
      </c>
      <c r="D5437" s="1"/>
      <c r="E5437" s="49">
        <f t="shared" si="21"/>
        <v>33554</v>
      </c>
    </row>
    <row r="5438" spans="2:5" ht="15">
      <c r="B5438" s="22">
        <v>33555</v>
      </c>
      <c r="C5438" s="49" t="s">
        <v>3616</v>
      </c>
      <c r="D5438" s="1"/>
      <c r="E5438" s="49">
        <f t="shared" si="21"/>
        <v>33555</v>
      </c>
    </row>
    <row r="5439" spans="2:5" ht="15">
      <c r="B5439" s="22">
        <v>33556</v>
      </c>
      <c r="C5439" s="49" t="s">
        <v>3617</v>
      </c>
      <c r="D5439" s="1"/>
      <c r="E5439" s="49">
        <f t="shared" si="21"/>
        <v>33556</v>
      </c>
    </row>
    <row r="5440" spans="2:5" ht="15">
      <c r="B5440" s="22">
        <v>33557</v>
      </c>
      <c r="C5440" s="49" t="s">
        <v>3618</v>
      </c>
      <c r="D5440" s="1"/>
      <c r="E5440" s="49">
        <f t="shared" si="21"/>
        <v>33557</v>
      </c>
    </row>
    <row r="5441" spans="2:5" ht="15">
      <c r="B5441" s="22">
        <v>33558</v>
      </c>
      <c r="C5441" s="49" t="s">
        <v>3619</v>
      </c>
      <c r="D5441" s="1"/>
      <c r="E5441" s="49">
        <f t="shared" si="21"/>
        <v>33558</v>
      </c>
    </row>
    <row r="5442" spans="2:5" ht="15">
      <c r="B5442" s="22">
        <v>33559</v>
      </c>
      <c r="C5442" s="49" t="s">
        <v>3620</v>
      </c>
      <c r="D5442" s="1"/>
      <c r="E5442" s="49">
        <f t="shared" si="21"/>
        <v>33559</v>
      </c>
    </row>
    <row r="5443" spans="2:5" ht="15">
      <c r="B5443" s="22">
        <v>33560</v>
      </c>
      <c r="C5443" s="49" t="s">
        <v>3621</v>
      </c>
      <c r="D5443" s="1"/>
      <c r="E5443" s="49">
        <f t="shared" si="21"/>
        <v>33560</v>
      </c>
    </row>
    <row r="5444" spans="2:5" ht="15">
      <c r="B5444" s="22">
        <v>33561</v>
      </c>
      <c r="C5444" s="49" t="s">
        <v>3622</v>
      </c>
      <c r="D5444" s="1"/>
      <c r="E5444" s="49">
        <f t="shared" si="21"/>
        <v>33561</v>
      </c>
    </row>
    <row r="5445" spans="2:5" ht="15">
      <c r="B5445" s="22">
        <v>33562</v>
      </c>
      <c r="C5445" s="49" t="s">
        <v>3623</v>
      </c>
      <c r="D5445" s="1"/>
      <c r="E5445" s="49">
        <f t="shared" si="21"/>
        <v>33562</v>
      </c>
    </row>
    <row r="5446" spans="2:5" ht="15">
      <c r="B5446" s="22">
        <v>33563</v>
      </c>
      <c r="C5446" s="49" t="s">
        <v>3624</v>
      </c>
      <c r="D5446" s="1"/>
      <c r="E5446" s="49">
        <f t="shared" si="21"/>
        <v>33563</v>
      </c>
    </row>
    <row r="5447" spans="2:5" ht="15">
      <c r="B5447" s="22">
        <v>33564</v>
      </c>
      <c r="C5447" s="49" t="s">
        <v>3625</v>
      </c>
      <c r="D5447" s="1"/>
      <c r="E5447" s="49">
        <f t="shared" si="21"/>
        <v>33564</v>
      </c>
    </row>
    <row r="5448" spans="2:5" ht="15">
      <c r="B5448" s="22">
        <v>33565</v>
      </c>
      <c r="C5448" s="49" t="s">
        <v>3626</v>
      </c>
      <c r="D5448" s="1"/>
      <c r="E5448" s="49">
        <f t="shared" si="21"/>
        <v>33565</v>
      </c>
    </row>
    <row r="5449" spans="2:5" ht="15">
      <c r="B5449" s="22">
        <v>33566</v>
      </c>
      <c r="C5449" s="49" t="s">
        <v>3627</v>
      </c>
      <c r="D5449" s="1"/>
      <c r="E5449" s="49">
        <f t="shared" si="21"/>
        <v>33566</v>
      </c>
    </row>
    <row r="5450" spans="2:5" ht="15">
      <c r="B5450" s="22">
        <v>33567</v>
      </c>
      <c r="C5450" s="49" t="s">
        <v>3624</v>
      </c>
      <c r="D5450" s="1"/>
      <c r="E5450" s="49">
        <f t="shared" si="21"/>
        <v>33567</v>
      </c>
    </row>
    <row r="5451" spans="2:5" ht="15">
      <c r="B5451" s="22">
        <v>33568</v>
      </c>
      <c r="C5451" s="49" t="s">
        <v>3625</v>
      </c>
      <c r="D5451" s="1"/>
      <c r="E5451" s="49">
        <f t="shared" si="21"/>
        <v>33568</v>
      </c>
    </row>
    <row r="5452" spans="2:5" ht="15">
      <c r="B5452" s="22">
        <v>33569</v>
      </c>
      <c r="C5452" s="49" t="s">
        <v>3626</v>
      </c>
      <c r="D5452" s="1"/>
      <c r="E5452" s="49">
        <f t="shared" si="21"/>
        <v>33569</v>
      </c>
    </row>
    <row r="5453" spans="2:5" ht="15">
      <c r="B5453" s="22">
        <v>33570</v>
      </c>
      <c r="C5453" s="49" t="s">
        <v>3627</v>
      </c>
      <c r="D5453" s="1"/>
      <c r="E5453" s="49">
        <f t="shared" si="21"/>
        <v>33570</v>
      </c>
    </row>
    <row r="5454" spans="2:5" ht="15">
      <c r="B5454" s="22">
        <v>33571</v>
      </c>
      <c r="C5454" s="49" t="s">
        <v>3624</v>
      </c>
      <c r="D5454" s="1"/>
      <c r="E5454" s="49">
        <f t="shared" si="21"/>
        <v>33571</v>
      </c>
    </row>
    <row r="5455" spans="2:5" ht="15">
      <c r="B5455" s="22">
        <v>33572</v>
      </c>
      <c r="C5455" s="49" t="s">
        <v>3625</v>
      </c>
      <c r="D5455" s="1"/>
      <c r="E5455" s="49">
        <f t="shared" si="21"/>
        <v>33572</v>
      </c>
    </row>
    <row r="5456" spans="2:5" ht="15">
      <c r="B5456" s="22">
        <v>33573</v>
      </c>
      <c r="C5456" s="49" t="s">
        <v>3626</v>
      </c>
      <c r="D5456" s="1"/>
      <c r="E5456" s="49">
        <f t="shared" si="21"/>
        <v>33573</v>
      </c>
    </row>
    <row r="5457" spans="2:5" ht="15">
      <c r="B5457" s="22">
        <v>33574</v>
      </c>
      <c r="C5457" s="49" t="s">
        <v>3627</v>
      </c>
      <c r="D5457" s="1"/>
      <c r="E5457" s="49">
        <f t="shared" si="21"/>
        <v>33574</v>
      </c>
    </row>
    <row r="5458" spans="2:5" ht="15">
      <c r="B5458" s="22">
        <v>21635</v>
      </c>
      <c r="C5458" s="49" t="s">
        <v>4003</v>
      </c>
      <c r="D5458" s="1"/>
      <c r="E5458" s="49">
        <f t="shared" si="21"/>
        <v>21635</v>
      </c>
    </row>
    <row r="5459" spans="2:5" ht="15">
      <c r="B5459" s="22">
        <v>21636</v>
      </c>
      <c r="C5459" s="49" t="s">
        <v>1215</v>
      </c>
      <c r="D5459" s="1"/>
      <c r="E5459" s="49">
        <f t="shared" si="21"/>
        <v>21636</v>
      </c>
    </row>
    <row r="5460" spans="2:5" ht="15">
      <c r="B5460" s="22">
        <v>21637</v>
      </c>
      <c r="C5460" s="49" t="s">
        <v>4004</v>
      </c>
      <c r="D5460" s="1"/>
      <c r="E5460" s="49">
        <f t="shared" si="21"/>
        <v>21637</v>
      </c>
    </row>
    <row r="5461" spans="2:5" ht="15">
      <c r="B5461" s="22">
        <v>21638</v>
      </c>
      <c r="C5461" s="49" t="s">
        <v>4005</v>
      </c>
      <c r="D5461" s="1"/>
      <c r="E5461" s="49">
        <f t="shared" si="21"/>
        <v>21638</v>
      </c>
    </row>
    <row r="5462" spans="2:5" ht="15">
      <c r="B5462" s="22">
        <v>21639</v>
      </c>
      <c r="C5462" s="49" t="s">
        <v>4006</v>
      </c>
      <c r="D5462" s="1"/>
      <c r="E5462" s="49">
        <f t="shared" si="21"/>
        <v>21639</v>
      </c>
    </row>
    <row r="5463" spans="2:5" ht="15">
      <c r="B5463" s="22">
        <v>21640</v>
      </c>
      <c r="C5463" s="49" t="s">
        <v>4007</v>
      </c>
      <c r="D5463" s="1"/>
      <c r="E5463" s="49">
        <f t="shared" si="21"/>
        <v>21640</v>
      </c>
    </row>
    <row r="5464" spans="2:5" ht="15">
      <c r="B5464" s="22">
        <v>21641</v>
      </c>
      <c r="C5464" s="49" t="s">
        <v>4008</v>
      </c>
      <c r="D5464" s="1"/>
      <c r="E5464" s="49">
        <f t="shared" si="21"/>
        <v>21641</v>
      </c>
    </row>
    <row r="5465" spans="2:5" ht="15">
      <c r="B5465" s="22">
        <v>21642</v>
      </c>
      <c r="C5465" s="49" t="s">
        <v>4009</v>
      </c>
      <c r="D5465" s="1"/>
      <c r="E5465" s="49">
        <f t="shared" si="21"/>
        <v>21642</v>
      </c>
    </row>
    <row r="5466" spans="2:5" ht="15">
      <c r="B5466" s="22">
        <v>21643</v>
      </c>
      <c r="C5466" s="49" t="s">
        <v>4010</v>
      </c>
      <c r="D5466" s="1"/>
      <c r="E5466" s="49">
        <f t="shared" si="21"/>
        <v>21643</v>
      </c>
    </row>
    <row r="5467" spans="2:5" ht="15">
      <c r="B5467" s="22">
        <v>21644</v>
      </c>
      <c r="C5467" s="49" t="s">
        <v>4011</v>
      </c>
      <c r="D5467" s="1"/>
      <c r="E5467" s="49">
        <f t="shared" si="21"/>
        <v>21644</v>
      </c>
    </row>
    <row r="5468" spans="2:5" ht="15">
      <c r="B5468" s="22">
        <v>21645</v>
      </c>
      <c r="C5468" s="49" t="s">
        <v>4012</v>
      </c>
      <c r="D5468" s="1"/>
      <c r="E5468" s="49">
        <f t="shared" si="21"/>
        <v>21645</v>
      </c>
    </row>
    <row r="5469" spans="2:5" ht="15">
      <c r="B5469" s="22">
        <v>21646</v>
      </c>
      <c r="C5469" s="49" t="s">
        <v>4013</v>
      </c>
      <c r="D5469" s="1"/>
      <c r="E5469" s="49">
        <f t="shared" si="21"/>
        <v>21646</v>
      </c>
    </row>
    <row r="5470" spans="2:5" ht="15">
      <c r="B5470" s="22">
        <v>21647</v>
      </c>
      <c r="C5470" s="49" t="s">
        <v>4014</v>
      </c>
      <c r="D5470" s="1"/>
      <c r="E5470" s="49">
        <f t="shared" si="21"/>
        <v>21647</v>
      </c>
    </row>
    <row r="5471" spans="2:5" ht="15">
      <c r="B5471" s="22">
        <v>21648</v>
      </c>
      <c r="C5471" s="49" t="s">
        <v>4015</v>
      </c>
      <c r="D5471" s="1"/>
      <c r="E5471" s="49">
        <f t="shared" si="21"/>
        <v>21648</v>
      </c>
    </row>
    <row r="5472" spans="2:5" ht="15">
      <c r="B5472" s="22">
        <v>21649</v>
      </c>
      <c r="C5472" s="49" t="s">
        <v>4016</v>
      </c>
      <c r="D5472" s="1"/>
      <c r="E5472" s="49">
        <f t="shared" si="21"/>
        <v>21649</v>
      </c>
    </row>
    <row r="5473" spans="2:5" ht="15">
      <c r="B5473" s="22">
        <v>21650</v>
      </c>
      <c r="C5473" s="49" t="s">
        <v>4017</v>
      </c>
      <c r="D5473" s="1"/>
      <c r="E5473" s="49">
        <f t="shared" si="21"/>
        <v>21650</v>
      </c>
    </row>
    <row r="5474" spans="2:5" ht="15">
      <c r="B5474" s="22">
        <v>21651</v>
      </c>
      <c r="C5474" s="49" t="s">
        <v>4018</v>
      </c>
      <c r="D5474" s="1"/>
      <c r="E5474" s="49">
        <f t="shared" si="21"/>
        <v>21651</v>
      </c>
    </row>
    <row r="5475" spans="2:5" ht="15">
      <c r="B5475" s="22">
        <v>21652</v>
      </c>
      <c r="C5475" s="49" t="s">
        <v>4019</v>
      </c>
      <c r="D5475" s="1"/>
      <c r="E5475" s="49">
        <f t="shared" si="21"/>
        <v>21652</v>
      </c>
    </row>
    <row r="5476" spans="2:5" ht="15">
      <c r="B5476" s="22">
        <v>21653</v>
      </c>
      <c r="C5476" s="49" t="s">
        <v>3960</v>
      </c>
      <c r="D5476" s="1"/>
      <c r="E5476" s="49">
        <f t="shared" si="21"/>
        <v>21653</v>
      </c>
    </row>
    <row r="5477" spans="2:5" ht="15">
      <c r="B5477" s="22">
        <v>21654</v>
      </c>
      <c r="C5477" s="49" t="s">
        <v>3961</v>
      </c>
      <c r="D5477" s="1"/>
      <c r="E5477" s="49">
        <f t="shared" si="21"/>
        <v>21654</v>
      </c>
    </row>
    <row r="5478" spans="2:5" ht="15">
      <c r="B5478" s="22">
        <v>21655</v>
      </c>
      <c r="C5478" s="49" t="s">
        <v>3962</v>
      </c>
      <c r="D5478" s="1"/>
      <c r="E5478" s="49">
        <f t="shared" si="21"/>
        <v>21655</v>
      </c>
    </row>
    <row r="5479" spans="2:5" ht="15">
      <c r="B5479" s="22">
        <v>21656</v>
      </c>
      <c r="C5479" s="49" t="s">
        <v>3963</v>
      </c>
      <c r="D5479" s="1"/>
      <c r="E5479" s="49">
        <f t="shared" si="21"/>
        <v>21656</v>
      </c>
    </row>
    <row r="5480" spans="2:5" ht="15">
      <c r="B5480" s="22">
        <v>21657</v>
      </c>
      <c r="C5480" s="49" t="s">
        <v>3964</v>
      </c>
      <c r="D5480" s="1"/>
      <c r="E5480" s="49">
        <f t="shared" si="21"/>
        <v>21657</v>
      </c>
    </row>
    <row r="5481" spans="2:5" ht="15">
      <c r="B5481" s="22">
        <v>21658</v>
      </c>
      <c r="C5481" s="49" t="s">
        <v>3965</v>
      </c>
      <c r="D5481" s="1"/>
      <c r="E5481" s="49">
        <f t="shared" si="21"/>
        <v>21658</v>
      </c>
    </row>
    <row r="5482" spans="2:5" ht="15">
      <c r="B5482" s="22">
        <v>21659</v>
      </c>
      <c r="C5482" s="49" t="s">
        <v>3966</v>
      </c>
      <c r="D5482" s="1"/>
      <c r="E5482" s="49">
        <f t="shared" si="21"/>
        <v>21659</v>
      </c>
    </row>
    <row r="5483" spans="2:5" ht="15">
      <c r="B5483" s="22">
        <v>21660</v>
      </c>
      <c r="C5483" s="49" t="s">
        <v>3967</v>
      </c>
      <c r="D5483" s="1"/>
      <c r="E5483" s="49">
        <f t="shared" si="21"/>
        <v>21660</v>
      </c>
    </row>
    <row r="5484" spans="2:5" ht="15">
      <c r="B5484" s="22">
        <v>21661</v>
      </c>
      <c r="C5484" s="49" t="s">
        <v>3968</v>
      </c>
      <c r="D5484" s="1"/>
      <c r="E5484" s="49">
        <f t="shared" si="21"/>
        <v>21661</v>
      </c>
    </row>
    <row r="5485" spans="2:5" ht="15">
      <c r="B5485" s="22">
        <v>21662</v>
      </c>
      <c r="C5485" s="49" t="s">
        <v>3969</v>
      </c>
      <c r="D5485" s="1"/>
      <c r="E5485" s="49">
        <f t="shared" si="21"/>
        <v>21662</v>
      </c>
    </row>
    <row r="5486" spans="2:5" ht="15">
      <c r="B5486" s="22">
        <v>21663</v>
      </c>
      <c r="C5486" s="49" t="s">
        <v>3970</v>
      </c>
      <c r="D5486" s="1"/>
      <c r="E5486" s="49">
        <f t="shared" si="21"/>
        <v>21663</v>
      </c>
    </row>
    <row r="5487" spans="2:5" ht="15">
      <c r="B5487" s="22">
        <v>21664</v>
      </c>
      <c r="C5487" s="49" t="s">
        <v>3971</v>
      </c>
      <c r="D5487" s="1"/>
      <c r="E5487" s="49">
        <f t="shared" si="21"/>
        <v>21664</v>
      </c>
    </row>
    <row r="5488" spans="2:5" ht="15">
      <c r="B5488" s="22">
        <v>21665</v>
      </c>
      <c r="C5488" s="49" t="s">
        <v>3972</v>
      </c>
      <c r="D5488" s="1"/>
      <c r="E5488" s="49">
        <f t="shared" si="21"/>
        <v>21665</v>
      </c>
    </row>
    <row r="5489" spans="2:5" ht="15">
      <c r="B5489" s="22">
        <v>21666</v>
      </c>
      <c r="C5489" s="49" t="s">
        <v>3973</v>
      </c>
      <c r="D5489" s="1"/>
      <c r="E5489" s="49">
        <f t="shared" si="21"/>
        <v>21666</v>
      </c>
    </row>
    <row r="5490" spans="2:5" ht="15">
      <c r="B5490" s="22">
        <v>33575</v>
      </c>
      <c r="C5490" s="49" t="s">
        <v>3908</v>
      </c>
      <c r="D5490" s="1"/>
      <c r="E5490" s="49">
        <f t="shared" si="21"/>
        <v>33575</v>
      </c>
    </row>
    <row r="5491" spans="2:5" ht="15">
      <c r="B5491" s="22">
        <v>33576</v>
      </c>
      <c r="C5491" s="49" t="s">
        <v>3909</v>
      </c>
      <c r="D5491" s="1"/>
      <c r="E5491" s="49">
        <f t="shared" si="21"/>
        <v>33576</v>
      </c>
    </row>
    <row r="5492" spans="2:5" ht="15">
      <c r="B5492" s="22">
        <v>33577</v>
      </c>
      <c r="C5492" s="49" t="s">
        <v>3910</v>
      </c>
      <c r="D5492" s="1"/>
      <c r="E5492" s="49">
        <f t="shared" si="21"/>
        <v>33577</v>
      </c>
    </row>
    <row r="5493" spans="2:5" ht="15">
      <c r="B5493" s="22">
        <v>33578</v>
      </c>
      <c r="C5493" s="49" t="s">
        <v>3911</v>
      </c>
      <c r="D5493" s="1"/>
      <c r="E5493" s="49">
        <f t="shared" si="21"/>
        <v>33578</v>
      </c>
    </row>
    <row r="5494" spans="2:5" ht="15">
      <c r="B5494" s="22">
        <v>33579</v>
      </c>
      <c r="C5494" s="49" t="s">
        <v>3908</v>
      </c>
      <c r="D5494" s="1"/>
      <c r="E5494" s="49">
        <f t="shared" si="21"/>
        <v>33579</v>
      </c>
    </row>
    <row r="5495" spans="2:5" ht="15">
      <c r="B5495" s="22">
        <v>33580</v>
      </c>
      <c r="C5495" s="49" t="s">
        <v>3909</v>
      </c>
      <c r="D5495" s="1"/>
      <c r="E5495" s="49">
        <f t="shared" si="21"/>
        <v>33580</v>
      </c>
    </row>
    <row r="5496" spans="2:5" ht="15">
      <c r="B5496" s="22">
        <v>33581</v>
      </c>
      <c r="C5496" s="49" t="s">
        <v>3910</v>
      </c>
      <c r="D5496" s="1"/>
      <c r="E5496" s="49">
        <f t="shared" si="21"/>
        <v>33581</v>
      </c>
    </row>
    <row r="5497" spans="2:5" ht="15">
      <c r="B5497" s="22">
        <v>33582</v>
      </c>
      <c r="C5497" s="49" t="s">
        <v>3911</v>
      </c>
      <c r="D5497" s="1"/>
      <c r="E5497" s="49">
        <f t="shared" si="21"/>
        <v>33582</v>
      </c>
    </row>
    <row r="5498" spans="2:5" ht="15">
      <c r="B5498" s="22">
        <v>33583</v>
      </c>
      <c r="C5498" s="49" t="s">
        <v>3908</v>
      </c>
      <c r="D5498" s="1"/>
      <c r="E5498" s="49">
        <f t="shared" si="21"/>
        <v>33583</v>
      </c>
    </row>
    <row r="5499" spans="2:5" ht="15">
      <c r="B5499" s="22">
        <v>33584</v>
      </c>
      <c r="C5499" s="49" t="s">
        <v>3909</v>
      </c>
      <c r="D5499" s="1"/>
      <c r="E5499" s="49">
        <f t="shared" si="21"/>
        <v>33584</v>
      </c>
    </row>
    <row r="5500" spans="2:5" ht="15">
      <c r="B5500" s="22">
        <v>33585</v>
      </c>
      <c r="C5500" s="49" t="s">
        <v>3910</v>
      </c>
      <c r="D5500" s="1"/>
      <c r="E5500" s="49">
        <f t="shared" si="21"/>
        <v>33585</v>
      </c>
    </row>
    <row r="5501" spans="2:5" ht="15">
      <c r="B5501" s="22">
        <v>33586</v>
      </c>
      <c r="C5501" s="49" t="s">
        <v>3911</v>
      </c>
      <c r="D5501" s="1"/>
      <c r="E5501" s="49">
        <f t="shared" si="21"/>
        <v>33586</v>
      </c>
    </row>
    <row r="5502" spans="2:5" ht="15">
      <c r="B5502" s="22">
        <v>33587</v>
      </c>
      <c r="C5502" s="49" t="s">
        <v>3912</v>
      </c>
      <c r="D5502" s="1"/>
      <c r="E5502" s="49">
        <f t="shared" si="21"/>
        <v>33587</v>
      </c>
    </row>
    <row r="5503" spans="2:5" ht="15">
      <c r="B5503" s="22">
        <v>33588</v>
      </c>
      <c r="C5503" s="49" t="s">
        <v>3913</v>
      </c>
      <c r="D5503" s="1"/>
      <c r="E5503" s="49">
        <f t="shared" si="21"/>
        <v>33588</v>
      </c>
    </row>
    <row r="5504" spans="2:5" ht="15">
      <c r="B5504" s="22">
        <v>33589</v>
      </c>
      <c r="C5504" s="49" t="s">
        <v>3914</v>
      </c>
      <c r="D5504" s="1"/>
      <c r="E5504" s="49">
        <f t="shared" si="21"/>
        <v>33589</v>
      </c>
    </row>
    <row r="5505" spans="2:5" ht="15">
      <c r="B5505" s="22">
        <v>33590</v>
      </c>
      <c r="C5505" s="49" t="s">
        <v>3915</v>
      </c>
      <c r="D5505" s="1"/>
      <c r="E5505" s="49">
        <f t="shared" si="21"/>
        <v>33590</v>
      </c>
    </row>
    <row r="5506" spans="2:5" ht="15">
      <c r="B5506" s="22">
        <v>33591</v>
      </c>
      <c r="C5506" s="49" t="s">
        <v>3916</v>
      </c>
      <c r="D5506" s="1"/>
      <c r="E5506" s="49">
        <f t="shared" si="21"/>
        <v>33591</v>
      </c>
    </row>
    <row r="5507" spans="2:5" ht="15">
      <c r="B5507" s="22">
        <v>33592</v>
      </c>
      <c r="C5507" s="49" t="s">
        <v>3917</v>
      </c>
      <c r="D5507" s="1"/>
      <c r="E5507" s="49">
        <f t="shared" si="21"/>
        <v>33592</v>
      </c>
    </row>
    <row r="5508" spans="2:5" ht="15">
      <c r="B5508" s="22">
        <v>33593</v>
      </c>
      <c r="C5508" s="49" t="s">
        <v>3918</v>
      </c>
      <c r="D5508" s="1"/>
      <c r="E5508" s="49">
        <f t="shared" si="21"/>
        <v>33593</v>
      </c>
    </row>
    <row r="5509" spans="2:5" ht="15">
      <c r="B5509" s="22">
        <v>33594</v>
      </c>
      <c r="C5509" s="49" t="s">
        <v>3919</v>
      </c>
      <c r="D5509" s="1"/>
      <c r="E5509" s="49">
        <f t="shared" si="21"/>
        <v>33594</v>
      </c>
    </row>
    <row r="5510" spans="2:5" ht="15">
      <c r="B5510" s="22">
        <v>33595</v>
      </c>
      <c r="C5510" s="49" t="s">
        <v>3920</v>
      </c>
      <c r="D5510" s="1"/>
      <c r="E5510" s="49">
        <f t="shared" si="21"/>
        <v>33595</v>
      </c>
    </row>
    <row r="5511" spans="2:5" ht="15">
      <c r="B5511" s="22">
        <v>33596</v>
      </c>
      <c r="C5511" s="49" t="s">
        <v>3921</v>
      </c>
      <c r="D5511" s="1"/>
      <c r="E5511" s="49">
        <f t="shared" si="21"/>
        <v>33596</v>
      </c>
    </row>
    <row r="5512" spans="2:5" ht="15">
      <c r="B5512" s="22">
        <v>33597</v>
      </c>
      <c r="C5512" s="49" t="s">
        <v>3922</v>
      </c>
      <c r="D5512" s="1"/>
      <c r="E5512" s="49">
        <f t="shared" si="21"/>
        <v>33597</v>
      </c>
    </row>
    <row r="5513" spans="2:5" ht="15">
      <c r="B5513" s="22">
        <v>33598</v>
      </c>
      <c r="C5513" s="49" t="s">
        <v>3923</v>
      </c>
      <c r="D5513" s="1"/>
      <c r="E5513" s="49">
        <f t="shared" si="21"/>
        <v>33598</v>
      </c>
    </row>
    <row r="5514" spans="2:5" ht="15">
      <c r="B5514" s="22">
        <v>33599</v>
      </c>
      <c r="C5514" s="49" t="s">
        <v>3920</v>
      </c>
      <c r="D5514" s="1"/>
      <c r="E5514" s="49">
        <f t="shared" si="21"/>
        <v>33599</v>
      </c>
    </row>
    <row r="5515" spans="2:5" ht="15">
      <c r="B5515" s="22">
        <v>33600</v>
      </c>
      <c r="C5515" s="49" t="s">
        <v>3921</v>
      </c>
      <c r="D5515" s="1"/>
      <c r="E5515" s="49">
        <f t="shared" si="21"/>
        <v>33600</v>
      </c>
    </row>
    <row r="5516" spans="2:5" ht="15">
      <c r="B5516" s="22">
        <v>33601</v>
      </c>
      <c r="C5516" s="49" t="s">
        <v>3922</v>
      </c>
      <c r="D5516" s="1"/>
      <c r="E5516" s="49">
        <f t="shared" si="21"/>
        <v>33601</v>
      </c>
    </row>
    <row r="5517" spans="2:5" ht="15">
      <c r="B5517" s="22">
        <v>33602</v>
      </c>
      <c r="C5517" s="49" t="s">
        <v>3923</v>
      </c>
      <c r="D5517" s="1"/>
      <c r="E5517" s="49">
        <f t="shared" si="21"/>
        <v>33602</v>
      </c>
    </row>
    <row r="5518" spans="2:5" ht="15">
      <c r="B5518" s="22">
        <v>33603</v>
      </c>
      <c r="C5518" s="49" t="s">
        <v>3920</v>
      </c>
      <c r="D5518" s="1"/>
      <c r="E5518" s="49">
        <f t="shared" si="21"/>
        <v>33603</v>
      </c>
    </row>
    <row r="5519" spans="2:5" ht="15">
      <c r="B5519" s="22">
        <v>33604</v>
      </c>
      <c r="C5519" s="49" t="s">
        <v>3921</v>
      </c>
      <c r="D5519" s="1"/>
      <c r="E5519" s="49">
        <f t="shared" si="21"/>
        <v>33604</v>
      </c>
    </row>
    <row r="5520" spans="2:5" ht="15">
      <c r="B5520" s="22">
        <v>33605</v>
      </c>
      <c r="C5520" s="49" t="s">
        <v>3922</v>
      </c>
      <c r="D5520" s="1"/>
      <c r="E5520" s="49">
        <f t="shared" si="21"/>
        <v>33605</v>
      </c>
    </row>
    <row r="5521" spans="2:5" ht="15">
      <c r="B5521" s="22">
        <v>33606</v>
      </c>
      <c r="C5521" s="49" t="s">
        <v>3923</v>
      </c>
      <c r="D5521" s="1"/>
      <c r="E5521" s="49">
        <f t="shared" si="21"/>
        <v>33606</v>
      </c>
    </row>
    <row r="5522" spans="2:5" ht="15">
      <c r="B5522" s="22">
        <v>33607</v>
      </c>
      <c r="C5522" s="49" t="s">
        <v>3426</v>
      </c>
      <c r="D5522" s="1"/>
      <c r="E5522" s="49">
        <f t="shared" si="21"/>
        <v>33607</v>
      </c>
    </row>
    <row r="5523" spans="2:5" ht="15">
      <c r="B5523" s="22">
        <v>33608</v>
      </c>
      <c r="C5523" s="49" t="s">
        <v>3427</v>
      </c>
      <c r="D5523" s="1"/>
      <c r="E5523" s="49">
        <f t="shared" si="21"/>
        <v>33608</v>
      </c>
    </row>
    <row r="5524" spans="2:5" ht="15">
      <c r="B5524" s="22">
        <v>33609</v>
      </c>
      <c r="C5524" s="49" t="s">
        <v>3428</v>
      </c>
      <c r="D5524" s="1"/>
      <c r="E5524" s="49">
        <f t="shared" si="21"/>
        <v>33609</v>
      </c>
    </row>
    <row r="5525" spans="2:5" ht="15">
      <c r="B5525" s="22">
        <v>33610</v>
      </c>
      <c r="C5525" s="49" t="s">
        <v>3429</v>
      </c>
      <c r="D5525" s="1"/>
      <c r="E5525" s="49">
        <f t="shared" si="21"/>
        <v>33610</v>
      </c>
    </row>
    <row r="5526" spans="2:5" ht="15">
      <c r="B5526" s="22">
        <v>33611</v>
      </c>
      <c r="C5526" s="49" t="s">
        <v>3430</v>
      </c>
      <c r="D5526" s="1"/>
      <c r="E5526" s="49">
        <f t="shared" si="21"/>
        <v>33611</v>
      </c>
    </row>
    <row r="5527" spans="2:5" ht="15">
      <c r="B5527" s="22">
        <v>33612</v>
      </c>
      <c r="C5527" s="49" t="s">
        <v>2992</v>
      </c>
      <c r="D5527" s="1"/>
      <c r="E5527" s="49">
        <f t="shared" si="21"/>
        <v>33612</v>
      </c>
    </row>
    <row r="5528" spans="2:5" ht="15">
      <c r="B5528" s="22">
        <v>33613</v>
      </c>
      <c r="C5528" s="49" t="s">
        <v>2993</v>
      </c>
      <c r="D5528" s="1"/>
      <c r="E5528" s="49">
        <f t="shared" si="21"/>
        <v>33613</v>
      </c>
    </row>
    <row r="5529" spans="2:5" ht="15">
      <c r="B5529" s="22">
        <v>33614</v>
      </c>
      <c r="C5529" s="49" t="s">
        <v>2994</v>
      </c>
      <c r="D5529" s="1"/>
      <c r="E5529" s="49">
        <f t="shared" si="21"/>
        <v>33614</v>
      </c>
    </row>
    <row r="5530" spans="2:5" ht="15">
      <c r="B5530" s="22">
        <v>33615</v>
      </c>
      <c r="C5530" s="49" t="s">
        <v>2995</v>
      </c>
      <c r="D5530" s="1"/>
      <c r="E5530" s="49">
        <f t="shared" si="21"/>
        <v>33615</v>
      </c>
    </row>
    <row r="5531" spans="2:5" ht="15">
      <c r="B5531" s="22">
        <v>33616</v>
      </c>
      <c r="C5531" s="49" t="s">
        <v>2992</v>
      </c>
      <c r="D5531" s="1"/>
      <c r="E5531" s="49">
        <f t="shared" si="21"/>
        <v>33616</v>
      </c>
    </row>
    <row r="5532" spans="2:5" ht="15">
      <c r="B5532" s="22">
        <v>33617</v>
      </c>
      <c r="C5532" s="49" t="s">
        <v>2993</v>
      </c>
      <c r="D5532" s="1"/>
      <c r="E5532" s="49">
        <f t="shared" si="21"/>
        <v>33617</v>
      </c>
    </row>
    <row r="5533" spans="2:5" ht="15">
      <c r="B5533" s="22">
        <v>33618</v>
      </c>
      <c r="C5533" s="49" t="s">
        <v>2994</v>
      </c>
      <c r="D5533" s="1"/>
      <c r="E5533" s="49">
        <f t="shared" si="21"/>
        <v>33618</v>
      </c>
    </row>
    <row r="5534" spans="2:5" ht="15">
      <c r="B5534" s="22">
        <v>33619</v>
      </c>
      <c r="C5534" s="49" t="s">
        <v>2995</v>
      </c>
      <c r="D5534" s="1"/>
      <c r="E5534" s="49">
        <f t="shared" si="21"/>
        <v>33619</v>
      </c>
    </row>
    <row r="5535" spans="2:5" ht="15">
      <c r="B5535" s="22">
        <v>33620</v>
      </c>
      <c r="C5535" s="49" t="s">
        <v>2992</v>
      </c>
      <c r="D5535" s="1"/>
      <c r="E5535" s="49">
        <f t="shared" si="21"/>
        <v>33620</v>
      </c>
    </row>
    <row r="5536" spans="2:5" ht="15">
      <c r="B5536" s="22">
        <v>33621</v>
      </c>
      <c r="C5536" s="49" t="s">
        <v>2993</v>
      </c>
      <c r="D5536" s="1"/>
      <c r="E5536" s="49">
        <f t="shared" si="21"/>
        <v>33621</v>
      </c>
    </row>
    <row r="5537" spans="2:5" ht="15">
      <c r="B5537" s="22">
        <v>33622</v>
      </c>
      <c r="C5537" s="49" t="s">
        <v>2994</v>
      </c>
      <c r="D5537" s="1"/>
      <c r="E5537" s="49">
        <f t="shared" si="21"/>
        <v>33622</v>
      </c>
    </row>
    <row r="5538" spans="2:5" ht="15">
      <c r="B5538" s="22">
        <v>33623</v>
      </c>
      <c r="C5538" s="49" t="s">
        <v>2995</v>
      </c>
      <c r="D5538" s="1"/>
      <c r="E5538" s="49">
        <f t="shared" si="21"/>
        <v>33623</v>
      </c>
    </row>
    <row r="5539" spans="2:5" ht="15">
      <c r="B5539" s="22">
        <v>21667</v>
      </c>
      <c r="C5539" s="49" t="s">
        <v>4020</v>
      </c>
      <c r="D5539" s="1"/>
      <c r="E5539" s="49">
        <f t="shared" si="21"/>
        <v>21667</v>
      </c>
    </row>
    <row r="5540" spans="2:5" ht="15">
      <c r="B5540" s="22">
        <v>21668</v>
      </c>
      <c r="C5540" s="49" t="s">
        <v>4021</v>
      </c>
      <c r="D5540" s="1"/>
      <c r="E5540" s="49">
        <f t="shared" si="21"/>
        <v>21668</v>
      </c>
    </row>
    <row r="5541" spans="2:5" ht="15">
      <c r="B5541" s="22">
        <v>21669</v>
      </c>
      <c r="C5541" s="49" t="s">
        <v>4022</v>
      </c>
      <c r="D5541" s="1"/>
      <c r="E5541" s="49">
        <f t="shared" si="21"/>
        <v>21669</v>
      </c>
    </row>
    <row r="5542" spans="2:5" ht="15">
      <c r="B5542" s="22">
        <v>21670</v>
      </c>
      <c r="C5542" s="49" t="s">
        <v>4023</v>
      </c>
      <c r="D5542" s="1"/>
      <c r="E5542" s="49">
        <f t="shared" si="21"/>
        <v>21670</v>
      </c>
    </row>
    <row r="5543" spans="2:5" ht="15">
      <c r="B5543" s="22">
        <v>21671</v>
      </c>
      <c r="C5543" s="49" t="s">
        <v>4024</v>
      </c>
      <c r="D5543" s="1"/>
      <c r="E5543" s="49">
        <f t="shared" si="21"/>
        <v>21671</v>
      </c>
    </row>
    <row r="5544" spans="2:5" ht="15">
      <c r="B5544" s="22">
        <v>21672</v>
      </c>
      <c r="C5544" s="49" t="s">
        <v>4025</v>
      </c>
      <c r="D5544" s="1"/>
      <c r="E5544" s="49">
        <f t="shared" si="21"/>
        <v>21672</v>
      </c>
    </row>
    <row r="5545" spans="2:5" ht="15">
      <c r="B5545" s="22">
        <v>33624</v>
      </c>
      <c r="C5545" s="49" t="s">
        <v>3603</v>
      </c>
      <c r="D5545" s="1"/>
      <c r="E5545" s="49">
        <f t="shared" si="21"/>
        <v>33624</v>
      </c>
    </row>
    <row r="5546" spans="2:5" ht="15">
      <c r="B5546" s="22">
        <v>33625</v>
      </c>
      <c r="C5546" s="49" t="s">
        <v>3604</v>
      </c>
      <c r="D5546" s="1"/>
      <c r="E5546" s="49">
        <f t="shared" si="21"/>
        <v>33625</v>
      </c>
    </row>
    <row r="5547" spans="2:5" ht="15">
      <c r="B5547" s="22">
        <v>33626</v>
      </c>
      <c r="C5547" s="49" t="s">
        <v>3605</v>
      </c>
      <c r="D5547" s="1"/>
      <c r="E5547" s="49">
        <f t="shared" si="21"/>
        <v>33626</v>
      </c>
    </row>
    <row r="5548" spans="2:5" ht="15">
      <c r="B5548" s="22">
        <v>33627</v>
      </c>
      <c r="C5548" s="49" t="s">
        <v>3606</v>
      </c>
      <c r="D5548" s="1"/>
      <c r="E5548" s="49">
        <f t="shared" si="21"/>
        <v>33627</v>
      </c>
    </row>
    <row r="5549" spans="2:5" ht="15">
      <c r="B5549" s="22">
        <v>33628</v>
      </c>
      <c r="C5549" s="49" t="s">
        <v>3603</v>
      </c>
      <c r="D5549" s="1"/>
      <c r="E5549" s="49">
        <f t="shared" si="21"/>
        <v>33628</v>
      </c>
    </row>
    <row r="5550" spans="2:5" ht="15">
      <c r="B5550" s="22">
        <v>33629</v>
      </c>
      <c r="C5550" s="49" t="s">
        <v>3604</v>
      </c>
      <c r="D5550" s="1"/>
      <c r="E5550" s="49">
        <f t="shared" si="21"/>
        <v>33629</v>
      </c>
    </row>
    <row r="5551" spans="2:5" ht="15">
      <c r="B5551" s="22">
        <v>33630</v>
      </c>
      <c r="C5551" s="49" t="s">
        <v>3605</v>
      </c>
      <c r="D5551" s="1"/>
      <c r="E5551" s="49">
        <f t="shared" si="21"/>
        <v>33630</v>
      </c>
    </row>
    <row r="5552" spans="2:5" ht="15">
      <c r="B5552" s="22">
        <v>33631</v>
      </c>
      <c r="C5552" s="49" t="s">
        <v>3606</v>
      </c>
      <c r="D5552" s="1"/>
      <c r="E5552" s="49">
        <f t="shared" si="21"/>
        <v>33631</v>
      </c>
    </row>
    <row r="5553" spans="2:5" ht="15">
      <c r="B5553" s="22">
        <v>33632</v>
      </c>
      <c r="C5553" s="49" t="s">
        <v>3603</v>
      </c>
      <c r="D5553" s="1"/>
      <c r="E5553" s="49">
        <f t="shared" si="21"/>
        <v>33632</v>
      </c>
    </row>
    <row r="5554" spans="2:5" ht="15">
      <c r="B5554" s="22">
        <v>33633</v>
      </c>
      <c r="C5554" s="49" t="s">
        <v>3604</v>
      </c>
      <c r="D5554" s="1"/>
      <c r="E5554" s="49">
        <f t="shared" si="21"/>
        <v>33633</v>
      </c>
    </row>
    <row r="5555" spans="2:5" ht="15">
      <c r="B5555" s="22">
        <v>33634</v>
      </c>
      <c r="C5555" s="49" t="s">
        <v>3605</v>
      </c>
      <c r="D5555" s="1"/>
      <c r="E5555" s="49">
        <f t="shared" si="21"/>
        <v>33634</v>
      </c>
    </row>
    <row r="5556" spans="2:5" ht="15">
      <c r="B5556" s="22">
        <v>33635</v>
      </c>
      <c r="C5556" s="49" t="s">
        <v>3606</v>
      </c>
      <c r="D5556" s="1"/>
      <c r="E5556" s="49">
        <f t="shared" si="21"/>
        <v>33635</v>
      </c>
    </row>
    <row r="5557" spans="2:5" ht="15">
      <c r="B5557" s="22">
        <v>33636</v>
      </c>
      <c r="C5557" s="49" t="s">
        <v>3607</v>
      </c>
      <c r="D5557" s="1"/>
      <c r="E5557" s="49">
        <f t="shared" si="21"/>
        <v>33636</v>
      </c>
    </row>
    <row r="5558" spans="2:5" ht="15">
      <c r="B5558" s="22">
        <v>33637</v>
      </c>
      <c r="C5558" s="49" t="s">
        <v>3608</v>
      </c>
      <c r="D5558" s="1"/>
      <c r="E5558" s="49">
        <f t="shared" si="21"/>
        <v>33637</v>
      </c>
    </row>
    <row r="5559" spans="2:5" ht="15">
      <c r="B5559" s="22">
        <v>33638</v>
      </c>
      <c r="C5559" s="49" t="s">
        <v>3609</v>
      </c>
      <c r="D5559" s="1"/>
      <c r="E5559" s="49">
        <f t="shared" si="21"/>
        <v>33638</v>
      </c>
    </row>
    <row r="5560" spans="2:5" ht="15">
      <c r="B5560" s="22">
        <v>33639</v>
      </c>
      <c r="C5560" s="49" t="s">
        <v>3610</v>
      </c>
      <c r="D5560" s="1"/>
      <c r="E5560" s="49">
        <f t="shared" si="21"/>
        <v>33639</v>
      </c>
    </row>
    <row r="5561" spans="2:5" ht="15">
      <c r="B5561" s="22">
        <v>33640</v>
      </c>
      <c r="C5561" s="49" t="s">
        <v>3611</v>
      </c>
      <c r="D5561" s="1"/>
      <c r="E5561" s="49">
        <f t="shared" si="21"/>
        <v>33640</v>
      </c>
    </row>
    <row r="5562" spans="2:5" ht="15">
      <c r="B5562" s="22">
        <v>33641</v>
      </c>
      <c r="C5562" s="49" t="s">
        <v>3612</v>
      </c>
      <c r="D5562" s="1"/>
      <c r="E5562" s="49">
        <f t="shared" ref="E5562:E5816" si="22">B5562</f>
        <v>33641</v>
      </c>
    </row>
    <row r="5563" spans="2:5" ht="15">
      <c r="B5563" s="22">
        <v>33642</v>
      </c>
      <c r="C5563" s="49" t="s">
        <v>3613</v>
      </c>
      <c r="D5563" s="1"/>
      <c r="E5563" s="49">
        <f t="shared" si="22"/>
        <v>33642</v>
      </c>
    </row>
    <row r="5564" spans="2:5" ht="15">
      <c r="B5564" s="22">
        <v>33643</v>
      </c>
      <c r="C5564" s="49" t="s">
        <v>3614</v>
      </c>
      <c r="D5564" s="1"/>
      <c r="E5564" s="49">
        <f t="shared" si="22"/>
        <v>33643</v>
      </c>
    </row>
    <row r="5565" spans="2:5" ht="15">
      <c r="B5565" s="22">
        <v>33644</v>
      </c>
      <c r="C5565" s="49" t="s">
        <v>3615</v>
      </c>
      <c r="D5565" s="1"/>
      <c r="E5565" s="49">
        <f t="shared" si="22"/>
        <v>33644</v>
      </c>
    </row>
    <row r="5566" spans="2:5" ht="15">
      <c r="B5566" s="22">
        <v>33645</v>
      </c>
      <c r="C5566" s="49" t="s">
        <v>3616</v>
      </c>
      <c r="D5566" s="1"/>
      <c r="E5566" s="49">
        <f t="shared" si="22"/>
        <v>33645</v>
      </c>
    </row>
    <row r="5567" spans="2:5" ht="15">
      <c r="B5567" s="22">
        <v>33646</v>
      </c>
      <c r="C5567" s="49" t="s">
        <v>3617</v>
      </c>
      <c r="D5567" s="1"/>
      <c r="E5567" s="49">
        <f t="shared" si="22"/>
        <v>33646</v>
      </c>
    </row>
    <row r="5568" spans="2:5" ht="15">
      <c r="B5568" s="22">
        <v>33647</v>
      </c>
      <c r="C5568" s="49" t="s">
        <v>3618</v>
      </c>
      <c r="D5568" s="1"/>
      <c r="E5568" s="49">
        <f t="shared" si="22"/>
        <v>33647</v>
      </c>
    </row>
    <row r="5569" spans="2:5" ht="15">
      <c r="B5569" s="22">
        <v>33648</v>
      </c>
      <c r="C5569" s="49" t="s">
        <v>3615</v>
      </c>
      <c r="D5569" s="1"/>
      <c r="E5569" s="49">
        <f t="shared" si="22"/>
        <v>33648</v>
      </c>
    </row>
    <row r="5570" spans="2:5" ht="15">
      <c r="B5570" s="22">
        <v>33649</v>
      </c>
      <c r="C5570" s="49" t="s">
        <v>3616</v>
      </c>
      <c r="D5570" s="1"/>
      <c r="E5570" s="49">
        <f t="shared" si="22"/>
        <v>33649</v>
      </c>
    </row>
    <row r="5571" spans="2:5" ht="15">
      <c r="B5571" s="22">
        <v>33650</v>
      </c>
      <c r="C5571" s="49" t="s">
        <v>3617</v>
      </c>
      <c r="D5571" s="1"/>
      <c r="E5571" s="49">
        <f t="shared" si="22"/>
        <v>33650</v>
      </c>
    </row>
    <row r="5572" spans="2:5" ht="15">
      <c r="B5572" s="22">
        <v>33651</v>
      </c>
      <c r="C5572" s="49" t="s">
        <v>3618</v>
      </c>
      <c r="D5572" s="1"/>
      <c r="E5572" s="49">
        <f t="shared" si="22"/>
        <v>33651</v>
      </c>
    </row>
    <row r="5573" spans="2:5" ht="15">
      <c r="B5573" s="22">
        <v>33652</v>
      </c>
      <c r="C5573" s="49" t="s">
        <v>3615</v>
      </c>
      <c r="D5573" s="1"/>
      <c r="E5573" s="49">
        <f t="shared" si="22"/>
        <v>33652</v>
      </c>
    </row>
    <row r="5574" spans="2:5" ht="15">
      <c r="B5574" s="22">
        <v>33653</v>
      </c>
      <c r="C5574" s="49" t="s">
        <v>3616</v>
      </c>
      <c r="D5574" s="1"/>
      <c r="E5574" s="49">
        <f t="shared" si="22"/>
        <v>33653</v>
      </c>
    </row>
    <row r="5575" spans="2:5" ht="15">
      <c r="B5575" s="22">
        <v>33654</v>
      </c>
      <c r="C5575" s="49" t="s">
        <v>3617</v>
      </c>
      <c r="D5575" s="1"/>
      <c r="E5575" s="49">
        <f t="shared" si="22"/>
        <v>33654</v>
      </c>
    </row>
    <row r="5576" spans="2:5" ht="15">
      <c r="B5576" s="22">
        <v>33655</v>
      </c>
      <c r="C5576" s="49" t="s">
        <v>3618</v>
      </c>
      <c r="D5576" s="1"/>
      <c r="E5576" s="49">
        <f t="shared" si="22"/>
        <v>33655</v>
      </c>
    </row>
    <row r="5577" spans="2:5" ht="15">
      <c r="B5577" s="22">
        <v>33656</v>
      </c>
      <c r="C5577" s="49" t="s">
        <v>3619</v>
      </c>
      <c r="D5577" s="1"/>
      <c r="E5577" s="49">
        <f t="shared" si="22"/>
        <v>33656</v>
      </c>
    </row>
    <row r="5578" spans="2:5" ht="15">
      <c r="B5578" s="22">
        <v>33657</v>
      </c>
      <c r="C5578" s="49" t="s">
        <v>3620</v>
      </c>
      <c r="D5578" s="1"/>
      <c r="E5578" s="49">
        <f t="shared" si="22"/>
        <v>33657</v>
      </c>
    </row>
    <row r="5579" spans="2:5" ht="15">
      <c r="B5579" s="22">
        <v>33658</v>
      </c>
      <c r="C5579" s="49" t="s">
        <v>3621</v>
      </c>
      <c r="D5579" s="1"/>
      <c r="E5579" s="49">
        <f t="shared" si="22"/>
        <v>33658</v>
      </c>
    </row>
    <row r="5580" spans="2:5" ht="15">
      <c r="B5580" s="22">
        <v>33659</v>
      </c>
      <c r="C5580" s="49" t="s">
        <v>3622</v>
      </c>
      <c r="D5580" s="1"/>
      <c r="E5580" s="49">
        <f t="shared" si="22"/>
        <v>33659</v>
      </c>
    </row>
    <row r="5581" spans="2:5" ht="15">
      <c r="B5581" s="22">
        <v>33660</v>
      </c>
      <c r="C5581" s="49" t="s">
        <v>3623</v>
      </c>
      <c r="D5581" s="1"/>
      <c r="E5581" s="49">
        <f t="shared" si="22"/>
        <v>33660</v>
      </c>
    </row>
    <row r="5582" spans="2:5" ht="15">
      <c r="B5582" s="22">
        <v>33661</v>
      </c>
      <c r="C5582" s="49" t="s">
        <v>3624</v>
      </c>
      <c r="D5582" s="1"/>
      <c r="E5582" s="49">
        <f t="shared" si="22"/>
        <v>33661</v>
      </c>
    </row>
    <row r="5583" spans="2:5" ht="15">
      <c r="B5583" s="22">
        <v>33662</v>
      </c>
      <c r="C5583" s="49" t="s">
        <v>3625</v>
      </c>
      <c r="D5583" s="1"/>
      <c r="E5583" s="49">
        <f t="shared" si="22"/>
        <v>33662</v>
      </c>
    </row>
    <row r="5584" spans="2:5" ht="15">
      <c r="B5584" s="22">
        <v>33663</v>
      </c>
      <c r="C5584" s="49" t="s">
        <v>3626</v>
      </c>
      <c r="D5584" s="1"/>
      <c r="E5584" s="49">
        <f t="shared" si="22"/>
        <v>33663</v>
      </c>
    </row>
    <row r="5585" spans="2:5" ht="15">
      <c r="B5585" s="22">
        <v>33664</v>
      </c>
      <c r="C5585" s="49" t="s">
        <v>3627</v>
      </c>
      <c r="D5585" s="1"/>
      <c r="E5585" s="49">
        <f t="shared" si="22"/>
        <v>33664</v>
      </c>
    </row>
    <row r="5586" spans="2:5" ht="15">
      <c r="B5586" s="22">
        <v>33665</v>
      </c>
      <c r="C5586" s="49" t="s">
        <v>3624</v>
      </c>
      <c r="D5586" s="1"/>
      <c r="E5586" s="49">
        <f t="shared" si="22"/>
        <v>33665</v>
      </c>
    </row>
    <row r="5587" spans="2:5" ht="15">
      <c r="B5587" s="22">
        <v>33666</v>
      </c>
      <c r="C5587" s="49" t="s">
        <v>3625</v>
      </c>
      <c r="D5587" s="1"/>
      <c r="E5587" s="49">
        <f t="shared" si="22"/>
        <v>33666</v>
      </c>
    </row>
    <row r="5588" spans="2:5" ht="15">
      <c r="B5588" s="22">
        <v>33667</v>
      </c>
      <c r="C5588" s="49" t="s">
        <v>3626</v>
      </c>
      <c r="D5588" s="1"/>
      <c r="E5588" s="49">
        <f t="shared" si="22"/>
        <v>33667</v>
      </c>
    </row>
    <row r="5589" spans="2:5" ht="15">
      <c r="B5589" s="22">
        <v>33668</v>
      </c>
      <c r="C5589" s="49" t="s">
        <v>3627</v>
      </c>
      <c r="D5589" s="1"/>
      <c r="E5589" s="49">
        <f t="shared" si="22"/>
        <v>33668</v>
      </c>
    </row>
    <row r="5590" spans="2:5" ht="15">
      <c r="B5590" s="22">
        <v>33669</v>
      </c>
      <c r="C5590" s="49" t="s">
        <v>3624</v>
      </c>
      <c r="D5590" s="1"/>
      <c r="E5590" s="49">
        <f t="shared" si="22"/>
        <v>33669</v>
      </c>
    </row>
    <row r="5591" spans="2:5" ht="15">
      <c r="B5591" s="22">
        <v>33670</v>
      </c>
      <c r="C5591" s="49" t="s">
        <v>3625</v>
      </c>
      <c r="D5591" s="1"/>
      <c r="E5591" s="49">
        <f t="shared" si="22"/>
        <v>33670</v>
      </c>
    </row>
    <row r="5592" spans="2:5" ht="15">
      <c r="B5592" s="22">
        <v>33671</v>
      </c>
      <c r="C5592" s="49" t="s">
        <v>3626</v>
      </c>
      <c r="D5592" s="1"/>
      <c r="E5592" s="49">
        <f t="shared" si="22"/>
        <v>33671</v>
      </c>
    </row>
    <row r="5593" spans="2:5" ht="15">
      <c r="B5593" s="22">
        <v>33672</v>
      </c>
      <c r="C5593" s="49" t="s">
        <v>3627</v>
      </c>
      <c r="D5593" s="1"/>
      <c r="E5593" s="49">
        <f t="shared" si="22"/>
        <v>33672</v>
      </c>
    </row>
    <row r="5594" spans="2:5" ht="15">
      <c r="B5594" s="22">
        <v>21673</v>
      </c>
      <c r="C5594" s="49" t="s">
        <v>4026</v>
      </c>
      <c r="D5594" s="1"/>
      <c r="E5594" s="49">
        <f t="shared" si="22"/>
        <v>21673</v>
      </c>
    </row>
    <row r="5595" spans="2:5" ht="15">
      <c r="B5595" s="22">
        <v>21674</v>
      </c>
      <c r="C5595" s="49" t="s">
        <v>4027</v>
      </c>
      <c r="D5595" s="1"/>
      <c r="E5595" s="49">
        <f t="shared" si="22"/>
        <v>21674</v>
      </c>
    </row>
    <row r="5596" spans="2:5" ht="15">
      <c r="B5596" s="22">
        <v>21675</v>
      </c>
      <c r="C5596" s="49" t="s">
        <v>4028</v>
      </c>
      <c r="D5596" s="1"/>
      <c r="E5596" s="49">
        <f t="shared" si="22"/>
        <v>21675</v>
      </c>
    </row>
    <row r="5597" spans="2:5" ht="15">
      <c r="B5597" s="22">
        <v>33673</v>
      </c>
      <c r="C5597" s="49" t="s">
        <v>4029</v>
      </c>
      <c r="D5597" s="1"/>
      <c r="E5597" s="49">
        <f t="shared" si="22"/>
        <v>33673</v>
      </c>
    </row>
    <row r="5598" spans="2:5" ht="15">
      <c r="B5598" s="22">
        <v>33674</v>
      </c>
      <c r="C5598" s="49" t="s">
        <v>4030</v>
      </c>
      <c r="D5598" s="1"/>
      <c r="E5598" s="49">
        <f t="shared" si="22"/>
        <v>33674</v>
      </c>
    </row>
    <row r="5599" spans="2:5" ht="15">
      <c r="B5599" s="22">
        <v>33675</v>
      </c>
      <c r="C5599" s="49" t="s">
        <v>4031</v>
      </c>
      <c r="D5599" s="1"/>
      <c r="E5599" s="49">
        <f t="shared" si="22"/>
        <v>33675</v>
      </c>
    </row>
    <row r="5600" spans="2:5" ht="15">
      <c r="B5600" s="22">
        <v>33676</v>
      </c>
      <c r="C5600" s="49" t="s">
        <v>4032</v>
      </c>
      <c r="D5600" s="1"/>
      <c r="E5600" s="49">
        <f t="shared" si="22"/>
        <v>33676</v>
      </c>
    </row>
    <row r="5601" spans="2:5" ht="15">
      <c r="B5601" s="22">
        <v>33677</v>
      </c>
      <c r="C5601" s="49" t="s">
        <v>4029</v>
      </c>
      <c r="D5601" s="1"/>
      <c r="E5601" s="49">
        <f t="shared" si="22"/>
        <v>33677</v>
      </c>
    </row>
    <row r="5602" spans="2:5" ht="15">
      <c r="B5602" s="22">
        <v>33678</v>
      </c>
      <c r="C5602" s="49" t="s">
        <v>4030</v>
      </c>
      <c r="D5602" s="1"/>
      <c r="E5602" s="49">
        <f t="shared" si="22"/>
        <v>33678</v>
      </c>
    </row>
    <row r="5603" spans="2:5" ht="15">
      <c r="B5603" s="22">
        <v>33679</v>
      </c>
      <c r="C5603" s="49" t="s">
        <v>4031</v>
      </c>
      <c r="D5603" s="1"/>
      <c r="E5603" s="49">
        <f t="shared" si="22"/>
        <v>33679</v>
      </c>
    </row>
    <row r="5604" spans="2:5" ht="15">
      <c r="B5604" s="22">
        <v>33680</v>
      </c>
      <c r="C5604" s="49" t="s">
        <v>4032</v>
      </c>
      <c r="D5604" s="1"/>
      <c r="E5604" s="49">
        <f t="shared" si="22"/>
        <v>33680</v>
      </c>
    </row>
    <row r="5605" spans="2:5" ht="15">
      <c r="B5605" s="22">
        <v>33681</v>
      </c>
      <c r="C5605" s="49" t="s">
        <v>4029</v>
      </c>
      <c r="D5605" s="1"/>
      <c r="E5605" s="49">
        <f t="shared" si="22"/>
        <v>33681</v>
      </c>
    </row>
    <row r="5606" spans="2:5" ht="15">
      <c r="B5606" s="22">
        <v>33682</v>
      </c>
      <c r="C5606" s="49" t="s">
        <v>4030</v>
      </c>
      <c r="D5606" s="1"/>
      <c r="E5606" s="49">
        <f t="shared" si="22"/>
        <v>33682</v>
      </c>
    </row>
    <row r="5607" spans="2:5" ht="15">
      <c r="B5607" s="22">
        <v>33683</v>
      </c>
      <c r="C5607" s="49" t="s">
        <v>4031</v>
      </c>
      <c r="D5607" s="1"/>
      <c r="E5607" s="49">
        <f t="shared" si="22"/>
        <v>33683</v>
      </c>
    </row>
    <row r="5608" spans="2:5" ht="15">
      <c r="B5608" s="22">
        <v>33684</v>
      </c>
      <c r="C5608" s="49" t="s">
        <v>4032</v>
      </c>
      <c r="D5608" s="1"/>
      <c r="E5608" s="49">
        <f t="shared" si="22"/>
        <v>33684</v>
      </c>
    </row>
    <row r="5609" spans="2:5" ht="15">
      <c r="B5609" s="22">
        <v>33685</v>
      </c>
      <c r="C5609" s="49" t="s">
        <v>4033</v>
      </c>
      <c r="D5609" s="1"/>
      <c r="E5609" s="49">
        <f t="shared" si="22"/>
        <v>33685</v>
      </c>
    </row>
    <row r="5610" spans="2:5" ht="15">
      <c r="B5610" s="22">
        <v>33686</v>
      </c>
      <c r="C5610" s="49" t="s">
        <v>4034</v>
      </c>
      <c r="D5610" s="1"/>
      <c r="E5610" s="49">
        <f t="shared" si="22"/>
        <v>33686</v>
      </c>
    </row>
    <row r="5611" spans="2:5" ht="15">
      <c r="B5611" s="22">
        <v>33687</v>
      </c>
      <c r="C5611" s="49" t="s">
        <v>4035</v>
      </c>
      <c r="D5611" s="1"/>
      <c r="E5611" s="49">
        <f t="shared" si="22"/>
        <v>33687</v>
      </c>
    </row>
    <row r="5612" spans="2:5" ht="15">
      <c r="B5612" s="22">
        <v>33688</v>
      </c>
      <c r="C5612" s="49" t="s">
        <v>4036</v>
      </c>
      <c r="D5612" s="1"/>
      <c r="E5612" s="49">
        <f t="shared" si="22"/>
        <v>33688</v>
      </c>
    </row>
    <row r="5613" spans="2:5" ht="15">
      <c r="B5613" s="22">
        <v>33689</v>
      </c>
      <c r="C5613" s="49" t="s">
        <v>4037</v>
      </c>
      <c r="D5613" s="1"/>
      <c r="E5613" s="49">
        <f t="shared" si="22"/>
        <v>33689</v>
      </c>
    </row>
    <row r="5614" spans="2:5" ht="15">
      <c r="B5614" s="22">
        <v>33690</v>
      </c>
      <c r="C5614" s="49" t="s">
        <v>4038</v>
      </c>
      <c r="D5614" s="1"/>
      <c r="E5614" s="49">
        <f t="shared" si="22"/>
        <v>33690</v>
      </c>
    </row>
    <row r="5615" spans="2:5" ht="15">
      <c r="B5615" s="22">
        <v>33691</v>
      </c>
      <c r="C5615" s="49" t="s">
        <v>4039</v>
      </c>
      <c r="D5615" s="1"/>
      <c r="E5615" s="49">
        <f t="shared" si="22"/>
        <v>33691</v>
      </c>
    </row>
    <row r="5616" spans="2:5" ht="15">
      <c r="B5616" s="22">
        <v>33692</v>
      </c>
      <c r="C5616" s="49" t="s">
        <v>4040</v>
      </c>
      <c r="D5616" s="1"/>
      <c r="E5616" s="49">
        <f t="shared" si="22"/>
        <v>33692</v>
      </c>
    </row>
    <row r="5617" spans="2:5" ht="15">
      <c r="B5617" s="22">
        <v>33693</v>
      </c>
      <c r="C5617" s="49" t="s">
        <v>4041</v>
      </c>
      <c r="D5617" s="1"/>
      <c r="E5617" s="49">
        <f t="shared" si="22"/>
        <v>33693</v>
      </c>
    </row>
    <row r="5618" spans="2:5" ht="15">
      <c r="B5618" s="22">
        <v>33694</v>
      </c>
      <c r="C5618" s="49" t="s">
        <v>4042</v>
      </c>
      <c r="D5618" s="1"/>
      <c r="E5618" s="49">
        <f t="shared" si="22"/>
        <v>33694</v>
      </c>
    </row>
    <row r="5619" spans="2:5" ht="15">
      <c r="B5619" s="22">
        <v>33695</v>
      </c>
      <c r="C5619" s="49" t="s">
        <v>4043</v>
      </c>
      <c r="D5619" s="1"/>
      <c r="E5619" s="49">
        <f t="shared" si="22"/>
        <v>33695</v>
      </c>
    </row>
    <row r="5620" spans="2:5" ht="15">
      <c r="B5620" s="22">
        <v>33696</v>
      </c>
      <c r="C5620" s="49" t="s">
        <v>4044</v>
      </c>
      <c r="D5620" s="1"/>
      <c r="E5620" s="49">
        <f t="shared" si="22"/>
        <v>33696</v>
      </c>
    </row>
    <row r="5621" spans="2:5" ht="15">
      <c r="B5621" s="22">
        <v>33697</v>
      </c>
      <c r="C5621" s="49" t="s">
        <v>4041</v>
      </c>
      <c r="D5621" s="1"/>
      <c r="E5621" s="49">
        <f t="shared" si="22"/>
        <v>33697</v>
      </c>
    </row>
    <row r="5622" spans="2:5" ht="15">
      <c r="B5622" s="22">
        <v>33698</v>
      </c>
      <c r="C5622" s="49" t="s">
        <v>4042</v>
      </c>
      <c r="D5622" s="1"/>
      <c r="E5622" s="49">
        <f t="shared" si="22"/>
        <v>33698</v>
      </c>
    </row>
    <row r="5623" spans="2:5" ht="15">
      <c r="B5623" s="22">
        <v>33699</v>
      </c>
      <c r="C5623" s="49" t="s">
        <v>4043</v>
      </c>
      <c r="D5623" s="1"/>
      <c r="E5623" s="49">
        <f t="shared" si="22"/>
        <v>33699</v>
      </c>
    </row>
    <row r="5624" spans="2:5" ht="15">
      <c r="B5624" s="22">
        <v>33700</v>
      </c>
      <c r="C5624" s="49" t="s">
        <v>4044</v>
      </c>
      <c r="D5624" s="1"/>
      <c r="E5624" s="49">
        <f t="shared" si="22"/>
        <v>33700</v>
      </c>
    </row>
    <row r="5625" spans="2:5" ht="15">
      <c r="B5625" s="22">
        <v>33701</v>
      </c>
      <c r="C5625" s="49" t="s">
        <v>4041</v>
      </c>
      <c r="D5625" s="1"/>
      <c r="E5625" s="49">
        <f t="shared" si="22"/>
        <v>33701</v>
      </c>
    </row>
    <row r="5626" spans="2:5" ht="15">
      <c r="B5626" s="22">
        <v>33702</v>
      </c>
      <c r="C5626" s="49" t="s">
        <v>4042</v>
      </c>
      <c r="D5626" s="1"/>
      <c r="E5626" s="49">
        <f t="shared" si="22"/>
        <v>33702</v>
      </c>
    </row>
    <row r="5627" spans="2:5" ht="15">
      <c r="B5627" s="22">
        <v>33703</v>
      </c>
      <c r="C5627" s="49" t="s">
        <v>4043</v>
      </c>
      <c r="D5627" s="1"/>
      <c r="E5627" s="49">
        <f t="shared" si="22"/>
        <v>33703</v>
      </c>
    </row>
    <row r="5628" spans="2:5" ht="15">
      <c r="B5628" s="22">
        <v>33704</v>
      </c>
      <c r="C5628" s="49" t="s">
        <v>4044</v>
      </c>
      <c r="D5628" s="1"/>
      <c r="E5628" s="49">
        <f t="shared" si="22"/>
        <v>33704</v>
      </c>
    </row>
    <row r="5629" spans="2:5" ht="15">
      <c r="B5629" s="22">
        <v>33705</v>
      </c>
      <c r="C5629" s="49" t="s">
        <v>4045</v>
      </c>
      <c r="D5629" s="1"/>
      <c r="E5629" s="49">
        <f t="shared" si="22"/>
        <v>33705</v>
      </c>
    </row>
    <row r="5630" spans="2:5" ht="15">
      <c r="B5630" s="22">
        <v>33706</v>
      </c>
      <c r="C5630" s="49" t="s">
        <v>4046</v>
      </c>
      <c r="D5630" s="1"/>
      <c r="E5630" s="49">
        <f t="shared" si="22"/>
        <v>33706</v>
      </c>
    </row>
    <row r="5631" spans="2:5" ht="15">
      <c r="B5631" s="22">
        <v>33707</v>
      </c>
      <c r="C5631" s="49" t="s">
        <v>4047</v>
      </c>
      <c r="D5631" s="1"/>
      <c r="E5631" s="49">
        <f t="shared" si="22"/>
        <v>33707</v>
      </c>
    </row>
    <row r="5632" spans="2:5" ht="15">
      <c r="B5632" s="22">
        <v>33708</v>
      </c>
      <c r="C5632" s="49" t="s">
        <v>4048</v>
      </c>
      <c r="D5632" s="1"/>
      <c r="E5632" s="49">
        <f t="shared" si="22"/>
        <v>33708</v>
      </c>
    </row>
    <row r="5633" spans="2:5" ht="15">
      <c r="B5633" s="22">
        <v>33709</v>
      </c>
      <c r="C5633" s="49" t="s">
        <v>4049</v>
      </c>
      <c r="D5633" s="1"/>
      <c r="E5633" s="49">
        <f t="shared" si="22"/>
        <v>33709</v>
      </c>
    </row>
    <row r="5634" spans="2:5" ht="15">
      <c r="B5634" s="22">
        <v>33710</v>
      </c>
      <c r="C5634" s="49" t="s">
        <v>4050</v>
      </c>
      <c r="D5634" s="1"/>
      <c r="E5634" s="49">
        <f t="shared" si="22"/>
        <v>33710</v>
      </c>
    </row>
    <row r="5635" spans="2:5" ht="15">
      <c r="B5635" s="22">
        <v>33711</v>
      </c>
      <c r="C5635" s="49" t="s">
        <v>4051</v>
      </c>
      <c r="D5635" s="1"/>
      <c r="E5635" s="49">
        <f t="shared" si="22"/>
        <v>33711</v>
      </c>
    </row>
    <row r="5636" spans="2:5" ht="15">
      <c r="B5636" s="22">
        <v>33712</v>
      </c>
      <c r="C5636" s="49" t="s">
        <v>4052</v>
      </c>
      <c r="D5636" s="1"/>
      <c r="E5636" s="49">
        <f t="shared" si="22"/>
        <v>33712</v>
      </c>
    </row>
    <row r="5637" spans="2:5" ht="15">
      <c r="B5637" s="22">
        <v>33713</v>
      </c>
      <c r="C5637" s="49" t="s">
        <v>4053</v>
      </c>
      <c r="D5637" s="1"/>
      <c r="E5637" s="49">
        <f t="shared" si="22"/>
        <v>33713</v>
      </c>
    </row>
    <row r="5638" spans="2:5" ht="15">
      <c r="B5638" s="22">
        <v>33714</v>
      </c>
      <c r="C5638" s="49" t="s">
        <v>4050</v>
      </c>
      <c r="D5638" s="1"/>
      <c r="E5638" s="49">
        <f t="shared" si="22"/>
        <v>33714</v>
      </c>
    </row>
    <row r="5639" spans="2:5" ht="15">
      <c r="B5639" s="22">
        <v>33715</v>
      </c>
      <c r="C5639" s="49" t="s">
        <v>4051</v>
      </c>
      <c r="D5639" s="1"/>
      <c r="E5639" s="49">
        <f t="shared" si="22"/>
        <v>33715</v>
      </c>
    </row>
    <row r="5640" spans="2:5" ht="15">
      <c r="B5640" s="22">
        <v>33716</v>
      </c>
      <c r="C5640" s="49" t="s">
        <v>4052</v>
      </c>
      <c r="D5640" s="1"/>
      <c r="E5640" s="49">
        <f t="shared" si="22"/>
        <v>33716</v>
      </c>
    </row>
    <row r="5641" spans="2:5" ht="15">
      <c r="B5641" s="22">
        <v>33717</v>
      </c>
      <c r="C5641" s="49" t="s">
        <v>4053</v>
      </c>
      <c r="D5641" s="1"/>
      <c r="E5641" s="49">
        <f t="shared" si="22"/>
        <v>33717</v>
      </c>
    </row>
    <row r="5642" spans="2:5" ht="15">
      <c r="B5642" s="22">
        <v>33718</v>
      </c>
      <c r="C5642" s="49" t="s">
        <v>4050</v>
      </c>
      <c r="D5642" s="1"/>
      <c r="E5642" s="49">
        <f t="shared" si="22"/>
        <v>33718</v>
      </c>
    </row>
    <row r="5643" spans="2:5" ht="15">
      <c r="B5643" s="22">
        <v>33719</v>
      </c>
      <c r="C5643" s="49" t="s">
        <v>4051</v>
      </c>
      <c r="D5643" s="1"/>
      <c r="E5643" s="49">
        <f t="shared" si="22"/>
        <v>33719</v>
      </c>
    </row>
    <row r="5644" spans="2:5" ht="15">
      <c r="B5644" s="22">
        <v>33720</v>
      </c>
      <c r="C5644" s="49" t="s">
        <v>4052</v>
      </c>
      <c r="D5644" s="1"/>
      <c r="E5644" s="49">
        <f t="shared" si="22"/>
        <v>33720</v>
      </c>
    </row>
    <row r="5645" spans="2:5" ht="15">
      <c r="B5645" s="22">
        <v>33721</v>
      </c>
      <c r="C5645" s="49" t="s">
        <v>4053</v>
      </c>
      <c r="D5645" s="1"/>
      <c r="E5645" s="49">
        <f t="shared" si="22"/>
        <v>33721</v>
      </c>
    </row>
    <row r="5646" spans="2:5" ht="15">
      <c r="B5646" s="22">
        <v>21676</v>
      </c>
      <c r="C5646" s="49" t="s">
        <v>4054</v>
      </c>
      <c r="D5646" s="1"/>
      <c r="E5646" s="49">
        <f t="shared" si="22"/>
        <v>21676</v>
      </c>
    </row>
    <row r="5647" spans="2:5" ht="15">
      <c r="B5647" s="22">
        <v>21677</v>
      </c>
      <c r="C5647" s="49" t="s">
        <v>4055</v>
      </c>
      <c r="D5647" s="1"/>
      <c r="E5647" s="49">
        <f t="shared" si="22"/>
        <v>21677</v>
      </c>
    </row>
    <row r="5648" spans="2:5" ht="15">
      <c r="B5648" s="22">
        <v>21678</v>
      </c>
      <c r="C5648" s="49" t="s">
        <v>4056</v>
      </c>
      <c r="D5648" s="1"/>
      <c r="E5648" s="49">
        <f t="shared" si="22"/>
        <v>21678</v>
      </c>
    </row>
    <row r="5649" spans="2:5" ht="15">
      <c r="B5649" s="22">
        <v>21679</v>
      </c>
      <c r="C5649" s="49" t="s">
        <v>4057</v>
      </c>
      <c r="D5649" s="1"/>
      <c r="E5649" s="49">
        <f t="shared" si="22"/>
        <v>21679</v>
      </c>
    </row>
    <row r="5650" spans="2:5" ht="15">
      <c r="B5650" s="22">
        <v>21680</v>
      </c>
      <c r="C5650" s="49" t="s">
        <v>4058</v>
      </c>
      <c r="D5650" s="1"/>
      <c r="E5650" s="49">
        <f t="shared" si="22"/>
        <v>21680</v>
      </c>
    </row>
    <row r="5651" spans="2:5" ht="15">
      <c r="B5651" s="22">
        <v>33722</v>
      </c>
      <c r="C5651" s="49" t="s">
        <v>3992</v>
      </c>
      <c r="D5651" s="1"/>
      <c r="E5651" s="49">
        <f t="shared" si="22"/>
        <v>33722</v>
      </c>
    </row>
    <row r="5652" spans="2:5" ht="15">
      <c r="B5652" s="22">
        <v>33723</v>
      </c>
      <c r="C5652" s="49" t="s">
        <v>3993</v>
      </c>
      <c r="D5652" s="1"/>
      <c r="E5652" s="49">
        <f t="shared" si="22"/>
        <v>33723</v>
      </c>
    </row>
    <row r="5653" spans="2:5" ht="15">
      <c r="B5653" s="22">
        <v>33724</v>
      </c>
      <c r="C5653" s="49" t="s">
        <v>3994</v>
      </c>
      <c r="D5653" s="1"/>
      <c r="E5653" s="49">
        <f t="shared" si="22"/>
        <v>33724</v>
      </c>
    </row>
    <row r="5654" spans="2:5" ht="15">
      <c r="B5654" s="22">
        <v>33725</v>
      </c>
      <c r="C5654" s="49" t="s">
        <v>3995</v>
      </c>
      <c r="D5654" s="1"/>
      <c r="E5654" s="49">
        <f t="shared" si="22"/>
        <v>33725</v>
      </c>
    </row>
    <row r="5655" spans="2:5" ht="15">
      <c r="B5655" s="22">
        <v>33726</v>
      </c>
      <c r="C5655" s="49" t="s">
        <v>3996</v>
      </c>
      <c r="D5655" s="1"/>
      <c r="E5655" s="49">
        <f t="shared" si="22"/>
        <v>33726</v>
      </c>
    </row>
    <row r="5656" spans="2:5" ht="15">
      <c r="B5656" s="22">
        <v>33727</v>
      </c>
      <c r="C5656" s="49" t="s">
        <v>3997</v>
      </c>
      <c r="D5656" s="1"/>
      <c r="E5656" s="49">
        <f t="shared" si="22"/>
        <v>33727</v>
      </c>
    </row>
    <row r="5657" spans="2:5" ht="15">
      <c r="B5657" s="22">
        <v>33728</v>
      </c>
      <c r="C5657" s="49" t="s">
        <v>3998</v>
      </c>
      <c r="D5657" s="1"/>
      <c r="E5657" s="49">
        <f t="shared" si="22"/>
        <v>33728</v>
      </c>
    </row>
    <row r="5658" spans="2:5" ht="15">
      <c r="B5658" s="22">
        <v>33729</v>
      </c>
      <c r="C5658" s="49" t="s">
        <v>3999</v>
      </c>
      <c r="D5658" s="1"/>
      <c r="E5658" s="49">
        <f t="shared" si="22"/>
        <v>33729</v>
      </c>
    </row>
    <row r="5659" spans="2:5" ht="15">
      <c r="B5659" s="22">
        <v>33730</v>
      </c>
      <c r="C5659" s="49" t="s">
        <v>4059</v>
      </c>
      <c r="D5659" s="1"/>
      <c r="E5659" s="49">
        <f t="shared" si="22"/>
        <v>33730</v>
      </c>
    </row>
    <row r="5660" spans="2:5" ht="15">
      <c r="B5660" s="22">
        <v>33731</v>
      </c>
      <c r="C5660" s="49" t="s">
        <v>4060</v>
      </c>
      <c r="D5660" s="1"/>
      <c r="E5660" s="49">
        <f t="shared" si="22"/>
        <v>33731</v>
      </c>
    </row>
    <row r="5661" spans="2:5" ht="15">
      <c r="B5661" s="22">
        <v>33732</v>
      </c>
      <c r="C5661" s="49" t="s">
        <v>4061</v>
      </c>
      <c r="D5661" s="1"/>
      <c r="E5661" s="49">
        <f t="shared" si="22"/>
        <v>33732</v>
      </c>
    </row>
    <row r="5662" spans="2:5" ht="15">
      <c r="B5662" s="22">
        <v>33733</v>
      </c>
      <c r="C5662" s="49" t="s">
        <v>4062</v>
      </c>
      <c r="D5662" s="1"/>
      <c r="E5662" s="49">
        <f t="shared" si="22"/>
        <v>33733</v>
      </c>
    </row>
    <row r="5663" spans="2:5" ht="15">
      <c r="B5663" s="22">
        <v>33734</v>
      </c>
      <c r="C5663" s="49" t="s">
        <v>4059</v>
      </c>
      <c r="D5663" s="1"/>
      <c r="E5663" s="49">
        <f t="shared" si="22"/>
        <v>33734</v>
      </c>
    </row>
    <row r="5664" spans="2:5" ht="15">
      <c r="B5664" s="22">
        <v>33735</v>
      </c>
      <c r="C5664" s="49" t="s">
        <v>4060</v>
      </c>
      <c r="D5664" s="1"/>
      <c r="E5664" s="49">
        <f t="shared" si="22"/>
        <v>33735</v>
      </c>
    </row>
    <row r="5665" spans="2:5" ht="15">
      <c r="B5665" s="22">
        <v>33736</v>
      </c>
      <c r="C5665" s="49" t="s">
        <v>4061</v>
      </c>
      <c r="D5665" s="1"/>
      <c r="E5665" s="49">
        <f t="shared" si="22"/>
        <v>33736</v>
      </c>
    </row>
    <row r="5666" spans="2:5" ht="15">
      <c r="B5666" s="22">
        <v>33737</v>
      </c>
      <c r="C5666" s="49" t="s">
        <v>4062</v>
      </c>
      <c r="D5666" s="1"/>
      <c r="E5666" s="49">
        <f t="shared" si="22"/>
        <v>33737</v>
      </c>
    </row>
    <row r="5667" spans="2:5" ht="15">
      <c r="B5667" s="22">
        <v>33738</v>
      </c>
      <c r="C5667" s="49" t="s">
        <v>4059</v>
      </c>
      <c r="D5667" s="1"/>
      <c r="E5667" s="49">
        <f t="shared" si="22"/>
        <v>33738</v>
      </c>
    </row>
    <row r="5668" spans="2:5" ht="15">
      <c r="B5668" s="22">
        <v>33739</v>
      </c>
      <c r="C5668" s="49" t="s">
        <v>4060</v>
      </c>
      <c r="D5668" s="1"/>
      <c r="E5668" s="49">
        <f t="shared" si="22"/>
        <v>33739</v>
      </c>
    </row>
    <row r="5669" spans="2:5" ht="15">
      <c r="B5669" s="22">
        <v>33740</v>
      </c>
      <c r="C5669" s="49" t="s">
        <v>4061</v>
      </c>
      <c r="D5669" s="1"/>
      <c r="E5669" s="49">
        <f t="shared" si="22"/>
        <v>33740</v>
      </c>
    </row>
    <row r="5670" spans="2:5" ht="15">
      <c r="B5670" s="22">
        <v>33741</v>
      </c>
      <c r="C5670" s="49" t="s">
        <v>4062</v>
      </c>
      <c r="D5670" s="1"/>
      <c r="E5670" s="49">
        <f t="shared" si="22"/>
        <v>33741</v>
      </c>
    </row>
    <row r="5671" spans="2:5" ht="15">
      <c r="B5671" s="22">
        <v>33742</v>
      </c>
      <c r="C5671" s="49" t="s">
        <v>3239</v>
      </c>
      <c r="D5671" s="1"/>
      <c r="E5671" s="49">
        <f t="shared" si="22"/>
        <v>33742</v>
      </c>
    </row>
    <row r="5672" spans="2:5" ht="15">
      <c r="B5672" s="22">
        <v>33743</v>
      </c>
      <c r="C5672" s="49" t="s">
        <v>3240</v>
      </c>
      <c r="D5672" s="1"/>
      <c r="E5672" s="49">
        <f t="shared" si="22"/>
        <v>33743</v>
      </c>
    </row>
    <row r="5673" spans="2:5" ht="15">
      <c r="B5673" s="22">
        <v>33744</v>
      </c>
      <c r="C5673" s="49" t="s">
        <v>3241</v>
      </c>
      <c r="D5673" s="1"/>
      <c r="E5673" s="49">
        <f t="shared" si="22"/>
        <v>33744</v>
      </c>
    </row>
    <row r="5674" spans="2:5" ht="15">
      <c r="B5674" s="22">
        <v>33745</v>
      </c>
      <c r="C5674" s="49" t="s">
        <v>3242</v>
      </c>
      <c r="D5674" s="1"/>
      <c r="E5674" s="49">
        <f t="shared" si="22"/>
        <v>33745</v>
      </c>
    </row>
    <row r="5675" spans="2:5" ht="15">
      <c r="B5675" s="22">
        <v>33746</v>
      </c>
      <c r="C5675" s="49" t="s">
        <v>3239</v>
      </c>
      <c r="D5675" s="1"/>
      <c r="E5675" s="49">
        <f t="shared" si="22"/>
        <v>33746</v>
      </c>
    </row>
    <row r="5676" spans="2:5" ht="15">
      <c r="B5676" s="22">
        <v>33747</v>
      </c>
      <c r="C5676" s="49" t="s">
        <v>3240</v>
      </c>
      <c r="D5676" s="1"/>
      <c r="E5676" s="49">
        <f t="shared" si="22"/>
        <v>33747</v>
      </c>
    </row>
    <row r="5677" spans="2:5" ht="15">
      <c r="B5677" s="22">
        <v>33748</v>
      </c>
      <c r="C5677" s="49" t="s">
        <v>3241</v>
      </c>
      <c r="D5677" s="1"/>
      <c r="E5677" s="49">
        <f t="shared" si="22"/>
        <v>33748</v>
      </c>
    </row>
    <row r="5678" spans="2:5" ht="15">
      <c r="B5678" s="22">
        <v>33749</v>
      </c>
      <c r="C5678" s="49" t="s">
        <v>3242</v>
      </c>
      <c r="D5678" s="1"/>
      <c r="E5678" s="49">
        <f t="shared" si="22"/>
        <v>33749</v>
      </c>
    </row>
    <row r="5679" spans="2:5" ht="15">
      <c r="B5679" s="22">
        <v>33750</v>
      </c>
      <c r="C5679" s="49" t="s">
        <v>3239</v>
      </c>
      <c r="D5679" s="1"/>
      <c r="E5679" s="49">
        <f t="shared" si="22"/>
        <v>33750</v>
      </c>
    </row>
    <row r="5680" spans="2:5" ht="15">
      <c r="B5680" s="22">
        <v>33751</v>
      </c>
      <c r="C5680" s="49" t="s">
        <v>3240</v>
      </c>
      <c r="D5680" s="1"/>
      <c r="E5680" s="49">
        <f t="shared" si="22"/>
        <v>33751</v>
      </c>
    </row>
    <row r="5681" spans="2:5" ht="15">
      <c r="B5681" s="22">
        <v>33752</v>
      </c>
      <c r="C5681" s="49" t="s">
        <v>3241</v>
      </c>
      <c r="D5681" s="1"/>
      <c r="E5681" s="49">
        <f t="shared" si="22"/>
        <v>33752</v>
      </c>
    </row>
    <row r="5682" spans="2:5" ht="15">
      <c r="B5682" s="22">
        <v>33753</v>
      </c>
      <c r="C5682" s="49" t="s">
        <v>3242</v>
      </c>
      <c r="D5682" s="1"/>
      <c r="E5682" s="49">
        <f t="shared" si="22"/>
        <v>33753</v>
      </c>
    </row>
    <row r="5683" spans="2:5" ht="15">
      <c r="B5683" s="22">
        <v>33754</v>
      </c>
      <c r="C5683" s="49" t="s">
        <v>3492</v>
      </c>
      <c r="D5683" s="1"/>
      <c r="E5683" s="49">
        <f t="shared" si="22"/>
        <v>33754</v>
      </c>
    </row>
    <row r="5684" spans="2:5" ht="15">
      <c r="B5684" s="22">
        <v>33755</v>
      </c>
      <c r="C5684" s="49" t="s">
        <v>3493</v>
      </c>
      <c r="D5684" s="1"/>
      <c r="E5684" s="49">
        <f t="shared" si="22"/>
        <v>33755</v>
      </c>
    </row>
    <row r="5685" spans="2:5" ht="15">
      <c r="B5685" s="22">
        <v>33756</v>
      </c>
      <c r="C5685" s="49" t="s">
        <v>3494</v>
      </c>
      <c r="D5685" s="1"/>
      <c r="E5685" s="49">
        <f t="shared" si="22"/>
        <v>33756</v>
      </c>
    </row>
    <row r="5686" spans="2:5" ht="15">
      <c r="B5686" s="22">
        <v>33757</v>
      </c>
      <c r="C5686" s="49" t="s">
        <v>3495</v>
      </c>
      <c r="D5686" s="1"/>
      <c r="E5686" s="49">
        <f t="shared" si="22"/>
        <v>33757</v>
      </c>
    </row>
    <row r="5687" spans="2:5" ht="15">
      <c r="B5687" s="22">
        <v>33758</v>
      </c>
      <c r="C5687" s="49" t="s">
        <v>3496</v>
      </c>
      <c r="D5687" s="1"/>
      <c r="E5687" s="49">
        <f t="shared" si="22"/>
        <v>33758</v>
      </c>
    </row>
    <row r="5688" spans="2:5" ht="15">
      <c r="B5688" s="22">
        <v>33759</v>
      </c>
      <c r="C5688" s="49" t="s">
        <v>3868</v>
      </c>
      <c r="D5688" s="1"/>
      <c r="E5688" s="49">
        <f t="shared" si="22"/>
        <v>33759</v>
      </c>
    </row>
    <row r="5689" spans="2:5" ht="15">
      <c r="B5689" s="22">
        <v>33760</v>
      </c>
      <c r="C5689" s="49" t="s">
        <v>3869</v>
      </c>
      <c r="D5689" s="1"/>
      <c r="E5689" s="49">
        <f t="shared" si="22"/>
        <v>33760</v>
      </c>
    </row>
    <row r="5690" spans="2:5" ht="15">
      <c r="B5690" s="22">
        <v>33761</v>
      </c>
      <c r="C5690" s="49" t="s">
        <v>3870</v>
      </c>
      <c r="D5690" s="1"/>
      <c r="E5690" s="49">
        <f t="shared" si="22"/>
        <v>33761</v>
      </c>
    </row>
    <row r="5691" spans="2:5" ht="15">
      <c r="B5691" s="22">
        <v>33762</v>
      </c>
      <c r="C5691" s="49" t="s">
        <v>3871</v>
      </c>
      <c r="D5691" s="1"/>
      <c r="E5691" s="49">
        <f t="shared" si="22"/>
        <v>33762</v>
      </c>
    </row>
    <row r="5692" spans="2:5" ht="15">
      <c r="B5692" s="22">
        <v>33763</v>
      </c>
      <c r="C5692" s="49" t="s">
        <v>3868</v>
      </c>
      <c r="D5692" s="1"/>
      <c r="E5692" s="49">
        <f t="shared" si="22"/>
        <v>33763</v>
      </c>
    </row>
    <row r="5693" spans="2:5" ht="15">
      <c r="B5693" s="22">
        <v>33764</v>
      </c>
      <c r="C5693" s="49" t="s">
        <v>3869</v>
      </c>
      <c r="D5693" s="1"/>
      <c r="E5693" s="49">
        <f t="shared" si="22"/>
        <v>33764</v>
      </c>
    </row>
    <row r="5694" spans="2:5" ht="15">
      <c r="B5694" s="22">
        <v>33765</v>
      </c>
      <c r="C5694" s="49" t="s">
        <v>3870</v>
      </c>
      <c r="D5694" s="1"/>
      <c r="E5694" s="49">
        <f t="shared" si="22"/>
        <v>33765</v>
      </c>
    </row>
    <row r="5695" spans="2:5" ht="15">
      <c r="B5695" s="22">
        <v>33766</v>
      </c>
      <c r="C5695" s="49" t="s">
        <v>3871</v>
      </c>
      <c r="D5695" s="1"/>
      <c r="E5695" s="49">
        <f t="shared" si="22"/>
        <v>33766</v>
      </c>
    </row>
    <row r="5696" spans="2:5" ht="15">
      <c r="B5696" s="22">
        <v>33767</v>
      </c>
      <c r="C5696" s="49" t="s">
        <v>3868</v>
      </c>
      <c r="D5696" s="1"/>
      <c r="E5696" s="49">
        <f t="shared" si="22"/>
        <v>33767</v>
      </c>
    </row>
    <row r="5697" spans="2:5" ht="15">
      <c r="B5697" s="22">
        <v>33768</v>
      </c>
      <c r="C5697" s="49" t="s">
        <v>3869</v>
      </c>
      <c r="D5697" s="1"/>
      <c r="E5697" s="49">
        <f t="shared" si="22"/>
        <v>33768</v>
      </c>
    </row>
    <row r="5698" spans="2:5" ht="15">
      <c r="B5698" s="22">
        <v>33769</v>
      </c>
      <c r="C5698" s="49" t="s">
        <v>3870</v>
      </c>
      <c r="D5698" s="1"/>
      <c r="E5698" s="49">
        <f t="shared" si="22"/>
        <v>33769</v>
      </c>
    </row>
    <row r="5699" spans="2:5" ht="15">
      <c r="B5699" s="22">
        <v>33770</v>
      </c>
      <c r="C5699" s="49" t="s">
        <v>3871</v>
      </c>
      <c r="D5699" s="1"/>
      <c r="E5699" s="49">
        <f t="shared" si="22"/>
        <v>33770</v>
      </c>
    </row>
    <row r="5700" spans="2:5" ht="15">
      <c r="B5700" s="22">
        <v>21681</v>
      </c>
      <c r="C5700" s="49" t="s">
        <v>4063</v>
      </c>
      <c r="D5700" s="1"/>
      <c r="E5700" s="49">
        <f t="shared" si="22"/>
        <v>21681</v>
      </c>
    </row>
    <row r="5701" spans="2:5" ht="15">
      <c r="B5701" s="22">
        <v>33771</v>
      </c>
      <c r="C5701" s="49" t="s">
        <v>3603</v>
      </c>
      <c r="D5701" s="1"/>
      <c r="E5701" s="49">
        <f t="shared" si="22"/>
        <v>33771</v>
      </c>
    </row>
    <row r="5702" spans="2:5" ht="15">
      <c r="B5702" s="22">
        <v>33772</v>
      </c>
      <c r="C5702" s="49" t="s">
        <v>3604</v>
      </c>
      <c r="D5702" s="1"/>
      <c r="E5702" s="49">
        <f t="shared" si="22"/>
        <v>33772</v>
      </c>
    </row>
    <row r="5703" spans="2:5" ht="15">
      <c r="B5703" s="22">
        <v>33773</v>
      </c>
      <c r="C5703" s="49" t="s">
        <v>3605</v>
      </c>
      <c r="D5703" s="1"/>
      <c r="E5703" s="49">
        <f t="shared" si="22"/>
        <v>33773</v>
      </c>
    </row>
    <row r="5704" spans="2:5" ht="15">
      <c r="B5704" s="22">
        <v>33774</v>
      </c>
      <c r="C5704" s="49" t="s">
        <v>3606</v>
      </c>
      <c r="D5704" s="1"/>
      <c r="E5704" s="49">
        <f t="shared" si="22"/>
        <v>33774</v>
      </c>
    </row>
    <row r="5705" spans="2:5" ht="15">
      <c r="B5705" s="22">
        <v>33775</v>
      </c>
      <c r="C5705" s="49" t="s">
        <v>3603</v>
      </c>
      <c r="D5705" s="1"/>
      <c r="E5705" s="49">
        <f t="shared" si="22"/>
        <v>33775</v>
      </c>
    </row>
    <row r="5706" spans="2:5" ht="15">
      <c r="B5706" s="22">
        <v>33776</v>
      </c>
      <c r="C5706" s="49" t="s">
        <v>3604</v>
      </c>
      <c r="D5706" s="1"/>
      <c r="E5706" s="49">
        <f t="shared" si="22"/>
        <v>33776</v>
      </c>
    </row>
    <row r="5707" spans="2:5" ht="15">
      <c r="B5707" s="22">
        <v>33777</v>
      </c>
      <c r="C5707" s="49" t="s">
        <v>3605</v>
      </c>
      <c r="D5707" s="1"/>
      <c r="E5707" s="49">
        <f t="shared" si="22"/>
        <v>33777</v>
      </c>
    </row>
    <row r="5708" spans="2:5" ht="15">
      <c r="B5708" s="22">
        <v>33778</v>
      </c>
      <c r="C5708" s="49" t="s">
        <v>3606</v>
      </c>
      <c r="D5708" s="1"/>
      <c r="E5708" s="49">
        <f t="shared" si="22"/>
        <v>33778</v>
      </c>
    </row>
    <row r="5709" spans="2:5" ht="15">
      <c r="B5709" s="22">
        <v>33779</v>
      </c>
      <c r="C5709" s="49" t="s">
        <v>3603</v>
      </c>
      <c r="D5709" s="1"/>
      <c r="E5709" s="49">
        <f t="shared" si="22"/>
        <v>33779</v>
      </c>
    </row>
    <row r="5710" spans="2:5" ht="15">
      <c r="B5710" s="22">
        <v>33780</v>
      </c>
      <c r="C5710" s="49" t="s">
        <v>3604</v>
      </c>
      <c r="D5710" s="1"/>
      <c r="E5710" s="49">
        <f t="shared" si="22"/>
        <v>33780</v>
      </c>
    </row>
    <row r="5711" spans="2:5" ht="15">
      <c r="B5711" s="22">
        <v>33781</v>
      </c>
      <c r="C5711" s="49" t="s">
        <v>3605</v>
      </c>
      <c r="D5711" s="1"/>
      <c r="E5711" s="49">
        <f t="shared" si="22"/>
        <v>33781</v>
      </c>
    </row>
    <row r="5712" spans="2:5" ht="15">
      <c r="B5712" s="22">
        <v>33782</v>
      </c>
      <c r="C5712" s="49" t="s">
        <v>3606</v>
      </c>
      <c r="D5712" s="1"/>
      <c r="E5712" s="49">
        <f t="shared" si="22"/>
        <v>33782</v>
      </c>
    </row>
    <row r="5713" spans="2:5" ht="15">
      <c r="B5713" s="22">
        <v>33783</v>
      </c>
      <c r="C5713" s="49" t="s">
        <v>3607</v>
      </c>
      <c r="D5713" s="1"/>
      <c r="E5713" s="49">
        <f t="shared" si="22"/>
        <v>33783</v>
      </c>
    </row>
    <row r="5714" spans="2:5" ht="15">
      <c r="B5714" s="22">
        <v>33784</v>
      </c>
      <c r="C5714" s="49" t="s">
        <v>3608</v>
      </c>
      <c r="D5714" s="1"/>
      <c r="E5714" s="49">
        <f t="shared" si="22"/>
        <v>33784</v>
      </c>
    </row>
    <row r="5715" spans="2:5" ht="15">
      <c r="B5715" s="22">
        <v>33785</v>
      </c>
      <c r="C5715" s="49" t="s">
        <v>3609</v>
      </c>
      <c r="D5715" s="1"/>
      <c r="E5715" s="49">
        <f t="shared" si="22"/>
        <v>33785</v>
      </c>
    </row>
    <row r="5716" spans="2:5" ht="15">
      <c r="B5716" s="22">
        <v>33786</v>
      </c>
      <c r="C5716" s="49" t="s">
        <v>3610</v>
      </c>
      <c r="D5716" s="1"/>
      <c r="E5716" s="49">
        <f t="shared" si="22"/>
        <v>33786</v>
      </c>
    </row>
    <row r="5717" spans="2:5" ht="15">
      <c r="B5717" s="22">
        <v>33787</v>
      </c>
      <c r="C5717" s="49" t="s">
        <v>3611</v>
      </c>
      <c r="D5717" s="1"/>
      <c r="E5717" s="49">
        <f t="shared" si="22"/>
        <v>33787</v>
      </c>
    </row>
    <row r="5718" spans="2:5" ht="15">
      <c r="B5718" s="22">
        <v>33788</v>
      </c>
      <c r="C5718" s="49" t="s">
        <v>3612</v>
      </c>
      <c r="D5718" s="1"/>
      <c r="E5718" s="49">
        <f t="shared" si="22"/>
        <v>33788</v>
      </c>
    </row>
    <row r="5719" spans="2:5" ht="15">
      <c r="B5719" s="22">
        <v>33789</v>
      </c>
      <c r="C5719" s="49" t="s">
        <v>3613</v>
      </c>
      <c r="D5719" s="1"/>
      <c r="E5719" s="49">
        <f t="shared" si="22"/>
        <v>33789</v>
      </c>
    </row>
    <row r="5720" spans="2:5" ht="15">
      <c r="B5720" s="22">
        <v>33790</v>
      </c>
      <c r="C5720" s="49" t="s">
        <v>3614</v>
      </c>
      <c r="D5720" s="1"/>
      <c r="E5720" s="49">
        <f t="shared" si="22"/>
        <v>33790</v>
      </c>
    </row>
    <row r="5721" spans="2:5" ht="15">
      <c r="B5721" s="22">
        <v>33791</v>
      </c>
      <c r="C5721" s="49" t="s">
        <v>3615</v>
      </c>
      <c r="D5721" s="1"/>
      <c r="E5721" s="49">
        <f t="shared" si="22"/>
        <v>33791</v>
      </c>
    </row>
    <row r="5722" spans="2:5" ht="15">
      <c r="B5722" s="22">
        <v>33792</v>
      </c>
      <c r="C5722" s="49" t="s">
        <v>3616</v>
      </c>
      <c r="D5722" s="1"/>
      <c r="E5722" s="49">
        <f t="shared" si="22"/>
        <v>33792</v>
      </c>
    </row>
    <row r="5723" spans="2:5" ht="15">
      <c r="B5723" s="22">
        <v>33793</v>
      </c>
      <c r="C5723" s="49" t="s">
        <v>3617</v>
      </c>
      <c r="D5723" s="1"/>
      <c r="E5723" s="49">
        <f t="shared" si="22"/>
        <v>33793</v>
      </c>
    </row>
    <row r="5724" spans="2:5" ht="15">
      <c r="B5724" s="22">
        <v>33794</v>
      </c>
      <c r="C5724" s="49" t="s">
        <v>3618</v>
      </c>
      <c r="D5724" s="1"/>
      <c r="E5724" s="49">
        <f t="shared" si="22"/>
        <v>33794</v>
      </c>
    </row>
    <row r="5725" spans="2:5" ht="15">
      <c r="B5725" s="22">
        <v>33795</v>
      </c>
      <c r="C5725" s="49" t="s">
        <v>3615</v>
      </c>
      <c r="D5725" s="1"/>
      <c r="E5725" s="49">
        <f t="shared" si="22"/>
        <v>33795</v>
      </c>
    </row>
    <row r="5726" spans="2:5" ht="15">
      <c r="B5726" s="22">
        <v>33796</v>
      </c>
      <c r="C5726" s="49" t="s">
        <v>3616</v>
      </c>
      <c r="D5726" s="1"/>
      <c r="E5726" s="49">
        <f t="shared" si="22"/>
        <v>33796</v>
      </c>
    </row>
    <row r="5727" spans="2:5" ht="15">
      <c r="B5727" s="22">
        <v>33797</v>
      </c>
      <c r="C5727" s="49" t="s">
        <v>3617</v>
      </c>
      <c r="D5727" s="1"/>
      <c r="E5727" s="49">
        <f t="shared" si="22"/>
        <v>33797</v>
      </c>
    </row>
    <row r="5728" spans="2:5" ht="15">
      <c r="B5728" s="22">
        <v>33798</v>
      </c>
      <c r="C5728" s="49" t="s">
        <v>3618</v>
      </c>
      <c r="D5728" s="1"/>
      <c r="E5728" s="49">
        <f t="shared" si="22"/>
        <v>33798</v>
      </c>
    </row>
    <row r="5729" spans="2:5" ht="15">
      <c r="B5729" s="22">
        <v>33799</v>
      </c>
      <c r="C5729" s="49" t="s">
        <v>3615</v>
      </c>
      <c r="D5729" s="1"/>
      <c r="E5729" s="49">
        <f t="shared" si="22"/>
        <v>33799</v>
      </c>
    </row>
    <row r="5730" spans="2:5" ht="15">
      <c r="B5730" s="22">
        <v>33800</v>
      </c>
      <c r="C5730" s="49" t="s">
        <v>3616</v>
      </c>
      <c r="D5730" s="1"/>
      <c r="E5730" s="49">
        <f t="shared" si="22"/>
        <v>33800</v>
      </c>
    </row>
    <row r="5731" spans="2:5" ht="15">
      <c r="B5731" s="22">
        <v>33801</v>
      </c>
      <c r="C5731" s="49" t="s">
        <v>3617</v>
      </c>
      <c r="D5731" s="1"/>
      <c r="E5731" s="49">
        <f t="shared" si="22"/>
        <v>33801</v>
      </c>
    </row>
    <row r="5732" spans="2:5" ht="15">
      <c r="B5732" s="22">
        <v>33802</v>
      </c>
      <c r="C5732" s="49" t="s">
        <v>3618</v>
      </c>
      <c r="D5732" s="1"/>
      <c r="E5732" s="49">
        <f t="shared" si="22"/>
        <v>33802</v>
      </c>
    </row>
    <row r="5733" spans="2:5" ht="15">
      <c r="B5733" s="22">
        <v>33803</v>
      </c>
      <c r="C5733" s="49" t="s">
        <v>3619</v>
      </c>
      <c r="D5733" s="1"/>
      <c r="E5733" s="49">
        <f t="shared" si="22"/>
        <v>33803</v>
      </c>
    </row>
    <row r="5734" spans="2:5" ht="15">
      <c r="B5734" s="22">
        <v>33804</v>
      </c>
      <c r="C5734" s="49" t="s">
        <v>3620</v>
      </c>
      <c r="D5734" s="1"/>
      <c r="E5734" s="49">
        <f t="shared" si="22"/>
        <v>33804</v>
      </c>
    </row>
    <row r="5735" spans="2:5" ht="15">
      <c r="B5735" s="22">
        <v>33805</v>
      </c>
      <c r="C5735" s="49" t="s">
        <v>3621</v>
      </c>
      <c r="D5735" s="1"/>
      <c r="E5735" s="49">
        <f t="shared" si="22"/>
        <v>33805</v>
      </c>
    </row>
    <row r="5736" spans="2:5" ht="15">
      <c r="B5736" s="22">
        <v>33806</v>
      </c>
      <c r="C5736" s="49" t="s">
        <v>3622</v>
      </c>
      <c r="D5736" s="1"/>
      <c r="E5736" s="49">
        <f t="shared" si="22"/>
        <v>33806</v>
      </c>
    </row>
    <row r="5737" spans="2:5" ht="15">
      <c r="B5737" s="22">
        <v>33807</v>
      </c>
      <c r="C5737" s="49" t="s">
        <v>3623</v>
      </c>
      <c r="D5737" s="1"/>
      <c r="E5737" s="49">
        <f t="shared" si="22"/>
        <v>33807</v>
      </c>
    </row>
    <row r="5738" spans="2:5" ht="15">
      <c r="B5738" s="22">
        <v>33808</v>
      </c>
      <c r="C5738" s="49" t="s">
        <v>3624</v>
      </c>
      <c r="D5738" s="1"/>
      <c r="E5738" s="49">
        <f t="shared" si="22"/>
        <v>33808</v>
      </c>
    </row>
    <row r="5739" spans="2:5" ht="15">
      <c r="B5739" s="22">
        <v>33809</v>
      </c>
      <c r="C5739" s="49" t="s">
        <v>3625</v>
      </c>
      <c r="D5739" s="1"/>
      <c r="E5739" s="49">
        <f t="shared" si="22"/>
        <v>33809</v>
      </c>
    </row>
    <row r="5740" spans="2:5" ht="15">
      <c r="B5740" s="22">
        <v>33810</v>
      </c>
      <c r="C5740" s="49" t="s">
        <v>3626</v>
      </c>
      <c r="D5740" s="1"/>
      <c r="E5740" s="49">
        <f t="shared" si="22"/>
        <v>33810</v>
      </c>
    </row>
    <row r="5741" spans="2:5" ht="15">
      <c r="B5741" s="22">
        <v>33811</v>
      </c>
      <c r="C5741" s="49" t="s">
        <v>3627</v>
      </c>
      <c r="D5741" s="1"/>
      <c r="E5741" s="49">
        <f t="shared" si="22"/>
        <v>33811</v>
      </c>
    </row>
    <row r="5742" spans="2:5" ht="15">
      <c r="B5742" s="22">
        <v>33812</v>
      </c>
      <c r="C5742" s="49" t="s">
        <v>3624</v>
      </c>
      <c r="D5742" s="1"/>
      <c r="E5742" s="49">
        <f t="shared" si="22"/>
        <v>33812</v>
      </c>
    </row>
    <row r="5743" spans="2:5" ht="15">
      <c r="B5743" s="22">
        <v>33813</v>
      </c>
      <c r="C5743" s="49" t="s">
        <v>3625</v>
      </c>
      <c r="D5743" s="1"/>
      <c r="E5743" s="49">
        <f t="shared" si="22"/>
        <v>33813</v>
      </c>
    </row>
    <row r="5744" spans="2:5" ht="15">
      <c r="B5744" s="22">
        <v>33814</v>
      </c>
      <c r="C5744" s="49" t="s">
        <v>3626</v>
      </c>
      <c r="D5744" s="1"/>
      <c r="E5744" s="49">
        <f t="shared" si="22"/>
        <v>33814</v>
      </c>
    </row>
    <row r="5745" spans="2:5" ht="15">
      <c r="B5745" s="22">
        <v>33815</v>
      </c>
      <c r="C5745" s="49" t="s">
        <v>3627</v>
      </c>
      <c r="D5745" s="1"/>
      <c r="E5745" s="49">
        <f t="shared" si="22"/>
        <v>33815</v>
      </c>
    </row>
    <row r="5746" spans="2:5" ht="15">
      <c r="B5746" s="22">
        <v>33816</v>
      </c>
      <c r="C5746" s="49" t="s">
        <v>3624</v>
      </c>
      <c r="D5746" s="1"/>
      <c r="E5746" s="49">
        <f t="shared" si="22"/>
        <v>33816</v>
      </c>
    </row>
    <row r="5747" spans="2:5" ht="15">
      <c r="B5747" s="22">
        <v>33817</v>
      </c>
      <c r="C5747" s="49" t="s">
        <v>3625</v>
      </c>
      <c r="D5747" s="1"/>
      <c r="E5747" s="49">
        <f t="shared" si="22"/>
        <v>33817</v>
      </c>
    </row>
    <row r="5748" spans="2:5" ht="15">
      <c r="B5748" s="22">
        <v>33818</v>
      </c>
      <c r="C5748" s="49" t="s">
        <v>3626</v>
      </c>
      <c r="D5748" s="1"/>
      <c r="E5748" s="49">
        <f t="shared" si="22"/>
        <v>33818</v>
      </c>
    </row>
    <row r="5749" spans="2:5" ht="15">
      <c r="B5749" s="22">
        <v>33819</v>
      </c>
      <c r="C5749" s="49" t="s">
        <v>3627</v>
      </c>
      <c r="D5749" s="1"/>
      <c r="E5749" s="49">
        <f t="shared" si="22"/>
        <v>33819</v>
      </c>
    </row>
    <row r="5750" spans="2:5" ht="15">
      <c r="B5750" s="22">
        <v>33820</v>
      </c>
      <c r="C5750" s="49" t="s">
        <v>3718</v>
      </c>
      <c r="D5750" s="1"/>
      <c r="E5750" s="49">
        <f t="shared" si="22"/>
        <v>33820</v>
      </c>
    </row>
    <row r="5751" spans="2:5" ht="15">
      <c r="B5751" s="22">
        <v>33821</v>
      </c>
      <c r="C5751" s="49" t="s">
        <v>3719</v>
      </c>
      <c r="D5751" s="1"/>
      <c r="E5751" s="49">
        <f t="shared" si="22"/>
        <v>33821</v>
      </c>
    </row>
    <row r="5752" spans="2:5" ht="15">
      <c r="B5752" s="22">
        <v>33822</v>
      </c>
      <c r="C5752" s="49" t="s">
        <v>3720</v>
      </c>
      <c r="D5752" s="1"/>
      <c r="E5752" s="49">
        <f t="shared" si="22"/>
        <v>33822</v>
      </c>
    </row>
    <row r="5753" spans="2:5" ht="15">
      <c r="B5753" s="22">
        <v>33823</v>
      </c>
      <c r="C5753" s="49" t="s">
        <v>3721</v>
      </c>
      <c r="D5753" s="1"/>
      <c r="E5753" s="49">
        <f t="shared" si="22"/>
        <v>33823</v>
      </c>
    </row>
    <row r="5754" spans="2:5" ht="15">
      <c r="B5754" s="22">
        <v>33824</v>
      </c>
      <c r="C5754" s="49" t="s">
        <v>3718</v>
      </c>
      <c r="D5754" s="1"/>
      <c r="E5754" s="49">
        <f t="shared" si="22"/>
        <v>33824</v>
      </c>
    </row>
    <row r="5755" spans="2:5" ht="15">
      <c r="B5755" s="22">
        <v>33825</v>
      </c>
      <c r="C5755" s="49" t="s">
        <v>3719</v>
      </c>
      <c r="D5755" s="1"/>
      <c r="E5755" s="49">
        <f t="shared" si="22"/>
        <v>33825</v>
      </c>
    </row>
    <row r="5756" spans="2:5" ht="15">
      <c r="B5756" s="22">
        <v>33826</v>
      </c>
      <c r="C5756" s="49" t="s">
        <v>3720</v>
      </c>
      <c r="D5756" s="1"/>
      <c r="E5756" s="49">
        <f t="shared" si="22"/>
        <v>33826</v>
      </c>
    </row>
    <row r="5757" spans="2:5" ht="15">
      <c r="B5757" s="22">
        <v>33827</v>
      </c>
      <c r="C5757" s="49" t="s">
        <v>3721</v>
      </c>
      <c r="D5757" s="1"/>
      <c r="E5757" s="49">
        <f t="shared" si="22"/>
        <v>33827</v>
      </c>
    </row>
    <row r="5758" spans="2:5" ht="15">
      <c r="B5758" s="22">
        <v>33828</v>
      </c>
      <c r="C5758" s="49" t="s">
        <v>3718</v>
      </c>
      <c r="D5758" s="1"/>
      <c r="E5758" s="49">
        <f t="shared" si="22"/>
        <v>33828</v>
      </c>
    </row>
    <row r="5759" spans="2:5" ht="15">
      <c r="B5759" s="22">
        <v>33829</v>
      </c>
      <c r="C5759" s="49" t="s">
        <v>3719</v>
      </c>
      <c r="D5759" s="1"/>
      <c r="E5759" s="49">
        <f t="shared" si="22"/>
        <v>33829</v>
      </c>
    </row>
    <row r="5760" spans="2:5" ht="15">
      <c r="B5760" s="22">
        <v>33830</v>
      </c>
      <c r="C5760" s="49" t="s">
        <v>3720</v>
      </c>
      <c r="D5760" s="1"/>
      <c r="E5760" s="49">
        <f t="shared" si="22"/>
        <v>33830</v>
      </c>
    </row>
    <row r="5761" spans="2:5" ht="15">
      <c r="B5761" s="22">
        <v>33831</v>
      </c>
      <c r="C5761" s="49" t="s">
        <v>3721</v>
      </c>
      <c r="D5761" s="1"/>
      <c r="E5761" s="49">
        <f t="shared" si="22"/>
        <v>33831</v>
      </c>
    </row>
    <row r="5762" spans="2:5" ht="15">
      <c r="B5762" s="22">
        <v>33832</v>
      </c>
      <c r="C5762" s="49" t="s">
        <v>3860</v>
      </c>
      <c r="D5762" s="1"/>
      <c r="E5762" s="49">
        <f t="shared" si="22"/>
        <v>33832</v>
      </c>
    </row>
    <row r="5763" spans="2:5" ht="15">
      <c r="B5763" s="22">
        <v>33833</v>
      </c>
      <c r="C5763" s="49" t="s">
        <v>3861</v>
      </c>
      <c r="D5763" s="1"/>
      <c r="E5763" s="49">
        <f t="shared" si="22"/>
        <v>33833</v>
      </c>
    </row>
    <row r="5764" spans="2:5" ht="15">
      <c r="B5764" s="22">
        <v>33834</v>
      </c>
      <c r="C5764" s="49" t="s">
        <v>3862</v>
      </c>
      <c r="D5764" s="1"/>
      <c r="E5764" s="49">
        <f t="shared" si="22"/>
        <v>33834</v>
      </c>
    </row>
    <row r="5765" spans="2:5" ht="15">
      <c r="B5765" s="22">
        <v>33835</v>
      </c>
      <c r="C5765" s="49" t="s">
        <v>3863</v>
      </c>
      <c r="D5765" s="1"/>
      <c r="E5765" s="49">
        <f t="shared" si="22"/>
        <v>33835</v>
      </c>
    </row>
    <row r="5766" spans="2:5" ht="15">
      <c r="B5766" s="22">
        <v>33836</v>
      </c>
      <c r="C5766" s="49" t="s">
        <v>3864</v>
      </c>
      <c r="D5766" s="1"/>
      <c r="E5766" s="49">
        <f t="shared" si="22"/>
        <v>33836</v>
      </c>
    </row>
    <row r="5767" spans="2:5" ht="15">
      <c r="B5767" s="22">
        <v>33837</v>
      </c>
      <c r="C5767" s="49" t="s">
        <v>3865</v>
      </c>
      <c r="D5767" s="1"/>
      <c r="E5767" s="49">
        <f t="shared" si="22"/>
        <v>33837</v>
      </c>
    </row>
    <row r="5768" spans="2:5" ht="15">
      <c r="B5768" s="22">
        <v>33838</v>
      </c>
      <c r="C5768" s="49" t="s">
        <v>3866</v>
      </c>
      <c r="D5768" s="1"/>
      <c r="E5768" s="49">
        <f t="shared" si="22"/>
        <v>33838</v>
      </c>
    </row>
    <row r="5769" spans="2:5" ht="15">
      <c r="B5769" s="22">
        <v>33839</v>
      </c>
      <c r="C5769" s="49" t="s">
        <v>3867</v>
      </c>
      <c r="D5769" s="1"/>
      <c r="E5769" s="49">
        <f t="shared" si="22"/>
        <v>33839</v>
      </c>
    </row>
    <row r="5770" spans="2:5" ht="15">
      <c r="B5770" s="22">
        <v>33840</v>
      </c>
      <c r="C5770" s="49" t="s">
        <v>3239</v>
      </c>
      <c r="D5770" s="1"/>
      <c r="E5770" s="49">
        <f t="shared" si="22"/>
        <v>33840</v>
      </c>
    </row>
    <row r="5771" spans="2:5" ht="15">
      <c r="B5771" s="22">
        <v>33841</v>
      </c>
      <c r="C5771" s="49" t="s">
        <v>3240</v>
      </c>
      <c r="D5771" s="1"/>
      <c r="E5771" s="49">
        <f t="shared" si="22"/>
        <v>33841</v>
      </c>
    </row>
    <row r="5772" spans="2:5" ht="15">
      <c r="B5772" s="22">
        <v>33842</v>
      </c>
      <c r="C5772" s="49" t="s">
        <v>3241</v>
      </c>
      <c r="D5772" s="1"/>
      <c r="E5772" s="49">
        <f t="shared" si="22"/>
        <v>33842</v>
      </c>
    </row>
    <row r="5773" spans="2:5" ht="15">
      <c r="B5773" s="22">
        <v>33843</v>
      </c>
      <c r="C5773" s="49" t="s">
        <v>3242</v>
      </c>
      <c r="D5773" s="1"/>
      <c r="E5773" s="49">
        <f t="shared" si="22"/>
        <v>33843</v>
      </c>
    </row>
    <row r="5774" spans="2:5" ht="15">
      <c r="B5774" s="49">
        <v>33844</v>
      </c>
      <c r="C5774" s="1" t="s">
        <v>3239</v>
      </c>
      <c r="D5774" s="1"/>
      <c r="E5774" s="49">
        <f t="shared" si="22"/>
        <v>33844</v>
      </c>
    </row>
    <row r="5775" spans="2:5" ht="15">
      <c r="B5775" s="49">
        <v>33845</v>
      </c>
      <c r="C5775" s="1" t="s">
        <v>3240</v>
      </c>
      <c r="D5775" s="1"/>
      <c r="E5775" s="49">
        <f t="shared" si="22"/>
        <v>33845</v>
      </c>
    </row>
    <row r="5776" spans="2:5" ht="15">
      <c r="B5776" s="49">
        <v>33846</v>
      </c>
      <c r="C5776" s="1" t="s">
        <v>3241</v>
      </c>
      <c r="D5776" s="1"/>
      <c r="E5776" s="49">
        <f t="shared" si="22"/>
        <v>33846</v>
      </c>
    </row>
    <row r="5777" spans="2:5" ht="15">
      <c r="B5777" s="49">
        <v>33847</v>
      </c>
      <c r="C5777" s="1" t="s">
        <v>3242</v>
      </c>
      <c r="D5777" s="1"/>
      <c r="E5777" s="49">
        <f t="shared" si="22"/>
        <v>33847</v>
      </c>
    </row>
    <row r="5778" spans="2:5" ht="15">
      <c r="B5778" s="49">
        <v>33848</v>
      </c>
      <c r="C5778" s="1" t="s">
        <v>3239</v>
      </c>
      <c r="D5778" s="1"/>
      <c r="E5778" s="49">
        <f t="shared" si="22"/>
        <v>33848</v>
      </c>
    </row>
    <row r="5779" spans="2:5" ht="15">
      <c r="B5779" s="49">
        <v>33849</v>
      </c>
      <c r="C5779" s="1" t="s">
        <v>3240</v>
      </c>
      <c r="D5779" s="1"/>
      <c r="E5779" s="49">
        <f t="shared" si="22"/>
        <v>33849</v>
      </c>
    </row>
    <row r="5780" spans="2:5" ht="15">
      <c r="B5780" s="49">
        <v>33850</v>
      </c>
      <c r="C5780" s="1" t="s">
        <v>3241</v>
      </c>
      <c r="D5780" s="1"/>
      <c r="E5780" s="49">
        <f t="shared" si="22"/>
        <v>33850</v>
      </c>
    </row>
    <row r="5781" spans="2:5" ht="15">
      <c r="B5781" s="49">
        <v>33851</v>
      </c>
      <c r="C5781" s="1" t="s">
        <v>3242</v>
      </c>
      <c r="D5781" s="1"/>
      <c r="E5781" s="49">
        <f t="shared" si="22"/>
        <v>33851</v>
      </c>
    </row>
    <row r="5782" spans="2:5" ht="15">
      <c r="B5782" s="49">
        <v>33852</v>
      </c>
      <c r="C5782" s="1" t="s">
        <v>3492</v>
      </c>
      <c r="D5782" s="1"/>
      <c r="E5782" s="49">
        <f t="shared" si="22"/>
        <v>33852</v>
      </c>
    </row>
    <row r="5783" spans="2:5" ht="15">
      <c r="B5783" s="49">
        <v>33853</v>
      </c>
      <c r="C5783" s="1" t="s">
        <v>3493</v>
      </c>
      <c r="D5783" s="1"/>
      <c r="E5783" s="49">
        <f t="shared" si="22"/>
        <v>33853</v>
      </c>
    </row>
    <row r="5784" spans="2:5" ht="15">
      <c r="B5784" s="49">
        <v>33854</v>
      </c>
      <c r="C5784" s="1" t="s">
        <v>3494</v>
      </c>
      <c r="D5784" s="1"/>
      <c r="E5784" s="49">
        <f t="shared" si="22"/>
        <v>33854</v>
      </c>
    </row>
    <row r="5785" spans="2:5" ht="15">
      <c r="B5785" s="49">
        <v>33855</v>
      </c>
      <c r="C5785" s="1" t="s">
        <v>3495</v>
      </c>
      <c r="D5785" s="1"/>
      <c r="E5785" s="49">
        <f t="shared" si="22"/>
        <v>33855</v>
      </c>
    </row>
    <row r="5786" spans="2:5" ht="15">
      <c r="B5786" s="49">
        <v>33856</v>
      </c>
      <c r="C5786" s="1" t="s">
        <v>3496</v>
      </c>
      <c r="D5786" s="1"/>
      <c r="E5786" s="49">
        <f t="shared" si="22"/>
        <v>33856</v>
      </c>
    </row>
    <row r="5787" spans="2:5" ht="15">
      <c r="B5787" s="49">
        <v>33857</v>
      </c>
      <c r="C5787" s="1" t="s">
        <v>3868</v>
      </c>
      <c r="D5787" s="1"/>
      <c r="E5787" s="49">
        <f t="shared" si="22"/>
        <v>33857</v>
      </c>
    </row>
    <row r="5788" spans="2:5" ht="15">
      <c r="B5788" s="49">
        <v>33858</v>
      </c>
      <c r="C5788" s="1" t="s">
        <v>3869</v>
      </c>
      <c r="D5788" s="1"/>
      <c r="E5788" s="49">
        <f t="shared" si="22"/>
        <v>33858</v>
      </c>
    </row>
    <row r="5789" spans="2:5" ht="15">
      <c r="B5789" s="49">
        <v>33859</v>
      </c>
      <c r="C5789" s="1" t="s">
        <v>3870</v>
      </c>
      <c r="D5789" s="1"/>
      <c r="E5789" s="49">
        <f t="shared" si="22"/>
        <v>33859</v>
      </c>
    </row>
    <row r="5790" spans="2:5" ht="15">
      <c r="B5790" s="49">
        <v>33860</v>
      </c>
      <c r="C5790" s="1" t="s">
        <v>3871</v>
      </c>
      <c r="D5790" s="1"/>
      <c r="E5790" s="49">
        <f t="shared" si="22"/>
        <v>33860</v>
      </c>
    </row>
    <row r="5791" spans="2:5" ht="15">
      <c r="B5791" s="49">
        <v>33861</v>
      </c>
      <c r="C5791" s="1" t="s">
        <v>3868</v>
      </c>
      <c r="D5791" s="1"/>
      <c r="E5791" s="49">
        <f t="shared" si="22"/>
        <v>33861</v>
      </c>
    </row>
    <row r="5792" spans="2:5" ht="15">
      <c r="B5792" s="49">
        <v>33862</v>
      </c>
      <c r="C5792" s="1" t="s">
        <v>3869</v>
      </c>
      <c r="D5792" s="1"/>
      <c r="E5792" s="49">
        <f t="shared" si="22"/>
        <v>33862</v>
      </c>
    </row>
    <row r="5793" spans="2:5" ht="15">
      <c r="B5793" s="49">
        <v>33863</v>
      </c>
      <c r="C5793" s="1" t="s">
        <v>3870</v>
      </c>
      <c r="D5793" s="1"/>
      <c r="E5793" s="49">
        <f t="shared" si="22"/>
        <v>33863</v>
      </c>
    </row>
    <row r="5794" spans="2:5" ht="15">
      <c r="B5794" s="49">
        <v>33864</v>
      </c>
      <c r="C5794" s="1" t="s">
        <v>3871</v>
      </c>
      <c r="D5794" s="1"/>
      <c r="E5794" s="49">
        <f t="shared" si="22"/>
        <v>33864</v>
      </c>
    </row>
    <row r="5795" spans="2:5" ht="15">
      <c r="B5795" s="49">
        <v>33865</v>
      </c>
      <c r="C5795" s="1" t="s">
        <v>3868</v>
      </c>
      <c r="D5795" s="1"/>
      <c r="E5795" s="49">
        <f t="shared" si="22"/>
        <v>33865</v>
      </c>
    </row>
    <row r="5796" spans="2:5" ht="15">
      <c r="B5796" s="49">
        <v>33866</v>
      </c>
      <c r="C5796" s="1" t="s">
        <v>3869</v>
      </c>
      <c r="D5796" s="1"/>
      <c r="E5796" s="49">
        <f t="shared" si="22"/>
        <v>33866</v>
      </c>
    </row>
    <row r="5797" spans="2:5" ht="15">
      <c r="B5797" s="49">
        <v>33867</v>
      </c>
      <c r="C5797" s="1" t="s">
        <v>3870</v>
      </c>
      <c r="D5797" s="1"/>
      <c r="E5797" s="49">
        <f t="shared" si="22"/>
        <v>33867</v>
      </c>
    </row>
    <row r="5798" spans="2:5" ht="15">
      <c r="B5798" s="49">
        <v>33868</v>
      </c>
      <c r="C5798" s="1" t="s">
        <v>3871</v>
      </c>
      <c r="D5798" s="1"/>
      <c r="E5798" s="49">
        <f t="shared" si="22"/>
        <v>33868</v>
      </c>
    </row>
    <row r="5799" spans="2:5" ht="15">
      <c r="B5799" s="49">
        <v>21682</v>
      </c>
      <c r="C5799" s="1" t="s">
        <v>4064</v>
      </c>
      <c r="D5799" s="1"/>
      <c r="E5799" s="49">
        <f t="shared" si="22"/>
        <v>21682</v>
      </c>
    </row>
    <row r="5800" spans="2:5" ht="15">
      <c r="B5800" s="49">
        <v>21683</v>
      </c>
      <c r="C5800" s="1" t="s">
        <v>4065</v>
      </c>
      <c r="D5800" s="1"/>
      <c r="E5800" s="49">
        <f t="shared" si="22"/>
        <v>21683</v>
      </c>
    </row>
    <row r="5801" spans="2:5" ht="15">
      <c r="B5801" s="49">
        <v>21684</v>
      </c>
      <c r="C5801" s="1" t="s">
        <v>4066</v>
      </c>
      <c r="D5801" s="1"/>
      <c r="E5801" s="49">
        <f t="shared" si="22"/>
        <v>21684</v>
      </c>
    </row>
    <row r="5802" spans="2:5" ht="15">
      <c r="B5802" s="49">
        <v>33869</v>
      </c>
      <c r="C5802" s="1" t="s">
        <v>4067</v>
      </c>
      <c r="D5802" s="1"/>
      <c r="E5802" s="49">
        <f t="shared" si="22"/>
        <v>33869</v>
      </c>
    </row>
    <row r="5803" spans="2:5" ht="15">
      <c r="B5803" s="49">
        <v>33870</v>
      </c>
      <c r="C5803" s="1" t="s">
        <v>4068</v>
      </c>
      <c r="D5803" s="1"/>
      <c r="E5803" s="49">
        <f t="shared" si="22"/>
        <v>33870</v>
      </c>
    </row>
    <row r="5804" spans="2:5" ht="15">
      <c r="B5804" s="49">
        <v>33871</v>
      </c>
      <c r="C5804" s="1" t="s">
        <v>4069</v>
      </c>
      <c r="D5804" s="1"/>
      <c r="E5804" s="49">
        <f t="shared" si="22"/>
        <v>33871</v>
      </c>
    </row>
    <row r="5805" spans="2:5" ht="15">
      <c r="B5805" s="49">
        <v>33872</v>
      </c>
      <c r="C5805" s="1" t="s">
        <v>4070</v>
      </c>
      <c r="D5805" s="1"/>
      <c r="E5805" s="49">
        <f t="shared" si="22"/>
        <v>33872</v>
      </c>
    </row>
    <row r="5806" spans="2:5" ht="15">
      <c r="B5806" s="49">
        <v>33873</v>
      </c>
      <c r="C5806" s="1" t="s">
        <v>4067</v>
      </c>
      <c r="D5806" s="1"/>
      <c r="E5806" s="49">
        <f t="shared" si="22"/>
        <v>33873</v>
      </c>
    </row>
    <row r="5807" spans="2:5" ht="15">
      <c r="B5807" s="49">
        <v>33874</v>
      </c>
      <c r="C5807" s="1" t="s">
        <v>4068</v>
      </c>
      <c r="D5807" s="1"/>
      <c r="E5807" s="49">
        <f t="shared" si="22"/>
        <v>33874</v>
      </c>
    </row>
    <row r="5808" spans="2:5" ht="15">
      <c r="B5808" s="49">
        <v>33875</v>
      </c>
      <c r="C5808" s="1" t="s">
        <v>4069</v>
      </c>
      <c r="D5808" s="1"/>
      <c r="E5808" s="49">
        <f t="shared" si="22"/>
        <v>33875</v>
      </c>
    </row>
    <row r="5809" spans="2:5" ht="15">
      <c r="B5809" s="49">
        <v>33876</v>
      </c>
      <c r="C5809" s="1" t="s">
        <v>4070</v>
      </c>
      <c r="D5809" s="1"/>
      <c r="E5809" s="49">
        <f t="shared" si="22"/>
        <v>33876</v>
      </c>
    </row>
    <row r="5810" spans="2:5" ht="15">
      <c r="B5810" s="49">
        <v>33877</v>
      </c>
      <c r="C5810" s="1" t="s">
        <v>4067</v>
      </c>
      <c r="D5810" s="1"/>
      <c r="E5810" s="49">
        <f t="shared" si="22"/>
        <v>33877</v>
      </c>
    </row>
    <row r="5811" spans="2:5" ht="15">
      <c r="B5811" s="49">
        <v>33878</v>
      </c>
      <c r="C5811" s="1" t="s">
        <v>4068</v>
      </c>
      <c r="D5811" s="1"/>
      <c r="E5811" s="49">
        <f t="shared" si="22"/>
        <v>33878</v>
      </c>
    </row>
    <row r="5812" spans="2:5" ht="15">
      <c r="B5812" s="49">
        <v>33879</v>
      </c>
      <c r="C5812" s="1" t="s">
        <v>4069</v>
      </c>
      <c r="D5812" s="1"/>
      <c r="E5812" s="49">
        <f t="shared" si="22"/>
        <v>33879</v>
      </c>
    </row>
    <row r="5813" spans="2:5" ht="15">
      <c r="B5813" s="49">
        <v>33880</v>
      </c>
      <c r="C5813" s="1" t="s">
        <v>4070</v>
      </c>
      <c r="D5813" s="1"/>
      <c r="E5813" s="49">
        <f t="shared" si="22"/>
        <v>33880</v>
      </c>
    </row>
    <row r="5814" spans="2:5" ht="15">
      <c r="B5814" s="49">
        <v>33881</v>
      </c>
      <c r="C5814" s="1" t="s">
        <v>4071</v>
      </c>
      <c r="D5814" s="1"/>
      <c r="E5814" s="49">
        <f t="shared" si="22"/>
        <v>33881</v>
      </c>
    </row>
    <row r="5815" spans="2:5" ht="15">
      <c r="B5815" s="49">
        <v>33882</v>
      </c>
      <c r="C5815" s="1" t="s">
        <v>4072</v>
      </c>
      <c r="D5815" s="1"/>
      <c r="E5815" s="49">
        <f t="shared" si="22"/>
        <v>33882</v>
      </c>
    </row>
    <row r="5816" spans="2:5" ht="15">
      <c r="B5816" s="49">
        <v>33883</v>
      </c>
      <c r="C5816" s="1" t="s">
        <v>4073</v>
      </c>
      <c r="D5816" s="1"/>
      <c r="E5816" s="49">
        <f t="shared" si="22"/>
        <v>33883</v>
      </c>
    </row>
    <row r="5817" spans="2:5" ht="15">
      <c r="B5817" s="49">
        <v>33884</v>
      </c>
      <c r="C5817" s="1" t="s">
        <v>4074</v>
      </c>
      <c r="D5817" s="1"/>
      <c r="E5817" s="49">
        <f t="shared" ref="E5817:E6071" si="23">B5817</f>
        <v>33884</v>
      </c>
    </row>
    <row r="5818" spans="2:5" ht="15">
      <c r="B5818" s="49">
        <v>33885</v>
      </c>
      <c r="C5818" s="1" t="s">
        <v>4075</v>
      </c>
      <c r="D5818" s="1"/>
      <c r="E5818" s="49">
        <f t="shared" si="23"/>
        <v>33885</v>
      </c>
    </row>
    <row r="5819" spans="2:5" ht="15">
      <c r="B5819" s="49">
        <v>33886</v>
      </c>
      <c r="C5819" s="1" t="s">
        <v>4076</v>
      </c>
      <c r="D5819" s="1"/>
      <c r="E5819" s="49">
        <f t="shared" si="23"/>
        <v>33886</v>
      </c>
    </row>
    <row r="5820" spans="2:5" ht="15">
      <c r="B5820" s="49">
        <v>33887</v>
      </c>
      <c r="C5820" s="1" t="s">
        <v>4077</v>
      </c>
      <c r="D5820" s="1"/>
      <c r="E5820" s="49">
        <f t="shared" si="23"/>
        <v>33887</v>
      </c>
    </row>
    <row r="5821" spans="2:5" ht="15">
      <c r="B5821" s="49">
        <v>33888</v>
      </c>
      <c r="C5821" s="1" t="s">
        <v>4078</v>
      </c>
      <c r="D5821" s="1"/>
      <c r="E5821" s="49">
        <f t="shared" si="23"/>
        <v>33888</v>
      </c>
    </row>
    <row r="5822" spans="2:5" ht="15">
      <c r="B5822" s="49">
        <v>33889</v>
      </c>
      <c r="C5822" s="1" t="s">
        <v>3505</v>
      </c>
      <c r="D5822" s="1"/>
      <c r="E5822" s="49">
        <f t="shared" si="23"/>
        <v>33889</v>
      </c>
    </row>
    <row r="5823" spans="2:5" ht="15">
      <c r="B5823" s="49">
        <v>33890</v>
      </c>
      <c r="C5823" s="1" t="s">
        <v>3506</v>
      </c>
      <c r="D5823" s="1"/>
      <c r="E5823" s="49">
        <f t="shared" si="23"/>
        <v>33890</v>
      </c>
    </row>
    <row r="5824" spans="2:5" ht="15">
      <c r="B5824" s="49">
        <v>33891</v>
      </c>
      <c r="C5824" s="1" t="s">
        <v>3507</v>
      </c>
      <c r="D5824" s="1"/>
      <c r="E5824" s="49">
        <f t="shared" si="23"/>
        <v>33891</v>
      </c>
    </row>
    <row r="5825" spans="2:5" ht="15">
      <c r="B5825" s="49">
        <v>33892</v>
      </c>
      <c r="C5825" s="1" t="s">
        <v>3508</v>
      </c>
      <c r="D5825" s="1"/>
      <c r="E5825" s="49">
        <f t="shared" si="23"/>
        <v>33892</v>
      </c>
    </row>
    <row r="5826" spans="2:5" ht="15">
      <c r="B5826" s="49">
        <v>33893</v>
      </c>
      <c r="C5826" s="1" t="s">
        <v>3505</v>
      </c>
      <c r="D5826" s="1"/>
      <c r="E5826" s="49">
        <f t="shared" si="23"/>
        <v>33893</v>
      </c>
    </row>
    <row r="5827" spans="2:5" ht="15">
      <c r="B5827" s="49">
        <v>33894</v>
      </c>
      <c r="C5827" s="1" t="s">
        <v>3506</v>
      </c>
      <c r="D5827" s="1"/>
      <c r="E5827" s="49">
        <f t="shared" si="23"/>
        <v>33894</v>
      </c>
    </row>
    <row r="5828" spans="2:5" ht="15">
      <c r="B5828" s="49">
        <v>33895</v>
      </c>
      <c r="C5828" s="1" t="s">
        <v>3507</v>
      </c>
      <c r="D5828" s="1"/>
      <c r="E5828" s="49">
        <f t="shared" si="23"/>
        <v>33895</v>
      </c>
    </row>
    <row r="5829" spans="2:5" ht="15">
      <c r="B5829" s="49">
        <v>33896</v>
      </c>
      <c r="C5829" s="1" t="s">
        <v>3508</v>
      </c>
      <c r="D5829" s="1"/>
      <c r="E5829" s="49">
        <f t="shared" si="23"/>
        <v>33896</v>
      </c>
    </row>
    <row r="5830" spans="2:5" ht="15">
      <c r="B5830" s="49">
        <v>33897</v>
      </c>
      <c r="C5830" s="1" t="s">
        <v>3505</v>
      </c>
      <c r="D5830" s="1"/>
      <c r="E5830" s="49">
        <f t="shared" si="23"/>
        <v>33897</v>
      </c>
    </row>
    <row r="5831" spans="2:5" ht="15">
      <c r="B5831" s="49">
        <v>33898</v>
      </c>
      <c r="C5831" s="1" t="s">
        <v>3506</v>
      </c>
      <c r="D5831" s="1"/>
      <c r="E5831" s="49">
        <f t="shared" si="23"/>
        <v>33898</v>
      </c>
    </row>
    <row r="5832" spans="2:5" ht="15">
      <c r="B5832" s="49">
        <v>33899</v>
      </c>
      <c r="C5832" s="1" t="s">
        <v>3507</v>
      </c>
      <c r="D5832" s="1"/>
      <c r="E5832" s="49">
        <f t="shared" si="23"/>
        <v>33899</v>
      </c>
    </row>
    <row r="5833" spans="2:5" ht="15">
      <c r="B5833" s="49">
        <v>33900</v>
      </c>
      <c r="C5833" s="1" t="s">
        <v>3508</v>
      </c>
      <c r="D5833" s="1"/>
      <c r="E5833" s="49">
        <f t="shared" si="23"/>
        <v>33900</v>
      </c>
    </row>
    <row r="5834" spans="2:5" ht="15">
      <c r="B5834" s="49">
        <v>33901</v>
      </c>
      <c r="C5834" s="1" t="s">
        <v>4079</v>
      </c>
      <c r="D5834" s="1"/>
      <c r="E5834" s="49">
        <f t="shared" si="23"/>
        <v>33901</v>
      </c>
    </row>
    <row r="5835" spans="2:5" ht="15">
      <c r="B5835" s="49">
        <v>33902</v>
      </c>
      <c r="C5835" s="1" t="s">
        <v>4080</v>
      </c>
      <c r="D5835" s="1"/>
      <c r="E5835" s="49">
        <f t="shared" si="23"/>
        <v>33902</v>
      </c>
    </row>
    <row r="5836" spans="2:5" ht="15">
      <c r="B5836" s="49">
        <v>33903</v>
      </c>
      <c r="C5836" s="1" t="s">
        <v>4081</v>
      </c>
      <c r="D5836" s="1"/>
      <c r="E5836" s="49">
        <f t="shared" si="23"/>
        <v>33903</v>
      </c>
    </row>
    <row r="5837" spans="2:5" ht="15">
      <c r="B5837" s="49">
        <v>33904</v>
      </c>
      <c r="C5837" s="1" t="s">
        <v>4082</v>
      </c>
      <c r="D5837" s="1"/>
      <c r="E5837" s="49">
        <f t="shared" si="23"/>
        <v>33904</v>
      </c>
    </row>
    <row r="5838" spans="2:5" ht="15">
      <c r="B5838" s="49">
        <v>33905</v>
      </c>
      <c r="C5838" s="1" t="s">
        <v>4083</v>
      </c>
      <c r="D5838" s="1"/>
      <c r="E5838" s="49">
        <f t="shared" si="23"/>
        <v>33905</v>
      </c>
    </row>
    <row r="5839" spans="2:5" ht="15">
      <c r="B5839" s="49">
        <v>33906</v>
      </c>
      <c r="C5839" s="1" t="s">
        <v>4084</v>
      </c>
      <c r="D5839" s="1"/>
      <c r="E5839" s="49">
        <f t="shared" si="23"/>
        <v>33906</v>
      </c>
    </row>
    <row r="5840" spans="2:5" ht="15">
      <c r="B5840" s="49">
        <v>33907</v>
      </c>
      <c r="C5840" s="1" t="s">
        <v>4085</v>
      </c>
      <c r="D5840" s="1"/>
      <c r="E5840" s="49">
        <f t="shared" si="23"/>
        <v>33907</v>
      </c>
    </row>
    <row r="5841" spans="2:5" ht="15">
      <c r="B5841" s="49">
        <v>33908</v>
      </c>
      <c r="C5841" s="1" t="s">
        <v>4086</v>
      </c>
      <c r="D5841" s="1"/>
      <c r="E5841" s="49">
        <f t="shared" si="23"/>
        <v>33908</v>
      </c>
    </row>
    <row r="5842" spans="2:5" ht="15">
      <c r="B5842" s="49">
        <v>33909</v>
      </c>
      <c r="C5842" s="1" t="s">
        <v>4087</v>
      </c>
      <c r="D5842" s="1"/>
      <c r="E5842" s="49">
        <f t="shared" si="23"/>
        <v>33909</v>
      </c>
    </row>
    <row r="5843" spans="2:5" ht="15">
      <c r="B5843" s="49">
        <v>33910</v>
      </c>
      <c r="C5843" s="1" t="s">
        <v>4084</v>
      </c>
      <c r="D5843" s="1"/>
      <c r="E5843" s="49">
        <f t="shared" si="23"/>
        <v>33910</v>
      </c>
    </row>
    <row r="5844" spans="2:5" ht="15">
      <c r="B5844" s="49">
        <v>33911</v>
      </c>
      <c r="C5844" s="1" t="s">
        <v>4085</v>
      </c>
      <c r="D5844" s="1"/>
      <c r="E5844" s="49">
        <f t="shared" si="23"/>
        <v>33911</v>
      </c>
    </row>
    <row r="5845" spans="2:5" ht="15">
      <c r="B5845" s="49">
        <v>33912</v>
      </c>
      <c r="C5845" s="1" t="s">
        <v>4086</v>
      </c>
      <c r="D5845" s="1"/>
      <c r="E5845" s="49">
        <f t="shared" si="23"/>
        <v>33912</v>
      </c>
    </row>
    <row r="5846" spans="2:5" ht="15">
      <c r="B5846" s="49">
        <v>33913</v>
      </c>
      <c r="C5846" s="1" t="s">
        <v>4087</v>
      </c>
      <c r="D5846" s="1"/>
      <c r="E5846" s="49">
        <f t="shared" si="23"/>
        <v>33913</v>
      </c>
    </row>
    <row r="5847" spans="2:5" ht="15">
      <c r="B5847" s="49">
        <v>33914</v>
      </c>
      <c r="C5847" s="1" t="s">
        <v>4084</v>
      </c>
      <c r="D5847" s="1"/>
      <c r="E5847" s="49">
        <f t="shared" si="23"/>
        <v>33914</v>
      </c>
    </row>
    <row r="5848" spans="2:5" ht="15">
      <c r="B5848" s="49">
        <v>33915</v>
      </c>
      <c r="C5848" s="1" t="s">
        <v>4085</v>
      </c>
      <c r="D5848" s="1"/>
      <c r="E5848" s="49">
        <f t="shared" si="23"/>
        <v>33915</v>
      </c>
    </row>
    <row r="5849" spans="2:5" ht="15">
      <c r="B5849" s="49">
        <v>33916</v>
      </c>
      <c r="C5849" s="1" t="s">
        <v>4086</v>
      </c>
      <c r="D5849" s="1"/>
      <c r="E5849" s="49">
        <f t="shared" si="23"/>
        <v>33916</v>
      </c>
    </row>
    <row r="5850" spans="2:5" ht="15">
      <c r="B5850" s="49">
        <v>33917</v>
      </c>
      <c r="C5850" s="1" t="s">
        <v>4087</v>
      </c>
      <c r="D5850" s="1"/>
      <c r="E5850" s="49">
        <f t="shared" si="23"/>
        <v>33917</v>
      </c>
    </row>
    <row r="5851" spans="2:5" ht="15">
      <c r="B5851" s="49">
        <v>21685</v>
      </c>
      <c r="C5851" s="1" t="s">
        <v>4054</v>
      </c>
      <c r="D5851" s="1"/>
      <c r="E5851" s="49">
        <f t="shared" si="23"/>
        <v>21685</v>
      </c>
    </row>
    <row r="5852" spans="2:5" ht="15">
      <c r="B5852" s="49">
        <v>21686</v>
      </c>
      <c r="C5852" s="1" t="s">
        <v>4055</v>
      </c>
      <c r="D5852" s="1"/>
      <c r="E5852" s="49">
        <f t="shared" si="23"/>
        <v>21686</v>
      </c>
    </row>
    <row r="5853" spans="2:5" ht="15">
      <c r="B5853" s="49">
        <v>21687</v>
      </c>
      <c r="C5853" s="1" t="s">
        <v>4056</v>
      </c>
      <c r="D5853" s="1"/>
      <c r="E5853" s="49">
        <f t="shared" si="23"/>
        <v>21687</v>
      </c>
    </row>
    <row r="5854" spans="2:5" ht="15">
      <c r="B5854" s="49">
        <v>33918</v>
      </c>
      <c r="C5854" s="1" t="s">
        <v>3603</v>
      </c>
      <c r="D5854" s="1"/>
      <c r="E5854" s="49">
        <f t="shared" si="23"/>
        <v>33918</v>
      </c>
    </row>
    <row r="5855" spans="2:5" ht="15">
      <c r="B5855" s="49">
        <v>33919</v>
      </c>
      <c r="C5855" s="1" t="s">
        <v>3604</v>
      </c>
      <c r="D5855" s="1"/>
      <c r="E5855" s="49">
        <f t="shared" si="23"/>
        <v>33919</v>
      </c>
    </row>
    <row r="5856" spans="2:5" ht="15">
      <c r="B5856" s="49">
        <v>33920</v>
      </c>
      <c r="C5856" s="1" t="s">
        <v>3605</v>
      </c>
      <c r="D5856" s="1"/>
      <c r="E5856" s="49">
        <f t="shared" si="23"/>
        <v>33920</v>
      </c>
    </row>
    <row r="5857" spans="2:5" ht="15">
      <c r="B5857" s="49">
        <v>33921</v>
      </c>
      <c r="C5857" s="1" t="s">
        <v>3606</v>
      </c>
      <c r="D5857" s="1"/>
      <c r="E5857" s="49">
        <f t="shared" si="23"/>
        <v>33921</v>
      </c>
    </row>
    <row r="5858" spans="2:5" ht="15">
      <c r="B5858" s="49">
        <v>33922</v>
      </c>
      <c r="C5858" s="1" t="s">
        <v>3603</v>
      </c>
      <c r="D5858" s="1"/>
      <c r="E5858" s="49">
        <f t="shared" si="23"/>
        <v>33922</v>
      </c>
    </row>
    <row r="5859" spans="2:5" ht="15">
      <c r="B5859" s="49">
        <v>33923</v>
      </c>
      <c r="C5859" s="1" t="s">
        <v>3604</v>
      </c>
      <c r="D5859" s="1"/>
      <c r="E5859" s="49">
        <f t="shared" si="23"/>
        <v>33923</v>
      </c>
    </row>
    <row r="5860" spans="2:5" ht="15">
      <c r="B5860" s="49">
        <v>33924</v>
      </c>
      <c r="C5860" s="1" t="s">
        <v>3605</v>
      </c>
      <c r="D5860" s="1"/>
      <c r="E5860" s="49">
        <f t="shared" si="23"/>
        <v>33924</v>
      </c>
    </row>
    <row r="5861" spans="2:5" ht="15">
      <c r="B5861" s="49">
        <v>33925</v>
      </c>
      <c r="C5861" s="1" t="s">
        <v>3606</v>
      </c>
      <c r="D5861" s="1"/>
      <c r="E5861" s="49">
        <f t="shared" si="23"/>
        <v>33925</v>
      </c>
    </row>
    <row r="5862" spans="2:5" ht="15">
      <c r="B5862" s="49">
        <v>33926</v>
      </c>
      <c r="C5862" s="1" t="s">
        <v>3603</v>
      </c>
      <c r="D5862" s="1"/>
      <c r="E5862" s="49">
        <f t="shared" si="23"/>
        <v>33926</v>
      </c>
    </row>
    <row r="5863" spans="2:5" ht="15">
      <c r="B5863" s="49">
        <v>33927</v>
      </c>
      <c r="C5863" s="1" t="s">
        <v>3604</v>
      </c>
      <c r="D5863" s="1"/>
      <c r="E5863" s="49">
        <f t="shared" si="23"/>
        <v>33927</v>
      </c>
    </row>
    <row r="5864" spans="2:5" ht="15">
      <c r="B5864" s="49">
        <v>33928</v>
      </c>
      <c r="C5864" s="1" t="s">
        <v>3605</v>
      </c>
      <c r="D5864" s="1"/>
      <c r="E5864" s="49">
        <f t="shared" si="23"/>
        <v>33928</v>
      </c>
    </row>
    <row r="5865" spans="2:5" ht="15">
      <c r="B5865" s="49">
        <v>33929</v>
      </c>
      <c r="C5865" s="1" t="s">
        <v>3606</v>
      </c>
      <c r="D5865" s="1"/>
      <c r="E5865" s="49">
        <f t="shared" si="23"/>
        <v>33929</v>
      </c>
    </row>
    <row r="5866" spans="2:5" ht="15">
      <c r="B5866" s="49">
        <v>33930</v>
      </c>
      <c r="C5866" s="1" t="s">
        <v>3992</v>
      </c>
      <c r="D5866" s="1"/>
      <c r="E5866" s="49">
        <f t="shared" si="23"/>
        <v>33930</v>
      </c>
    </row>
    <row r="5867" spans="2:5" ht="15">
      <c r="B5867" s="49">
        <v>33931</v>
      </c>
      <c r="C5867" s="1" t="s">
        <v>3993</v>
      </c>
      <c r="D5867" s="1"/>
      <c r="E5867" s="49">
        <f t="shared" si="23"/>
        <v>33931</v>
      </c>
    </row>
    <row r="5868" spans="2:5" ht="15">
      <c r="B5868" s="49">
        <v>33932</v>
      </c>
      <c r="C5868" s="1" t="s">
        <v>3994</v>
      </c>
      <c r="D5868" s="1"/>
      <c r="E5868" s="49">
        <f t="shared" si="23"/>
        <v>33932</v>
      </c>
    </row>
    <row r="5869" spans="2:5" ht="15">
      <c r="B5869" s="49">
        <v>33933</v>
      </c>
      <c r="C5869" s="1" t="s">
        <v>3995</v>
      </c>
      <c r="D5869" s="1"/>
      <c r="E5869" s="49">
        <f t="shared" si="23"/>
        <v>33933</v>
      </c>
    </row>
    <row r="5870" spans="2:5" ht="15">
      <c r="B5870" s="49">
        <v>33934</v>
      </c>
      <c r="C5870" s="1" t="s">
        <v>3996</v>
      </c>
      <c r="D5870" s="1"/>
      <c r="E5870" s="49">
        <f t="shared" si="23"/>
        <v>33934</v>
      </c>
    </row>
    <row r="5871" spans="2:5" ht="15">
      <c r="B5871" s="49">
        <v>33935</v>
      </c>
      <c r="C5871" s="1" t="s">
        <v>3997</v>
      </c>
      <c r="D5871" s="1"/>
      <c r="E5871" s="49">
        <f t="shared" si="23"/>
        <v>33935</v>
      </c>
    </row>
    <row r="5872" spans="2:5" ht="15">
      <c r="B5872" s="49">
        <v>33936</v>
      </c>
      <c r="C5872" s="1" t="s">
        <v>3998</v>
      </c>
      <c r="D5872" s="1"/>
      <c r="E5872" s="49">
        <f t="shared" si="23"/>
        <v>33936</v>
      </c>
    </row>
    <row r="5873" spans="2:5" ht="15">
      <c r="B5873" s="49">
        <v>33937</v>
      </c>
      <c r="C5873" s="1" t="s">
        <v>3999</v>
      </c>
      <c r="D5873" s="1"/>
      <c r="E5873" s="49">
        <f t="shared" si="23"/>
        <v>33937</v>
      </c>
    </row>
    <row r="5874" spans="2:5" ht="15">
      <c r="B5874" s="49">
        <v>33938</v>
      </c>
      <c r="C5874" s="1" t="s">
        <v>3239</v>
      </c>
      <c r="D5874" s="1"/>
      <c r="E5874" s="49">
        <f t="shared" si="23"/>
        <v>33938</v>
      </c>
    </row>
    <row r="5875" spans="2:5" ht="15">
      <c r="B5875" s="49">
        <v>33939</v>
      </c>
      <c r="C5875" s="1" t="s">
        <v>3240</v>
      </c>
      <c r="D5875" s="1"/>
      <c r="E5875" s="49">
        <f t="shared" si="23"/>
        <v>33939</v>
      </c>
    </row>
    <row r="5876" spans="2:5" ht="15">
      <c r="B5876" s="49">
        <v>33940</v>
      </c>
      <c r="C5876" s="1" t="s">
        <v>3241</v>
      </c>
      <c r="D5876" s="1"/>
      <c r="E5876" s="49">
        <f t="shared" si="23"/>
        <v>33940</v>
      </c>
    </row>
    <row r="5877" spans="2:5" ht="15">
      <c r="B5877" s="49">
        <v>33941</v>
      </c>
      <c r="C5877" s="1" t="s">
        <v>3242</v>
      </c>
      <c r="D5877" s="1"/>
      <c r="E5877" s="49">
        <f t="shared" si="23"/>
        <v>33941</v>
      </c>
    </row>
    <row r="5878" spans="2:5" ht="15">
      <c r="B5878" s="49">
        <v>33942</v>
      </c>
      <c r="C5878" s="1" t="s">
        <v>3239</v>
      </c>
      <c r="D5878" s="1"/>
      <c r="E5878" s="49">
        <f t="shared" si="23"/>
        <v>33942</v>
      </c>
    </row>
    <row r="5879" spans="2:5" ht="15">
      <c r="B5879" s="49">
        <v>33943</v>
      </c>
      <c r="C5879" s="1" t="s">
        <v>3240</v>
      </c>
      <c r="D5879" s="1"/>
      <c r="E5879" s="49">
        <f t="shared" si="23"/>
        <v>33943</v>
      </c>
    </row>
    <row r="5880" spans="2:5" ht="15">
      <c r="B5880" s="49">
        <v>33944</v>
      </c>
      <c r="C5880" s="1" t="s">
        <v>3241</v>
      </c>
      <c r="D5880" s="1"/>
      <c r="E5880" s="49">
        <f t="shared" si="23"/>
        <v>33944</v>
      </c>
    </row>
    <row r="5881" spans="2:5" ht="15">
      <c r="B5881" s="49">
        <v>33945</v>
      </c>
      <c r="C5881" s="1" t="s">
        <v>3242</v>
      </c>
      <c r="D5881" s="1"/>
      <c r="E5881" s="49">
        <f t="shared" si="23"/>
        <v>33945</v>
      </c>
    </row>
    <row r="5882" spans="2:5" ht="15">
      <c r="B5882" s="49">
        <v>33946</v>
      </c>
      <c r="C5882" s="1" t="s">
        <v>3239</v>
      </c>
      <c r="D5882" s="1"/>
      <c r="E5882" s="49">
        <f t="shared" si="23"/>
        <v>33946</v>
      </c>
    </row>
    <row r="5883" spans="2:5" ht="15">
      <c r="B5883" s="49">
        <v>33947</v>
      </c>
      <c r="C5883" s="1" t="s">
        <v>3240</v>
      </c>
      <c r="D5883" s="1"/>
      <c r="E5883" s="49">
        <f t="shared" si="23"/>
        <v>33947</v>
      </c>
    </row>
    <row r="5884" spans="2:5" ht="15">
      <c r="B5884" s="86">
        <v>33948</v>
      </c>
      <c r="C5884" s="1" t="s">
        <v>3241</v>
      </c>
      <c r="D5884" s="1"/>
      <c r="E5884" s="49">
        <f t="shared" si="23"/>
        <v>33948</v>
      </c>
    </row>
    <row r="5885" spans="2:5" ht="15">
      <c r="B5885" s="86">
        <v>33949</v>
      </c>
      <c r="C5885" s="1" t="s">
        <v>3242</v>
      </c>
      <c r="D5885" s="1"/>
      <c r="E5885" s="49">
        <f t="shared" si="23"/>
        <v>33949</v>
      </c>
    </row>
    <row r="5886" spans="2:5" ht="15">
      <c r="B5886" s="86">
        <v>33950</v>
      </c>
      <c r="C5886" s="1" t="s">
        <v>4088</v>
      </c>
      <c r="D5886" s="1"/>
      <c r="E5886" s="49">
        <f t="shared" si="23"/>
        <v>33950</v>
      </c>
    </row>
    <row r="5887" spans="2:5" ht="15">
      <c r="B5887" s="86">
        <v>33951</v>
      </c>
      <c r="C5887" s="1" t="s">
        <v>4089</v>
      </c>
      <c r="D5887" s="1"/>
      <c r="E5887" s="49">
        <f t="shared" si="23"/>
        <v>33951</v>
      </c>
    </row>
    <row r="5888" spans="2:5" ht="15">
      <c r="B5888" s="86">
        <v>33952</v>
      </c>
      <c r="C5888" s="1" t="s">
        <v>4090</v>
      </c>
      <c r="D5888" s="1"/>
      <c r="E5888" s="49">
        <f t="shared" si="23"/>
        <v>33952</v>
      </c>
    </row>
    <row r="5889" spans="2:5" ht="15">
      <c r="B5889" s="86">
        <v>33953</v>
      </c>
      <c r="C5889" s="1" t="s">
        <v>4091</v>
      </c>
      <c r="D5889" s="1"/>
      <c r="E5889" s="49">
        <f t="shared" si="23"/>
        <v>33953</v>
      </c>
    </row>
    <row r="5890" spans="2:5" ht="15">
      <c r="B5890" s="86">
        <v>33954</v>
      </c>
      <c r="C5890" s="1" t="s">
        <v>4092</v>
      </c>
      <c r="D5890" s="1"/>
      <c r="E5890" s="49">
        <f t="shared" si="23"/>
        <v>33954</v>
      </c>
    </row>
    <row r="5891" spans="2:5" ht="15">
      <c r="B5891" s="86">
        <v>33955</v>
      </c>
      <c r="C5891" s="1" t="s">
        <v>4093</v>
      </c>
      <c r="D5891" s="1"/>
      <c r="E5891" s="49">
        <f t="shared" si="23"/>
        <v>33955</v>
      </c>
    </row>
    <row r="5892" spans="2:5" ht="15">
      <c r="B5892" s="86">
        <v>33956</v>
      </c>
      <c r="C5892" s="1" t="s">
        <v>4094</v>
      </c>
      <c r="D5892" s="1"/>
      <c r="E5892" s="49">
        <f t="shared" si="23"/>
        <v>33956</v>
      </c>
    </row>
    <row r="5893" spans="2:5" ht="15">
      <c r="B5893" s="86">
        <v>33957</v>
      </c>
      <c r="C5893" s="1" t="s">
        <v>4095</v>
      </c>
      <c r="D5893" s="1"/>
      <c r="E5893" s="49">
        <f t="shared" si="23"/>
        <v>33957</v>
      </c>
    </row>
    <row r="5894" spans="2:5" ht="15">
      <c r="B5894" s="86">
        <v>33958</v>
      </c>
      <c r="C5894" s="1" t="s">
        <v>4096</v>
      </c>
      <c r="D5894" s="1"/>
      <c r="E5894" s="49">
        <f t="shared" si="23"/>
        <v>33958</v>
      </c>
    </row>
    <row r="5895" spans="2:5" ht="15">
      <c r="B5895" s="86">
        <v>33959</v>
      </c>
      <c r="C5895" s="1" t="s">
        <v>4093</v>
      </c>
      <c r="D5895" s="1"/>
      <c r="E5895" s="49">
        <f t="shared" si="23"/>
        <v>33959</v>
      </c>
    </row>
    <row r="5896" spans="2:5" ht="15">
      <c r="B5896" s="86">
        <v>33960</v>
      </c>
      <c r="C5896" s="1" t="s">
        <v>4094</v>
      </c>
      <c r="D5896" s="1"/>
      <c r="E5896" s="49">
        <f t="shared" si="23"/>
        <v>33960</v>
      </c>
    </row>
    <row r="5897" spans="2:5" ht="15">
      <c r="B5897" s="86">
        <v>33961</v>
      </c>
      <c r="C5897" s="1" t="s">
        <v>4095</v>
      </c>
      <c r="D5897" s="1"/>
      <c r="E5897" s="49">
        <f t="shared" si="23"/>
        <v>33961</v>
      </c>
    </row>
    <row r="5898" spans="2:5" ht="15">
      <c r="B5898" s="86">
        <v>33962</v>
      </c>
      <c r="C5898" s="1" t="s">
        <v>4096</v>
      </c>
      <c r="D5898" s="1"/>
      <c r="E5898" s="49">
        <f t="shared" si="23"/>
        <v>33962</v>
      </c>
    </row>
    <row r="5899" spans="2:5" ht="15">
      <c r="B5899" s="86">
        <v>33963</v>
      </c>
      <c r="C5899" s="1" t="s">
        <v>4093</v>
      </c>
      <c r="D5899" s="1"/>
      <c r="E5899" s="49">
        <f t="shared" si="23"/>
        <v>33963</v>
      </c>
    </row>
    <row r="5900" spans="2:5" ht="15">
      <c r="B5900" s="86">
        <v>33964</v>
      </c>
      <c r="C5900" s="1" t="s">
        <v>4094</v>
      </c>
      <c r="D5900" s="1"/>
      <c r="E5900" s="49">
        <f t="shared" si="23"/>
        <v>33964</v>
      </c>
    </row>
    <row r="5901" spans="2:5" ht="15">
      <c r="B5901" s="86">
        <v>33965</v>
      </c>
      <c r="C5901" s="1" t="s">
        <v>4095</v>
      </c>
      <c r="D5901" s="1"/>
      <c r="E5901" s="49">
        <f t="shared" si="23"/>
        <v>33965</v>
      </c>
    </row>
    <row r="5902" spans="2:5" ht="15">
      <c r="B5902" s="86">
        <v>33966</v>
      </c>
      <c r="C5902" s="1" t="s">
        <v>4096</v>
      </c>
      <c r="D5902" s="1"/>
      <c r="E5902" s="49">
        <f t="shared" si="23"/>
        <v>33966</v>
      </c>
    </row>
    <row r="5903" spans="2:5" ht="15">
      <c r="B5903" s="86">
        <v>33967</v>
      </c>
      <c r="C5903" s="1" t="s">
        <v>3908</v>
      </c>
      <c r="D5903" s="1"/>
      <c r="E5903" s="49">
        <f t="shared" si="23"/>
        <v>33967</v>
      </c>
    </row>
    <row r="5904" spans="2:5" ht="15">
      <c r="B5904" s="86">
        <v>33968</v>
      </c>
      <c r="C5904" s="1" t="s">
        <v>3909</v>
      </c>
      <c r="D5904" s="1"/>
      <c r="E5904" s="49">
        <f t="shared" si="23"/>
        <v>33968</v>
      </c>
    </row>
    <row r="5905" spans="2:5" ht="15">
      <c r="B5905" s="86">
        <v>33969</v>
      </c>
      <c r="C5905" s="1" t="s">
        <v>3910</v>
      </c>
      <c r="D5905" s="1"/>
      <c r="E5905" s="49">
        <f t="shared" si="23"/>
        <v>33969</v>
      </c>
    </row>
    <row r="5906" spans="2:5" ht="15">
      <c r="B5906" s="86">
        <v>33970</v>
      </c>
      <c r="C5906" s="1" t="s">
        <v>3911</v>
      </c>
      <c r="D5906" s="1"/>
      <c r="E5906" s="49">
        <f t="shared" si="23"/>
        <v>33970</v>
      </c>
    </row>
    <row r="5907" spans="2:5" ht="15">
      <c r="B5907" s="86">
        <v>33971</v>
      </c>
      <c r="C5907" s="1" t="s">
        <v>3908</v>
      </c>
      <c r="D5907" s="1"/>
      <c r="E5907" s="49">
        <f t="shared" si="23"/>
        <v>33971</v>
      </c>
    </row>
    <row r="5908" spans="2:5" ht="15">
      <c r="B5908" s="86">
        <v>33972</v>
      </c>
      <c r="C5908" s="1" t="s">
        <v>3909</v>
      </c>
      <c r="D5908" s="1"/>
      <c r="E5908" s="49">
        <f t="shared" si="23"/>
        <v>33972</v>
      </c>
    </row>
    <row r="5909" spans="2:5" ht="15">
      <c r="B5909" s="86">
        <v>33973</v>
      </c>
      <c r="C5909" s="1" t="s">
        <v>3910</v>
      </c>
      <c r="D5909" s="1"/>
      <c r="E5909" s="49">
        <f t="shared" si="23"/>
        <v>33973</v>
      </c>
    </row>
    <row r="5910" spans="2:5" ht="15">
      <c r="B5910" s="86">
        <v>33974</v>
      </c>
      <c r="C5910" s="1" t="s">
        <v>3911</v>
      </c>
      <c r="D5910" s="1"/>
      <c r="E5910" s="49">
        <f t="shared" si="23"/>
        <v>33974</v>
      </c>
    </row>
    <row r="5911" spans="2:5" ht="15">
      <c r="B5911" s="86">
        <v>33975</v>
      </c>
      <c r="C5911" s="1" t="s">
        <v>3908</v>
      </c>
      <c r="D5911" s="1"/>
      <c r="E5911" s="49">
        <f t="shared" si="23"/>
        <v>33975</v>
      </c>
    </row>
    <row r="5912" spans="2:5" ht="15">
      <c r="B5912" s="86">
        <v>33976</v>
      </c>
      <c r="C5912" s="1" t="s">
        <v>3909</v>
      </c>
      <c r="D5912" s="1"/>
      <c r="E5912" s="49">
        <f t="shared" si="23"/>
        <v>33976</v>
      </c>
    </row>
    <row r="5913" spans="2:5" ht="15">
      <c r="B5913" s="86">
        <v>33977</v>
      </c>
      <c r="C5913" s="1" t="s">
        <v>3910</v>
      </c>
      <c r="D5913" s="1"/>
      <c r="E5913" s="49">
        <f t="shared" si="23"/>
        <v>33977</v>
      </c>
    </row>
    <row r="5914" spans="2:5" ht="15">
      <c r="B5914" s="86">
        <v>33978</v>
      </c>
      <c r="C5914" s="1" t="s">
        <v>3911</v>
      </c>
      <c r="D5914" s="1"/>
      <c r="E5914" s="49">
        <f t="shared" si="23"/>
        <v>33978</v>
      </c>
    </row>
    <row r="5915" spans="2:5" ht="15">
      <c r="B5915" s="86">
        <v>33979</v>
      </c>
      <c r="C5915" s="1" t="s">
        <v>4097</v>
      </c>
      <c r="D5915" s="1"/>
      <c r="E5915" s="49">
        <f t="shared" si="23"/>
        <v>33979</v>
      </c>
    </row>
    <row r="5916" spans="2:5" ht="15">
      <c r="B5916" s="86">
        <v>33980</v>
      </c>
      <c r="C5916" s="1" t="s">
        <v>4098</v>
      </c>
      <c r="D5916" s="1"/>
      <c r="E5916" s="49">
        <f t="shared" si="23"/>
        <v>33980</v>
      </c>
    </row>
    <row r="5917" spans="2:5" ht="15">
      <c r="B5917" s="86">
        <v>33981</v>
      </c>
      <c r="C5917" s="1" t="s">
        <v>4099</v>
      </c>
      <c r="D5917" s="1"/>
      <c r="E5917" s="49">
        <f t="shared" si="23"/>
        <v>33981</v>
      </c>
    </row>
    <row r="5918" spans="2:5" ht="15">
      <c r="B5918" s="86">
        <v>33982</v>
      </c>
      <c r="C5918" s="1" t="s">
        <v>4100</v>
      </c>
      <c r="D5918" s="1"/>
      <c r="E5918" s="49">
        <f t="shared" si="23"/>
        <v>33982</v>
      </c>
    </row>
    <row r="5919" spans="2:5" ht="15">
      <c r="B5919" s="86">
        <v>33983</v>
      </c>
      <c r="C5919" s="1" t="s">
        <v>4101</v>
      </c>
      <c r="D5919" s="1"/>
      <c r="E5919" s="49">
        <f t="shared" si="23"/>
        <v>33983</v>
      </c>
    </row>
    <row r="5920" spans="2:5" ht="15">
      <c r="B5920" s="86">
        <v>33984</v>
      </c>
      <c r="C5920" s="1" t="s">
        <v>4102</v>
      </c>
      <c r="D5920" s="1"/>
      <c r="E5920" s="49">
        <f t="shared" si="23"/>
        <v>33984</v>
      </c>
    </row>
    <row r="5921" spans="2:5" ht="15">
      <c r="B5921" s="86">
        <v>33985</v>
      </c>
      <c r="C5921" s="1" t="s">
        <v>4103</v>
      </c>
      <c r="D5921" s="1"/>
      <c r="E5921" s="49">
        <f t="shared" si="23"/>
        <v>33985</v>
      </c>
    </row>
    <row r="5922" spans="2:5" ht="15">
      <c r="B5922" s="86">
        <v>33986</v>
      </c>
      <c r="C5922" s="1" t="s">
        <v>4104</v>
      </c>
      <c r="D5922" s="1"/>
      <c r="E5922" s="49">
        <f t="shared" si="23"/>
        <v>33986</v>
      </c>
    </row>
    <row r="5923" spans="2:5" ht="15">
      <c r="B5923" s="86">
        <v>33987</v>
      </c>
      <c r="C5923" s="1" t="s">
        <v>3920</v>
      </c>
      <c r="D5923" s="1"/>
      <c r="E5923" s="49">
        <f t="shared" si="23"/>
        <v>33987</v>
      </c>
    </row>
    <row r="5924" spans="2:5" ht="15">
      <c r="B5924" s="86">
        <v>33988</v>
      </c>
      <c r="C5924" s="1" t="s">
        <v>3922</v>
      </c>
      <c r="D5924" s="1"/>
      <c r="E5924" s="49">
        <f t="shared" si="23"/>
        <v>33988</v>
      </c>
    </row>
    <row r="5925" spans="2:5" ht="15">
      <c r="B5925" s="86">
        <v>33989</v>
      </c>
      <c r="C5925" s="1" t="s">
        <v>3921</v>
      </c>
      <c r="D5925" s="1"/>
      <c r="E5925" s="49">
        <f t="shared" si="23"/>
        <v>33989</v>
      </c>
    </row>
    <row r="5926" spans="2:5" ht="15">
      <c r="B5926" s="86">
        <v>33990</v>
      </c>
      <c r="C5926" s="1" t="s">
        <v>3923</v>
      </c>
      <c r="D5926" s="1"/>
      <c r="E5926" s="49">
        <f t="shared" si="23"/>
        <v>33990</v>
      </c>
    </row>
    <row r="5927" spans="2:5" ht="15">
      <c r="B5927" s="86">
        <v>33991</v>
      </c>
      <c r="C5927" s="1" t="s">
        <v>3920</v>
      </c>
      <c r="D5927" s="1"/>
      <c r="E5927" s="49">
        <f t="shared" si="23"/>
        <v>33991</v>
      </c>
    </row>
    <row r="5928" spans="2:5" ht="15">
      <c r="B5928" s="86">
        <v>33992</v>
      </c>
      <c r="C5928" s="1" t="s">
        <v>3921</v>
      </c>
      <c r="D5928" s="1"/>
      <c r="E5928" s="49">
        <f t="shared" si="23"/>
        <v>33992</v>
      </c>
    </row>
    <row r="5929" spans="2:5" ht="15">
      <c r="B5929" s="86">
        <v>33993</v>
      </c>
      <c r="C5929" s="1" t="s">
        <v>3922</v>
      </c>
      <c r="D5929" s="1"/>
      <c r="E5929" s="49">
        <f t="shared" si="23"/>
        <v>33993</v>
      </c>
    </row>
    <row r="5930" spans="2:5" ht="15">
      <c r="B5930" s="86">
        <v>33994</v>
      </c>
      <c r="C5930" s="1" t="s">
        <v>3923</v>
      </c>
      <c r="D5930" s="1"/>
      <c r="E5930" s="49">
        <f t="shared" si="23"/>
        <v>33994</v>
      </c>
    </row>
    <row r="5931" spans="2:5" ht="15">
      <c r="B5931" s="86">
        <v>33995</v>
      </c>
      <c r="C5931" s="1" t="s">
        <v>3920</v>
      </c>
      <c r="D5931" s="1"/>
      <c r="E5931" s="49">
        <f t="shared" si="23"/>
        <v>33995</v>
      </c>
    </row>
    <row r="5932" spans="2:5" ht="15">
      <c r="B5932" s="86">
        <v>33996</v>
      </c>
      <c r="C5932" s="1" t="s">
        <v>3921</v>
      </c>
      <c r="D5932" s="1"/>
      <c r="E5932" s="49">
        <f t="shared" si="23"/>
        <v>33996</v>
      </c>
    </row>
    <row r="5933" spans="2:5" ht="15">
      <c r="B5933" s="86">
        <v>33997</v>
      </c>
      <c r="C5933" s="1" t="s">
        <v>3922</v>
      </c>
      <c r="D5933" s="1"/>
      <c r="E5933" s="49">
        <f t="shared" si="23"/>
        <v>33997</v>
      </c>
    </row>
    <row r="5934" spans="2:5" ht="15">
      <c r="B5934" s="86">
        <v>33998</v>
      </c>
      <c r="C5934" s="1" t="s">
        <v>3923</v>
      </c>
      <c r="D5934" s="1"/>
      <c r="E5934" s="49">
        <f t="shared" si="23"/>
        <v>33998</v>
      </c>
    </row>
    <row r="5935" spans="2:5" ht="15">
      <c r="B5935" s="86">
        <v>33999</v>
      </c>
      <c r="C5935" s="1" t="s">
        <v>3426</v>
      </c>
      <c r="D5935" s="1"/>
      <c r="E5935" s="49">
        <f t="shared" si="23"/>
        <v>33999</v>
      </c>
    </row>
    <row r="5936" spans="2:5" ht="15">
      <c r="B5936" s="86">
        <v>34000</v>
      </c>
      <c r="C5936" s="1" t="s">
        <v>3427</v>
      </c>
      <c r="D5936" s="1"/>
      <c r="E5936" s="49">
        <f t="shared" si="23"/>
        <v>34000</v>
      </c>
    </row>
    <row r="5937" spans="2:5" ht="15">
      <c r="B5937" s="86">
        <v>34001</v>
      </c>
      <c r="C5937" s="1" t="s">
        <v>3428</v>
      </c>
      <c r="D5937" s="1"/>
      <c r="E5937" s="49">
        <f t="shared" si="23"/>
        <v>34001</v>
      </c>
    </row>
    <row r="5938" spans="2:5" ht="15">
      <c r="B5938" s="86">
        <v>34002</v>
      </c>
      <c r="C5938" s="1" t="s">
        <v>3429</v>
      </c>
      <c r="D5938" s="1"/>
      <c r="E5938" s="49">
        <f t="shared" si="23"/>
        <v>34002</v>
      </c>
    </row>
    <row r="5939" spans="2:5" ht="15">
      <c r="B5939" s="86">
        <v>34003</v>
      </c>
      <c r="C5939" s="1" t="s">
        <v>3430</v>
      </c>
      <c r="D5939" s="1"/>
      <c r="E5939" s="49">
        <f t="shared" si="23"/>
        <v>34003</v>
      </c>
    </row>
    <row r="5940" spans="2:5" ht="15">
      <c r="B5940" s="86">
        <v>34004</v>
      </c>
      <c r="C5940" s="1" t="s">
        <v>2992</v>
      </c>
      <c r="D5940" s="1"/>
      <c r="E5940" s="49">
        <f t="shared" si="23"/>
        <v>34004</v>
      </c>
    </row>
    <row r="5941" spans="2:5" ht="15">
      <c r="B5941" s="86">
        <v>34005</v>
      </c>
      <c r="C5941" s="1" t="s">
        <v>2993</v>
      </c>
      <c r="D5941" s="1"/>
      <c r="E5941" s="49">
        <f t="shared" si="23"/>
        <v>34005</v>
      </c>
    </row>
    <row r="5942" spans="2:5" ht="15">
      <c r="B5942" s="86">
        <v>34006</v>
      </c>
      <c r="C5942" s="1" t="s">
        <v>2994</v>
      </c>
      <c r="D5942" s="1"/>
      <c r="E5942" s="49">
        <f t="shared" si="23"/>
        <v>34006</v>
      </c>
    </row>
    <row r="5943" spans="2:5" ht="15">
      <c r="B5943" s="86">
        <v>34007</v>
      </c>
      <c r="C5943" s="1" t="s">
        <v>2995</v>
      </c>
      <c r="D5943" s="1"/>
      <c r="E5943" s="49">
        <f t="shared" si="23"/>
        <v>34007</v>
      </c>
    </row>
    <row r="5944" spans="2:5" ht="15">
      <c r="B5944" s="86">
        <v>34008</v>
      </c>
      <c r="C5944" s="1" t="s">
        <v>2992</v>
      </c>
      <c r="D5944" s="1"/>
      <c r="E5944" s="49">
        <f t="shared" si="23"/>
        <v>34008</v>
      </c>
    </row>
    <row r="5945" spans="2:5" ht="15">
      <c r="B5945" s="86">
        <v>34009</v>
      </c>
      <c r="C5945" s="1" t="s">
        <v>2993</v>
      </c>
      <c r="D5945" s="1"/>
      <c r="E5945" s="49">
        <f t="shared" si="23"/>
        <v>34009</v>
      </c>
    </row>
    <row r="5946" spans="2:5" ht="15">
      <c r="B5946" s="86">
        <v>34010</v>
      </c>
      <c r="C5946" s="1" t="s">
        <v>2994</v>
      </c>
      <c r="D5946" s="1"/>
      <c r="E5946" s="49">
        <f t="shared" si="23"/>
        <v>34010</v>
      </c>
    </row>
    <row r="5947" spans="2:5" ht="15">
      <c r="B5947" s="86">
        <v>34011</v>
      </c>
      <c r="C5947" s="1" t="s">
        <v>2995</v>
      </c>
      <c r="D5947" s="1"/>
      <c r="E5947" s="49">
        <f t="shared" si="23"/>
        <v>34011</v>
      </c>
    </row>
    <row r="5948" spans="2:5" ht="15">
      <c r="B5948" s="86">
        <v>34012</v>
      </c>
      <c r="C5948" s="1" t="s">
        <v>2992</v>
      </c>
      <c r="D5948" s="1"/>
      <c r="E5948" s="49">
        <f t="shared" si="23"/>
        <v>34012</v>
      </c>
    </row>
    <row r="5949" spans="2:5" ht="15">
      <c r="B5949" s="86">
        <v>34013</v>
      </c>
      <c r="C5949" s="1" t="s">
        <v>2993</v>
      </c>
      <c r="D5949" s="1"/>
      <c r="E5949" s="49">
        <f t="shared" si="23"/>
        <v>34013</v>
      </c>
    </row>
    <row r="5950" spans="2:5" ht="15">
      <c r="B5950" s="86">
        <v>34014</v>
      </c>
      <c r="C5950" s="1" t="s">
        <v>2994</v>
      </c>
      <c r="D5950" s="1"/>
      <c r="E5950" s="49">
        <f t="shared" si="23"/>
        <v>34014</v>
      </c>
    </row>
    <row r="5951" spans="2:5" ht="15">
      <c r="B5951" s="86">
        <v>34015</v>
      </c>
      <c r="C5951" s="1" t="s">
        <v>2995</v>
      </c>
      <c r="D5951" s="1"/>
      <c r="E5951" s="49">
        <f t="shared" si="23"/>
        <v>34015</v>
      </c>
    </row>
    <row r="5952" spans="2:5" ht="15">
      <c r="B5952" s="86">
        <v>34016</v>
      </c>
      <c r="C5952" s="1" t="s">
        <v>4067</v>
      </c>
      <c r="D5952" s="1"/>
      <c r="E5952" s="49">
        <f t="shared" si="23"/>
        <v>34016</v>
      </c>
    </row>
    <row r="5953" spans="2:5" ht="15">
      <c r="B5953" s="86">
        <v>34017</v>
      </c>
      <c r="C5953" s="1" t="s">
        <v>4068</v>
      </c>
      <c r="D5953" s="1"/>
      <c r="E5953" s="49">
        <f t="shared" si="23"/>
        <v>34017</v>
      </c>
    </row>
    <row r="5954" spans="2:5" ht="15">
      <c r="B5954" s="86">
        <v>34018</v>
      </c>
      <c r="C5954" s="1" t="s">
        <v>4069</v>
      </c>
      <c r="D5954" s="1"/>
      <c r="E5954" s="49">
        <f t="shared" si="23"/>
        <v>34018</v>
      </c>
    </row>
    <row r="5955" spans="2:5" ht="15">
      <c r="B5955" s="86">
        <v>34019</v>
      </c>
      <c r="C5955" s="1" t="s">
        <v>4070</v>
      </c>
      <c r="D5955" s="1"/>
      <c r="E5955" s="49">
        <f t="shared" si="23"/>
        <v>34019</v>
      </c>
    </row>
    <row r="5956" spans="2:5" ht="15">
      <c r="B5956" s="86">
        <v>34020</v>
      </c>
      <c r="C5956" s="1" t="s">
        <v>4067</v>
      </c>
      <c r="D5956" s="1"/>
      <c r="E5956" s="49">
        <f t="shared" si="23"/>
        <v>34020</v>
      </c>
    </row>
    <row r="5957" spans="2:5" ht="15">
      <c r="B5957" s="86">
        <v>34021</v>
      </c>
      <c r="C5957" s="1" t="s">
        <v>4068</v>
      </c>
      <c r="D5957" s="1"/>
      <c r="E5957" s="49">
        <f t="shared" si="23"/>
        <v>34021</v>
      </c>
    </row>
    <row r="5958" spans="2:5" ht="15">
      <c r="B5958" s="86">
        <v>34022</v>
      </c>
      <c r="C5958" s="1" t="s">
        <v>4069</v>
      </c>
      <c r="D5958" s="1"/>
      <c r="E5958" s="49">
        <f t="shared" si="23"/>
        <v>34022</v>
      </c>
    </row>
    <row r="5959" spans="2:5" ht="15">
      <c r="B5959" s="86">
        <v>34023</v>
      </c>
      <c r="C5959" s="1" t="s">
        <v>4070</v>
      </c>
      <c r="D5959" s="1"/>
      <c r="E5959" s="49">
        <f t="shared" si="23"/>
        <v>34023</v>
      </c>
    </row>
    <row r="5960" spans="2:5" ht="15">
      <c r="B5960" s="86">
        <v>34024</v>
      </c>
      <c r="C5960" s="1" t="s">
        <v>4067</v>
      </c>
      <c r="D5960" s="1"/>
      <c r="E5960" s="49">
        <f t="shared" si="23"/>
        <v>34024</v>
      </c>
    </row>
    <row r="5961" spans="2:5" ht="15">
      <c r="B5961" s="86">
        <v>34025</v>
      </c>
      <c r="C5961" s="1" t="s">
        <v>4068</v>
      </c>
      <c r="D5961" s="1"/>
      <c r="E5961" s="49">
        <f t="shared" si="23"/>
        <v>34025</v>
      </c>
    </row>
    <row r="5962" spans="2:5" ht="15">
      <c r="B5962" s="86">
        <v>34026</v>
      </c>
      <c r="C5962" s="1" t="s">
        <v>4069</v>
      </c>
      <c r="D5962" s="1"/>
      <c r="E5962" s="49">
        <f t="shared" si="23"/>
        <v>34026</v>
      </c>
    </row>
    <row r="5963" spans="2:5" ht="15">
      <c r="B5963" s="86">
        <v>34027</v>
      </c>
      <c r="C5963" s="1" t="s">
        <v>4070</v>
      </c>
      <c r="D5963" s="1"/>
      <c r="E5963" s="49">
        <f t="shared" si="23"/>
        <v>34027</v>
      </c>
    </row>
    <row r="5964" spans="2:5" ht="15">
      <c r="B5964" s="86">
        <v>34028</v>
      </c>
      <c r="C5964" s="1" t="s">
        <v>4084</v>
      </c>
      <c r="D5964" s="1"/>
      <c r="E5964" s="49">
        <f t="shared" si="23"/>
        <v>34028</v>
      </c>
    </row>
    <row r="5965" spans="2:5" ht="15">
      <c r="B5965" s="86">
        <v>34029</v>
      </c>
      <c r="C5965" s="1" t="s">
        <v>4085</v>
      </c>
      <c r="D5965" s="1"/>
      <c r="E5965" s="49">
        <f t="shared" si="23"/>
        <v>34029</v>
      </c>
    </row>
    <row r="5966" spans="2:5" ht="15">
      <c r="B5966" s="86">
        <v>34030</v>
      </c>
      <c r="C5966" s="1" t="s">
        <v>4086</v>
      </c>
      <c r="D5966" s="1"/>
      <c r="E5966" s="49">
        <f t="shared" si="23"/>
        <v>34030</v>
      </c>
    </row>
    <row r="5967" spans="2:5" ht="15">
      <c r="B5967" s="86">
        <v>34031</v>
      </c>
      <c r="C5967" s="1" t="s">
        <v>4087</v>
      </c>
      <c r="D5967" s="1"/>
      <c r="E5967" s="49">
        <f t="shared" si="23"/>
        <v>34031</v>
      </c>
    </row>
    <row r="5968" spans="2:5" ht="15">
      <c r="B5968" s="86">
        <v>34032</v>
      </c>
      <c r="C5968" s="1" t="s">
        <v>4084</v>
      </c>
      <c r="D5968" s="1"/>
      <c r="E5968" s="49">
        <f t="shared" si="23"/>
        <v>34032</v>
      </c>
    </row>
    <row r="5969" spans="2:5" ht="15">
      <c r="B5969" s="86">
        <v>34033</v>
      </c>
      <c r="C5969" s="1" t="s">
        <v>4085</v>
      </c>
      <c r="D5969" s="1"/>
      <c r="E5969" s="49">
        <f t="shared" si="23"/>
        <v>34033</v>
      </c>
    </row>
    <row r="5970" spans="2:5" ht="15">
      <c r="B5970" s="86">
        <v>34034</v>
      </c>
      <c r="C5970" s="1" t="s">
        <v>4086</v>
      </c>
      <c r="D5970" s="1"/>
      <c r="E5970" s="49">
        <f t="shared" si="23"/>
        <v>34034</v>
      </c>
    </row>
    <row r="5971" spans="2:5" ht="15">
      <c r="B5971" s="86">
        <v>34035</v>
      </c>
      <c r="C5971" s="1" t="s">
        <v>4087</v>
      </c>
      <c r="D5971" s="1"/>
      <c r="E5971" s="49">
        <f t="shared" si="23"/>
        <v>34035</v>
      </c>
    </row>
    <row r="5972" spans="2:5" ht="15">
      <c r="B5972" s="86">
        <v>34036</v>
      </c>
      <c r="C5972" s="1" t="s">
        <v>4084</v>
      </c>
      <c r="D5972" s="1"/>
      <c r="E5972" s="49">
        <f t="shared" si="23"/>
        <v>34036</v>
      </c>
    </row>
    <row r="5973" spans="2:5" ht="15">
      <c r="B5973" s="86">
        <v>34037</v>
      </c>
      <c r="C5973" s="1" t="s">
        <v>4085</v>
      </c>
      <c r="D5973" s="1"/>
      <c r="E5973" s="49">
        <f t="shared" si="23"/>
        <v>34037</v>
      </c>
    </row>
    <row r="5974" spans="2:5" ht="15">
      <c r="B5974" s="86">
        <v>34038</v>
      </c>
      <c r="C5974" s="1" t="s">
        <v>4086</v>
      </c>
      <c r="D5974" s="1"/>
      <c r="E5974" s="49">
        <f t="shared" si="23"/>
        <v>34038</v>
      </c>
    </row>
    <row r="5975" spans="2:5" ht="15">
      <c r="B5975" s="86">
        <v>34039</v>
      </c>
      <c r="C5975" s="1" t="s">
        <v>4087</v>
      </c>
      <c r="D5975" s="1"/>
      <c r="E5975" s="49">
        <f t="shared" si="23"/>
        <v>34039</v>
      </c>
    </row>
    <row r="5976" spans="2:5" ht="15">
      <c r="B5976" s="86">
        <v>34040</v>
      </c>
      <c r="C5976" s="1" t="s">
        <v>3505</v>
      </c>
      <c r="D5976" s="1"/>
      <c r="E5976" s="49">
        <f t="shared" si="23"/>
        <v>34040</v>
      </c>
    </row>
    <row r="5977" spans="2:5" ht="15">
      <c r="B5977" s="86">
        <v>34041</v>
      </c>
      <c r="C5977" s="1" t="s">
        <v>3506</v>
      </c>
      <c r="D5977" s="1"/>
      <c r="E5977" s="49">
        <f t="shared" si="23"/>
        <v>34041</v>
      </c>
    </row>
    <row r="5978" spans="2:5" ht="15">
      <c r="B5978" s="86">
        <v>34042</v>
      </c>
      <c r="C5978" s="1" t="s">
        <v>3507</v>
      </c>
      <c r="D5978" s="1"/>
      <c r="E5978" s="49">
        <f t="shared" si="23"/>
        <v>34042</v>
      </c>
    </row>
    <row r="5979" spans="2:5" ht="15">
      <c r="B5979" s="86">
        <v>34043</v>
      </c>
      <c r="C5979" s="1" t="s">
        <v>3508</v>
      </c>
      <c r="D5979" s="1"/>
      <c r="E5979" s="49">
        <f t="shared" si="23"/>
        <v>34043</v>
      </c>
    </row>
    <row r="5980" spans="2:5" ht="15">
      <c r="B5980" s="86">
        <v>34044</v>
      </c>
      <c r="C5980" s="1" t="s">
        <v>3505</v>
      </c>
      <c r="D5980" s="1"/>
      <c r="E5980" s="49">
        <f t="shared" si="23"/>
        <v>34044</v>
      </c>
    </row>
    <row r="5981" spans="2:5" ht="15">
      <c r="B5981" s="86">
        <v>34045</v>
      </c>
      <c r="C5981" s="1" t="s">
        <v>3506</v>
      </c>
      <c r="D5981" s="1"/>
      <c r="E5981" s="49">
        <f t="shared" si="23"/>
        <v>34045</v>
      </c>
    </row>
    <row r="5982" spans="2:5" ht="15">
      <c r="B5982" s="86">
        <v>34046</v>
      </c>
      <c r="C5982" s="1" t="s">
        <v>3507</v>
      </c>
      <c r="D5982" s="1"/>
      <c r="E5982" s="49">
        <f t="shared" si="23"/>
        <v>34046</v>
      </c>
    </row>
    <row r="5983" spans="2:5" ht="15">
      <c r="B5983" s="86">
        <v>34047</v>
      </c>
      <c r="C5983" s="1" t="s">
        <v>3508</v>
      </c>
      <c r="D5983" s="1"/>
      <c r="E5983" s="49">
        <f t="shared" si="23"/>
        <v>34047</v>
      </c>
    </row>
    <row r="5984" spans="2:5" ht="15">
      <c r="B5984" s="86">
        <v>34048</v>
      </c>
      <c r="C5984" s="1" t="s">
        <v>3505</v>
      </c>
      <c r="D5984" s="1"/>
      <c r="E5984" s="49">
        <f t="shared" si="23"/>
        <v>34048</v>
      </c>
    </row>
    <row r="5985" spans="2:5" ht="15">
      <c r="B5985" s="86">
        <v>34049</v>
      </c>
      <c r="C5985" s="1" t="s">
        <v>3506</v>
      </c>
      <c r="D5985" s="1"/>
      <c r="E5985" s="49">
        <f t="shared" si="23"/>
        <v>34049</v>
      </c>
    </row>
    <row r="5986" spans="2:5" ht="15">
      <c r="B5986" s="86">
        <v>34050</v>
      </c>
      <c r="C5986" s="1" t="s">
        <v>3507</v>
      </c>
      <c r="D5986" s="1"/>
      <c r="E5986" s="49">
        <f t="shared" si="23"/>
        <v>34050</v>
      </c>
    </row>
    <row r="5987" spans="2:5" ht="15">
      <c r="B5987" s="86">
        <v>34051</v>
      </c>
      <c r="C5987" s="1" t="s">
        <v>3508</v>
      </c>
      <c r="D5987" s="1"/>
      <c r="E5987" s="49">
        <f t="shared" si="23"/>
        <v>34051</v>
      </c>
    </row>
    <row r="5988" spans="2:5" ht="15">
      <c r="B5988" s="86">
        <v>34052</v>
      </c>
      <c r="C5988" s="1" t="s">
        <v>4071</v>
      </c>
      <c r="D5988" s="1"/>
      <c r="E5988" s="49">
        <f t="shared" si="23"/>
        <v>34052</v>
      </c>
    </row>
    <row r="5989" spans="2:5" ht="15">
      <c r="B5989" s="86">
        <v>34053</v>
      </c>
      <c r="C5989" s="1" t="s">
        <v>4072</v>
      </c>
      <c r="D5989" s="1"/>
      <c r="E5989" s="49">
        <f t="shared" si="23"/>
        <v>34053</v>
      </c>
    </row>
    <row r="5990" spans="2:5" ht="15">
      <c r="B5990" s="86">
        <v>34054</v>
      </c>
      <c r="C5990" s="1" t="s">
        <v>4073</v>
      </c>
      <c r="D5990" s="1"/>
      <c r="E5990" s="49">
        <f t="shared" si="23"/>
        <v>34054</v>
      </c>
    </row>
    <row r="5991" spans="2:5" ht="15">
      <c r="B5991" s="86">
        <v>34055</v>
      </c>
      <c r="C5991" s="1" t="s">
        <v>4074</v>
      </c>
      <c r="D5991" s="1"/>
      <c r="E5991" s="49">
        <f t="shared" si="23"/>
        <v>34055</v>
      </c>
    </row>
    <row r="5992" spans="2:5" ht="15">
      <c r="B5992" s="86">
        <v>34056</v>
      </c>
      <c r="C5992" s="1" t="s">
        <v>4075</v>
      </c>
      <c r="D5992" s="1"/>
      <c r="E5992" s="49">
        <f t="shared" si="23"/>
        <v>34056</v>
      </c>
    </row>
    <row r="5993" spans="2:5" ht="15">
      <c r="B5993" s="86">
        <v>34057</v>
      </c>
      <c r="C5993" s="1" t="s">
        <v>4076</v>
      </c>
      <c r="D5993" s="1"/>
      <c r="E5993" s="49">
        <f t="shared" si="23"/>
        <v>34057</v>
      </c>
    </row>
    <row r="5994" spans="2:5" ht="15">
      <c r="B5994" s="86">
        <v>34058</v>
      </c>
      <c r="C5994" s="1" t="s">
        <v>4077</v>
      </c>
      <c r="D5994" s="1"/>
      <c r="E5994" s="49">
        <f t="shared" si="23"/>
        <v>34058</v>
      </c>
    </row>
    <row r="5995" spans="2:5" ht="15">
      <c r="B5995" s="86">
        <v>34059</v>
      </c>
      <c r="C5995" s="1" t="s">
        <v>4078</v>
      </c>
      <c r="D5995" s="1"/>
      <c r="E5995" s="49">
        <f t="shared" si="23"/>
        <v>34059</v>
      </c>
    </row>
    <row r="5996" spans="2:5" ht="15">
      <c r="B5996" s="86">
        <v>34060</v>
      </c>
      <c r="C5996" s="1" t="s">
        <v>3603</v>
      </c>
      <c r="D5996" s="1"/>
      <c r="E5996" s="49">
        <f t="shared" si="23"/>
        <v>34060</v>
      </c>
    </row>
    <row r="5997" spans="2:5" ht="15">
      <c r="B5997" s="86">
        <v>34061</v>
      </c>
      <c r="C5997" s="1" t="s">
        <v>3604</v>
      </c>
      <c r="D5997" s="1"/>
      <c r="E5997" s="49">
        <f t="shared" si="23"/>
        <v>34061</v>
      </c>
    </row>
    <row r="5998" spans="2:5" ht="15">
      <c r="B5998" s="86">
        <v>34062</v>
      </c>
      <c r="C5998" s="1" t="s">
        <v>3605</v>
      </c>
      <c r="D5998" s="1"/>
      <c r="E5998" s="49">
        <f t="shared" si="23"/>
        <v>34062</v>
      </c>
    </row>
    <row r="5999" spans="2:5" ht="15">
      <c r="B5999" s="86">
        <v>34063</v>
      </c>
      <c r="C5999" s="1" t="s">
        <v>3606</v>
      </c>
      <c r="D5999" s="1"/>
      <c r="E5999" s="49">
        <f t="shared" si="23"/>
        <v>34063</v>
      </c>
    </row>
    <row r="6000" spans="2:5" ht="15">
      <c r="B6000" s="86">
        <v>34064</v>
      </c>
      <c r="C6000" s="1" t="s">
        <v>3603</v>
      </c>
      <c r="D6000" s="1"/>
      <c r="E6000" s="49">
        <f t="shared" si="23"/>
        <v>34064</v>
      </c>
    </row>
    <row r="6001" spans="2:5" ht="15">
      <c r="B6001" s="86">
        <v>34065</v>
      </c>
      <c r="C6001" s="1" t="s">
        <v>3604</v>
      </c>
      <c r="D6001" s="1"/>
      <c r="E6001" s="49">
        <f t="shared" si="23"/>
        <v>34065</v>
      </c>
    </row>
    <row r="6002" spans="2:5" ht="15">
      <c r="B6002" s="86">
        <v>34066</v>
      </c>
      <c r="C6002" s="1" t="s">
        <v>3605</v>
      </c>
      <c r="D6002" s="1"/>
      <c r="E6002" s="49">
        <f t="shared" si="23"/>
        <v>34066</v>
      </c>
    </row>
    <row r="6003" spans="2:5" ht="15">
      <c r="B6003" s="86">
        <v>34067</v>
      </c>
      <c r="C6003" s="1" t="s">
        <v>3606</v>
      </c>
      <c r="D6003" s="1"/>
      <c r="E6003" s="49">
        <f t="shared" si="23"/>
        <v>34067</v>
      </c>
    </row>
    <row r="6004" spans="2:5" ht="15">
      <c r="B6004" s="86">
        <v>34068</v>
      </c>
      <c r="C6004" s="1" t="s">
        <v>3603</v>
      </c>
      <c r="D6004" s="1"/>
      <c r="E6004" s="49">
        <f t="shared" si="23"/>
        <v>34068</v>
      </c>
    </row>
    <row r="6005" spans="2:5" ht="15">
      <c r="B6005" s="86">
        <v>34069</v>
      </c>
      <c r="C6005" s="1" t="s">
        <v>3604</v>
      </c>
      <c r="D6005" s="1"/>
      <c r="E6005" s="49">
        <f t="shared" si="23"/>
        <v>34069</v>
      </c>
    </row>
    <row r="6006" spans="2:5" ht="15">
      <c r="B6006" s="86">
        <v>34070</v>
      </c>
      <c r="C6006" s="1" t="s">
        <v>3605</v>
      </c>
      <c r="D6006" s="1"/>
      <c r="E6006" s="49">
        <f t="shared" si="23"/>
        <v>34070</v>
      </c>
    </row>
    <row r="6007" spans="2:5" ht="15">
      <c r="B6007" s="86">
        <v>34071</v>
      </c>
      <c r="C6007" s="1" t="s">
        <v>3606</v>
      </c>
      <c r="D6007" s="1"/>
      <c r="E6007" s="49">
        <f t="shared" si="23"/>
        <v>34071</v>
      </c>
    </row>
    <row r="6008" spans="2:5" ht="15">
      <c r="B6008" s="86">
        <v>34072</v>
      </c>
      <c r="C6008" s="1" t="s">
        <v>4093</v>
      </c>
      <c r="D6008" s="1"/>
      <c r="E6008" s="49">
        <f t="shared" si="23"/>
        <v>34072</v>
      </c>
    </row>
    <row r="6009" spans="2:5" ht="15">
      <c r="B6009" s="86">
        <v>34073</v>
      </c>
      <c r="C6009" s="1" t="s">
        <v>4094</v>
      </c>
      <c r="D6009" s="1"/>
      <c r="E6009" s="49">
        <f t="shared" si="23"/>
        <v>34073</v>
      </c>
    </row>
    <row r="6010" spans="2:5" ht="15">
      <c r="B6010" s="86">
        <v>34074</v>
      </c>
      <c r="C6010" s="1" t="s">
        <v>4095</v>
      </c>
      <c r="D6010" s="1"/>
      <c r="E6010" s="49">
        <f t="shared" si="23"/>
        <v>34074</v>
      </c>
    </row>
    <row r="6011" spans="2:5" ht="15">
      <c r="B6011" s="86">
        <v>34075</v>
      </c>
      <c r="C6011" s="1" t="s">
        <v>4096</v>
      </c>
      <c r="D6011" s="1"/>
      <c r="E6011" s="49">
        <f t="shared" si="23"/>
        <v>34075</v>
      </c>
    </row>
    <row r="6012" spans="2:5" ht="15">
      <c r="B6012" s="86">
        <v>34076</v>
      </c>
      <c r="C6012" s="1" t="s">
        <v>4093</v>
      </c>
      <c r="D6012" s="1"/>
      <c r="E6012" s="49">
        <f t="shared" si="23"/>
        <v>34076</v>
      </c>
    </row>
    <row r="6013" spans="2:5" ht="15">
      <c r="B6013" s="86">
        <v>34077</v>
      </c>
      <c r="C6013" s="1" t="s">
        <v>4094</v>
      </c>
      <c r="D6013" s="1"/>
      <c r="E6013" s="49">
        <f t="shared" si="23"/>
        <v>34077</v>
      </c>
    </row>
    <row r="6014" spans="2:5" ht="15">
      <c r="B6014" s="86">
        <v>34078</v>
      </c>
      <c r="C6014" s="1" t="s">
        <v>4095</v>
      </c>
      <c r="D6014" s="1"/>
      <c r="E6014" s="49">
        <f t="shared" si="23"/>
        <v>34078</v>
      </c>
    </row>
    <row r="6015" spans="2:5" ht="15">
      <c r="B6015" s="86">
        <v>34079</v>
      </c>
      <c r="C6015" s="1" t="s">
        <v>4096</v>
      </c>
      <c r="D6015" s="1"/>
      <c r="E6015" s="49">
        <f t="shared" si="23"/>
        <v>34079</v>
      </c>
    </row>
    <row r="6016" spans="2:5" ht="15">
      <c r="B6016" s="86">
        <v>34080</v>
      </c>
      <c r="C6016" s="1" t="s">
        <v>4093</v>
      </c>
      <c r="D6016" s="1"/>
      <c r="E6016" s="49">
        <f t="shared" si="23"/>
        <v>34080</v>
      </c>
    </row>
    <row r="6017" spans="2:5" ht="15">
      <c r="B6017" s="86">
        <v>34081</v>
      </c>
      <c r="C6017" s="1" t="s">
        <v>4094</v>
      </c>
      <c r="D6017" s="1"/>
      <c r="E6017" s="49">
        <f t="shared" si="23"/>
        <v>34081</v>
      </c>
    </row>
    <row r="6018" spans="2:5" ht="15">
      <c r="B6018" s="86">
        <v>34082</v>
      </c>
      <c r="C6018" s="1" t="s">
        <v>4095</v>
      </c>
      <c r="D6018" s="1"/>
      <c r="E6018" s="49">
        <f t="shared" si="23"/>
        <v>34082</v>
      </c>
    </row>
    <row r="6019" spans="2:5" ht="15">
      <c r="B6019" s="86">
        <v>34083</v>
      </c>
      <c r="C6019" s="1" t="s">
        <v>4096</v>
      </c>
      <c r="D6019" s="1"/>
      <c r="E6019" s="49">
        <f t="shared" si="23"/>
        <v>34083</v>
      </c>
    </row>
    <row r="6020" spans="2:5" ht="15">
      <c r="B6020" s="86">
        <v>34084</v>
      </c>
      <c r="C6020" s="1" t="s">
        <v>3505</v>
      </c>
      <c r="D6020" s="1"/>
      <c r="E6020" s="49">
        <f t="shared" si="23"/>
        <v>34084</v>
      </c>
    </row>
    <row r="6021" spans="2:5" ht="15">
      <c r="B6021" s="86">
        <v>34085</v>
      </c>
      <c r="C6021" s="1" t="s">
        <v>3506</v>
      </c>
      <c r="D6021" s="1"/>
      <c r="E6021" s="49">
        <f t="shared" si="23"/>
        <v>34085</v>
      </c>
    </row>
    <row r="6022" spans="2:5" ht="15">
      <c r="B6022" s="86">
        <v>34086</v>
      </c>
      <c r="C6022" s="1" t="s">
        <v>3507</v>
      </c>
      <c r="D6022" s="1"/>
      <c r="E6022" s="49">
        <f t="shared" si="23"/>
        <v>34086</v>
      </c>
    </row>
    <row r="6023" spans="2:5" ht="15">
      <c r="B6023" s="86">
        <v>34087</v>
      </c>
      <c r="C6023" s="1" t="s">
        <v>3508</v>
      </c>
      <c r="D6023" s="1"/>
      <c r="E6023" s="49">
        <f t="shared" si="23"/>
        <v>34087</v>
      </c>
    </row>
    <row r="6024" spans="2:5" ht="15">
      <c r="B6024" s="86">
        <v>34088</v>
      </c>
      <c r="C6024" s="1" t="s">
        <v>3505</v>
      </c>
      <c r="D6024" s="1"/>
      <c r="E6024" s="49">
        <f t="shared" si="23"/>
        <v>34088</v>
      </c>
    </row>
    <row r="6025" spans="2:5" ht="15">
      <c r="B6025" s="86">
        <v>34089</v>
      </c>
      <c r="C6025" s="1" t="s">
        <v>3506</v>
      </c>
      <c r="D6025" s="1"/>
      <c r="E6025" s="49">
        <f t="shared" si="23"/>
        <v>34089</v>
      </c>
    </row>
    <row r="6026" spans="2:5" ht="15">
      <c r="B6026" s="86">
        <v>34090</v>
      </c>
      <c r="C6026" s="1" t="s">
        <v>3507</v>
      </c>
      <c r="D6026" s="1"/>
      <c r="E6026" s="49">
        <f t="shared" si="23"/>
        <v>34090</v>
      </c>
    </row>
    <row r="6027" spans="2:5" ht="15">
      <c r="B6027" s="86">
        <v>34091</v>
      </c>
      <c r="C6027" s="1" t="s">
        <v>3508</v>
      </c>
      <c r="D6027" s="1"/>
      <c r="E6027" s="49">
        <f t="shared" si="23"/>
        <v>34091</v>
      </c>
    </row>
    <row r="6028" spans="2:5" ht="15">
      <c r="B6028" s="86">
        <v>34092</v>
      </c>
      <c r="C6028" s="1" t="s">
        <v>3505</v>
      </c>
      <c r="D6028" s="1"/>
      <c r="E6028" s="49">
        <f t="shared" si="23"/>
        <v>34092</v>
      </c>
    </row>
    <row r="6029" spans="2:5" ht="15">
      <c r="B6029" s="86">
        <v>34093</v>
      </c>
      <c r="C6029" s="1" t="s">
        <v>3506</v>
      </c>
      <c r="D6029" s="1"/>
      <c r="E6029" s="49">
        <f t="shared" si="23"/>
        <v>34093</v>
      </c>
    </row>
    <row r="6030" spans="2:5" ht="15">
      <c r="B6030" s="86">
        <v>34094</v>
      </c>
      <c r="C6030" s="1" t="s">
        <v>3507</v>
      </c>
      <c r="D6030" s="1"/>
      <c r="E6030" s="49">
        <f t="shared" si="23"/>
        <v>34094</v>
      </c>
    </row>
    <row r="6031" spans="2:5" ht="15">
      <c r="B6031" s="86">
        <v>34095</v>
      </c>
      <c r="C6031" s="1" t="s">
        <v>3508</v>
      </c>
      <c r="D6031" s="1"/>
      <c r="E6031" s="49">
        <f t="shared" si="23"/>
        <v>34095</v>
      </c>
    </row>
    <row r="6032" spans="2:5" ht="15">
      <c r="B6032" s="86">
        <v>34096</v>
      </c>
      <c r="C6032" s="1" t="s">
        <v>4071</v>
      </c>
      <c r="D6032" s="1"/>
      <c r="E6032" s="49">
        <f t="shared" si="23"/>
        <v>34096</v>
      </c>
    </row>
    <row r="6033" spans="2:5" ht="15">
      <c r="B6033" s="86">
        <v>34097</v>
      </c>
      <c r="C6033" s="1" t="s">
        <v>4072</v>
      </c>
      <c r="D6033" s="1"/>
      <c r="E6033" s="49">
        <f t="shared" si="23"/>
        <v>34097</v>
      </c>
    </row>
    <row r="6034" spans="2:5" ht="15">
      <c r="B6034" s="86">
        <v>34098</v>
      </c>
      <c r="C6034" s="1" t="s">
        <v>4073</v>
      </c>
      <c r="D6034" s="1"/>
      <c r="E6034" s="49">
        <f t="shared" si="23"/>
        <v>34098</v>
      </c>
    </row>
    <row r="6035" spans="2:5" ht="15">
      <c r="B6035" s="86">
        <v>34099</v>
      </c>
      <c r="C6035" s="1" t="s">
        <v>4074</v>
      </c>
      <c r="D6035" s="1"/>
      <c r="E6035" s="49">
        <f t="shared" si="23"/>
        <v>34099</v>
      </c>
    </row>
    <row r="6036" spans="2:5" ht="15">
      <c r="B6036" s="86">
        <v>34100</v>
      </c>
      <c r="C6036" s="1" t="s">
        <v>4075</v>
      </c>
      <c r="D6036" s="1"/>
      <c r="E6036" s="49">
        <f t="shared" si="23"/>
        <v>34100</v>
      </c>
    </row>
    <row r="6037" spans="2:5" ht="15">
      <c r="B6037" s="86">
        <v>34101</v>
      </c>
      <c r="C6037" s="1" t="s">
        <v>4076</v>
      </c>
      <c r="D6037" s="1"/>
      <c r="E6037" s="49">
        <f t="shared" si="23"/>
        <v>34101</v>
      </c>
    </row>
    <row r="6038" spans="2:5" ht="15">
      <c r="B6038" s="86">
        <v>34102</v>
      </c>
      <c r="C6038" s="1" t="s">
        <v>4077</v>
      </c>
      <c r="D6038" s="1"/>
      <c r="E6038" s="49">
        <f t="shared" si="23"/>
        <v>34102</v>
      </c>
    </row>
    <row r="6039" spans="2:5" ht="15">
      <c r="B6039" s="86">
        <v>34103</v>
      </c>
      <c r="C6039" s="1" t="s">
        <v>4078</v>
      </c>
      <c r="D6039" s="1"/>
      <c r="E6039" s="49">
        <f t="shared" si="23"/>
        <v>34103</v>
      </c>
    </row>
    <row r="6040" spans="2:5" ht="15">
      <c r="B6040" s="86">
        <v>34104</v>
      </c>
      <c r="C6040" s="1" t="s">
        <v>4029</v>
      </c>
      <c r="D6040" s="1"/>
      <c r="E6040" s="49">
        <f t="shared" si="23"/>
        <v>34104</v>
      </c>
    </row>
    <row r="6041" spans="2:5" ht="15">
      <c r="B6041" s="86">
        <v>34105</v>
      </c>
      <c r="C6041" s="1" t="s">
        <v>4030</v>
      </c>
      <c r="D6041" s="1"/>
      <c r="E6041" s="49">
        <f t="shared" si="23"/>
        <v>34105</v>
      </c>
    </row>
    <row r="6042" spans="2:5" ht="15">
      <c r="B6042" s="86">
        <v>34106</v>
      </c>
      <c r="C6042" s="1" t="s">
        <v>4031</v>
      </c>
      <c r="D6042" s="1"/>
      <c r="E6042" s="49">
        <f t="shared" si="23"/>
        <v>34106</v>
      </c>
    </row>
    <row r="6043" spans="2:5" ht="15">
      <c r="B6043" s="86">
        <v>34107</v>
      </c>
      <c r="C6043" s="1" t="s">
        <v>4032</v>
      </c>
      <c r="D6043" s="1"/>
      <c r="E6043" s="49">
        <f t="shared" si="23"/>
        <v>34107</v>
      </c>
    </row>
    <row r="6044" spans="2:5" ht="15">
      <c r="B6044" s="86">
        <v>34108</v>
      </c>
      <c r="C6044" s="1" t="s">
        <v>4029</v>
      </c>
      <c r="D6044" s="1"/>
      <c r="E6044" s="49">
        <f t="shared" si="23"/>
        <v>34108</v>
      </c>
    </row>
    <row r="6045" spans="2:5" ht="15">
      <c r="B6045" s="86">
        <v>34109</v>
      </c>
      <c r="C6045" s="1" t="s">
        <v>4030</v>
      </c>
      <c r="D6045" s="1"/>
      <c r="E6045" s="49">
        <f t="shared" si="23"/>
        <v>34109</v>
      </c>
    </row>
    <row r="6046" spans="2:5" ht="15">
      <c r="B6046" s="86">
        <v>34110</v>
      </c>
      <c r="C6046" s="1" t="s">
        <v>4031</v>
      </c>
      <c r="D6046" s="1"/>
      <c r="E6046" s="49">
        <f t="shared" si="23"/>
        <v>34110</v>
      </c>
    </row>
    <row r="6047" spans="2:5" ht="15">
      <c r="B6047" s="86">
        <v>34111</v>
      </c>
      <c r="C6047" s="1" t="s">
        <v>4032</v>
      </c>
      <c r="D6047" s="1"/>
      <c r="E6047" s="49">
        <f t="shared" si="23"/>
        <v>34111</v>
      </c>
    </row>
    <row r="6048" spans="2:5" ht="15">
      <c r="B6048" s="86">
        <v>34112</v>
      </c>
      <c r="C6048" s="1" t="s">
        <v>4029</v>
      </c>
      <c r="D6048" s="1"/>
      <c r="E6048" s="49">
        <f t="shared" si="23"/>
        <v>34112</v>
      </c>
    </row>
    <row r="6049" spans="2:5" ht="15">
      <c r="B6049" s="86">
        <v>34113</v>
      </c>
      <c r="C6049" s="1" t="s">
        <v>4030</v>
      </c>
      <c r="D6049" s="1"/>
      <c r="E6049" s="49">
        <f t="shared" si="23"/>
        <v>34113</v>
      </c>
    </row>
    <row r="6050" spans="2:5" ht="15">
      <c r="B6050" s="86">
        <v>34114</v>
      </c>
      <c r="C6050" s="1" t="s">
        <v>4031</v>
      </c>
      <c r="D6050" s="1"/>
      <c r="E6050" s="49">
        <f t="shared" si="23"/>
        <v>34114</v>
      </c>
    </row>
    <row r="6051" spans="2:5" ht="15">
      <c r="B6051" s="86">
        <v>34115</v>
      </c>
      <c r="C6051" s="1" t="s">
        <v>4032</v>
      </c>
      <c r="D6051" s="1"/>
      <c r="E6051" s="49">
        <f t="shared" si="23"/>
        <v>34115</v>
      </c>
    </row>
    <row r="6052" spans="2:5" ht="15">
      <c r="B6052" s="86">
        <v>34116</v>
      </c>
      <c r="C6052" s="1" t="s">
        <v>4033</v>
      </c>
      <c r="D6052" s="1"/>
      <c r="E6052" s="49">
        <f t="shared" si="23"/>
        <v>34116</v>
      </c>
    </row>
    <row r="6053" spans="2:5" ht="15">
      <c r="B6053" s="86">
        <v>34117</v>
      </c>
      <c r="C6053" s="1" t="s">
        <v>4034</v>
      </c>
      <c r="D6053" s="1"/>
      <c r="E6053" s="49">
        <f t="shared" si="23"/>
        <v>34117</v>
      </c>
    </row>
    <row r="6054" spans="2:5" ht="15">
      <c r="B6054" s="86">
        <v>34118</v>
      </c>
      <c r="C6054" s="1" t="s">
        <v>4035</v>
      </c>
      <c r="D6054" s="1"/>
      <c r="E6054" s="49">
        <f t="shared" si="23"/>
        <v>34118</v>
      </c>
    </row>
    <row r="6055" spans="2:5" ht="15">
      <c r="B6055" s="86">
        <v>34119</v>
      </c>
      <c r="C6055" s="1" t="s">
        <v>4036</v>
      </c>
      <c r="D6055" s="1"/>
      <c r="E6055" s="49">
        <f t="shared" si="23"/>
        <v>34119</v>
      </c>
    </row>
    <row r="6056" spans="2:5" ht="15">
      <c r="B6056" s="86">
        <v>34120</v>
      </c>
      <c r="C6056" s="1" t="s">
        <v>4037</v>
      </c>
      <c r="D6056" s="1"/>
      <c r="E6056" s="49">
        <f t="shared" si="23"/>
        <v>34120</v>
      </c>
    </row>
    <row r="6057" spans="2:5" ht="15">
      <c r="B6057" s="86">
        <v>34121</v>
      </c>
      <c r="C6057" s="1" t="s">
        <v>4038</v>
      </c>
      <c r="D6057" s="1"/>
      <c r="E6057" s="49">
        <f t="shared" si="23"/>
        <v>34121</v>
      </c>
    </row>
    <row r="6058" spans="2:5" ht="15">
      <c r="B6058" s="86">
        <v>34122</v>
      </c>
      <c r="C6058" s="1" t="s">
        <v>4039</v>
      </c>
      <c r="D6058" s="1"/>
      <c r="E6058" s="49">
        <f t="shared" si="23"/>
        <v>34122</v>
      </c>
    </row>
    <row r="6059" spans="2:5" ht="15">
      <c r="B6059" s="86">
        <v>34123</v>
      </c>
      <c r="C6059" s="1" t="s">
        <v>4040</v>
      </c>
      <c r="D6059" s="1"/>
      <c r="E6059" s="49">
        <f t="shared" si="23"/>
        <v>34123</v>
      </c>
    </row>
    <row r="6060" spans="2:5" ht="15">
      <c r="B6060" s="86">
        <v>34124</v>
      </c>
      <c r="C6060" s="1" t="s">
        <v>3476</v>
      </c>
      <c r="D6060" s="1"/>
      <c r="E6060" s="49">
        <f t="shared" si="23"/>
        <v>34124</v>
      </c>
    </row>
    <row r="6061" spans="2:5" ht="15">
      <c r="B6061" s="86">
        <v>34125</v>
      </c>
      <c r="C6061" s="1" t="s">
        <v>3477</v>
      </c>
      <c r="D6061" s="1"/>
      <c r="E6061" s="49">
        <f t="shared" si="23"/>
        <v>34125</v>
      </c>
    </row>
    <row r="6062" spans="2:5" ht="15">
      <c r="B6062" s="86">
        <v>34126</v>
      </c>
      <c r="C6062" s="1" t="s">
        <v>3478</v>
      </c>
      <c r="D6062" s="1"/>
      <c r="E6062" s="49">
        <f t="shared" si="23"/>
        <v>34126</v>
      </c>
    </row>
    <row r="6063" spans="2:5" ht="15">
      <c r="B6063" s="86">
        <v>34127</v>
      </c>
      <c r="C6063" s="1" t="s">
        <v>3479</v>
      </c>
      <c r="D6063" s="1"/>
      <c r="E6063" s="49">
        <f t="shared" si="23"/>
        <v>34127</v>
      </c>
    </row>
    <row r="6064" spans="2:5" ht="15">
      <c r="B6064" s="86">
        <v>34128</v>
      </c>
      <c r="C6064" s="1" t="s">
        <v>3476</v>
      </c>
      <c r="D6064" s="1"/>
      <c r="E6064" s="49">
        <f t="shared" si="23"/>
        <v>34128</v>
      </c>
    </row>
    <row r="6065" spans="2:5" ht="15">
      <c r="B6065" s="86">
        <v>34129</v>
      </c>
      <c r="C6065" s="1" t="s">
        <v>3477</v>
      </c>
      <c r="D6065" s="1"/>
      <c r="E6065" s="49">
        <f t="shared" si="23"/>
        <v>34129</v>
      </c>
    </row>
    <row r="6066" spans="2:5" ht="15">
      <c r="B6066" s="86">
        <v>34130</v>
      </c>
      <c r="C6066" s="1" t="s">
        <v>3478</v>
      </c>
      <c r="D6066" s="1"/>
      <c r="E6066" s="49">
        <f t="shared" si="23"/>
        <v>34130</v>
      </c>
    </row>
    <row r="6067" spans="2:5" ht="15">
      <c r="B6067" s="86">
        <v>34131</v>
      </c>
      <c r="C6067" s="1" t="s">
        <v>3479</v>
      </c>
      <c r="D6067" s="1"/>
      <c r="E6067" s="49">
        <f t="shared" si="23"/>
        <v>34131</v>
      </c>
    </row>
    <row r="6068" spans="2:5" ht="15">
      <c r="B6068" s="86">
        <v>34132</v>
      </c>
      <c r="C6068" s="1" t="s">
        <v>3476</v>
      </c>
      <c r="D6068" s="1"/>
      <c r="E6068" s="49">
        <f t="shared" si="23"/>
        <v>34132</v>
      </c>
    </row>
    <row r="6069" spans="2:5" ht="15">
      <c r="B6069" s="86">
        <v>34133</v>
      </c>
      <c r="C6069" s="1" t="s">
        <v>3477</v>
      </c>
      <c r="D6069" s="1"/>
      <c r="E6069" s="49">
        <f t="shared" si="23"/>
        <v>34133</v>
      </c>
    </row>
    <row r="6070" spans="2:5" ht="15">
      <c r="B6070" s="86">
        <v>34134</v>
      </c>
      <c r="C6070" s="1" t="s">
        <v>3478</v>
      </c>
      <c r="D6070" s="1"/>
      <c r="E6070" s="49">
        <f t="shared" si="23"/>
        <v>34134</v>
      </c>
    </row>
    <row r="6071" spans="2:5" ht="15">
      <c r="B6071" s="86">
        <v>34135</v>
      </c>
      <c r="C6071" s="1" t="s">
        <v>3479</v>
      </c>
      <c r="D6071" s="1"/>
      <c r="E6071" s="49">
        <f t="shared" si="23"/>
        <v>34135</v>
      </c>
    </row>
    <row r="6072" spans="2:5" ht="15">
      <c r="B6072" s="86">
        <v>34136</v>
      </c>
      <c r="C6072" s="1" t="s">
        <v>3992</v>
      </c>
      <c r="D6072" s="1"/>
      <c r="E6072" s="49">
        <f t="shared" ref="E6072:E6326" si="24">B6072</f>
        <v>34136</v>
      </c>
    </row>
    <row r="6073" spans="2:5" ht="15">
      <c r="B6073" s="86">
        <v>34137</v>
      </c>
      <c r="C6073" s="1" t="s">
        <v>3993</v>
      </c>
      <c r="D6073" s="1"/>
      <c r="E6073" s="49">
        <f t="shared" si="24"/>
        <v>34137</v>
      </c>
    </row>
    <row r="6074" spans="2:5" ht="15">
      <c r="B6074" s="86">
        <v>34138</v>
      </c>
      <c r="C6074" s="1" t="s">
        <v>3994</v>
      </c>
      <c r="D6074" s="1"/>
      <c r="E6074" s="49">
        <f t="shared" si="24"/>
        <v>34138</v>
      </c>
    </row>
    <row r="6075" spans="2:5" ht="15">
      <c r="B6075" s="86">
        <v>34139</v>
      </c>
      <c r="C6075" s="1" t="s">
        <v>3995</v>
      </c>
      <c r="D6075" s="1"/>
      <c r="E6075" s="49">
        <f t="shared" si="24"/>
        <v>34139</v>
      </c>
    </row>
    <row r="6076" spans="2:5" ht="15">
      <c r="B6076" s="86">
        <v>34140</v>
      </c>
      <c r="C6076" s="1" t="s">
        <v>3996</v>
      </c>
      <c r="D6076" s="1"/>
      <c r="E6076" s="49">
        <f t="shared" si="24"/>
        <v>34140</v>
      </c>
    </row>
    <row r="6077" spans="2:5" ht="15">
      <c r="B6077" s="86">
        <v>34141</v>
      </c>
      <c r="C6077" s="1" t="s">
        <v>3997</v>
      </c>
      <c r="D6077" s="1"/>
      <c r="E6077" s="49">
        <f t="shared" si="24"/>
        <v>34141</v>
      </c>
    </row>
    <row r="6078" spans="2:5" ht="15">
      <c r="B6078" s="86">
        <v>34142</v>
      </c>
      <c r="C6078" s="1" t="s">
        <v>3998</v>
      </c>
      <c r="D6078" s="1"/>
      <c r="E6078" s="49">
        <f t="shared" si="24"/>
        <v>34142</v>
      </c>
    </row>
    <row r="6079" spans="2:5" ht="15">
      <c r="B6079" s="86">
        <v>34143</v>
      </c>
      <c r="C6079" s="1" t="s">
        <v>3999</v>
      </c>
      <c r="D6079" s="1"/>
      <c r="E6079" s="49">
        <f t="shared" si="24"/>
        <v>34143</v>
      </c>
    </row>
    <row r="6080" spans="2:5" ht="15">
      <c r="B6080" s="86">
        <v>34144</v>
      </c>
      <c r="C6080" s="1" t="s">
        <v>4105</v>
      </c>
      <c r="D6080" s="1"/>
      <c r="E6080" s="49">
        <f t="shared" si="24"/>
        <v>34144</v>
      </c>
    </row>
    <row r="6081" spans="2:5" ht="15">
      <c r="B6081" s="86">
        <v>34145</v>
      </c>
      <c r="C6081" s="1" t="s">
        <v>4106</v>
      </c>
      <c r="D6081" s="1"/>
      <c r="E6081" s="49">
        <f t="shared" si="24"/>
        <v>34145</v>
      </c>
    </row>
    <row r="6082" spans="2:5" ht="15">
      <c r="B6082" s="86">
        <v>34146</v>
      </c>
      <c r="C6082" s="1" t="s">
        <v>4107</v>
      </c>
      <c r="D6082" s="1"/>
      <c r="E6082" s="49">
        <f t="shared" si="24"/>
        <v>34146</v>
      </c>
    </row>
    <row r="6083" spans="2:5" ht="15">
      <c r="B6083" s="86">
        <v>34147</v>
      </c>
      <c r="C6083" s="1" t="s">
        <v>4108</v>
      </c>
      <c r="D6083" s="1"/>
      <c r="E6083" s="49">
        <f t="shared" si="24"/>
        <v>34147</v>
      </c>
    </row>
    <row r="6084" spans="2:5" ht="15">
      <c r="B6084" s="86">
        <v>34148</v>
      </c>
      <c r="C6084" s="1" t="s">
        <v>4105</v>
      </c>
      <c r="D6084" s="1"/>
      <c r="E6084" s="49">
        <f t="shared" si="24"/>
        <v>34148</v>
      </c>
    </row>
    <row r="6085" spans="2:5" ht="15">
      <c r="B6085" s="86">
        <v>34149</v>
      </c>
      <c r="C6085" s="1" t="s">
        <v>4106</v>
      </c>
      <c r="D6085" s="1"/>
      <c r="E6085" s="49">
        <f t="shared" si="24"/>
        <v>34149</v>
      </c>
    </row>
    <row r="6086" spans="2:5" ht="15">
      <c r="B6086" s="86">
        <v>34150</v>
      </c>
      <c r="C6086" s="1" t="s">
        <v>4107</v>
      </c>
      <c r="D6086" s="1"/>
      <c r="E6086" s="49">
        <f t="shared" si="24"/>
        <v>34150</v>
      </c>
    </row>
    <row r="6087" spans="2:5" ht="15">
      <c r="B6087" s="86">
        <v>34151</v>
      </c>
      <c r="C6087" s="1" t="s">
        <v>4108</v>
      </c>
      <c r="D6087" s="1"/>
      <c r="E6087" s="49">
        <f t="shared" si="24"/>
        <v>34151</v>
      </c>
    </row>
    <row r="6088" spans="2:5" ht="15">
      <c r="B6088" s="86">
        <v>34152</v>
      </c>
      <c r="C6088" s="1" t="s">
        <v>4105</v>
      </c>
      <c r="D6088" s="1"/>
      <c r="E6088" s="49">
        <f t="shared" si="24"/>
        <v>34152</v>
      </c>
    </row>
    <row r="6089" spans="2:5" ht="15">
      <c r="B6089" s="86">
        <v>34153</v>
      </c>
      <c r="C6089" s="1" t="s">
        <v>4106</v>
      </c>
      <c r="D6089" s="1"/>
      <c r="E6089" s="49">
        <f t="shared" si="24"/>
        <v>34153</v>
      </c>
    </row>
    <row r="6090" spans="2:5" ht="15">
      <c r="B6090" s="86">
        <v>34154</v>
      </c>
      <c r="C6090" s="1" t="s">
        <v>4107</v>
      </c>
      <c r="D6090" s="1"/>
      <c r="E6090" s="49">
        <f t="shared" si="24"/>
        <v>34154</v>
      </c>
    </row>
    <row r="6091" spans="2:5" ht="15">
      <c r="B6091" s="86">
        <v>34155</v>
      </c>
      <c r="C6091" s="1" t="s">
        <v>4108</v>
      </c>
      <c r="D6091" s="1"/>
      <c r="E6091" s="49">
        <f t="shared" si="24"/>
        <v>34155</v>
      </c>
    </row>
    <row r="6092" spans="2:5" ht="15">
      <c r="B6092" s="86">
        <v>34156</v>
      </c>
      <c r="C6092" s="1" t="s">
        <v>3271</v>
      </c>
      <c r="D6092" s="1"/>
      <c r="E6092" s="49">
        <f t="shared" si="24"/>
        <v>34156</v>
      </c>
    </row>
    <row r="6093" spans="2:5" ht="15">
      <c r="B6093" s="86">
        <v>34157</v>
      </c>
      <c r="C6093" s="1" t="s">
        <v>3272</v>
      </c>
      <c r="D6093" s="1"/>
      <c r="E6093" s="49">
        <f t="shared" si="24"/>
        <v>34157</v>
      </c>
    </row>
    <row r="6094" spans="2:5" ht="15">
      <c r="B6094" s="86">
        <v>34158</v>
      </c>
      <c r="C6094" s="1" t="s">
        <v>3273</v>
      </c>
      <c r="D6094" s="1"/>
      <c r="E6094" s="49">
        <f t="shared" si="24"/>
        <v>34158</v>
      </c>
    </row>
    <row r="6095" spans="2:5" ht="15">
      <c r="B6095" s="86">
        <v>34159</v>
      </c>
      <c r="C6095" s="1" t="s">
        <v>3274</v>
      </c>
      <c r="D6095" s="1"/>
      <c r="E6095" s="49">
        <f t="shared" si="24"/>
        <v>34159</v>
      </c>
    </row>
    <row r="6096" spans="2:5" ht="15">
      <c r="B6096" s="86">
        <v>34160</v>
      </c>
      <c r="C6096" s="1" t="s">
        <v>3275</v>
      </c>
      <c r="D6096" s="1"/>
      <c r="E6096" s="49">
        <f t="shared" si="24"/>
        <v>34160</v>
      </c>
    </row>
    <row r="6097" spans="2:5" ht="15">
      <c r="B6097" s="86">
        <v>34161</v>
      </c>
      <c r="C6097" s="1" t="s">
        <v>3276</v>
      </c>
      <c r="D6097" s="1"/>
      <c r="E6097" s="49">
        <f t="shared" si="24"/>
        <v>34161</v>
      </c>
    </row>
    <row r="6098" spans="2:5" ht="15">
      <c r="B6098" s="86">
        <v>34162</v>
      </c>
      <c r="C6098" s="1" t="s">
        <v>3277</v>
      </c>
      <c r="D6098" s="1"/>
      <c r="E6098" s="49">
        <f t="shared" si="24"/>
        <v>34162</v>
      </c>
    </row>
    <row r="6099" spans="2:5" ht="15">
      <c r="B6099" s="86">
        <v>34163</v>
      </c>
      <c r="C6099" s="1" t="s">
        <v>3278</v>
      </c>
      <c r="D6099" s="1"/>
      <c r="E6099" s="49">
        <f t="shared" si="24"/>
        <v>34163</v>
      </c>
    </row>
    <row r="6100" spans="2:5" ht="15">
      <c r="B6100" s="86">
        <v>34164</v>
      </c>
      <c r="C6100" s="1" t="s">
        <v>3714</v>
      </c>
      <c r="D6100" s="1"/>
      <c r="E6100" s="49">
        <f t="shared" si="24"/>
        <v>34164</v>
      </c>
    </row>
    <row r="6101" spans="2:5" ht="15">
      <c r="B6101" s="86">
        <v>34165</v>
      </c>
      <c r="C6101" s="1" t="s">
        <v>3715</v>
      </c>
      <c r="D6101" s="1"/>
      <c r="E6101" s="49">
        <f t="shared" si="24"/>
        <v>34165</v>
      </c>
    </row>
    <row r="6102" spans="2:5" ht="15">
      <c r="B6102" s="86">
        <v>34166</v>
      </c>
      <c r="C6102" s="1" t="s">
        <v>3716</v>
      </c>
      <c r="D6102" s="1"/>
      <c r="E6102" s="49">
        <f t="shared" si="24"/>
        <v>34166</v>
      </c>
    </row>
    <row r="6103" spans="2:5" ht="15">
      <c r="B6103" s="86">
        <v>34167</v>
      </c>
      <c r="C6103" s="1" t="s">
        <v>3717</v>
      </c>
      <c r="D6103" s="1"/>
      <c r="E6103" s="49">
        <f t="shared" si="24"/>
        <v>34167</v>
      </c>
    </row>
    <row r="6104" spans="2:5" ht="15">
      <c r="B6104" s="86">
        <v>34168</v>
      </c>
      <c r="C6104" s="1" t="s">
        <v>3714</v>
      </c>
      <c r="D6104" s="1"/>
      <c r="E6104" s="49">
        <f t="shared" si="24"/>
        <v>34168</v>
      </c>
    </row>
    <row r="6105" spans="2:5" ht="15">
      <c r="B6105" s="86">
        <v>34169</v>
      </c>
      <c r="C6105" s="1" t="s">
        <v>3715</v>
      </c>
      <c r="D6105" s="1"/>
      <c r="E6105" s="49">
        <f t="shared" si="24"/>
        <v>34169</v>
      </c>
    </row>
    <row r="6106" spans="2:5" ht="15">
      <c r="B6106" s="86">
        <v>34170</v>
      </c>
      <c r="C6106" s="1" t="s">
        <v>3716</v>
      </c>
      <c r="D6106" s="1"/>
      <c r="E6106" s="49">
        <f t="shared" si="24"/>
        <v>34170</v>
      </c>
    </row>
    <row r="6107" spans="2:5" ht="15">
      <c r="B6107" s="86">
        <v>34171</v>
      </c>
      <c r="C6107" s="1" t="s">
        <v>3717</v>
      </c>
      <c r="D6107" s="1"/>
      <c r="E6107" s="49">
        <f t="shared" si="24"/>
        <v>34171</v>
      </c>
    </row>
    <row r="6108" spans="2:5" ht="15">
      <c r="B6108" s="86">
        <v>34172</v>
      </c>
      <c r="C6108" s="1" t="s">
        <v>3714</v>
      </c>
      <c r="D6108" s="1"/>
      <c r="E6108" s="49">
        <f t="shared" si="24"/>
        <v>34172</v>
      </c>
    </row>
    <row r="6109" spans="2:5" ht="15">
      <c r="B6109" s="86">
        <v>34173</v>
      </c>
      <c r="C6109" s="1" t="s">
        <v>3715</v>
      </c>
      <c r="D6109" s="1"/>
      <c r="E6109" s="49">
        <f t="shared" si="24"/>
        <v>34173</v>
      </c>
    </row>
    <row r="6110" spans="2:5" ht="15">
      <c r="B6110" s="86">
        <v>34174</v>
      </c>
      <c r="C6110" s="1" t="s">
        <v>3716</v>
      </c>
      <c r="D6110" s="1"/>
      <c r="E6110" s="49">
        <f t="shared" si="24"/>
        <v>34174</v>
      </c>
    </row>
    <row r="6111" spans="2:5" ht="15">
      <c r="B6111" s="86">
        <v>34175</v>
      </c>
      <c r="C6111" s="1" t="s">
        <v>3717</v>
      </c>
      <c r="D6111" s="1"/>
      <c r="E6111" s="49">
        <f t="shared" si="24"/>
        <v>34175</v>
      </c>
    </row>
    <row r="6112" spans="2:5" ht="15">
      <c r="B6112" s="86">
        <v>34176</v>
      </c>
      <c r="C6112" s="1" t="s">
        <v>4109</v>
      </c>
      <c r="D6112" s="1"/>
      <c r="E6112" s="49">
        <f t="shared" si="24"/>
        <v>34176</v>
      </c>
    </row>
    <row r="6113" spans="2:5" ht="15">
      <c r="B6113" s="86">
        <v>34177</v>
      </c>
      <c r="C6113" s="1" t="s">
        <v>4110</v>
      </c>
      <c r="D6113" s="1"/>
      <c r="E6113" s="49">
        <f t="shared" si="24"/>
        <v>34177</v>
      </c>
    </row>
    <row r="6114" spans="2:5" ht="15">
      <c r="B6114" s="86">
        <v>34178</v>
      </c>
      <c r="C6114" s="1" t="s">
        <v>4111</v>
      </c>
      <c r="D6114" s="1"/>
      <c r="E6114" s="49">
        <f t="shared" si="24"/>
        <v>34178</v>
      </c>
    </row>
    <row r="6115" spans="2:5" ht="15">
      <c r="B6115" s="86">
        <v>34179</v>
      </c>
      <c r="C6115" s="1" t="s">
        <v>4112</v>
      </c>
      <c r="D6115" s="1"/>
      <c r="E6115" s="49">
        <f t="shared" si="24"/>
        <v>34179</v>
      </c>
    </row>
    <row r="6116" spans="2:5" ht="15">
      <c r="B6116" s="86">
        <v>34180</v>
      </c>
      <c r="C6116" s="1" t="s">
        <v>4113</v>
      </c>
      <c r="D6116" s="1"/>
      <c r="E6116" s="49">
        <f t="shared" si="24"/>
        <v>34180</v>
      </c>
    </row>
    <row r="6117" spans="2:5" ht="15">
      <c r="B6117" s="86">
        <v>34181</v>
      </c>
      <c r="C6117" s="1" t="s">
        <v>4114</v>
      </c>
      <c r="D6117" s="1"/>
      <c r="E6117" s="49">
        <f t="shared" si="24"/>
        <v>34181</v>
      </c>
    </row>
    <row r="6118" spans="2:5" ht="15">
      <c r="B6118" s="86">
        <v>34182</v>
      </c>
      <c r="C6118" s="1" t="s">
        <v>4115</v>
      </c>
      <c r="D6118" s="1"/>
      <c r="E6118" s="49">
        <f t="shared" si="24"/>
        <v>34182</v>
      </c>
    </row>
    <row r="6119" spans="2:5" ht="15">
      <c r="B6119" s="86">
        <v>34183</v>
      </c>
      <c r="C6119" s="1" t="s">
        <v>4116</v>
      </c>
      <c r="D6119" s="1"/>
      <c r="E6119" s="49">
        <f t="shared" si="24"/>
        <v>34183</v>
      </c>
    </row>
    <row r="6120" spans="2:5" ht="15">
      <c r="B6120" s="86">
        <v>21691</v>
      </c>
      <c r="C6120" s="1" t="s">
        <v>4117</v>
      </c>
      <c r="D6120" s="1"/>
      <c r="E6120" s="49">
        <f t="shared" si="24"/>
        <v>21691</v>
      </c>
    </row>
    <row r="6121" spans="2:5" ht="15">
      <c r="B6121" s="86">
        <v>34184</v>
      </c>
      <c r="C6121" s="1" t="s">
        <v>4029</v>
      </c>
      <c r="D6121" s="1"/>
      <c r="E6121" s="49">
        <f t="shared" si="24"/>
        <v>34184</v>
      </c>
    </row>
    <row r="6122" spans="2:5" ht="15">
      <c r="B6122" s="86">
        <v>34185</v>
      </c>
      <c r="C6122" s="1" t="s">
        <v>4030</v>
      </c>
      <c r="D6122" s="1"/>
      <c r="E6122" s="49">
        <f t="shared" si="24"/>
        <v>34185</v>
      </c>
    </row>
    <row r="6123" spans="2:5" ht="15">
      <c r="B6123" s="86">
        <v>34186</v>
      </c>
      <c r="C6123" s="1" t="s">
        <v>4031</v>
      </c>
      <c r="D6123" s="1"/>
      <c r="E6123" s="49">
        <f t="shared" si="24"/>
        <v>34186</v>
      </c>
    </row>
    <row r="6124" spans="2:5" ht="15">
      <c r="B6124" s="86">
        <v>34187</v>
      </c>
      <c r="C6124" s="1" t="s">
        <v>4032</v>
      </c>
      <c r="D6124" s="1"/>
      <c r="E6124" s="49">
        <f t="shared" si="24"/>
        <v>34187</v>
      </c>
    </row>
    <row r="6125" spans="2:5" ht="15">
      <c r="B6125" s="86">
        <v>34188</v>
      </c>
      <c r="C6125" s="1" t="s">
        <v>4029</v>
      </c>
      <c r="D6125" s="1"/>
      <c r="E6125" s="49">
        <f t="shared" si="24"/>
        <v>34188</v>
      </c>
    </row>
    <row r="6126" spans="2:5" ht="15">
      <c r="B6126" s="86">
        <v>34189</v>
      </c>
      <c r="C6126" s="1" t="s">
        <v>4030</v>
      </c>
      <c r="D6126" s="1"/>
      <c r="E6126" s="49">
        <f t="shared" si="24"/>
        <v>34189</v>
      </c>
    </row>
    <row r="6127" spans="2:5" ht="15">
      <c r="B6127" s="86">
        <v>34190</v>
      </c>
      <c r="C6127" s="1" t="s">
        <v>4031</v>
      </c>
      <c r="D6127" s="1"/>
      <c r="E6127" s="49">
        <f t="shared" si="24"/>
        <v>34190</v>
      </c>
    </row>
    <row r="6128" spans="2:5" ht="15">
      <c r="B6128" s="86">
        <v>34191</v>
      </c>
      <c r="C6128" s="1" t="s">
        <v>4032</v>
      </c>
      <c r="D6128" s="1"/>
      <c r="E6128" s="49">
        <f t="shared" si="24"/>
        <v>34191</v>
      </c>
    </row>
    <row r="6129" spans="2:5" ht="15">
      <c r="B6129" s="86">
        <v>34192</v>
      </c>
      <c r="C6129" s="1" t="s">
        <v>4029</v>
      </c>
      <c r="D6129" s="1"/>
      <c r="E6129" s="49">
        <f t="shared" si="24"/>
        <v>34192</v>
      </c>
    </row>
    <row r="6130" spans="2:5" ht="15">
      <c r="B6130" s="86">
        <v>34193</v>
      </c>
      <c r="C6130" s="1" t="s">
        <v>4030</v>
      </c>
      <c r="D6130" s="1"/>
      <c r="E6130" s="49">
        <f t="shared" si="24"/>
        <v>34193</v>
      </c>
    </row>
    <row r="6131" spans="2:5" ht="15">
      <c r="B6131" s="86">
        <v>34194</v>
      </c>
      <c r="C6131" s="1" t="s">
        <v>4031</v>
      </c>
      <c r="D6131" s="1"/>
      <c r="E6131" s="49">
        <f t="shared" si="24"/>
        <v>34194</v>
      </c>
    </row>
    <row r="6132" spans="2:5" ht="15">
      <c r="B6132" s="86">
        <v>34195</v>
      </c>
      <c r="C6132" s="1" t="s">
        <v>4032</v>
      </c>
      <c r="D6132" s="1"/>
      <c r="E6132" s="49">
        <f t="shared" si="24"/>
        <v>34195</v>
      </c>
    </row>
    <row r="6133" spans="2:5" ht="15">
      <c r="B6133" s="86">
        <v>34196</v>
      </c>
      <c r="C6133" s="1" t="s">
        <v>4033</v>
      </c>
      <c r="D6133" s="1"/>
      <c r="E6133" s="49">
        <f t="shared" si="24"/>
        <v>34196</v>
      </c>
    </row>
    <row r="6134" spans="2:5" ht="15">
      <c r="B6134" s="86">
        <v>34197</v>
      </c>
      <c r="C6134" s="1" t="s">
        <v>4034</v>
      </c>
      <c r="D6134" s="1"/>
      <c r="E6134" s="49">
        <f t="shared" si="24"/>
        <v>34197</v>
      </c>
    </row>
    <row r="6135" spans="2:5" ht="15">
      <c r="B6135" s="86">
        <v>34198</v>
      </c>
      <c r="C6135" s="1" t="s">
        <v>4035</v>
      </c>
      <c r="D6135" s="1"/>
      <c r="E6135" s="49">
        <f t="shared" si="24"/>
        <v>34198</v>
      </c>
    </row>
    <row r="6136" spans="2:5" ht="15">
      <c r="B6136" s="86">
        <v>34199</v>
      </c>
      <c r="C6136" s="1" t="s">
        <v>4036</v>
      </c>
      <c r="D6136" s="1"/>
      <c r="E6136" s="49">
        <f t="shared" si="24"/>
        <v>34199</v>
      </c>
    </row>
    <row r="6137" spans="2:5" ht="15">
      <c r="B6137" s="86">
        <v>34200</v>
      </c>
      <c r="C6137" s="1" t="s">
        <v>4037</v>
      </c>
      <c r="D6137" s="1"/>
      <c r="E6137" s="49">
        <f t="shared" si="24"/>
        <v>34200</v>
      </c>
    </row>
    <row r="6138" spans="2:5" ht="15">
      <c r="B6138" s="86">
        <v>34201</v>
      </c>
      <c r="C6138" s="1" t="s">
        <v>4038</v>
      </c>
      <c r="D6138" s="1"/>
      <c r="E6138" s="49">
        <f t="shared" si="24"/>
        <v>34201</v>
      </c>
    </row>
    <row r="6139" spans="2:5" ht="15">
      <c r="B6139" s="86">
        <v>34202</v>
      </c>
      <c r="C6139" s="1" t="s">
        <v>4039</v>
      </c>
      <c r="D6139" s="1"/>
      <c r="E6139" s="49">
        <f t="shared" si="24"/>
        <v>34202</v>
      </c>
    </row>
    <row r="6140" spans="2:5" ht="15">
      <c r="B6140" s="86">
        <v>34203</v>
      </c>
      <c r="C6140" s="1" t="s">
        <v>4040</v>
      </c>
      <c r="D6140" s="1"/>
      <c r="E6140" s="49">
        <f t="shared" si="24"/>
        <v>34203</v>
      </c>
    </row>
    <row r="6141" spans="2:5" ht="15">
      <c r="B6141" s="86">
        <v>34204</v>
      </c>
      <c r="C6141" s="1" t="s">
        <v>4029</v>
      </c>
      <c r="D6141" s="1"/>
      <c r="E6141" s="49">
        <f t="shared" si="24"/>
        <v>34204</v>
      </c>
    </row>
    <row r="6142" spans="2:5" ht="15">
      <c r="B6142" s="86">
        <v>34205</v>
      </c>
      <c r="C6142" s="1" t="s">
        <v>4030</v>
      </c>
      <c r="D6142" s="1"/>
      <c r="E6142" s="49">
        <f t="shared" si="24"/>
        <v>34205</v>
      </c>
    </row>
    <row r="6143" spans="2:5" ht="15">
      <c r="B6143" s="86">
        <v>34206</v>
      </c>
      <c r="C6143" s="1" t="s">
        <v>4031</v>
      </c>
      <c r="D6143" s="1"/>
      <c r="E6143" s="49">
        <f t="shared" si="24"/>
        <v>34206</v>
      </c>
    </row>
    <row r="6144" spans="2:5" ht="15">
      <c r="B6144" s="86">
        <v>34207</v>
      </c>
      <c r="C6144" s="1" t="s">
        <v>4032</v>
      </c>
      <c r="D6144" s="1"/>
      <c r="E6144" s="49">
        <f t="shared" si="24"/>
        <v>34207</v>
      </c>
    </row>
    <row r="6145" spans="2:5" ht="15">
      <c r="B6145" s="86">
        <v>34208</v>
      </c>
      <c r="C6145" s="1" t="s">
        <v>4029</v>
      </c>
      <c r="D6145" s="1"/>
      <c r="E6145" s="49">
        <f t="shared" si="24"/>
        <v>34208</v>
      </c>
    </row>
    <row r="6146" spans="2:5" ht="15">
      <c r="B6146" s="86">
        <v>34209</v>
      </c>
      <c r="C6146" s="1" t="s">
        <v>4030</v>
      </c>
      <c r="D6146" s="1"/>
      <c r="E6146" s="49">
        <f t="shared" si="24"/>
        <v>34209</v>
      </c>
    </row>
    <row r="6147" spans="2:5" ht="15">
      <c r="B6147" s="86">
        <v>34210</v>
      </c>
      <c r="C6147" s="1" t="s">
        <v>4031</v>
      </c>
      <c r="D6147" s="1"/>
      <c r="E6147" s="49">
        <f t="shared" si="24"/>
        <v>34210</v>
      </c>
    </row>
    <row r="6148" spans="2:5" ht="15">
      <c r="B6148" s="86">
        <v>34211</v>
      </c>
      <c r="C6148" s="1" t="s">
        <v>4032</v>
      </c>
      <c r="D6148" s="1"/>
      <c r="E6148" s="49">
        <f t="shared" si="24"/>
        <v>34211</v>
      </c>
    </row>
    <row r="6149" spans="2:5" ht="15">
      <c r="B6149" s="86">
        <v>34212</v>
      </c>
      <c r="C6149" s="1" t="s">
        <v>4029</v>
      </c>
      <c r="D6149" s="1"/>
      <c r="E6149" s="49">
        <f t="shared" si="24"/>
        <v>34212</v>
      </c>
    </row>
    <row r="6150" spans="2:5" ht="15">
      <c r="B6150" s="86">
        <v>34213</v>
      </c>
      <c r="C6150" s="1" t="s">
        <v>4030</v>
      </c>
      <c r="D6150" s="1"/>
      <c r="E6150" s="49">
        <f t="shared" si="24"/>
        <v>34213</v>
      </c>
    </row>
    <row r="6151" spans="2:5" ht="15">
      <c r="B6151" s="86">
        <v>34214</v>
      </c>
      <c r="C6151" s="1" t="s">
        <v>4031</v>
      </c>
      <c r="D6151" s="1"/>
      <c r="E6151" s="49">
        <f t="shared" si="24"/>
        <v>34214</v>
      </c>
    </row>
    <row r="6152" spans="2:5" ht="15">
      <c r="B6152" s="86">
        <v>34215</v>
      </c>
      <c r="C6152" s="1" t="s">
        <v>4032</v>
      </c>
      <c r="D6152" s="1"/>
      <c r="E6152" s="49">
        <f t="shared" si="24"/>
        <v>34215</v>
      </c>
    </row>
    <row r="6153" spans="2:5" ht="15">
      <c r="B6153" s="86">
        <v>34216</v>
      </c>
      <c r="C6153" s="1" t="s">
        <v>4033</v>
      </c>
      <c r="D6153" s="1"/>
      <c r="E6153" s="49">
        <f t="shared" si="24"/>
        <v>34216</v>
      </c>
    </row>
    <row r="6154" spans="2:5" ht="15">
      <c r="B6154" s="86">
        <v>34217</v>
      </c>
      <c r="C6154" s="1" t="s">
        <v>4034</v>
      </c>
      <c r="D6154" s="1"/>
      <c r="E6154" s="49">
        <f t="shared" si="24"/>
        <v>34217</v>
      </c>
    </row>
    <row r="6155" spans="2:5" ht="15">
      <c r="B6155" s="86">
        <v>34218</v>
      </c>
      <c r="C6155" s="1" t="s">
        <v>4035</v>
      </c>
      <c r="D6155" s="1"/>
      <c r="E6155" s="49">
        <f t="shared" si="24"/>
        <v>34218</v>
      </c>
    </row>
    <row r="6156" spans="2:5" ht="15">
      <c r="B6156" s="86">
        <v>34219</v>
      </c>
      <c r="C6156" s="1" t="s">
        <v>4036</v>
      </c>
      <c r="D6156" s="1"/>
      <c r="E6156" s="49">
        <f t="shared" si="24"/>
        <v>34219</v>
      </c>
    </row>
    <row r="6157" spans="2:5" ht="15">
      <c r="B6157" s="86">
        <v>34220</v>
      </c>
      <c r="C6157" s="1" t="s">
        <v>4037</v>
      </c>
      <c r="D6157" s="1"/>
      <c r="E6157" s="49">
        <f t="shared" si="24"/>
        <v>34220</v>
      </c>
    </row>
    <row r="6158" spans="2:5" ht="15">
      <c r="B6158" s="86">
        <v>34221</v>
      </c>
      <c r="C6158" s="1" t="s">
        <v>4038</v>
      </c>
      <c r="D6158" s="1"/>
      <c r="E6158" s="49">
        <f t="shared" si="24"/>
        <v>34221</v>
      </c>
    </row>
    <row r="6159" spans="2:5" ht="15">
      <c r="B6159" s="86">
        <v>34222</v>
      </c>
      <c r="C6159" s="1" t="s">
        <v>4039</v>
      </c>
      <c r="D6159" s="1"/>
      <c r="E6159" s="49">
        <f t="shared" si="24"/>
        <v>34222</v>
      </c>
    </row>
    <row r="6160" spans="2:5" ht="15">
      <c r="B6160" s="86">
        <v>34223</v>
      </c>
      <c r="C6160" s="1" t="s">
        <v>4040</v>
      </c>
      <c r="D6160" s="1"/>
      <c r="E6160" s="49">
        <f t="shared" si="24"/>
        <v>34223</v>
      </c>
    </row>
    <row r="6161" spans="2:5" ht="15">
      <c r="B6161" s="86">
        <v>34224</v>
      </c>
      <c r="C6161" s="1" t="s">
        <v>4067</v>
      </c>
      <c r="D6161" s="1"/>
      <c r="E6161" s="49">
        <f t="shared" si="24"/>
        <v>34224</v>
      </c>
    </row>
    <row r="6162" spans="2:5" ht="15">
      <c r="B6162" s="86">
        <v>34225</v>
      </c>
      <c r="C6162" s="1" t="s">
        <v>4068</v>
      </c>
      <c r="D6162" s="1"/>
      <c r="E6162" s="49">
        <f t="shared" si="24"/>
        <v>34225</v>
      </c>
    </row>
    <row r="6163" spans="2:5" ht="15">
      <c r="B6163" s="86">
        <v>34226</v>
      </c>
      <c r="C6163" s="1" t="s">
        <v>4069</v>
      </c>
      <c r="D6163" s="1"/>
      <c r="E6163" s="49">
        <f t="shared" si="24"/>
        <v>34226</v>
      </c>
    </row>
    <row r="6164" spans="2:5" ht="15">
      <c r="B6164" s="86">
        <v>34227</v>
      </c>
      <c r="C6164" s="1" t="s">
        <v>4070</v>
      </c>
      <c r="D6164" s="1"/>
      <c r="E6164" s="49">
        <f t="shared" si="24"/>
        <v>34227</v>
      </c>
    </row>
    <row r="6165" spans="2:5" ht="15">
      <c r="B6165" s="86">
        <v>34228</v>
      </c>
      <c r="C6165" s="1" t="s">
        <v>4067</v>
      </c>
      <c r="D6165" s="1"/>
      <c r="E6165" s="49">
        <f t="shared" si="24"/>
        <v>34228</v>
      </c>
    </row>
    <row r="6166" spans="2:5" ht="15">
      <c r="B6166" s="86">
        <v>34229</v>
      </c>
      <c r="C6166" s="1" t="s">
        <v>4068</v>
      </c>
      <c r="D6166" s="1"/>
      <c r="E6166" s="49">
        <f t="shared" si="24"/>
        <v>34229</v>
      </c>
    </row>
    <row r="6167" spans="2:5" ht="15">
      <c r="B6167" s="86">
        <v>34230</v>
      </c>
      <c r="C6167" s="1" t="s">
        <v>4069</v>
      </c>
      <c r="D6167" s="1"/>
      <c r="E6167" s="49">
        <f t="shared" si="24"/>
        <v>34230</v>
      </c>
    </row>
    <row r="6168" spans="2:5" ht="15">
      <c r="B6168" s="86">
        <v>34231</v>
      </c>
      <c r="C6168" s="1" t="s">
        <v>4070</v>
      </c>
      <c r="D6168" s="1"/>
      <c r="E6168" s="49">
        <f t="shared" si="24"/>
        <v>34231</v>
      </c>
    </row>
    <row r="6169" spans="2:5" ht="15">
      <c r="B6169" s="86">
        <v>34232</v>
      </c>
      <c r="C6169" s="1" t="s">
        <v>4067</v>
      </c>
      <c r="D6169" s="1"/>
      <c r="E6169" s="49">
        <f t="shared" si="24"/>
        <v>34232</v>
      </c>
    </row>
    <row r="6170" spans="2:5" ht="15">
      <c r="B6170" s="86">
        <v>34233</v>
      </c>
      <c r="C6170" s="1" t="s">
        <v>4068</v>
      </c>
      <c r="D6170" s="1"/>
      <c r="E6170" s="49">
        <f t="shared" si="24"/>
        <v>34233</v>
      </c>
    </row>
    <row r="6171" spans="2:5" ht="15">
      <c r="B6171" s="86">
        <v>34234</v>
      </c>
      <c r="C6171" s="1" t="s">
        <v>4069</v>
      </c>
      <c r="D6171" s="1"/>
      <c r="E6171" s="49">
        <f t="shared" si="24"/>
        <v>34234</v>
      </c>
    </row>
    <row r="6172" spans="2:5" ht="15">
      <c r="B6172" s="86">
        <v>34235</v>
      </c>
      <c r="C6172" s="1" t="s">
        <v>4070</v>
      </c>
      <c r="D6172" s="1"/>
      <c r="E6172" s="49">
        <f t="shared" si="24"/>
        <v>34235</v>
      </c>
    </row>
    <row r="6173" spans="2:5" ht="15">
      <c r="B6173" s="86">
        <v>34236</v>
      </c>
      <c r="C6173" s="1" t="s">
        <v>4084</v>
      </c>
      <c r="D6173" s="1"/>
      <c r="E6173" s="49">
        <f t="shared" si="24"/>
        <v>34236</v>
      </c>
    </row>
    <row r="6174" spans="2:5" ht="15">
      <c r="B6174" s="86">
        <v>34237</v>
      </c>
      <c r="C6174" s="1" t="s">
        <v>4085</v>
      </c>
      <c r="D6174" s="1"/>
      <c r="E6174" s="49">
        <f t="shared" si="24"/>
        <v>34237</v>
      </c>
    </row>
    <row r="6175" spans="2:5" ht="15">
      <c r="B6175" s="86">
        <v>34238</v>
      </c>
      <c r="C6175" s="1" t="s">
        <v>4086</v>
      </c>
      <c r="D6175" s="1"/>
      <c r="E6175" s="49">
        <f t="shared" si="24"/>
        <v>34238</v>
      </c>
    </row>
    <row r="6176" spans="2:5" ht="15">
      <c r="B6176" s="86">
        <v>34239</v>
      </c>
      <c r="C6176" s="1" t="s">
        <v>4087</v>
      </c>
      <c r="D6176" s="1"/>
      <c r="E6176" s="49">
        <f t="shared" si="24"/>
        <v>34239</v>
      </c>
    </row>
    <row r="6177" spans="2:5" ht="15">
      <c r="B6177" s="86">
        <v>34240</v>
      </c>
      <c r="C6177" s="1" t="s">
        <v>4084</v>
      </c>
      <c r="D6177" s="1"/>
      <c r="E6177" s="49">
        <f t="shared" si="24"/>
        <v>34240</v>
      </c>
    </row>
    <row r="6178" spans="2:5" ht="15">
      <c r="B6178" s="86">
        <v>34241</v>
      </c>
      <c r="C6178" s="1" t="s">
        <v>4085</v>
      </c>
      <c r="D6178" s="1"/>
      <c r="E6178" s="49">
        <f t="shared" si="24"/>
        <v>34241</v>
      </c>
    </row>
    <row r="6179" spans="2:5" ht="15">
      <c r="B6179" s="86">
        <v>34242</v>
      </c>
      <c r="C6179" s="1" t="s">
        <v>4086</v>
      </c>
      <c r="D6179" s="1"/>
      <c r="E6179" s="49">
        <f t="shared" si="24"/>
        <v>34242</v>
      </c>
    </row>
    <row r="6180" spans="2:5" ht="15">
      <c r="B6180" s="86">
        <v>34243</v>
      </c>
      <c r="C6180" s="1" t="s">
        <v>4087</v>
      </c>
      <c r="D6180" s="1"/>
      <c r="E6180" s="49">
        <f t="shared" si="24"/>
        <v>34243</v>
      </c>
    </row>
    <row r="6181" spans="2:5" ht="15">
      <c r="B6181" s="86">
        <v>34244</v>
      </c>
      <c r="C6181" s="1" t="s">
        <v>4084</v>
      </c>
      <c r="D6181" s="1"/>
      <c r="E6181" s="49">
        <f t="shared" si="24"/>
        <v>34244</v>
      </c>
    </row>
    <row r="6182" spans="2:5" ht="15">
      <c r="B6182" s="86">
        <v>34245</v>
      </c>
      <c r="C6182" s="1" t="s">
        <v>4085</v>
      </c>
      <c r="D6182" s="1"/>
      <c r="E6182" s="49">
        <f t="shared" si="24"/>
        <v>34245</v>
      </c>
    </row>
    <row r="6183" spans="2:5" ht="15">
      <c r="B6183" s="86">
        <v>34246</v>
      </c>
      <c r="C6183" s="1" t="s">
        <v>4086</v>
      </c>
      <c r="D6183" s="1"/>
      <c r="E6183" s="49">
        <f t="shared" si="24"/>
        <v>34246</v>
      </c>
    </row>
    <row r="6184" spans="2:5" ht="15">
      <c r="B6184" s="86">
        <v>34247</v>
      </c>
      <c r="C6184" s="1" t="s">
        <v>4087</v>
      </c>
      <c r="D6184" s="1"/>
      <c r="E6184" s="49">
        <f t="shared" si="24"/>
        <v>34247</v>
      </c>
    </row>
    <row r="6185" spans="2:5" ht="15">
      <c r="B6185" s="86">
        <v>34248</v>
      </c>
      <c r="C6185" s="1" t="s">
        <v>3603</v>
      </c>
      <c r="D6185" s="1"/>
      <c r="E6185" s="49">
        <f t="shared" si="24"/>
        <v>34248</v>
      </c>
    </row>
    <row r="6186" spans="2:5" ht="15">
      <c r="B6186" s="86">
        <v>34249</v>
      </c>
      <c r="C6186" s="1" t="s">
        <v>3604</v>
      </c>
      <c r="D6186" s="1"/>
      <c r="E6186" s="49">
        <f t="shared" si="24"/>
        <v>34249</v>
      </c>
    </row>
    <row r="6187" spans="2:5" ht="15">
      <c r="B6187" s="86">
        <v>34250</v>
      </c>
      <c r="C6187" s="1" t="s">
        <v>3605</v>
      </c>
      <c r="D6187" s="1"/>
      <c r="E6187" s="49">
        <f t="shared" si="24"/>
        <v>34250</v>
      </c>
    </row>
    <row r="6188" spans="2:5" ht="15">
      <c r="B6188" s="86">
        <v>34251</v>
      </c>
      <c r="C6188" s="1" t="s">
        <v>3606</v>
      </c>
      <c r="D6188" s="1"/>
      <c r="E6188" s="49">
        <f t="shared" si="24"/>
        <v>34251</v>
      </c>
    </row>
    <row r="6189" spans="2:5" ht="15">
      <c r="B6189" s="86">
        <v>34252</v>
      </c>
      <c r="C6189" s="1" t="s">
        <v>3603</v>
      </c>
      <c r="D6189" s="1"/>
      <c r="E6189" s="49">
        <f t="shared" si="24"/>
        <v>34252</v>
      </c>
    </row>
    <row r="6190" spans="2:5" ht="15">
      <c r="B6190" s="86">
        <v>34253</v>
      </c>
      <c r="C6190" s="1" t="s">
        <v>3604</v>
      </c>
      <c r="D6190" s="1"/>
      <c r="E6190" s="49">
        <f t="shared" si="24"/>
        <v>34253</v>
      </c>
    </row>
    <row r="6191" spans="2:5" ht="15">
      <c r="B6191" s="86">
        <v>34254</v>
      </c>
      <c r="C6191" s="1" t="s">
        <v>3605</v>
      </c>
      <c r="D6191" s="1"/>
      <c r="E6191" s="49">
        <f t="shared" si="24"/>
        <v>34254</v>
      </c>
    </row>
    <row r="6192" spans="2:5" ht="15">
      <c r="B6192" s="86">
        <v>34255</v>
      </c>
      <c r="C6192" s="1" t="s">
        <v>3606</v>
      </c>
      <c r="D6192" s="1"/>
      <c r="E6192" s="49">
        <f t="shared" si="24"/>
        <v>34255</v>
      </c>
    </row>
    <row r="6193" spans="2:5" ht="15">
      <c r="B6193" s="86">
        <v>34256</v>
      </c>
      <c r="C6193" s="1" t="s">
        <v>3603</v>
      </c>
      <c r="D6193" s="1"/>
      <c r="E6193" s="49">
        <f t="shared" si="24"/>
        <v>34256</v>
      </c>
    </row>
    <row r="6194" spans="2:5" ht="15">
      <c r="B6194" s="86">
        <v>34257</v>
      </c>
      <c r="C6194" s="1" t="s">
        <v>3604</v>
      </c>
      <c r="D6194" s="1"/>
      <c r="E6194" s="49">
        <f t="shared" si="24"/>
        <v>34257</v>
      </c>
    </row>
    <row r="6195" spans="2:5" ht="15">
      <c r="B6195" s="86">
        <v>34258</v>
      </c>
      <c r="C6195" s="1" t="s">
        <v>3605</v>
      </c>
      <c r="D6195" s="1"/>
      <c r="E6195" s="49">
        <f t="shared" si="24"/>
        <v>34258</v>
      </c>
    </row>
    <row r="6196" spans="2:5" ht="15">
      <c r="B6196" s="86">
        <v>34259</v>
      </c>
      <c r="C6196" s="1" t="s">
        <v>3606</v>
      </c>
      <c r="D6196" s="1"/>
      <c r="E6196" s="49">
        <f t="shared" si="24"/>
        <v>34259</v>
      </c>
    </row>
    <row r="6197" spans="2:5" ht="15">
      <c r="B6197" s="86">
        <v>34260</v>
      </c>
      <c r="C6197" s="1" t="s">
        <v>3992</v>
      </c>
      <c r="D6197" s="1"/>
      <c r="E6197" s="49">
        <f t="shared" si="24"/>
        <v>34260</v>
      </c>
    </row>
    <row r="6198" spans="2:5" ht="15">
      <c r="B6198" s="86">
        <v>34261</v>
      </c>
      <c r="C6198" s="1" t="s">
        <v>3993</v>
      </c>
      <c r="D6198" s="1"/>
      <c r="E6198" s="49">
        <f t="shared" si="24"/>
        <v>34261</v>
      </c>
    </row>
    <row r="6199" spans="2:5" ht="15">
      <c r="B6199" s="86">
        <v>34262</v>
      </c>
      <c r="C6199" s="1" t="s">
        <v>3994</v>
      </c>
      <c r="D6199" s="1"/>
      <c r="E6199" s="49">
        <f t="shared" si="24"/>
        <v>34262</v>
      </c>
    </row>
    <row r="6200" spans="2:5" ht="15">
      <c r="B6200" s="86">
        <v>34263</v>
      </c>
      <c r="C6200" s="1" t="s">
        <v>3995</v>
      </c>
      <c r="D6200" s="1"/>
      <c r="E6200" s="49">
        <f t="shared" si="24"/>
        <v>34263</v>
      </c>
    </row>
    <row r="6201" spans="2:5" ht="15">
      <c r="B6201" s="86">
        <v>34264</v>
      </c>
      <c r="C6201" s="1" t="s">
        <v>3996</v>
      </c>
      <c r="D6201" s="1"/>
      <c r="E6201" s="49">
        <f t="shared" si="24"/>
        <v>34264</v>
      </c>
    </row>
    <row r="6202" spans="2:5" ht="15">
      <c r="B6202" s="86">
        <v>34265</v>
      </c>
      <c r="C6202" s="1" t="s">
        <v>3997</v>
      </c>
      <c r="D6202" s="1"/>
      <c r="E6202" s="49">
        <f t="shared" si="24"/>
        <v>34265</v>
      </c>
    </row>
    <row r="6203" spans="2:5" ht="15">
      <c r="B6203" s="86">
        <v>34266</v>
      </c>
      <c r="C6203" s="1" t="s">
        <v>3998</v>
      </c>
      <c r="D6203" s="1"/>
      <c r="E6203" s="49">
        <f t="shared" si="24"/>
        <v>34266</v>
      </c>
    </row>
    <row r="6204" spans="2:5" ht="15">
      <c r="B6204" s="86">
        <v>34267</v>
      </c>
      <c r="C6204" s="1" t="s">
        <v>3999</v>
      </c>
      <c r="D6204" s="1"/>
      <c r="E6204" s="49">
        <f t="shared" si="24"/>
        <v>34267</v>
      </c>
    </row>
    <row r="6205" spans="2:5" ht="15">
      <c r="B6205" s="86">
        <v>21693</v>
      </c>
      <c r="C6205" s="1" t="s">
        <v>4118</v>
      </c>
      <c r="D6205" s="1"/>
      <c r="E6205" s="49">
        <f t="shared" si="24"/>
        <v>21693</v>
      </c>
    </row>
    <row r="6206" spans="2:5" ht="15">
      <c r="B6206" s="86">
        <v>21694</v>
      </c>
      <c r="C6206" s="1" t="s">
        <v>4119</v>
      </c>
      <c r="D6206" s="1"/>
      <c r="E6206" s="49">
        <f t="shared" si="24"/>
        <v>21694</v>
      </c>
    </row>
    <row r="6207" spans="2:5" ht="15">
      <c r="B6207" s="86">
        <v>21695</v>
      </c>
      <c r="C6207" s="1" t="s">
        <v>4120</v>
      </c>
      <c r="D6207" s="1"/>
      <c r="E6207" s="49">
        <f t="shared" si="24"/>
        <v>21695</v>
      </c>
    </row>
    <row r="6208" spans="2:5" ht="15">
      <c r="B6208" s="86">
        <v>21696</v>
      </c>
      <c r="C6208" s="1" t="s">
        <v>3960</v>
      </c>
      <c r="D6208" s="1"/>
      <c r="E6208" s="49">
        <f t="shared" si="24"/>
        <v>21696</v>
      </c>
    </row>
    <row r="6209" spans="2:5" ht="15">
      <c r="B6209" s="86">
        <v>21697</v>
      </c>
      <c r="C6209" s="1" t="s">
        <v>3961</v>
      </c>
      <c r="D6209" s="1"/>
      <c r="E6209" s="49">
        <f t="shared" si="24"/>
        <v>21697</v>
      </c>
    </row>
    <row r="6210" spans="2:5" ht="15">
      <c r="B6210" s="86">
        <v>21698</v>
      </c>
      <c r="C6210" s="1" t="s">
        <v>3962</v>
      </c>
      <c r="D6210" s="1"/>
      <c r="E6210" s="49">
        <f t="shared" si="24"/>
        <v>21698</v>
      </c>
    </row>
    <row r="6211" spans="2:5" ht="15">
      <c r="B6211" s="86">
        <v>21699</v>
      </c>
      <c r="C6211" s="1" t="s">
        <v>3963</v>
      </c>
      <c r="D6211" s="1"/>
      <c r="E6211" s="49">
        <f t="shared" si="24"/>
        <v>21699</v>
      </c>
    </row>
    <row r="6212" spans="2:5" ht="15">
      <c r="B6212" s="86">
        <v>21700</v>
      </c>
      <c r="C6212" s="1" t="s">
        <v>3964</v>
      </c>
      <c r="D6212" s="1"/>
      <c r="E6212" s="49">
        <f t="shared" si="24"/>
        <v>21700</v>
      </c>
    </row>
    <row r="6213" spans="2:5" ht="15">
      <c r="B6213" s="86">
        <v>21701</v>
      </c>
      <c r="C6213" s="1" t="s">
        <v>3965</v>
      </c>
      <c r="D6213" s="1"/>
      <c r="E6213" s="49">
        <f t="shared" si="24"/>
        <v>21701</v>
      </c>
    </row>
    <row r="6214" spans="2:5" ht="15">
      <c r="B6214" s="86">
        <v>21702</v>
      </c>
      <c r="C6214" s="1" t="s">
        <v>3966</v>
      </c>
      <c r="D6214" s="1"/>
      <c r="E6214" s="49">
        <f t="shared" si="24"/>
        <v>21702</v>
      </c>
    </row>
    <row r="6215" spans="2:5" ht="15">
      <c r="B6215" s="86">
        <v>34268</v>
      </c>
      <c r="C6215" s="1" t="s">
        <v>4121</v>
      </c>
      <c r="D6215" s="1"/>
      <c r="E6215" s="49">
        <f t="shared" si="24"/>
        <v>34268</v>
      </c>
    </row>
    <row r="6216" spans="2:5" ht="15">
      <c r="B6216" s="86">
        <v>34269</v>
      </c>
      <c r="C6216" s="1" t="s">
        <v>4122</v>
      </c>
      <c r="D6216" s="1"/>
      <c r="E6216" s="49">
        <f t="shared" si="24"/>
        <v>34269</v>
      </c>
    </row>
    <row r="6217" spans="2:5" ht="15">
      <c r="B6217" s="86">
        <v>34270</v>
      </c>
      <c r="C6217" s="1" t="s">
        <v>4123</v>
      </c>
      <c r="D6217" s="1"/>
      <c r="E6217" s="49">
        <f t="shared" si="24"/>
        <v>34270</v>
      </c>
    </row>
    <row r="6218" spans="2:5" ht="15">
      <c r="B6218" s="86">
        <v>34271</v>
      </c>
      <c r="C6218" s="1" t="s">
        <v>4124</v>
      </c>
      <c r="D6218" s="1"/>
      <c r="E6218" s="49">
        <f t="shared" si="24"/>
        <v>34271</v>
      </c>
    </row>
    <row r="6219" spans="2:5" ht="15">
      <c r="B6219" s="86">
        <v>34272</v>
      </c>
      <c r="C6219" s="1" t="s">
        <v>4121</v>
      </c>
      <c r="D6219" s="1"/>
      <c r="E6219" s="49">
        <f t="shared" si="24"/>
        <v>34272</v>
      </c>
    </row>
    <row r="6220" spans="2:5" ht="15">
      <c r="B6220" s="86">
        <v>34273</v>
      </c>
      <c r="C6220" s="1" t="s">
        <v>4122</v>
      </c>
      <c r="D6220" s="1"/>
      <c r="E6220" s="49">
        <f t="shared" si="24"/>
        <v>34273</v>
      </c>
    </row>
    <row r="6221" spans="2:5" ht="15">
      <c r="B6221" s="86">
        <v>34274</v>
      </c>
      <c r="C6221" s="1" t="s">
        <v>4123</v>
      </c>
      <c r="D6221" s="1"/>
      <c r="E6221" s="49">
        <f t="shared" si="24"/>
        <v>34274</v>
      </c>
    </row>
    <row r="6222" spans="2:5" ht="15">
      <c r="B6222" s="86">
        <v>34275</v>
      </c>
      <c r="C6222" s="1" t="s">
        <v>4124</v>
      </c>
      <c r="D6222" s="1"/>
      <c r="E6222" s="49">
        <f t="shared" si="24"/>
        <v>34275</v>
      </c>
    </row>
    <row r="6223" spans="2:5" ht="15">
      <c r="B6223" s="86">
        <v>34276</v>
      </c>
      <c r="C6223" s="1" t="s">
        <v>4121</v>
      </c>
      <c r="D6223" s="1"/>
      <c r="E6223" s="49">
        <f t="shared" si="24"/>
        <v>34276</v>
      </c>
    </row>
    <row r="6224" spans="2:5" ht="15">
      <c r="B6224" s="86">
        <v>34277</v>
      </c>
      <c r="C6224" s="1" t="s">
        <v>4122</v>
      </c>
      <c r="D6224" s="1"/>
      <c r="E6224" s="49">
        <f t="shared" si="24"/>
        <v>34277</v>
      </c>
    </row>
    <row r="6225" spans="2:5" ht="15">
      <c r="B6225" s="86">
        <v>34278</v>
      </c>
      <c r="C6225" s="1" t="s">
        <v>4123</v>
      </c>
      <c r="D6225" s="1"/>
      <c r="E6225" s="49">
        <f t="shared" si="24"/>
        <v>34278</v>
      </c>
    </row>
    <row r="6226" spans="2:5" ht="15">
      <c r="B6226" s="86">
        <v>34279</v>
      </c>
      <c r="C6226" s="1" t="s">
        <v>4124</v>
      </c>
      <c r="D6226" s="1"/>
      <c r="E6226" s="49">
        <f t="shared" si="24"/>
        <v>34279</v>
      </c>
    </row>
    <row r="6227" spans="2:5" ht="15">
      <c r="B6227" s="86">
        <v>34280</v>
      </c>
      <c r="C6227" s="1" t="s">
        <v>3912</v>
      </c>
      <c r="D6227" s="1"/>
      <c r="E6227" s="49">
        <f t="shared" si="24"/>
        <v>34280</v>
      </c>
    </row>
    <row r="6228" spans="2:5" ht="15">
      <c r="B6228" s="86">
        <v>34281</v>
      </c>
      <c r="C6228" s="1" t="s">
        <v>3913</v>
      </c>
      <c r="D6228" s="1"/>
      <c r="E6228" s="49">
        <f t="shared" si="24"/>
        <v>34281</v>
      </c>
    </row>
    <row r="6229" spans="2:5" ht="15">
      <c r="B6229" s="86">
        <v>34282</v>
      </c>
      <c r="C6229" s="1" t="s">
        <v>3914</v>
      </c>
      <c r="D6229" s="1"/>
      <c r="E6229" s="49">
        <f t="shared" si="24"/>
        <v>34282</v>
      </c>
    </row>
    <row r="6230" spans="2:5" ht="15">
      <c r="B6230" s="86">
        <v>34283</v>
      </c>
      <c r="C6230" s="1" t="s">
        <v>3915</v>
      </c>
      <c r="D6230" s="1"/>
      <c r="E6230" s="49">
        <f t="shared" si="24"/>
        <v>34283</v>
      </c>
    </row>
    <row r="6231" spans="2:5" ht="15">
      <c r="B6231" s="86">
        <v>34284</v>
      </c>
      <c r="C6231" s="1" t="s">
        <v>3916</v>
      </c>
      <c r="D6231" s="1"/>
      <c r="E6231" s="49">
        <f t="shared" si="24"/>
        <v>34284</v>
      </c>
    </row>
    <row r="6232" spans="2:5" ht="15">
      <c r="B6232" s="86">
        <v>34285</v>
      </c>
      <c r="C6232" s="1" t="s">
        <v>3917</v>
      </c>
      <c r="D6232" s="1"/>
      <c r="E6232" s="49">
        <f t="shared" si="24"/>
        <v>34285</v>
      </c>
    </row>
    <row r="6233" spans="2:5" ht="15">
      <c r="B6233" s="86">
        <v>34286</v>
      </c>
      <c r="C6233" s="1" t="s">
        <v>3918</v>
      </c>
      <c r="D6233" s="1"/>
      <c r="E6233" s="49">
        <f t="shared" si="24"/>
        <v>34286</v>
      </c>
    </row>
    <row r="6234" spans="2:5" ht="15">
      <c r="B6234" s="86">
        <v>34287</v>
      </c>
      <c r="C6234" s="1" t="s">
        <v>3919</v>
      </c>
      <c r="D6234" s="1"/>
      <c r="E6234" s="49">
        <f t="shared" si="24"/>
        <v>34287</v>
      </c>
    </row>
    <row r="6235" spans="2:5" ht="15">
      <c r="B6235" s="86">
        <v>34288</v>
      </c>
      <c r="C6235" s="1" t="s">
        <v>4125</v>
      </c>
      <c r="D6235" s="1"/>
      <c r="E6235" s="49">
        <f t="shared" si="24"/>
        <v>34288</v>
      </c>
    </row>
    <row r="6236" spans="2:5" ht="15">
      <c r="B6236" s="86">
        <v>34289</v>
      </c>
      <c r="C6236" s="1" t="s">
        <v>4126</v>
      </c>
      <c r="D6236" s="1"/>
      <c r="E6236" s="49">
        <f t="shared" si="24"/>
        <v>34289</v>
      </c>
    </row>
    <row r="6237" spans="2:5" ht="15">
      <c r="B6237" s="86">
        <v>34290</v>
      </c>
      <c r="C6237" s="1" t="s">
        <v>4127</v>
      </c>
      <c r="D6237" s="1"/>
      <c r="E6237" s="49">
        <f t="shared" si="24"/>
        <v>34290</v>
      </c>
    </row>
    <row r="6238" spans="2:5" ht="15">
      <c r="B6238" s="86">
        <v>34291</v>
      </c>
      <c r="C6238" s="1" t="s">
        <v>4128</v>
      </c>
      <c r="D6238" s="1"/>
      <c r="E6238" s="49">
        <f t="shared" si="24"/>
        <v>34291</v>
      </c>
    </row>
    <row r="6239" spans="2:5" ht="15">
      <c r="B6239" s="86">
        <v>34292</v>
      </c>
      <c r="C6239" s="1" t="s">
        <v>4125</v>
      </c>
      <c r="D6239" s="1"/>
      <c r="E6239" s="49">
        <f t="shared" si="24"/>
        <v>34292</v>
      </c>
    </row>
    <row r="6240" spans="2:5" ht="15">
      <c r="B6240" s="86">
        <v>34293</v>
      </c>
      <c r="C6240" s="1" t="s">
        <v>4126</v>
      </c>
      <c r="D6240" s="1"/>
      <c r="E6240" s="49">
        <f t="shared" si="24"/>
        <v>34293</v>
      </c>
    </row>
    <row r="6241" spans="2:5" ht="15">
      <c r="B6241" s="86">
        <v>34294</v>
      </c>
      <c r="C6241" s="1" t="s">
        <v>4127</v>
      </c>
      <c r="D6241" s="1"/>
      <c r="E6241" s="49">
        <f t="shared" si="24"/>
        <v>34294</v>
      </c>
    </row>
    <row r="6242" spans="2:5" ht="15">
      <c r="B6242" s="86">
        <v>34295</v>
      </c>
      <c r="C6242" s="1" t="s">
        <v>4128</v>
      </c>
      <c r="D6242" s="1"/>
      <c r="E6242" s="49">
        <f t="shared" si="24"/>
        <v>34295</v>
      </c>
    </row>
    <row r="6243" spans="2:5" ht="15">
      <c r="B6243" s="86">
        <v>34296</v>
      </c>
      <c r="C6243" s="1" t="s">
        <v>4125</v>
      </c>
      <c r="D6243" s="1"/>
      <c r="E6243" s="49">
        <f t="shared" si="24"/>
        <v>34296</v>
      </c>
    </row>
    <row r="6244" spans="2:5" ht="15">
      <c r="B6244" s="86">
        <v>34297</v>
      </c>
      <c r="C6244" s="1" t="s">
        <v>4126</v>
      </c>
      <c r="D6244" s="1"/>
      <c r="E6244" s="49">
        <f t="shared" si="24"/>
        <v>34297</v>
      </c>
    </row>
    <row r="6245" spans="2:5" ht="15">
      <c r="B6245" s="86">
        <v>34298</v>
      </c>
      <c r="C6245" s="1" t="s">
        <v>4127</v>
      </c>
      <c r="D6245" s="1"/>
      <c r="E6245" s="49">
        <f t="shared" si="24"/>
        <v>34298</v>
      </c>
    </row>
    <row r="6246" spans="2:5" ht="15">
      <c r="B6246" s="86">
        <v>34299</v>
      </c>
      <c r="C6246" s="1" t="s">
        <v>4128</v>
      </c>
      <c r="D6246" s="1"/>
      <c r="E6246" s="49">
        <f t="shared" si="24"/>
        <v>34299</v>
      </c>
    </row>
    <row r="6247" spans="2:5" ht="15">
      <c r="B6247" s="86">
        <v>34300</v>
      </c>
      <c r="C6247" s="1" t="s">
        <v>4071</v>
      </c>
      <c r="D6247" s="1"/>
      <c r="E6247" s="49">
        <f t="shared" si="24"/>
        <v>34300</v>
      </c>
    </row>
    <row r="6248" spans="2:5" ht="15">
      <c r="B6248" s="86">
        <v>34301</v>
      </c>
      <c r="C6248" s="1" t="s">
        <v>4072</v>
      </c>
      <c r="D6248" s="1"/>
      <c r="E6248" s="49">
        <f t="shared" si="24"/>
        <v>34301</v>
      </c>
    </row>
    <row r="6249" spans="2:5" ht="15">
      <c r="B6249" s="86">
        <v>34302</v>
      </c>
      <c r="C6249" s="1" t="s">
        <v>4073</v>
      </c>
      <c r="D6249" s="1"/>
      <c r="E6249" s="49">
        <f t="shared" si="24"/>
        <v>34302</v>
      </c>
    </row>
    <row r="6250" spans="2:5" ht="15">
      <c r="B6250" s="86">
        <v>34303</v>
      </c>
      <c r="C6250" s="1" t="s">
        <v>4074</v>
      </c>
      <c r="D6250" s="1"/>
      <c r="E6250" s="49">
        <f t="shared" si="24"/>
        <v>34303</v>
      </c>
    </row>
    <row r="6251" spans="2:5" ht="15">
      <c r="B6251" s="86">
        <v>34304</v>
      </c>
      <c r="C6251" s="1" t="s">
        <v>4075</v>
      </c>
      <c r="D6251" s="1"/>
      <c r="E6251" s="49">
        <f t="shared" si="24"/>
        <v>34304</v>
      </c>
    </row>
    <row r="6252" spans="2:5" ht="15">
      <c r="B6252" s="86">
        <v>34305</v>
      </c>
      <c r="C6252" s="1" t="s">
        <v>4076</v>
      </c>
      <c r="D6252" s="1"/>
      <c r="E6252" s="49">
        <f t="shared" si="24"/>
        <v>34305</v>
      </c>
    </row>
    <row r="6253" spans="2:5" ht="15">
      <c r="B6253" s="86">
        <v>34306</v>
      </c>
      <c r="C6253" s="1" t="s">
        <v>4077</v>
      </c>
      <c r="D6253" s="1"/>
      <c r="E6253" s="49">
        <f t="shared" si="24"/>
        <v>34306</v>
      </c>
    </row>
    <row r="6254" spans="2:5" ht="15">
      <c r="B6254" s="86">
        <v>34307</v>
      </c>
      <c r="C6254" s="1" t="s">
        <v>4078</v>
      </c>
      <c r="D6254" s="1"/>
      <c r="E6254" s="49">
        <f t="shared" si="24"/>
        <v>34307</v>
      </c>
    </row>
    <row r="6255" spans="2:5" ht="15">
      <c r="B6255" s="86">
        <v>34308</v>
      </c>
      <c r="C6255" s="1" t="s">
        <v>4129</v>
      </c>
      <c r="D6255" s="1"/>
      <c r="E6255" s="49">
        <f t="shared" si="24"/>
        <v>34308</v>
      </c>
    </row>
    <row r="6256" spans="2:5" ht="15">
      <c r="B6256" s="86">
        <v>34309</v>
      </c>
      <c r="C6256" s="1" t="s">
        <v>4130</v>
      </c>
      <c r="D6256" s="1"/>
      <c r="E6256" s="49">
        <f t="shared" si="24"/>
        <v>34309</v>
      </c>
    </row>
    <row r="6257" spans="2:5" ht="15">
      <c r="B6257" s="86">
        <v>34310</v>
      </c>
      <c r="C6257" s="1" t="s">
        <v>4131</v>
      </c>
      <c r="D6257" s="1"/>
      <c r="E6257" s="49">
        <f t="shared" si="24"/>
        <v>34310</v>
      </c>
    </row>
    <row r="6258" spans="2:5" ht="15">
      <c r="B6258" s="86">
        <v>34311</v>
      </c>
      <c r="C6258" s="1" t="s">
        <v>4132</v>
      </c>
      <c r="D6258" s="1"/>
      <c r="E6258" s="49">
        <f t="shared" si="24"/>
        <v>34311</v>
      </c>
    </row>
    <row r="6259" spans="2:5" ht="15">
      <c r="B6259" s="86">
        <v>34312</v>
      </c>
      <c r="C6259" s="1" t="s">
        <v>4129</v>
      </c>
      <c r="D6259" s="1"/>
      <c r="E6259" s="49">
        <f t="shared" si="24"/>
        <v>34312</v>
      </c>
    </row>
    <row r="6260" spans="2:5" ht="15">
      <c r="B6260" s="86">
        <v>34313</v>
      </c>
      <c r="C6260" s="1" t="s">
        <v>4130</v>
      </c>
      <c r="D6260" s="1"/>
      <c r="E6260" s="49">
        <f t="shared" si="24"/>
        <v>34313</v>
      </c>
    </row>
    <row r="6261" spans="2:5" ht="15">
      <c r="B6261" s="86">
        <v>34314</v>
      </c>
      <c r="C6261" s="1" t="s">
        <v>4131</v>
      </c>
      <c r="D6261" s="1"/>
      <c r="E6261" s="49">
        <f t="shared" si="24"/>
        <v>34314</v>
      </c>
    </row>
    <row r="6262" spans="2:5" ht="15">
      <c r="B6262" s="86">
        <v>34315</v>
      </c>
      <c r="C6262" s="1" t="s">
        <v>4132</v>
      </c>
      <c r="D6262" s="1"/>
      <c r="E6262" s="49">
        <f t="shared" si="24"/>
        <v>34315</v>
      </c>
    </row>
    <row r="6263" spans="2:5" ht="15">
      <c r="B6263" s="86">
        <v>34316</v>
      </c>
      <c r="C6263" s="1" t="s">
        <v>4129</v>
      </c>
      <c r="D6263" s="1"/>
      <c r="E6263" s="49">
        <f t="shared" si="24"/>
        <v>34316</v>
      </c>
    </row>
    <row r="6264" spans="2:5" ht="15">
      <c r="B6264" s="86">
        <v>34317</v>
      </c>
      <c r="C6264" s="1" t="s">
        <v>4130</v>
      </c>
      <c r="D6264" s="1"/>
      <c r="E6264" s="49">
        <f t="shared" si="24"/>
        <v>34317</v>
      </c>
    </row>
    <row r="6265" spans="2:5" ht="15">
      <c r="B6265" s="86">
        <v>34318</v>
      </c>
      <c r="C6265" s="1" t="s">
        <v>4131</v>
      </c>
      <c r="D6265" s="1"/>
      <c r="E6265" s="49">
        <f t="shared" si="24"/>
        <v>34318</v>
      </c>
    </row>
    <row r="6266" spans="2:5" ht="15">
      <c r="B6266" s="86">
        <v>34319</v>
      </c>
      <c r="C6266" s="1" t="s">
        <v>4132</v>
      </c>
      <c r="D6266" s="1"/>
      <c r="E6266" s="49">
        <f t="shared" si="24"/>
        <v>34319</v>
      </c>
    </row>
    <row r="6267" spans="2:5" ht="15">
      <c r="B6267" s="86">
        <v>34320</v>
      </c>
      <c r="C6267" s="1" t="s">
        <v>4033</v>
      </c>
      <c r="D6267" s="1"/>
      <c r="E6267" s="49">
        <f t="shared" si="24"/>
        <v>34320</v>
      </c>
    </row>
    <row r="6268" spans="2:5" ht="15">
      <c r="B6268" s="86">
        <v>34321</v>
      </c>
      <c r="C6268" s="1" t="s">
        <v>4034</v>
      </c>
      <c r="D6268" s="1"/>
      <c r="E6268" s="49">
        <f t="shared" si="24"/>
        <v>34321</v>
      </c>
    </row>
    <row r="6269" spans="2:5" ht="15">
      <c r="B6269" s="86">
        <v>34322</v>
      </c>
      <c r="C6269" s="1" t="s">
        <v>4035</v>
      </c>
      <c r="D6269" s="1"/>
      <c r="E6269" s="49">
        <f t="shared" si="24"/>
        <v>34322</v>
      </c>
    </row>
    <row r="6270" spans="2:5" ht="15">
      <c r="B6270" s="86">
        <v>34323</v>
      </c>
      <c r="C6270" s="1" t="s">
        <v>4036</v>
      </c>
      <c r="D6270" s="1"/>
      <c r="E6270" s="49">
        <f t="shared" si="24"/>
        <v>34323</v>
      </c>
    </row>
    <row r="6271" spans="2:5" ht="15">
      <c r="B6271" s="86">
        <v>34324</v>
      </c>
      <c r="C6271" s="1" t="s">
        <v>4037</v>
      </c>
      <c r="D6271" s="1"/>
      <c r="E6271" s="49">
        <f t="shared" si="24"/>
        <v>34324</v>
      </c>
    </row>
    <row r="6272" spans="2:5" ht="15">
      <c r="B6272" s="86">
        <v>34325</v>
      </c>
      <c r="C6272" s="1" t="s">
        <v>4038</v>
      </c>
      <c r="D6272" s="1"/>
      <c r="E6272" s="49">
        <f t="shared" si="24"/>
        <v>34325</v>
      </c>
    </row>
    <row r="6273" spans="2:5" ht="15">
      <c r="B6273" s="86">
        <v>34326</v>
      </c>
      <c r="C6273" s="1" t="s">
        <v>4039</v>
      </c>
      <c r="D6273" s="1"/>
      <c r="E6273" s="49">
        <f t="shared" si="24"/>
        <v>34326</v>
      </c>
    </row>
    <row r="6274" spans="2:5" ht="15">
      <c r="B6274" s="86">
        <v>34327</v>
      </c>
      <c r="C6274" s="1" t="s">
        <v>4040</v>
      </c>
      <c r="D6274" s="1"/>
      <c r="E6274" s="49">
        <f t="shared" si="24"/>
        <v>34327</v>
      </c>
    </row>
    <row r="6275" spans="2:5" ht="15">
      <c r="B6275" s="86">
        <v>21703</v>
      </c>
      <c r="C6275" s="1" t="s">
        <v>4054</v>
      </c>
      <c r="D6275" s="1"/>
      <c r="E6275" s="49">
        <f t="shared" si="24"/>
        <v>21703</v>
      </c>
    </row>
    <row r="6276" spans="2:5" ht="15">
      <c r="B6276" s="86">
        <v>21704</v>
      </c>
      <c r="C6276" s="1" t="s">
        <v>4055</v>
      </c>
      <c r="D6276" s="1"/>
      <c r="E6276" s="49">
        <f t="shared" si="24"/>
        <v>21704</v>
      </c>
    </row>
    <row r="6277" spans="2:5" ht="15">
      <c r="B6277" s="86">
        <v>21705</v>
      </c>
      <c r="C6277" s="1" t="s">
        <v>4056</v>
      </c>
      <c r="D6277" s="1"/>
      <c r="E6277" s="49">
        <f t="shared" si="24"/>
        <v>21705</v>
      </c>
    </row>
    <row r="6278" spans="2:5" ht="15">
      <c r="B6278" s="86">
        <v>21706</v>
      </c>
      <c r="C6278" s="1" t="s">
        <v>4133</v>
      </c>
      <c r="D6278" s="1"/>
      <c r="E6278" s="49">
        <f t="shared" si="24"/>
        <v>21706</v>
      </c>
    </row>
    <row r="6279" spans="2:5" ht="15">
      <c r="B6279" s="86">
        <v>21707</v>
      </c>
      <c r="C6279" s="1" t="s">
        <v>4134</v>
      </c>
      <c r="D6279" s="1"/>
      <c r="E6279" s="49">
        <f t="shared" si="24"/>
        <v>21707</v>
      </c>
    </row>
    <row r="6280" spans="2:5" ht="15">
      <c r="B6280" s="86">
        <v>21708</v>
      </c>
      <c r="C6280" s="1" t="s">
        <v>4054</v>
      </c>
      <c r="D6280" s="1"/>
      <c r="E6280" s="49">
        <f t="shared" si="24"/>
        <v>21708</v>
      </c>
    </row>
    <row r="6281" spans="2:5" ht="15">
      <c r="B6281" s="86">
        <v>21709</v>
      </c>
      <c r="C6281" s="1" t="s">
        <v>4055</v>
      </c>
      <c r="D6281" s="1"/>
      <c r="E6281" s="49">
        <f t="shared" si="24"/>
        <v>21709</v>
      </c>
    </row>
    <row r="6282" spans="2:5" ht="15">
      <c r="B6282" s="86">
        <v>21710</v>
      </c>
      <c r="C6282" s="1" t="s">
        <v>4056</v>
      </c>
      <c r="D6282" s="1"/>
      <c r="E6282" s="49">
        <f t="shared" si="24"/>
        <v>21710</v>
      </c>
    </row>
    <row r="6283" spans="2:5" ht="15">
      <c r="B6283" s="86">
        <v>21711</v>
      </c>
      <c r="C6283" s="1" t="s">
        <v>4135</v>
      </c>
      <c r="D6283" s="1"/>
      <c r="E6283" s="49">
        <f t="shared" si="24"/>
        <v>21711</v>
      </c>
    </row>
    <row r="6284" spans="2:5" ht="15">
      <c r="B6284" s="86">
        <v>21712</v>
      </c>
      <c r="C6284" s="1" t="s">
        <v>4136</v>
      </c>
      <c r="D6284" s="1"/>
      <c r="E6284" s="49">
        <f t="shared" si="24"/>
        <v>21712</v>
      </c>
    </row>
    <row r="6285" spans="2:5" ht="15">
      <c r="B6285" s="86">
        <v>21713</v>
      </c>
      <c r="C6285" s="1" t="s">
        <v>4137</v>
      </c>
      <c r="D6285" s="1"/>
      <c r="E6285" s="49">
        <f t="shared" si="24"/>
        <v>21713</v>
      </c>
    </row>
    <row r="6286" spans="2:5" ht="15">
      <c r="B6286" s="86">
        <v>21714</v>
      </c>
      <c r="C6286" s="1" t="s">
        <v>4138</v>
      </c>
      <c r="D6286" s="1"/>
      <c r="E6286" s="49">
        <f t="shared" si="24"/>
        <v>21714</v>
      </c>
    </row>
    <row r="6287" spans="2:5" ht="15">
      <c r="B6287" s="86">
        <v>21715</v>
      </c>
      <c r="C6287" s="1" t="s">
        <v>4139</v>
      </c>
      <c r="D6287" s="1"/>
      <c r="E6287" s="49">
        <f t="shared" si="24"/>
        <v>21715</v>
      </c>
    </row>
    <row r="6288" spans="2:5" ht="15">
      <c r="B6288" s="86">
        <v>21716</v>
      </c>
      <c r="C6288" s="1" t="s">
        <v>4140</v>
      </c>
      <c r="D6288" s="1"/>
      <c r="E6288" s="49">
        <f t="shared" si="24"/>
        <v>21716</v>
      </c>
    </row>
    <row r="6289" spans="2:5" ht="15">
      <c r="B6289" s="86">
        <v>21717</v>
      </c>
      <c r="C6289" s="1" t="s">
        <v>4141</v>
      </c>
      <c r="D6289" s="1"/>
      <c r="E6289" s="49">
        <f t="shared" si="24"/>
        <v>21717</v>
      </c>
    </row>
    <row r="6290" spans="2:5" ht="15">
      <c r="B6290" s="86">
        <v>21718</v>
      </c>
      <c r="C6290" s="1" t="s">
        <v>4142</v>
      </c>
      <c r="D6290" s="1"/>
      <c r="E6290" s="49">
        <f t="shared" si="24"/>
        <v>21718</v>
      </c>
    </row>
    <row r="6291" spans="2:5" ht="15">
      <c r="B6291" s="86">
        <v>21719</v>
      </c>
      <c r="C6291" s="1" t="s">
        <v>4143</v>
      </c>
      <c r="D6291" s="1"/>
      <c r="E6291" s="49">
        <f t="shared" si="24"/>
        <v>21719</v>
      </c>
    </row>
    <row r="6292" spans="2:5" ht="15">
      <c r="B6292" s="86">
        <v>21720</v>
      </c>
      <c r="C6292" s="1" t="s">
        <v>4144</v>
      </c>
      <c r="D6292" s="1"/>
      <c r="E6292" s="49">
        <f t="shared" si="24"/>
        <v>21720</v>
      </c>
    </row>
    <row r="6293" spans="2:5" ht="15">
      <c r="B6293" s="86">
        <v>21721</v>
      </c>
      <c r="C6293" s="1" t="s">
        <v>3879</v>
      </c>
      <c r="D6293" s="1"/>
      <c r="E6293" s="49">
        <f t="shared" si="24"/>
        <v>21721</v>
      </c>
    </row>
    <row r="6294" spans="2:5" ht="15">
      <c r="B6294" s="86">
        <v>21722</v>
      </c>
      <c r="C6294" s="1" t="s">
        <v>3880</v>
      </c>
      <c r="D6294" s="1"/>
      <c r="E6294" s="49">
        <f t="shared" si="24"/>
        <v>21722</v>
      </c>
    </row>
    <row r="6295" spans="2:5" ht="15">
      <c r="B6295" s="86">
        <v>21723</v>
      </c>
      <c r="C6295" s="1" t="s">
        <v>4145</v>
      </c>
      <c r="D6295" s="1"/>
      <c r="E6295" s="49">
        <f t="shared" si="24"/>
        <v>21723</v>
      </c>
    </row>
    <row r="6296" spans="2:5" ht="15">
      <c r="B6296" s="86">
        <v>21724</v>
      </c>
      <c r="C6296" s="1" t="s">
        <v>4146</v>
      </c>
      <c r="D6296" s="1"/>
      <c r="E6296" s="49">
        <f t="shared" si="24"/>
        <v>21724</v>
      </c>
    </row>
    <row r="6297" spans="2:5" ht="15">
      <c r="B6297" s="86">
        <v>21725</v>
      </c>
      <c r="C6297" s="1" t="s">
        <v>4147</v>
      </c>
      <c r="D6297" s="1"/>
      <c r="E6297" s="49">
        <f t="shared" si="24"/>
        <v>21725</v>
      </c>
    </row>
    <row r="6298" spans="2:5" ht="15">
      <c r="B6298" s="86">
        <v>21726</v>
      </c>
      <c r="C6298" s="1" t="s">
        <v>4148</v>
      </c>
      <c r="D6298" s="1"/>
      <c r="E6298" s="49">
        <f t="shared" si="24"/>
        <v>21726</v>
      </c>
    </row>
    <row r="6299" spans="2:5" ht="15">
      <c r="B6299" s="86">
        <v>21727</v>
      </c>
      <c r="C6299" s="1" t="s">
        <v>4149</v>
      </c>
      <c r="D6299" s="1"/>
      <c r="E6299" s="49">
        <f t="shared" si="24"/>
        <v>21727</v>
      </c>
    </row>
    <row r="6300" spans="2:5" ht="15">
      <c r="B6300" s="86">
        <v>21728</v>
      </c>
      <c r="C6300" s="1" t="s">
        <v>4150</v>
      </c>
      <c r="D6300" s="1"/>
      <c r="E6300" s="49">
        <f t="shared" si="24"/>
        <v>21728</v>
      </c>
    </row>
    <row r="6301" spans="2:5" ht="15">
      <c r="B6301" s="86">
        <v>21729</v>
      </c>
      <c r="C6301" s="1" t="s">
        <v>4151</v>
      </c>
      <c r="D6301" s="1"/>
      <c r="E6301" s="49">
        <f t="shared" si="24"/>
        <v>21729</v>
      </c>
    </row>
    <row r="6302" spans="2:5" ht="15">
      <c r="B6302" s="86">
        <v>21730</v>
      </c>
      <c r="C6302" s="1" t="s">
        <v>4152</v>
      </c>
      <c r="D6302" s="1"/>
      <c r="E6302" s="49">
        <f t="shared" si="24"/>
        <v>21730</v>
      </c>
    </row>
    <row r="6303" spans="2:5" ht="15">
      <c r="B6303" s="86">
        <v>21731</v>
      </c>
      <c r="C6303" s="1" t="s">
        <v>4153</v>
      </c>
      <c r="D6303" s="1"/>
      <c r="E6303" s="49">
        <f t="shared" si="24"/>
        <v>21731</v>
      </c>
    </row>
    <row r="6304" spans="2:5" ht="15">
      <c r="B6304" s="86">
        <v>21732</v>
      </c>
      <c r="C6304" s="1" t="s">
        <v>4154</v>
      </c>
      <c r="D6304" s="1"/>
      <c r="E6304" s="49">
        <f t="shared" si="24"/>
        <v>21732</v>
      </c>
    </row>
    <row r="6305" spans="2:5" ht="15">
      <c r="B6305" s="86">
        <v>21733</v>
      </c>
      <c r="C6305" s="1" t="s">
        <v>3960</v>
      </c>
      <c r="D6305" s="1"/>
      <c r="E6305" s="49">
        <f t="shared" si="24"/>
        <v>21733</v>
      </c>
    </row>
    <row r="6306" spans="2:5" ht="15">
      <c r="B6306" s="86">
        <v>21734</v>
      </c>
      <c r="C6306" s="1" t="s">
        <v>3961</v>
      </c>
      <c r="D6306" s="1"/>
      <c r="E6306" s="49">
        <f t="shared" si="24"/>
        <v>21734</v>
      </c>
    </row>
    <row r="6307" spans="2:5" ht="15">
      <c r="B6307" s="86">
        <v>21735</v>
      </c>
      <c r="C6307" s="1" t="s">
        <v>3962</v>
      </c>
      <c r="D6307" s="1"/>
      <c r="E6307" s="49">
        <f t="shared" si="24"/>
        <v>21735</v>
      </c>
    </row>
    <row r="6308" spans="2:5" ht="15">
      <c r="B6308" s="86">
        <v>21736</v>
      </c>
      <c r="C6308" s="1" t="s">
        <v>3963</v>
      </c>
      <c r="D6308" s="1"/>
      <c r="E6308" s="49">
        <f t="shared" si="24"/>
        <v>21736</v>
      </c>
    </row>
    <row r="6309" spans="2:5" ht="15">
      <c r="B6309" s="86">
        <v>21737</v>
      </c>
      <c r="C6309" s="1" t="s">
        <v>3964</v>
      </c>
      <c r="D6309" s="1"/>
      <c r="E6309" s="49">
        <f t="shared" si="24"/>
        <v>21737</v>
      </c>
    </row>
    <row r="6310" spans="2:5" ht="15">
      <c r="B6310" s="86">
        <v>21738</v>
      </c>
      <c r="C6310" s="1" t="s">
        <v>3965</v>
      </c>
      <c r="D6310" s="1"/>
      <c r="E6310" s="49">
        <f t="shared" si="24"/>
        <v>21738</v>
      </c>
    </row>
    <row r="6311" spans="2:5" ht="15">
      <c r="B6311" s="86">
        <v>21739</v>
      </c>
      <c r="C6311" s="1" t="s">
        <v>3966</v>
      </c>
      <c r="D6311" s="1"/>
      <c r="E6311" s="49">
        <f t="shared" si="24"/>
        <v>21739</v>
      </c>
    </row>
    <row r="6312" spans="2:5" ht="15">
      <c r="B6312" s="86">
        <v>21740</v>
      </c>
      <c r="C6312" s="1" t="s">
        <v>3967</v>
      </c>
      <c r="D6312" s="1"/>
      <c r="E6312" s="49">
        <f t="shared" si="24"/>
        <v>21740</v>
      </c>
    </row>
    <row r="6313" spans="2:5" ht="15">
      <c r="B6313" s="86">
        <v>21741</v>
      </c>
      <c r="C6313" s="1" t="s">
        <v>3968</v>
      </c>
      <c r="D6313" s="1"/>
      <c r="E6313" s="49">
        <f t="shared" si="24"/>
        <v>21741</v>
      </c>
    </row>
    <row r="6314" spans="2:5" ht="15">
      <c r="B6314" s="86">
        <v>21742</v>
      </c>
      <c r="C6314" s="1" t="s">
        <v>3969</v>
      </c>
      <c r="D6314" s="1"/>
      <c r="E6314" s="49">
        <f t="shared" si="24"/>
        <v>21742</v>
      </c>
    </row>
    <row r="6315" spans="2:5" ht="15">
      <c r="B6315" s="86">
        <v>21743</v>
      </c>
      <c r="C6315" s="1" t="s">
        <v>3970</v>
      </c>
      <c r="D6315" s="1"/>
      <c r="E6315" s="49">
        <f t="shared" si="24"/>
        <v>21743</v>
      </c>
    </row>
    <row r="6316" spans="2:5" ht="15">
      <c r="B6316" s="86">
        <v>21744</v>
      </c>
      <c r="C6316" s="1" t="s">
        <v>3971</v>
      </c>
      <c r="D6316" s="1"/>
      <c r="E6316" s="49">
        <f t="shared" si="24"/>
        <v>21744</v>
      </c>
    </row>
    <row r="6317" spans="2:5" ht="15">
      <c r="B6317" s="86">
        <v>21745</v>
      </c>
      <c r="C6317" s="1" t="s">
        <v>3972</v>
      </c>
      <c r="D6317" s="1"/>
      <c r="E6317" s="49">
        <f t="shared" si="24"/>
        <v>21745</v>
      </c>
    </row>
    <row r="6318" spans="2:5" ht="15">
      <c r="B6318" s="86">
        <v>21746</v>
      </c>
      <c r="C6318" s="1" t="s">
        <v>3973</v>
      </c>
      <c r="D6318" s="1"/>
      <c r="E6318" s="49">
        <f t="shared" si="24"/>
        <v>21746</v>
      </c>
    </row>
    <row r="6319" spans="2:5" ht="15">
      <c r="B6319" s="86">
        <v>21747</v>
      </c>
      <c r="C6319" s="1" t="s">
        <v>4155</v>
      </c>
      <c r="D6319" s="1"/>
      <c r="E6319" s="49">
        <f t="shared" si="24"/>
        <v>21747</v>
      </c>
    </row>
    <row r="6320" spans="2:5" ht="15">
      <c r="B6320" s="86">
        <v>21748</v>
      </c>
      <c r="C6320" s="1" t="s">
        <v>4156</v>
      </c>
      <c r="D6320" s="1"/>
      <c r="E6320" s="49">
        <f t="shared" si="24"/>
        <v>21748</v>
      </c>
    </row>
    <row r="6321" spans="2:5" ht="15">
      <c r="B6321" s="86">
        <v>21749</v>
      </c>
      <c r="C6321" s="1" t="s">
        <v>3637</v>
      </c>
      <c r="D6321" s="1"/>
      <c r="E6321" s="49">
        <f t="shared" si="24"/>
        <v>21749</v>
      </c>
    </row>
    <row r="6322" spans="2:5" ht="15">
      <c r="B6322" s="86">
        <v>21750</v>
      </c>
      <c r="C6322" s="1" t="s">
        <v>4157</v>
      </c>
      <c r="D6322" s="1"/>
      <c r="E6322" s="49">
        <f t="shared" si="24"/>
        <v>21750</v>
      </c>
    </row>
    <row r="6323" spans="2:5" ht="15">
      <c r="B6323" s="86">
        <v>21751</v>
      </c>
      <c r="C6323" s="1" t="s">
        <v>4133</v>
      </c>
      <c r="D6323" s="1"/>
      <c r="E6323" s="49">
        <f t="shared" si="24"/>
        <v>21751</v>
      </c>
    </row>
    <row r="6324" spans="2:5" ht="15">
      <c r="B6324" s="86">
        <v>21752</v>
      </c>
      <c r="C6324" s="1" t="s">
        <v>4134</v>
      </c>
      <c r="D6324" s="1"/>
      <c r="E6324" s="49">
        <f t="shared" si="24"/>
        <v>21752</v>
      </c>
    </row>
    <row r="6325" spans="2:5" ht="15">
      <c r="B6325" s="86">
        <v>21753</v>
      </c>
      <c r="C6325" s="1" t="s">
        <v>4158</v>
      </c>
      <c r="D6325" s="1"/>
      <c r="E6325" s="49">
        <f t="shared" si="24"/>
        <v>21753</v>
      </c>
    </row>
    <row r="6326" spans="2:5" ht="15">
      <c r="B6326" s="86">
        <v>21800</v>
      </c>
      <c r="C6326" s="1" t="s">
        <v>4133</v>
      </c>
      <c r="D6326" s="1"/>
      <c r="E6326" s="49">
        <f t="shared" si="24"/>
        <v>21800</v>
      </c>
    </row>
    <row r="6327" spans="2:5" ht="15">
      <c r="B6327" s="86">
        <v>21801</v>
      </c>
      <c r="C6327" s="1" t="s">
        <v>4134</v>
      </c>
      <c r="D6327" s="1"/>
      <c r="E6327" s="49">
        <f t="shared" ref="E6327:E6581" si="25">B6327</f>
        <v>21801</v>
      </c>
    </row>
    <row r="6328" spans="2:5" ht="15">
      <c r="B6328" s="86">
        <v>21754</v>
      </c>
      <c r="C6328" s="1" t="s">
        <v>3762</v>
      </c>
      <c r="D6328" s="1"/>
      <c r="E6328" s="49">
        <f t="shared" si="25"/>
        <v>21754</v>
      </c>
    </row>
    <row r="6329" spans="2:5" ht="15">
      <c r="B6329" s="86">
        <v>21755</v>
      </c>
      <c r="C6329" s="1" t="s">
        <v>1178</v>
      </c>
      <c r="D6329" s="1"/>
      <c r="E6329" s="49">
        <f t="shared" si="25"/>
        <v>21755</v>
      </c>
    </row>
    <row r="6330" spans="2:5" ht="15">
      <c r="B6330" s="86">
        <v>21756</v>
      </c>
      <c r="C6330" s="1" t="s">
        <v>1650</v>
      </c>
      <c r="D6330" s="1"/>
      <c r="E6330" s="49">
        <f t="shared" si="25"/>
        <v>21756</v>
      </c>
    </row>
    <row r="6331" spans="2:5" ht="15">
      <c r="B6331" s="86">
        <v>21757</v>
      </c>
      <c r="C6331" s="1" t="s">
        <v>4159</v>
      </c>
      <c r="D6331" s="1"/>
      <c r="E6331" s="49">
        <f t="shared" si="25"/>
        <v>21757</v>
      </c>
    </row>
    <row r="6332" spans="2:5" ht="15">
      <c r="B6332" s="86">
        <v>21758</v>
      </c>
      <c r="C6332" s="1" t="s">
        <v>4160</v>
      </c>
      <c r="D6332" s="1"/>
      <c r="E6332" s="49">
        <f t="shared" si="25"/>
        <v>21758</v>
      </c>
    </row>
    <row r="6333" spans="2:5" ht="15">
      <c r="B6333" s="86">
        <v>21759</v>
      </c>
      <c r="C6333" s="1" t="s">
        <v>1182</v>
      </c>
      <c r="D6333" s="1"/>
      <c r="E6333" s="49">
        <f t="shared" si="25"/>
        <v>21759</v>
      </c>
    </row>
    <row r="6334" spans="2:5" ht="15">
      <c r="B6334" s="86">
        <v>21760</v>
      </c>
      <c r="C6334" s="1" t="s">
        <v>1181</v>
      </c>
      <c r="D6334" s="1"/>
      <c r="E6334" s="49">
        <f t="shared" si="25"/>
        <v>21760</v>
      </c>
    </row>
    <row r="6335" spans="2:5" ht="15">
      <c r="B6335" s="86">
        <v>21761</v>
      </c>
      <c r="C6335" s="1" t="s">
        <v>4161</v>
      </c>
      <c r="D6335" s="1"/>
      <c r="E6335" s="49">
        <f t="shared" si="25"/>
        <v>21761</v>
      </c>
    </row>
    <row r="6336" spans="2:5" ht="15">
      <c r="B6336" s="86">
        <v>21762</v>
      </c>
      <c r="C6336" s="1" t="s">
        <v>4162</v>
      </c>
      <c r="D6336" s="1"/>
      <c r="E6336" s="49">
        <f t="shared" si="25"/>
        <v>21762</v>
      </c>
    </row>
    <row r="6337" spans="2:5" ht="15">
      <c r="B6337" s="86">
        <v>21763</v>
      </c>
      <c r="C6337" s="1" t="s">
        <v>4163</v>
      </c>
      <c r="D6337" s="1"/>
      <c r="E6337" s="49">
        <f t="shared" si="25"/>
        <v>21763</v>
      </c>
    </row>
    <row r="6338" spans="2:5" ht="15">
      <c r="B6338" s="86">
        <v>21764</v>
      </c>
      <c r="C6338" s="1" t="s">
        <v>4164</v>
      </c>
      <c r="D6338" s="1"/>
      <c r="E6338" s="49">
        <f t="shared" si="25"/>
        <v>21764</v>
      </c>
    </row>
    <row r="6339" spans="2:5" ht="15">
      <c r="B6339" s="86">
        <v>21765</v>
      </c>
      <c r="C6339" s="1" t="s">
        <v>2739</v>
      </c>
      <c r="D6339" s="1"/>
      <c r="E6339" s="49">
        <f t="shared" si="25"/>
        <v>21765</v>
      </c>
    </row>
    <row r="6340" spans="2:5" ht="15">
      <c r="B6340" s="86">
        <v>21766</v>
      </c>
      <c r="C6340" s="1" t="s">
        <v>4165</v>
      </c>
      <c r="D6340" s="1"/>
      <c r="E6340" s="49">
        <f t="shared" si="25"/>
        <v>21766</v>
      </c>
    </row>
    <row r="6341" spans="2:5" ht="15">
      <c r="B6341" s="86">
        <v>21767</v>
      </c>
      <c r="C6341" s="1" t="s">
        <v>4166</v>
      </c>
      <c r="D6341" s="1"/>
      <c r="E6341" s="49">
        <f t="shared" si="25"/>
        <v>21767</v>
      </c>
    </row>
    <row r="6342" spans="2:5" ht="15">
      <c r="B6342" s="86">
        <v>21768</v>
      </c>
      <c r="C6342" s="1" t="s">
        <v>4167</v>
      </c>
      <c r="D6342" s="1"/>
      <c r="E6342" s="49">
        <f t="shared" si="25"/>
        <v>21768</v>
      </c>
    </row>
    <row r="6343" spans="2:5" ht="15">
      <c r="B6343" s="86">
        <v>21769</v>
      </c>
      <c r="C6343" s="1" t="s">
        <v>4168</v>
      </c>
      <c r="D6343" s="1"/>
      <c r="E6343" s="49">
        <f t="shared" si="25"/>
        <v>21769</v>
      </c>
    </row>
    <row r="6344" spans="2:5" ht="15">
      <c r="B6344" s="86">
        <v>21770</v>
      </c>
      <c r="C6344" s="1" t="s">
        <v>4169</v>
      </c>
      <c r="D6344" s="1"/>
      <c r="E6344" s="49">
        <f t="shared" si="25"/>
        <v>21770</v>
      </c>
    </row>
    <row r="6345" spans="2:5" ht="15">
      <c r="B6345" s="86">
        <v>21771</v>
      </c>
      <c r="C6345" s="1" t="s">
        <v>4170</v>
      </c>
      <c r="D6345" s="1"/>
      <c r="E6345" s="49">
        <f t="shared" si="25"/>
        <v>21771</v>
      </c>
    </row>
    <row r="6346" spans="2:5" ht="15">
      <c r="B6346" s="86">
        <v>21772</v>
      </c>
      <c r="C6346" s="1" t="s">
        <v>3879</v>
      </c>
      <c r="D6346" s="1"/>
      <c r="E6346" s="49">
        <f t="shared" si="25"/>
        <v>21772</v>
      </c>
    </row>
    <row r="6347" spans="2:5" ht="15">
      <c r="B6347" s="86">
        <v>21773</v>
      </c>
      <c r="C6347" s="1" t="s">
        <v>3880</v>
      </c>
      <c r="D6347" s="1"/>
      <c r="E6347" s="49">
        <f t="shared" si="25"/>
        <v>21773</v>
      </c>
    </row>
    <row r="6348" spans="2:5" ht="15">
      <c r="B6348" s="86">
        <v>21774</v>
      </c>
      <c r="C6348" s="1" t="s">
        <v>4171</v>
      </c>
      <c r="D6348" s="1"/>
      <c r="E6348" s="49">
        <f t="shared" si="25"/>
        <v>21774</v>
      </c>
    </row>
    <row r="6349" spans="2:5" ht="15">
      <c r="B6349" s="86">
        <v>21775</v>
      </c>
      <c r="C6349" s="1" t="s">
        <v>3960</v>
      </c>
      <c r="D6349" s="1"/>
      <c r="E6349" s="49">
        <f t="shared" si="25"/>
        <v>21775</v>
      </c>
    </row>
    <row r="6350" spans="2:5" ht="15">
      <c r="B6350" s="86">
        <v>21776</v>
      </c>
      <c r="C6350" s="1" t="s">
        <v>3961</v>
      </c>
      <c r="D6350" s="1"/>
      <c r="E6350" s="49">
        <f t="shared" si="25"/>
        <v>21776</v>
      </c>
    </row>
    <row r="6351" spans="2:5" ht="15">
      <c r="B6351" s="86">
        <v>21777</v>
      </c>
      <c r="C6351" s="1" t="s">
        <v>3962</v>
      </c>
      <c r="D6351" s="1"/>
      <c r="E6351" s="49">
        <f t="shared" si="25"/>
        <v>21777</v>
      </c>
    </row>
    <row r="6352" spans="2:5" ht="15">
      <c r="B6352" s="86">
        <v>21778</v>
      </c>
      <c r="C6352" s="1" t="s">
        <v>3963</v>
      </c>
      <c r="D6352" s="1"/>
      <c r="E6352" s="49">
        <f t="shared" si="25"/>
        <v>21778</v>
      </c>
    </row>
    <row r="6353" spans="2:5" ht="15">
      <c r="B6353" s="86">
        <v>21779</v>
      </c>
      <c r="C6353" s="1" t="s">
        <v>3964</v>
      </c>
      <c r="D6353" s="1"/>
      <c r="E6353" s="49">
        <f t="shared" si="25"/>
        <v>21779</v>
      </c>
    </row>
    <row r="6354" spans="2:5" ht="15">
      <c r="B6354" s="86">
        <v>21780</v>
      </c>
      <c r="C6354" s="1" t="s">
        <v>3965</v>
      </c>
      <c r="D6354" s="1"/>
      <c r="E6354" s="49">
        <f t="shared" si="25"/>
        <v>21780</v>
      </c>
    </row>
    <row r="6355" spans="2:5" ht="15">
      <c r="B6355" s="86">
        <v>21781</v>
      </c>
      <c r="C6355" s="1" t="s">
        <v>3966</v>
      </c>
      <c r="D6355" s="1"/>
      <c r="E6355" s="49">
        <f t="shared" si="25"/>
        <v>21781</v>
      </c>
    </row>
    <row r="6356" spans="2:5" ht="15">
      <c r="B6356" s="86">
        <v>21782</v>
      </c>
      <c r="C6356" s="1" t="s">
        <v>3967</v>
      </c>
      <c r="D6356" s="1"/>
      <c r="E6356" s="49">
        <f t="shared" si="25"/>
        <v>21782</v>
      </c>
    </row>
    <row r="6357" spans="2:5" ht="15">
      <c r="B6357" s="86">
        <v>21783</v>
      </c>
      <c r="C6357" s="1" t="s">
        <v>3968</v>
      </c>
      <c r="D6357" s="1"/>
      <c r="E6357" s="49">
        <f t="shared" si="25"/>
        <v>21783</v>
      </c>
    </row>
    <row r="6358" spans="2:5" ht="15">
      <c r="B6358" s="86">
        <v>21784</v>
      </c>
      <c r="C6358" s="1" t="s">
        <v>3969</v>
      </c>
      <c r="D6358" s="1"/>
      <c r="E6358" s="49">
        <f t="shared" si="25"/>
        <v>21784</v>
      </c>
    </row>
    <row r="6359" spans="2:5" ht="15">
      <c r="B6359" s="86">
        <v>21785</v>
      </c>
      <c r="C6359" s="1" t="s">
        <v>3970</v>
      </c>
      <c r="D6359" s="1"/>
      <c r="E6359" s="49">
        <f t="shared" si="25"/>
        <v>21785</v>
      </c>
    </row>
    <row r="6360" spans="2:5" ht="15">
      <c r="B6360" s="86">
        <v>21786</v>
      </c>
      <c r="C6360" s="1" t="s">
        <v>3971</v>
      </c>
      <c r="D6360" s="1"/>
      <c r="E6360" s="49">
        <f t="shared" si="25"/>
        <v>21786</v>
      </c>
    </row>
    <row r="6361" spans="2:5" ht="15">
      <c r="B6361" s="86">
        <v>21787</v>
      </c>
      <c r="C6361" s="1" t="s">
        <v>3972</v>
      </c>
      <c r="D6361" s="1"/>
      <c r="E6361" s="49">
        <f t="shared" si="25"/>
        <v>21787</v>
      </c>
    </row>
    <row r="6362" spans="2:5" ht="15">
      <c r="B6362" s="86">
        <v>21788</v>
      </c>
      <c r="C6362" s="1" t="s">
        <v>3973</v>
      </c>
      <c r="D6362" s="1"/>
      <c r="E6362" s="49">
        <f t="shared" si="25"/>
        <v>21788</v>
      </c>
    </row>
    <row r="6363" spans="2:5" ht="15">
      <c r="B6363" s="86">
        <v>21789</v>
      </c>
      <c r="C6363" s="1" t="s">
        <v>4172</v>
      </c>
      <c r="D6363" s="1"/>
      <c r="E6363" s="49">
        <f t="shared" si="25"/>
        <v>21789</v>
      </c>
    </row>
    <row r="6364" spans="2:5" ht="15">
      <c r="B6364" s="86">
        <v>21790</v>
      </c>
      <c r="C6364" s="1" t="s">
        <v>4173</v>
      </c>
      <c r="D6364" s="1"/>
      <c r="E6364" s="49">
        <f t="shared" si="25"/>
        <v>21790</v>
      </c>
    </row>
    <row r="6365" spans="2:5" ht="15">
      <c r="B6365" s="86">
        <v>21791</v>
      </c>
      <c r="C6365" s="1" t="s">
        <v>3648</v>
      </c>
      <c r="D6365" s="1"/>
      <c r="E6365" s="49">
        <f t="shared" si="25"/>
        <v>21791</v>
      </c>
    </row>
    <row r="6366" spans="2:5" ht="15">
      <c r="B6366" s="86">
        <v>21792</v>
      </c>
      <c r="C6366" s="1" t="s">
        <v>3649</v>
      </c>
      <c r="D6366" s="1"/>
      <c r="E6366" s="49">
        <f t="shared" si="25"/>
        <v>21792</v>
      </c>
    </row>
    <row r="6367" spans="2:5" ht="15">
      <c r="B6367" s="86">
        <v>21793</v>
      </c>
      <c r="C6367" s="1" t="s">
        <v>3823</v>
      </c>
      <c r="D6367" s="1"/>
      <c r="E6367" s="49">
        <f t="shared" si="25"/>
        <v>21793</v>
      </c>
    </row>
    <row r="6368" spans="2:5" ht="15">
      <c r="B6368" s="86">
        <v>21794</v>
      </c>
      <c r="C6368" s="1" t="s">
        <v>1671</v>
      </c>
      <c r="D6368" s="1"/>
      <c r="E6368" s="49">
        <f t="shared" si="25"/>
        <v>21794</v>
      </c>
    </row>
    <row r="6369" spans="2:5" ht="15">
      <c r="B6369" s="86">
        <v>21795</v>
      </c>
      <c r="C6369" s="49" t="s">
        <v>1672</v>
      </c>
      <c r="D6369" s="1"/>
      <c r="E6369" s="49">
        <f t="shared" si="25"/>
        <v>21795</v>
      </c>
    </row>
    <row r="6370" spans="2:5" ht="15">
      <c r="B6370" s="86">
        <v>21796</v>
      </c>
      <c r="C6370" s="49" t="s">
        <v>3824</v>
      </c>
      <c r="D6370" s="1"/>
      <c r="E6370" s="49">
        <f t="shared" si="25"/>
        <v>21796</v>
      </c>
    </row>
    <row r="6371" spans="2:5" ht="15">
      <c r="B6371" s="86">
        <v>21797</v>
      </c>
      <c r="C6371" s="49" t="s">
        <v>1190</v>
      </c>
      <c r="D6371" s="1"/>
      <c r="E6371" s="49">
        <f t="shared" si="25"/>
        <v>21797</v>
      </c>
    </row>
    <row r="6372" spans="2:5" ht="15">
      <c r="B6372" s="86">
        <v>21802</v>
      </c>
      <c r="C6372" s="1" t="s">
        <v>3655</v>
      </c>
      <c r="D6372" s="1"/>
      <c r="E6372" s="49">
        <f t="shared" si="25"/>
        <v>21802</v>
      </c>
    </row>
    <row r="6373" spans="2:5" ht="15">
      <c r="B6373" s="86">
        <v>21803</v>
      </c>
      <c r="C6373" s="1" t="s">
        <v>3656</v>
      </c>
      <c r="D6373" s="1"/>
      <c r="E6373" s="49">
        <f t="shared" si="25"/>
        <v>21803</v>
      </c>
    </row>
    <row r="6374" spans="2:5" ht="15">
      <c r="B6374" s="86">
        <v>21804</v>
      </c>
      <c r="C6374" s="1" t="s">
        <v>3657</v>
      </c>
      <c r="D6374" s="1"/>
      <c r="E6374" s="49">
        <f t="shared" si="25"/>
        <v>21804</v>
      </c>
    </row>
    <row r="6375" spans="2:5" ht="15">
      <c r="B6375" s="86">
        <v>21805</v>
      </c>
      <c r="C6375" s="1" t="s">
        <v>3658</v>
      </c>
      <c r="D6375" s="1"/>
      <c r="E6375" s="49">
        <f t="shared" si="25"/>
        <v>21805</v>
      </c>
    </row>
    <row r="6376" spans="2:5" ht="15">
      <c r="B6376" s="86">
        <v>21806</v>
      </c>
      <c r="C6376" s="1" t="s">
        <v>3659</v>
      </c>
      <c r="D6376" s="1"/>
      <c r="E6376" s="49">
        <f t="shared" si="25"/>
        <v>21806</v>
      </c>
    </row>
    <row r="6377" spans="2:5" ht="15">
      <c r="B6377" s="86">
        <v>21807</v>
      </c>
      <c r="C6377" s="1" t="s">
        <v>4174</v>
      </c>
      <c r="D6377" s="1"/>
      <c r="E6377" s="49">
        <f t="shared" si="25"/>
        <v>21807</v>
      </c>
    </row>
    <row r="6378" spans="2:5" ht="15">
      <c r="B6378" s="86">
        <v>21808</v>
      </c>
      <c r="C6378" s="1" t="s">
        <v>4175</v>
      </c>
      <c r="D6378" s="1"/>
      <c r="E6378" s="49">
        <f t="shared" si="25"/>
        <v>21808</v>
      </c>
    </row>
    <row r="6379" spans="2:5" ht="15">
      <c r="B6379" s="86">
        <v>21809</v>
      </c>
      <c r="C6379" s="1" t="s">
        <v>4176</v>
      </c>
      <c r="D6379" s="1"/>
      <c r="E6379" s="49">
        <f t="shared" si="25"/>
        <v>21809</v>
      </c>
    </row>
    <row r="6380" spans="2:5" ht="15">
      <c r="B6380" s="86">
        <v>21810</v>
      </c>
      <c r="C6380" s="1" t="s">
        <v>4177</v>
      </c>
      <c r="D6380" s="1"/>
      <c r="E6380" s="49">
        <f t="shared" si="25"/>
        <v>21810</v>
      </c>
    </row>
    <row r="6381" spans="2:5" ht="15">
      <c r="B6381" s="86">
        <v>21811</v>
      </c>
      <c r="C6381" s="1" t="s">
        <v>4178</v>
      </c>
      <c r="D6381" s="1"/>
      <c r="E6381" s="49">
        <f t="shared" si="25"/>
        <v>21811</v>
      </c>
    </row>
    <row r="6382" spans="2:5" ht="15">
      <c r="B6382" s="86">
        <v>21812</v>
      </c>
      <c r="C6382" s="1" t="s">
        <v>4179</v>
      </c>
      <c r="D6382" s="1"/>
      <c r="E6382" s="49">
        <f t="shared" si="25"/>
        <v>21812</v>
      </c>
    </row>
    <row r="6383" spans="2:5" ht="15">
      <c r="B6383" s="86">
        <v>21813</v>
      </c>
      <c r="C6383" s="1" t="s">
        <v>3883</v>
      </c>
      <c r="D6383" s="1"/>
      <c r="E6383" s="49">
        <f t="shared" si="25"/>
        <v>21813</v>
      </c>
    </row>
    <row r="6384" spans="2:5" ht="15">
      <c r="B6384" s="86">
        <v>21814</v>
      </c>
      <c r="C6384" s="1" t="s">
        <v>980</v>
      </c>
      <c r="D6384" s="1"/>
      <c r="E6384" s="49">
        <f t="shared" si="25"/>
        <v>21814</v>
      </c>
    </row>
    <row r="6385" spans="2:5" ht="15">
      <c r="B6385" s="86">
        <v>21815</v>
      </c>
      <c r="C6385" s="1" t="s">
        <v>3882</v>
      </c>
      <c r="D6385" s="1"/>
      <c r="E6385" s="49">
        <f t="shared" si="25"/>
        <v>21815</v>
      </c>
    </row>
    <row r="6386" spans="2:5" ht="15">
      <c r="B6386" s="86">
        <v>21816</v>
      </c>
      <c r="C6386" s="1" t="s">
        <v>3881</v>
      </c>
      <c r="D6386" s="1"/>
      <c r="E6386" s="49">
        <f t="shared" si="25"/>
        <v>21816</v>
      </c>
    </row>
    <row r="6387" spans="2:5" ht="15">
      <c r="B6387" s="86">
        <v>21817</v>
      </c>
      <c r="C6387" s="1" t="s">
        <v>4180</v>
      </c>
      <c r="D6387" s="1"/>
      <c r="E6387" s="49">
        <f t="shared" si="25"/>
        <v>21817</v>
      </c>
    </row>
    <row r="6388" spans="2:5" ht="15">
      <c r="B6388" s="86">
        <v>21818</v>
      </c>
      <c r="C6388" s="1" t="s">
        <v>4181</v>
      </c>
      <c r="D6388" s="1"/>
      <c r="E6388" s="49">
        <f t="shared" si="25"/>
        <v>21818</v>
      </c>
    </row>
    <row r="6389" spans="2:5" ht="15">
      <c r="B6389" s="86">
        <v>21819</v>
      </c>
      <c r="C6389" s="1" t="s">
        <v>4182</v>
      </c>
      <c r="D6389" s="1"/>
      <c r="E6389" s="49">
        <f t="shared" si="25"/>
        <v>21819</v>
      </c>
    </row>
    <row r="6390" spans="2:5" ht="15">
      <c r="B6390" s="86">
        <v>21820</v>
      </c>
      <c r="C6390" s="1" t="s">
        <v>4183</v>
      </c>
      <c r="D6390" s="1"/>
      <c r="E6390" s="49">
        <f t="shared" si="25"/>
        <v>21820</v>
      </c>
    </row>
    <row r="6391" spans="2:5" ht="15">
      <c r="B6391" s="86">
        <v>21821</v>
      </c>
      <c r="C6391" s="1" t="s">
        <v>4184</v>
      </c>
      <c r="D6391" s="1"/>
      <c r="E6391" s="49">
        <f t="shared" si="25"/>
        <v>21821</v>
      </c>
    </row>
    <row r="6392" spans="2:5" ht="15">
      <c r="B6392" s="86">
        <v>21822</v>
      </c>
      <c r="C6392" s="1" t="s">
        <v>4185</v>
      </c>
      <c r="D6392" s="1"/>
      <c r="E6392" s="49">
        <f t="shared" si="25"/>
        <v>21822</v>
      </c>
    </row>
    <row r="6393" spans="2:5" ht="15">
      <c r="B6393" s="86">
        <v>21823</v>
      </c>
      <c r="C6393" s="1" t="s">
        <v>1688</v>
      </c>
      <c r="D6393" s="1"/>
      <c r="E6393" s="49">
        <f t="shared" si="25"/>
        <v>21823</v>
      </c>
    </row>
    <row r="6394" spans="2:5" ht="15">
      <c r="B6394" s="86">
        <v>21824</v>
      </c>
      <c r="C6394" s="1" t="s">
        <v>1705</v>
      </c>
      <c r="D6394" s="1"/>
      <c r="E6394" s="49">
        <f t="shared" si="25"/>
        <v>21824</v>
      </c>
    </row>
    <row r="6395" spans="2:5" ht="15">
      <c r="B6395" s="86">
        <v>21825</v>
      </c>
      <c r="C6395" s="1" t="s">
        <v>1706</v>
      </c>
      <c r="D6395" s="1"/>
      <c r="E6395" s="49">
        <f t="shared" si="25"/>
        <v>21825</v>
      </c>
    </row>
    <row r="6396" spans="2:5" ht="15">
      <c r="B6396" s="86">
        <v>21826</v>
      </c>
      <c r="C6396" s="1" t="s">
        <v>1707</v>
      </c>
      <c r="D6396" s="1"/>
      <c r="E6396" s="49">
        <f t="shared" si="25"/>
        <v>21826</v>
      </c>
    </row>
    <row r="6397" spans="2:5" ht="15">
      <c r="B6397" s="86">
        <v>21827</v>
      </c>
      <c r="C6397" s="1" t="s">
        <v>4186</v>
      </c>
      <c r="D6397" s="1"/>
      <c r="E6397" s="49">
        <f t="shared" si="25"/>
        <v>21827</v>
      </c>
    </row>
    <row r="6398" spans="2:5" ht="15">
      <c r="B6398" s="86">
        <v>21828</v>
      </c>
      <c r="C6398" s="1" t="s">
        <v>4187</v>
      </c>
      <c r="D6398" s="1"/>
      <c r="E6398" s="49">
        <f t="shared" si="25"/>
        <v>21828</v>
      </c>
    </row>
    <row r="6399" spans="2:5" ht="15">
      <c r="B6399" s="86">
        <v>21829</v>
      </c>
      <c r="C6399" s="1" t="s">
        <v>4188</v>
      </c>
      <c r="D6399" s="1"/>
      <c r="E6399" s="49">
        <f t="shared" si="25"/>
        <v>21829</v>
      </c>
    </row>
    <row r="6400" spans="2:5" ht="15">
      <c r="B6400" s="86">
        <v>21830</v>
      </c>
      <c r="C6400" s="1" t="s">
        <v>4189</v>
      </c>
      <c r="D6400" s="1"/>
      <c r="E6400" s="49">
        <f t="shared" si="25"/>
        <v>21830</v>
      </c>
    </row>
    <row r="6401" spans="2:5" ht="15">
      <c r="B6401" s="86">
        <v>21831</v>
      </c>
      <c r="C6401" s="1" t="s">
        <v>4190</v>
      </c>
      <c r="D6401" s="1"/>
      <c r="E6401" s="49">
        <f t="shared" si="25"/>
        <v>21831</v>
      </c>
    </row>
    <row r="6402" spans="2:5" ht="15">
      <c r="B6402" s="86">
        <v>21832</v>
      </c>
      <c r="C6402" s="1" t="s">
        <v>4191</v>
      </c>
      <c r="D6402" s="1"/>
      <c r="E6402" s="49">
        <f t="shared" si="25"/>
        <v>21832</v>
      </c>
    </row>
    <row r="6403" spans="2:5" ht="15">
      <c r="B6403" s="86">
        <v>21833</v>
      </c>
      <c r="C6403" s="1" t="s">
        <v>4192</v>
      </c>
      <c r="D6403" s="1"/>
      <c r="E6403" s="49">
        <f t="shared" si="25"/>
        <v>21833</v>
      </c>
    </row>
    <row r="6404" spans="2:5" ht="15">
      <c r="B6404" s="86">
        <v>21834</v>
      </c>
      <c r="C6404" s="1" t="s">
        <v>4193</v>
      </c>
      <c r="D6404" s="1"/>
      <c r="E6404" s="49">
        <f t="shared" si="25"/>
        <v>21834</v>
      </c>
    </row>
    <row r="6405" spans="2:5" ht="15">
      <c r="B6405" s="86">
        <v>21835</v>
      </c>
      <c r="C6405" s="1" t="s">
        <v>4194</v>
      </c>
      <c r="D6405" s="1"/>
      <c r="E6405" s="49">
        <f t="shared" si="25"/>
        <v>21835</v>
      </c>
    </row>
    <row r="6406" spans="2:5" ht="15">
      <c r="B6406" s="86">
        <v>21836</v>
      </c>
      <c r="C6406" s="1" t="s">
        <v>4195</v>
      </c>
      <c r="D6406" s="1"/>
      <c r="E6406" s="49">
        <f t="shared" si="25"/>
        <v>21836</v>
      </c>
    </row>
    <row r="6407" spans="2:5" ht="15">
      <c r="B6407" s="86">
        <v>21837</v>
      </c>
      <c r="C6407" s="1" t="s">
        <v>4196</v>
      </c>
      <c r="D6407" s="1"/>
      <c r="E6407" s="49">
        <f t="shared" si="25"/>
        <v>21837</v>
      </c>
    </row>
    <row r="6408" spans="2:5" ht="15">
      <c r="B6408" s="86">
        <v>21838</v>
      </c>
      <c r="C6408" s="1" t="s">
        <v>4197</v>
      </c>
      <c r="D6408" s="1"/>
      <c r="E6408" s="49">
        <f t="shared" si="25"/>
        <v>21838</v>
      </c>
    </row>
    <row r="6409" spans="2:5" ht="15">
      <c r="B6409" s="86">
        <v>21839</v>
      </c>
      <c r="C6409" s="1" t="s">
        <v>4198</v>
      </c>
      <c r="D6409" s="1"/>
      <c r="E6409" s="49">
        <f t="shared" si="25"/>
        <v>21839</v>
      </c>
    </row>
    <row r="6410" spans="2:5" ht="15">
      <c r="B6410" s="86">
        <v>21840</v>
      </c>
      <c r="C6410" s="1" t="s">
        <v>4199</v>
      </c>
      <c r="D6410" s="1"/>
      <c r="E6410" s="49">
        <f t="shared" si="25"/>
        <v>21840</v>
      </c>
    </row>
    <row r="6411" spans="2:5" ht="15">
      <c r="B6411" s="86">
        <v>21841</v>
      </c>
      <c r="C6411" s="1" t="s">
        <v>3960</v>
      </c>
      <c r="D6411" s="1"/>
      <c r="E6411" s="49">
        <f t="shared" si="25"/>
        <v>21841</v>
      </c>
    </row>
    <row r="6412" spans="2:5" ht="15">
      <c r="B6412" s="86">
        <v>21842</v>
      </c>
      <c r="C6412" s="1" t="s">
        <v>3961</v>
      </c>
      <c r="D6412" s="1"/>
      <c r="E6412" s="49">
        <f t="shared" si="25"/>
        <v>21842</v>
      </c>
    </row>
    <row r="6413" spans="2:5" ht="15">
      <c r="B6413" s="86">
        <v>21843</v>
      </c>
      <c r="C6413" s="1" t="s">
        <v>3962</v>
      </c>
      <c r="D6413" s="1"/>
      <c r="E6413" s="49">
        <f t="shared" si="25"/>
        <v>21843</v>
      </c>
    </row>
    <row r="6414" spans="2:5" ht="15">
      <c r="B6414" s="86">
        <v>21844</v>
      </c>
      <c r="C6414" s="1" t="s">
        <v>3963</v>
      </c>
      <c r="D6414" s="1"/>
      <c r="E6414" s="49">
        <f t="shared" si="25"/>
        <v>21844</v>
      </c>
    </row>
    <row r="6415" spans="2:5" ht="15">
      <c r="B6415" s="86">
        <v>21845</v>
      </c>
      <c r="C6415" s="1" t="s">
        <v>3964</v>
      </c>
      <c r="D6415" s="1"/>
      <c r="E6415" s="49">
        <f t="shared" si="25"/>
        <v>21845</v>
      </c>
    </row>
    <row r="6416" spans="2:5" ht="15">
      <c r="B6416" s="86">
        <v>21846</v>
      </c>
      <c r="C6416" s="1" t="s">
        <v>3965</v>
      </c>
      <c r="D6416" s="1"/>
      <c r="E6416" s="49">
        <f t="shared" si="25"/>
        <v>21846</v>
      </c>
    </row>
    <row r="6417" spans="2:5" ht="15">
      <c r="B6417" s="86">
        <v>21847</v>
      </c>
      <c r="C6417" s="1" t="s">
        <v>3966</v>
      </c>
      <c r="D6417" s="1"/>
      <c r="E6417" s="49">
        <f t="shared" si="25"/>
        <v>21847</v>
      </c>
    </row>
    <row r="6418" spans="2:5" ht="15">
      <c r="B6418" s="86">
        <v>21848</v>
      </c>
      <c r="C6418" s="1" t="s">
        <v>3967</v>
      </c>
      <c r="D6418" s="1"/>
      <c r="E6418" s="49">
        <f t="shared" si="25"/>
        <v>21848</v>
      </c>
    </row>
    <row r="6419" spans="2:5" ht="15">
      <c r="B6419" s="86">
        <v>21849</v>
      </c>
      <c r="C6419" s="1" t="s">
        <v>3968</v>
      </c>
      <c r="D6419" s="1"/>
      <c r="E6419" s="49">
        <f t="shared" si="25"/>
        <v>21849</v>
      </c>
    </row>
    <row r="6420" spans="2:5" ht="15">
      <c r="B6420" s="86">
        <v>21850</v>
      </c>
      <c r="C6420" s="1" t="s">
        <v>3969</v>
      </c>
      <c r="D6420" s="1"/>
      <c r="E6420" s="49">
        <f t="shared" si="25"/>
        <v>21850</v>
      </c>
    </row>
    <row r="6421" spans="2:5" ht="15">
      <c r="B6421" s="86">
        <v>21851</v>
      </c>
      <c r="C6421" s="1" t="s">
        <v>3970</v>
      </c>
      <c r="D6421" s="1"/>
      <c r="E6421" s="49">
        <f t="shared" si="25"/>
        <v>21851</v>
      </c>
    </row>
    <row r="6422" spans="2:5" ht="15">
      <c r="B6422" s="86">
        <v>21852</v>
      </c>
      <c r="C6422" s="1" t="s">
        <v>3971</v>
      </c>
      <c r="D6422" s="1"/>
      <c r="E6422" s="49">
        <f t="shared" si="25"/>
        <v>21852</v>
      </c>
    </row>
    <row r="6423" spans="2:5" ht="15">
      <c r="B6423" s="86">
        <v>21853</v>
      </c>
      <c r="C6423" s="1" t="s">
        <v>3972</v>
      </c>
      <c r="D6423" s="1"/>
      <c r="E6423" s="49">
        <f t="shared" si="25"/>
        <v>21853</v>
      </c>
    </row>
    <row r="6424" spans="2:5" ht="15">
      <c r="B6424" s="86">
        <v>21854</v>
      </c>
      <c r="C6424" s="1" t="s">
        <v>3973</v>
      </c>
      <c r="D6424" s="1"/>
      <c r="E6424" s="49">
        <f t="shared" si="25"/>
        <v>21854</v>
      </c>
    </row>
    <row r="6425" spans="2:5" ht="15">
      <c r="B6425" s="86">
        <v>21855</v>
      </c>
      <c r="C6425" s="1" t="s">
        <v>4200</v>
      </c>
      <c r="D6425" s="1"/>
      <c r="E6425" s="49">
        <f t="shared" si="25"/>
        <v>21855</v>
      </c>
    </row>
    <row r="6426" spans="2:5" ht="15">
      <c r="B6426" s="86">
        <v>21856</v>
      </c>
      <c r="C6426" s="1" t="s">
        <v>1727</v>
      </c>
      <c r="D6426" s="1"/>
      <c r="E6426" s="49">
        <f t="shared" si="25"/>
        <v>21856</v>
      </c>
    </row>
    <row r="6427" spans="2:5" ht="15">
      <c r="B6427" s="86">
        <v>21857</v>
      </c>
      <c r="C6427" s="1" t="s">
        <v>1728</v>
      </c>
      <c r="D6427" s="1"/>
      <c r="E6427" s="49">
        <f t="shared" si="25"/>
        <v>21857</v>
      </c>
    </row>
    <row r="6428" spans="2:5" ht="15">
      <c r="B6428" s="86">
        <v>21858</v>
      </c>
      <c r="C6428" s="1" t="s">
        <v>4201</v>
      </c>
      <c r="D6428" s="1"/>
      <c r="E6428" s="49">
        <f t="shared" si="25"/>
        <v>21858</v>
      </c>
    </row>
    <row r="6429" spans="2:5" ht="15">
      <c r="B6429" s="86">
        <v>21859</v>
      </c>
      <c r="C6429" s="1" t="s">
        <v>4202</v>
      </c>
      <c r="D6429" s="1"/>
      <c r="E6429" s="49">
        <f t="shared" si="25"/>
        <v>21859</v>
      </c>
    </row>
    <row r="6430" spans="2:5" ht="15">
      <c r="B6430" s="86">
        <v>21860</v>
      </c>
      <c r="C6430" s="1" t="s">
        <v>4203</v>
      </c>
      <c r="D6430" s="1"/>
      <c r="E6430" s="49">
        <f t="shared" si="25"/>
        <v>21860</v>
      </c>
    </row>
    <row r="6431" spans="2:5" ht="15">
      <c r="B6431" s="86">
        <v>21861</v>
      </c>
      <c r="C6431" s="1" t="s">
        <v>4204</v>
      </c>
      <c r="D6431" s="1"/>
      <c r="E6431" s="49">
        <f t="shared" si="25"/>
        <v>21861</v>
      </c>
    </row>
    <row r="6432" spans="2:5" ht="15">
      <c r="B6432" s="86">
        <v>21862</v>
      </c>
      <c r="C6432" s="1" t="s">
        <v>4205</v>
      </c>
      <c r="D6432" s="1"/>
      <c r="E6432" s="49">
        <f t="shared" si="25"/>
        <v>21862</v>
      </c>
    </row>
    <row r="6433" spans="2:5" ht="15">
      <c r="B6433" s="86">
        <v>21863</v>
      </c>
      <c r="C6433" s="1" t="s">
        <v>4206</v>
      </c>
      <c r="D6433" s="1"/>
      <c r="E6433" s="49">
        <f t="shared" si="25"/>
        <v>21863</v>
      </c>
    </row>
    <row r="6434" spans="2:5" ht="15">
      <c r="B6434" s="86">
        <v>21864</v>
      </c>
      <c r="C6434" s="1" t="s">
        <v>4207</v>
      </c>
      <c r="D6434" s="1"/>
      <c r="E6434" s="49">
        <f t="shared" si="25"/>
        <v>21864</v>
      </c>
    </row>
    <row r="6435" spans="2:5" ht="15">
      <c r="B6435" s="86">
        <v>21865</v>
      </c>
      <c r="C6435" s="1" t="s">
        <v>4208</v>
      </c>
      <c r="D6435" s="1"/>
      <c r="E6435" s="49">
        <f t="shared" si="25"/>
        <v>21865</v>
      </c>
    </row>
    <row r="6436" spans="2:5" ht="15">
      <c r="B6436" s="86">
        <v>21866</v>
      </c>
      <c r="C6436" s="1" t="s">
        <v>4209</v>
      </c>
      <c r="D6436" s="1"/>
      <c r="E6436" s="49">
        <f t="shared" si="25"/>
        <v>21866</v>
      </c>
    </row>
    <row r="6437" spans="2:5" ht="15">
      <c r="B6437" s="86">
        <v>21867</v>
      </c>
      <c r="C6437" s="1" t="s">
        <v>4210</v>
      </c>
      <c r="D6437" s="1"/>
      <c r="E6437" s="49">
        <f t="shared" si="25"/>
        <v>21867</v>
      </c>
    </row>
    <row r="6438" spans="2:5" ht="15">
      <c r="B6438" s="86">
        <v>21868</v>
      </c>
      <c r="C6438" s="1" t="s">
        <v>1732</v>
      </c>
      <c r="D6438" s="1"/>
      <c r="E6438" s="49">
        <f t="shared" si="25"/>
        <v>21868</v>
      </c>
    </row>
    <row r="6439" spans="2:5" ht="15">
      <c r="B6439" s="86">
        <v>21869</v>
      </c>
      <c r="C6439" s="1" t="s">
        <v>1688</v>
      </c>
      <c r="D6439" s="1"/>
      <c r="E6439" s="49">
        <f t="shared" si="25"/>
        <v>21869</v>
      </c>
    </row>
    <row r="6440" spans="2:5" ht="15">
      <c r="B6440" s="86">
        <v>21870</v>
      </c>
      <c r="C6440" s="1" t="s">
        <v>1705</v>
      </c>
      <c r="D6440" s="1"/>
      <c r="E6440" s="49">
        <f t="shared" si="25"/>
        <v>21870</v>
      </c>
    </row>
    <row r="6441" spans="2:5" ht="15">
      <c r="B6441" s="86">
        <v>21871</v>
      </c>
      <c r="C6441" s="1" t="s">
        <v>1706</v>
      </c>
      <c r="D6441" s="1"/>
      <c r="E6441" s="49">
        <f t="shared" si="25"/>
        <v>21871</v>
      </c>
    </row>
    <row r="6442" spans="2:5" ht="15">
      <c r="B6442" s="86">
        <v>21872</v>
      </c>
      <c r="C6442" s="1" t="s">
        <v>1707</v>
      </c>
      <c r="D6442" s="1"/>
      <c r="E6442" s="49">
        <f t="shared" si="25"/>
        <v>21872</v>
      </c>
    </row>
    <row r="6443" spans="2:5" ht="15">
      <c r="B6443" s="86">
        <v>21873</v>
      </c>
      <c r="C6443" s="1" t="s">
        <v>3960</v>
      </c>
      <c r="D6443" s="1"/>
      <c r="E6443" s="49">
        <f t="shared" si="25"/>
        <v>21873</v>
      </c>
    </row>
    <row r="6444" spans="2:5" ht="15">
      <c r="B6444" s="86">
        <v>21874</v>
      </c>
      <c r="C6444" s="1" t="s">
        <v>3961</v>
      </c>
      <c r="D6444" s="1"/>
      <c r="E6444" s="49">
        <f t="shared" si="25"/>
        <v>21874</v>
      </c>
    </row>
    <row r="6445" spans="2:5" ht="15">
      <c r="B6445" s="86">
        <v>21875</v>
      </c>
      <c r="C6445" s="1" t="s">
        <v>3962</v>
      </c>
      <c r="D6445" s="1"/>
      <c r="E6445" s="49">
        <f t="shared" si="25"/>
        <v>21875</v>
      </c>
    </row>
    <row r="6446" spans="2:5" ht="15">
      <c r="B6446" s="86">
        <v>21876</v>
      </c>
      <c r="C6446" s="1" t="s">
        <v>3963</v>
      </c>
      <c r="D6446" s="1"/>
      <c r="E6446" s="49">
        <f t="shared" si="25"/>
        <v>21876</v>
      </c>
    </row>
    <row r="6447" spans="2:5" ht="15">
      <c r="B6447" s="86">
        <v>21877</v>
      </c>
      <c r="C6447" s="1" t="s">
        <v>3964</v>
      </c>
      <c r="D6447" s="1"/>
      <c r="E6447" s="49">
        <f t="shared" si="25"/>
        <v>21877</v>
      </c>
    </row>
    <row r="6448" spans="2:5" ht="15">
      <c r="B6448" s="86">
        <v>21878</v>
      </c>
      <c r="C6448" s="1" t="s">
        <v>3965</v>
      </c>
      <c r="D6448" s="1"/>
      <c r="E6448" s="49">
        <f t="shared" si="25"/>
        <v>21878</v>
      </c>
    </row>
    <row r="6449" spans="2:5" ht="15">
      <c r="B6449" s="86">
        <v>21879</v>
      </c>
      <c r="C6449" s="1" t="s">
        <v>3966</v>
      </c>
      <c r="D6449" s="1"/>
      <c r="E6449" s="49">
        <f t="shared" si="25"/>
        <v>21879</v>
      </c>
    </row>
    <row r="6450" spans="2:5" ht="15">
      <c r="B6450" s="86">
        <v>21880</v>
      </c>
      <c r="C6450" s="1" t="s">
        <v>3967</v>
      </c>
      <c r="D6450" s="1"/>
      <c r="E6450" s="49">
        <f t="shared" si="25"/>
        <v>21880</v>
      </c>
    </row>
    <row r="6451" spans="2:5" ht="15">
      <c r="B6451" s="86">
        <v>21881</v>
      </c>
      <c r="C6451" s="1" t="s">
        <v>3968</v>
      </c>
      <c r="D6451" s="1"/>
      <c r="E6451" s="49">
        <f t="shared" si="25"/>
        <v>21881</v>
      </c>
    </row>
    <row r="6452" spans="2:5" ht="15">
      <c r="B6452" s="86">
        <v>21882</v>
      </c>
      <c r="C6452" s="1" t="s">
        <v>3969</v>
      </c>
      <c r="D6452" s="1"/>
      <c r="E6452" s="49">
        <f t="shared" si="25"/>
        <v>21882</v>
      </c>
    </row>
    <row r="6453" spans="2:5" ht="15">
      <c r="B6453" s="86">
        <v>21883</v>
      </c>
      <c r="C6453" s="1" t="s">
        <v>3970</v>
      </c>
      <c r="D6453" s="1"/>
      <c r="E6453" s="49">
        <f t="shared" si="25"/>
        <v>21883</v>
      </c>
    </row>
    <row r="6454" spans="2:5" ht="15">
      <c r="B6454" s="86">
        <v>21884</v>
      </c>
      <c r="C6454" s="1" t="s">
        <v>3971</v>
      </c>
      <c r="D6454" s="1"/>
      <c r="E6454" s="49">
        <f t="shared" si="25"/>
        <v>21884</v>
      </c>
    </row>
    <row r="6455" spans="2:5" ht="15">
      <c r="B6455" s="86">
        <v>21885</v>
      </c>
      <c r="C6455" s="1" t="s">
        <v>3972</v>
      </c>
      <c r="D6455" s="1"/>
      <c r="E6455" s="49">
        <f t="shared" si="25"/>
        <v>21885</v>
      </c>
    </row>
    <row r="6456" spans="2:5" ht="15">
      <c r="B6456" s="86">
        <v>21886</v>
      </c>
      <c r="C6456" s="1" t="s">
        <v>3973</v>
      </c>
      <c r="D6456" s="1"/>
      <c r="E6456" s="49">
        <f t="shared" si="25"/>
        <v>21886</v>
      </c>
    </row>
    <row r="6457" spans="2:5" ht="15">
      <c r="B6457" s="86">
        <v>21887</v>
      </c>
      <c r="C6457" s="1" t="s">
        <v>4211</v>
      </c>
      <c r="D6457" s="1"/>
      <c r="E6457" s="49">
        <f t="shared" si="25"/>
        <v>21887</v>
      </c>
    </row>
    <row r="6458" spans="2:5" ht="15">
      <c r="B6458" s="86">
        <v>21888</v>
      </c>
      <c r="C6458" s="1" t="s">
        <v>4212</v>
      </c>
      <c r="D6458" s="1"/>
      <c r="E6458" s="49">
        <f t="shared" si="25"/>
        <v>21888</v>
      </c>
    </row>
    <row r="6459" spans="2:5" ht="15">
      <c r="B6459" s="86">
        <v>21889</v>
      </c>
      <c r="C6459" s="1" t="s">
        <v>4213</v>
      </c>
      <c r="D6459" s="1"/>
      <c r="E6459" s="49">
        <f t="shared" si="25"/>
        <v>21889</v>
      </c>
    </row>
    <row r="6460" spans="2:5" ht="15">
      <c r="B6460" s="86">
        <v>21890</v>
      </c>
      <c r="C6460" s="1" t="s">
        <v>4214</v>
      </c>
      <c r="D6460" s="1"/>
      <c r="E6460" s="49">
        <f t="shared" si="25"/>
        <v>21890</v>
      </c>
    </row>
    <row r="6461" spans="2:5" ht="15">
      <c r="B6461" s="86">
        <v>21891</v>
      </c>
      <c r="C6461" s="1" t="s">
        <v>4215</v>
      </c>
      <c r="D6461" s="1"/>
      <c r="E6461" s="49">
        <f t="shared" si="25"/>
        <v>21891</v>
      </c>
    </row>
    <row r="6462" spans="2:5" ht="15">
      <c r="B6462" s="86">
        <v>21892</v>
      </c>
      <c r="C6462" s="1" t="s">
        <v>4216</v>
      </c>
      <c r="D6462" s="1"/>
      <c r="E6462" s="49">
        <f t="shared" si="25"/>
        <v>21892</v>
      </c>
    </row>
    <row r="6463" spans="2:5" ht="15">
      <c r="B6463" s="86">
        <v>21893</v>
      </c>
      <c r="C6463" s="1" t="s">
        <v>4217</v>
      </c>
      <c r="D6463" s="1"/>
      <c r="E6463" s="49">
        <f t="shared" si="25"/>
        <v>21893</v>
      </c>
    </row>
    <row r="6464" spans="2:5" ht="15">
      <c r="B6464" s="86">
        <v>21894</v>
      </c>
      <c r="C6464" s="1" t="s">
        <v>4218</v>
      </c>
      <c r="D6464" s="1"/>
      <c r="E6464" s="49">
        <f t="shared" si="25"/>
        <v>21894</v>
      </c>
    </row>
    <row r="6465" spans="2:5" ht="15">
      <c r="B6465" s="86">
        <v>21895</v>
      </c>
      <c r="C6465" s="1" t="s">
        <v>4219</v>
      </c>
      <c r="D6465" s="1"/>
      <c r="E6465" s="49">
        <f t="shared" si="25"/>
        <v>21895</v>
      </c>
    </row>
    <row r="6466" spans="2:5" ht="15">
      <c r="B6466" s="86">
        <v>21896</v>
      </c>
      <c r="C6466" s="1" t="s">
        <v>4220</v>
      </c>
      <c r="D6466" s="1"/>
      <c r="E6466" s="49">
        <f t="shared" si="25"/>
        <v>21896</v>
      </c>
    </row>
    <row r="6467" spans="2:5" ht="15">
      <c r="B6467" s="86">
        <v>21897</v>
      </c>
      <c r="C6467" s="1" t="s">
        <v>4221</v>
      </c>
      <c r="D6467" s="1"/>
      <c r="E6467" s="49">
        <f t="shared" si="25"/>
        <v>21897</v>
      </c>
    </row>
    <row r="6468" spans="2:5" ht="15">
      <c r="B6468" s="86">
        <v>21898</v>
      </c>
      <c r="C6468" s="1" t="s">
        <v>4222</v>
      </c>
      <c r="D6468" s="1"/>
      <c r="E6468" s="49">
        <f t="shared" si="25"/>
        <v>21898</v>
      </c>
    </row>
    <row r="6469" spans="2:5" ht="15">
      <c r="B6469" s="86">
        <v>21899</v>
      </c>
      <c r="C6469" s="1" t="s">
        <v>4223</v>
      </c>
      <c r="D6469" s="1"/>
      <c r="E6469" s="49">
        <f t="shared" si="25"/>
        <v>21899</v>
      </c>
    </row>
    <row r="6470" spans="2:5" ht="15">
      <c r="B6470" s="86">
        <v>21900</v>
      </c>
      <c r="C6470" s="1" t="s">
        <v>4224</v>
      </c>
      <c r="D6470" s="1"/>
      <c r="E6470" s="49">
        <f t="shared" si="25"/>
        <v>21900</v>
      </c>
    </row>
    <row r="6471" spans="2:5" ht="15">
      <c r="B6471" s="86">
        <v>21901</v>
      </c>
      <c r="C6471" s="1" t="s">
        <v>4005</v>
      </c>
      <c r="D6471" s="1"/>
      <c r="E6471" s="49">
        <f t="shared" si="25"/>
        <v>21901</v>
      </c>
    </row>
    <row r="6472" spans="2:5" ht="15">
      <c r="B6472" s="86">
        <v>21902</v>
      </c>
      <c r="C6472" s="1" t="s">
        <v>4004</v>
      </c>
      <c r="D6472" s="1"/>
      <c r="E6472" s="49">
        <f t="shared" si="25"/>
        <v>21902</v>
      </c>
    </row>
    <row r="6473" spans="2:5" ht="15">
      <c r="B6473" s="86">
        <v>21903</v>
      </c>
      <c r="C6473" s="1" t="s">
        <v>4006</v>
      </c>
      <c r="D6473" s="1"/>
      <c r="E6473" s="49">
        <f t="shared" si="25"/>
        <v>21903</v>
      </c>
    </row>
    <row r="6474" spans="2:5" ht="15">
      <c r="B6474" s="86">
        <v>21904</v>
      </c>
      <c r="C6474" s="1" t="s">
        <v>4007</v>
      </c>
      <c r="D6474" s="1"/>
      <c r="E6474" s="49">
        <f t="shared" si="25"/>
        <v>21904</v>
      </c>
    </row>
    <row r="6475" spans="2:5" ht="15">
      <c r="B6475" s="86">
        <v>21905</v>
      </c>
      <c r="C6475" s="1" t="s">
        <v>4009</v>
      </c>
      <c r="D6475" s="1"/>
      <c r="E6475" s="49">
        <f t="shared" si="25"/>
        <v>21905</v>
      </c>
    </row>
    <row r="6476" spans="2:5" ht="15">
      <c r="B6476" s="86">
        <v>21906</v>
      </c>
      <c r="C6476" s="1" t="s">
        <v>4010</v>
      </c>
      <c r="D6476" s="1"/>
      <c r="E6476" s="49">
        <f t="shared" si="25"/>
        <v>21906</v>
      </c>
    </row>
    <row r="6477" spans="2:5" ht="15">
      <c r="B6477" s="86">
        <v>21907</v>
      </c>
      <c r="C6477" s="1" t="s">
        <v>4011</v>
      </c>
      <c r="D6477" s="1"/>
      <c r="E6477" s="49">
        <f t="shared" si="25"/>
        <v>21907</v>
      </c>
    </row>
    <row r="6478" spans="2:5" ht="15">
      <c r="B6478" s="86">
        <v>21908</v>
      </c>
      <c r="C6478" s="1" t="s">
        <v>4225</v>
      </c>
      <c r="D6478" s="1"/>
      <c r="E6478" s="49">
        <f t="shared" si="25"/>
        <v>21908</v>
      </c>
    </row>
    <row r="6479" spans="2:5" ht="15">
      <c r="B6479" s="86">
        <v>21909</v>
      </c>
      <c r="C6479" s="1" t="s">
        <v>4226</v>
      </c>
      <c r="D6479" s="1"/>
      <c r="E6479" s="49">
        <f t="shared" si="25"/>
        <v>21909</v>
      </c>
    </row>
    <row r="6480" spans="2:5" ht="15">
      <c r="B6480" s="86">
        <v>21910</v>
      </c>
      <c r="C6480" s="1" t="s">
        <v>4227</v>
      </c>
      <c r="D6480" s="1"/>
      <c r="E6480" s="49">
        <f t="shared" si="25"/>
        <v>21910</v>
      </c>
    </row>
    <row r="6481" spans="2:5" ht="15">
      <c r="B6481" s="86">
        <v>21911</v>
      </c>
      <c r="C6481" s="1" t="s">
        <v>343</v>
      </c>
      <c r="D6481" s="1"/>
      <c r="E6481" s="49">
        <f t="shared" si="25"/>
        <v>21911</v>
      </c>
    </row>
    <row r="6482" spans="2:5" ht="15">
      <c r="B6482" s="86">
        <v>21912</v>
      </c>
      <c r="C6482" s="1" t="s">
        <v>4228</v>
      </c>
      <c r="D6482" s="1"/>
      <c r="E6482" s="49">
        <f t="shared" si="25"/>
        <v>21912</v>
      </c>
    </row>
    <row r="6483" spans="2:5" ht="15">
      <c r="B6483" s="86">
        <v>21913</v>
      </c>
      <c r="C6483" s="1" t="s">
        <v>4229</v>
      </c>
      <c r="D6483" s="1"/>
      <c r="E6483" s="49">
        <f t="shared" si="25"/>
        <v>21913</v>
      </c>
    </row>
    <row r="6484" spans="2:5" ht="15">
      <c r="B6484" s="86">
        <v>21914</v>
      </c>
      <c r="C6484" s="1" t="s">
        <v>4230</v>
      </c>
      <c r="D6484" s="1"/>
      <c r="E6484" s="49">
        <f t="shared" si="25"/>
        <v>21914</v>
      </c>
    </row>
    <row r="6485" spans="2:5" ht="15">
      <c r="B6485" s="86">
        <v>21915</v>
      </c>
      <c r="C6485" s="1" t="s">
        <v>4231</v>
      </c>
      <c r="D6485" s="1"/>
      <c r="E6485" s="49">
        <f t="shared" si="25"/>
        <v>21915</v>
      </c>
    </row>
    <row r="6486" spans="2:5" ht="15">
      <c r="B6486" s="86">
        <v>21916</v>
      </c>
      <c r="C6486" s="1" t="s">
        <v>4232</v>
      </c>
      <c r="D6486" s="1"/>
      <c r="E6486" s="49">
        <f t="shared" si="25"/>
        <v>21916</v>
      </c>
    </row>
    <row r="6487" spans="2:5" ht="15">
      <c r="B6487" s="86">
        <v>21917</v>
      </c>
      <c r="C6487" s="1" t="s">
        <v>4233</v>
      </c>
      <c r="D6487" s="1"/>
      <c r="E6487" s="49">
        <f t="shared" si="25"/>
        <v>21917</v>
      </c>
    </row>
    <row r="6488" spans="2:5" ht="15">
      <c r="B6488" s="86">
        <v>21918</v>
      </c>
      <c r="C6488" s="1" t="s">
        <v>4234</v>
      </c>
      <c r="D6488" s="1"/>
      <c r="E6488" s="49">
        <f t="shared" si="25"/>
        <v>21918</v>
      </c>
    </row>
    <row r="6489" spans="2:5" ht="15">
      <c r="B6489" s="86">
        <v>21919</v>
      </c>
      <c r="C6489" s="1" t="s">
        <v>4235</v>
      </c>
      <c r="D6489" s="1"/>
      <c r="E6489" s="49">
        <f t="shared" si="25"/>
        <v>21919</v>
      </c>
    </row>
    <row r="6490" spans="2:5" ht="15">
      <c r="B6490" s="86">
        <v>21920</v>
      </c>
      <c r="C6490" s="1" t="s">
        <v>321</v>
      </c>
      <c r="D6490" s="1"/>
      <c r="E6490" s="49">
        <f t="shared" si="25"/>
        <v>21920</v>
      </c>
    </row>
    <row r="6491" spans="2:5" ht="15">
      <c r="B6491" s="86">
        <v>21921</v>
      </c>
      <c r="C6491" s="1" t="s">
        <v>4236</v>
      </c>
      <c r="D6491" s="1"/>
      <c r="E6491" s="49">
        <f t="shared" si="25"/>
        <v>21921</v>
      </c>
    </row>
    <row r="6492" spans="2:5" ht="15">
      <c r="B6492" s="86">
        <v>21922</v>
      </c>
      <c r="C6492" s="1" t="s">
        <v>4237</v>
      </c>
      <c r="D6492" s="1"/>
      <c r="E6492" s="49">
        <f t="shared" si="25"/>
        <v>21922</v>
      </c>
    </row>
    <row r="6493" spans="2:5" ht="15">
      <c r="B6493" s="86">
        <v>21923</v>
      </c>
      <c r="C6493" s="1" t="s">
        <v>4238</v>
      </c>
      <c r="D6493" s="1"/>
      <c r="E6493" s="49">
        <f t="shared" si="25"/>
        <v>21923</v>
      </c>
    </row>
    <row r="6494" spans="2:5" ht="15">
      <c r="B6494" s="86">
        <v>21924</v>
      </c>
      <c r="C6494" s="1" t="s">
        <v>4239</v>
      </c>
      <c r="D6494" s="1"/>
      <c r="E6494" s="49">
        <f t="shared" si="25"/>
        <v>21924</v>
      </c>
    </row>
    <row r="6495" spans="2:5" ht="15">
      <c r="B6495" s="86">
        <v>21925</v>
      </c>
      <c r="C6495" s="1" t="s">
        <v>4240</v>
      </c>
      <c r="D6495" s="1"/>
      <c r="E6495" s="49">
        <f t="shared" si="25"/>
        <v>21925</v>
      </c>
    </row>
    <row r="6496" spans="2:5" ht="15">
      <c r="B6496" s="86">
        <v>21926</v>
      </c>
      <c r="C6496" s="1" t="s">
        <v>4241</v>
      </c>
      <c r="D6496" s="1"/>
      <c r="E6496" s="49">
        <f t="shared" si="25"/>
        <v>21926</v>
      </c>
    </row>
    <row r="6497" spans="2:5" ht="15">
      <c r="B6497" s="86">
        <v>21927</v>
      </c>
      <c r="C6497" s="1" t="s">
        <v>4242</v>
      </c>
      <c r="D6497" s="1"/>
      <c r="E6497" s="49">
        <f t="shared" si="25"/>
        <v>21927</v>
      </c>
    </row>
    <row r="6498" spans="2:5" ht="15">
      <c r="B6498" s="86">
        <v>21928</v>
      </c>
      <c r="C6498" s="1" t="s">
        <v>4243</v>
      </c>
      <c r="D6498" s="1"/>
      <c r="E6498" s="49">
        <f t="shared" si="25"/>
        <v>21928</v>
      </c>
    </row>
    <row r="6499" spans="2:5" ht="15">
      <c r="B6499" s="86">
        <v>21929</v>
      </c>
      <c r="C6499" s="1" t="s">
        <v>4244</v>
      </c>
      <c r="D6499" s="1"/>
      <c r="E6499" s="49">
        <f t="shared" si="25"/>
        <v>21929</v>
      </c>
    </row>
    <row r="6500" spans="2:5" ht="15">
      <c r="B6500" s="86">
        <v>21930</v>
      </c>
      <c r="C6500" s="1" t="s">
        <v>4245</v>
      </c>
      <c r="D6500" s="1"/>
      <c r="E6500" s="49">
        <f t="shared" si="25"/>
        <v>21930</v>
      </c>
    </row>
    <row r="6501" spans="2:5" ht="15">
      <c r="B6501" s="86">
        <v>21931</v>
      </c>
      <c r="C6501" s="1" t="s">
        <v>4246</v>
      </c>
      <c r="D6501" s="1"/>
      <c r="E6501" s="49">
        <f t="shared" si="25"/>
        <v>21931</v>
      </c>
    </row>
    <row r="6502" spans="2:5" ht="15">
      <c r="B6502" s="86">
        <v>21932</v>
      </c>
      <c r="C6502" s="1" t="s">
        <v>4172</v>
      </c>
      <c r="D6502" s="1"/>
      <c r="E6502" s="49">
        <f t="shared" si="25"/>
        <v>21932</v>
      </c>
    </row>
    <row r="6503" spans="2:5" ht="15">
      <c r="B6503" s="86">
        <v>21933</v>
      </c>
      <c r="C6503" s="1" t="s">
        <v>318</v>
      </c>
      <c r="D6503" s="1"/>
      <c r="E6503" s="49">
        <f t="shared" si="25"/>
        <v>21933</v>
      </c>
    </row>
    <row r="6504" spans="2:5" ht="15">
      <c r="B6504" s="86">
        <v>21934</v>
      </c>
      <c r="C6504" s="1" t="s">
        <v>4247</v>
      </c>
      <c r="D6504" s="1"/>
      <c r="E6504" s="49">
        <f t="shared" si="25"/>
        <v>21934</v>
      </c>
    </row>
    <row r="6505" spans="2:5" ht="15">
      <c r="B6505" s="86">
        <v>21935</v>
      </c>
      <c r="C6505" s="1" t="s">
        <v>4248</v>
      </c>
      <c r="D6505" s="1"/>
      <c r="E6505" s="49">
        <f t="shared" si="25"/>
        <v>21935</v>
      </c>
    </row>
    <row r="6506" spans="2:5" ht="15">
      <c r="B6506" s="86">
        <v>21936</v>
      </c>
      <c r="C6506" s="1" t="s">
        <v>4249</v>
      </c>
      <c r="D6506" s="1"/>
      <c r="E6506" s="49">
        <f t="shared" si="25"/>
        <v>21936</v>
      </c>
    </row>
    <row r="6507" spans="2:5" ht="15">
      <c r="B6507" s="86">
        <v>21937</v>
      </c>
      <c r="C6507" s="1" t="s">
        <v>4250</v>
      </c>
      <c r="D6507" s="1"/>
      <c r="E6507" s="49">
        <f t="shared" si="25"/>
        <v>21937</v>
      </c>
    </row>
    <row r="6508" spans="2:5" ht="15">
      <c r="B6508" s="86">
        <v>21938</v>
      </c>
      <c r="C6508" s="1" t="s">
        <v>4251</v>
      </c>
      <c r="D6508" s="1"/>
      <c r="E6508" s="49">
        <f t="shared" si="25"/>
        <v>21938</v>
      </c>
    </row>
    <row r="6509" spans="2:5" ht="15">
      <c r="B6509" s="86">
        <v>21939</v>
      </c>
      <c r="C6509" s="1" t="s">
        <v>4252</v>
      </c>
      <c r="D6509" s="1"/>
      <c r="E6509" s="49">
        <f t="shared" si="25"/>
        <v>21939</v>
      </c>
    </row>
    <row r="6510" spans="2:5" ht="15">
      <c r="B6510" s="86">
        <v>21940</v>
      </c>
      <c r="C6510" s="1" t="s">
        <v>4253</v>
      </c>
      <c r="D6510" s="1"/>
      <c r="E6510" s="49">
        <f t="shared" si="25"/>
        <v>21940</v>
      </c>
    </row>
    <row r="6511" spans="2:5" ht="15">
      <c r="B6511" s="86">
        <v>21941</v>
      </c>
      <c r="C6511" s="1" t="s">
        <v>4254</v>
      </c>
      <c r="D6511" s="1"/>
      <c r="E6511" s="49">
        <f t="shared" si="25"/>
        <v>21941</v>
      </c>
    </row>
    <row r="6512" spans="2:5" ht="15">
      <c r="B6512" s="86">
        <v>21942</v>
      </c>
      <c r="C6512" s="1" t="s">
        <v>4255</v>
      </c>
      <c r="D6512" s="1"/>
      <c r="E6512" s="49">
        <f t="shared" si="25"/>
        <v>21942</v>
      </c>
    </row>
    <row r="6513" spans="2:5" ht="15">
      <c r="B6513" s="86">
        <v>21943</v>
      </c>
      <c r="C6513" s="1" t="s">
        <v>4256</v>
      </c>
      <c r="D6513" s="1"/>
      <c r="E6513" s="49">
        <f t="shared" si="25"/>
        <v>21943</v>
      </c>
    </row>
    <row r="6514" spans="2:5" ht="15">
      <c r="B6514" s="86">
        <v>21944</v>
      </c>
      <c r="C6514" s="1" t="s">
        <v>4257</v>
      </c>
      <c r="D6514" s="1"/>
      <c r="E6514" s="49">
        <f t="shared" si="25"/>
        <v>21944</v>
      </c>
    </row>
    <row r="6515" spans="2:5" ht="15">
      <c r="B6515" s="86">
        <v>21945</v>
      </c>
      <c r="C6515" s="1" t="s">
        <v>4258</v>
      </c>
      <c r="D6515" s="1"/>
      <c r="E6515" s="49">
        <f t="shared" si="25"/>
        <v>21945</v>
      </c>
    </row>
    <row r="6516" spans="2:5" ht="15">
      <c r="B6516" s="86">
        <v>21946</v>
      </c>
      <c r="C6516" s="1" t="s">
        <v>4259</v>
      </c>
      <c r="D6516" s="1"/>
      <c r="E6516" s="49">
        <f t="shared" si="25"/>
        <v>21946</v>
      </c>
    </row>
    <row r="6517" spans="2:5" ht="15">
      <c r="B6517" s="86">
        <v>21947</v>
      </c>
      <c r="C6517" s="1" t="s">
        <v>4260</v>
      </c>
      <c r="D6517" s="1"/>
      <c r="E6517" s="49">
        <f t="shared" si="25"/>
        <v>21947</v>
      </c>
    </row>
    <row r="6518" spans="2:5" ht="15">
      <c r="B6518" s="86">
        <v>21948</v>
      </c>
      <c r="C6518" s="1" t="s">
        <v>4261</v>
      </c>
      <c r="D6518" s="1"/>
      <c r="E6518" s="49">
        <f t="shared" si="25"/>
        <v>21948</v>
      </c>
    </row>
    <row r="6519" spans="2:5" ht="15">
      <c r="B6519" s="86">
        <v>21949</v>
      </c>
      <c r="C6519" s="1" t="s">
        <v>4262</v>
      </c>
      <c r="D6519" s="1"/>
      <c r="E6519" s="49">
        <f t="shared" si="25"/>
        <v>21949</v>
      </c>
    </row>
    <row r="6520" spans="2:5" ht="15">
      <c r="B6520" s="86">
        <v>21950</v>
      </c>
      <c r="C6520" s="1" t="s">
        <v>4263</v>
      </c>
      <c r="D6520" s="1"/>
      <c r="E6520" s="49">
        <f t="shared" si="25"/>
        <v>21950</v>
      </c>
    </row>
    <row r="6521" spans="2:5" ht="15">
      <c r="B6521" s="86">
        <v>21951</v>
      </c>
      <c r="C6521" s="1" t="s">
        <v>4264</v>
      </c>
      <c r="D6521" s="1"/>
      <c r="E6521" s="49">
        <f t="shared" si="25"/>
        <v>21951</v>
      </c>
    </row>
    <row r="6522" spans="2:5" ht="15">
      <c r="B6522" s="86">
        <v>21952</v>
      </c>
      <c r="C6522" s="1" t="s">
        <v>4265</v>
      </c>
      <c r="D6522" s="1"/>
      <c r="E6522" s="49">
        <f t="shared" si="25"/>
        <v>21952</v>
      </c>
    </row>
    <row r="6523" spans="2:5" ht="15">
      <c r="B6523" s="86">
        <v>34328</v>
      </c>
      <c r="C6523" s="1" t="s">
        <v>2846</v>
      </c>
      <c r="D6523" s="1"/>
      <c r="E6523" s="49">
        <f t="shared" si="25"/>
        <v>34328</v>
      </c>
    </row>
    <row r="6524" spans="2:5" ht="15">
      <c r="B6524" s="86">
        <v>34329</v>
      </c>
      <c r="C6524" s="1" t="s">
        <v>2847</v>
      </c>
      <c r="D6524" s="1"/>
      <c r="E6524" s="49">
        <f t="shared" si="25"/>
        <v>34329</v>
      </c>
    </row>
    <row r="6525" spans="2:5" ht="15">
      <c r="B6525" s="86">
        <v>34330</v>
      </c>
      <c r="C6525" s="1" t="s">
        <v>2848</v>
      </c>
      <c r="D6525" s="1"/>
      <c r="E6525" s="49">
        <f t="shared" si="25"/>
        <v>34330</v>
      </c>
    </row>
    <row r="6526" spans="2:5" ht="15">
      <c r="B6526" s="86">
        <v>34331</v>
      </c>
      <c r="C6526" s="1" t="s">
        <v>2849</v>
      </c>
      <c r="D6526" s="1"/>
      <c r="E6526" s="49">
        <f t="shared" si="25"/>
        <v>34331</v>
      </c>
    </row>
    <row r="6527" spans="2:5" ht="15">
      <c r="B6527" s="86">
        <v>34332</v>
      </c>
      <c r="C6527" s="1" t="s">
        <v>2850</v>
      </c>
      <c r="D6527" s="1"/>
      <c r="E6527" s="49">
        <f t="shared" si="25"/>
        <v>34332</v>
      </c>
    </row>
    <row r="6528" spans="2:5" ht="15">
      <c r="B6528" s="86">
        <v>34333</v>
      </c>
      <c r="C6528" s="1" t="s">
        <v>2770</v>
      </c>
      <c r="D6528" s="1"/>
      <c r="E6528" s="49">
        <f t="shared" si="25"/>
        <v>34333</v>
      </c>
    </row>
    <row r="6529" spans="2:5" ht="15">
      <c r="B6529" s="86">
        <v>34334</v>
      </c>
      <c r="C6529" s="1" t="s">
        <v>2771</v>
      </c>
      <c r="D6529" s="1"/>
      <c r="E6529" s="49">
        <f t="shared" si="25"/>
        <v>34334</v>
      </c>
    </row>
    <row r="6530" spans="2:5" ht="15">
      <c r="B6530" s="86">
        <v>34335</v>
      </c>
      <c r="C6530" s="1" t="s">
        <v>2772</v>
      </c>
      <c r="D6530" s="1"/>
      <c r="E6530" s="49">
        <f t="shared" si="25"/>
        <v>34335</v>
      </c>
    </row>
    <row r="6531" spans="2:5" ht="15">
      <c r="B6531" s="86">
        <v>34336</v>
      </c>
      <c r="C6531" s="1" t="s">
        <v>2773</v>
      </c>
      <c r="D6531" s="1"/>
      <c r="E6531" s="49">
        <f t="shared" si="25"/>
        <v>34336</v>
      </c>
    </row>
    <row r="6532" spans="2:5" ht="15">
      <c r="B6532" s="86">
        <v>34337</v>
      </c>
      <c r="C6532" s="1" t="s">
        <v>2774</v>
      </c>
      <c r="D6532" s="1"/>
      <c r="E6532" s="49">
        <f t="shared" si="25"/>
        <v>34337</v>
      </c>
    </row>
    <row r="6533" spans="2:5" ht="15">
      <c r="B6533" s="86">
        <v>34338</v>
      </c>
      <c r="C6533" s="1" t="s">
        <v>2778</v>
      </c>
      <c r="D6533" s="1"/>
      <c r="E6533" s="49">
        <f t="shared" si="25"/>
        <v>34338</v>
      </c>
    </row>
    <row r="6534" spans="2:5" ht="15">
      <c r="B6534" s="86">
        <v>34339</v>
      </c>
      <c r="C6534" s="1" t="s">
        <v>2779</v>
      </c>
      <c r="D6534" s="1"/>
      <c r="E6534" s="49">
        <f t="shared" si="25"/>
        <v>34339</v>
      </c>
    </row>
    <row r="6535" spans="2:5" ht="15">
      <c r="B6535" s="86">
        <v>34340</v>
      </c>
      <c r="C6535" s="1" t="s">
        <v>2780</v>
      </c>
      <c r="D6535" s="1"/>
      <c r="E6535" s="49">
        <f t="shared" si="25"/>
        <v>34340</v>
      </c>
    </row>
    <row r="6536" spans="2:5" ht="15">
      <c r="B6536" s="86">
        <v>34341</v>
      </c>
      <c r="C6536" s="1" t="s">
        <v>2781</v>
      </c>
      <c r="D6536" s="1"/>
      <c r="E6536" s="49">
        <f t="shared" si="25"/>
        <v>34341</v>
      </c>
    </row>
    <row r="6537" spans="2:5" ht="15">
      <c r="B6537" s="86">
        <v>34342</v>
      </c>
      <c r="C6537" s="1" t="s">
        <v>2782</v>
      </c>
      <c r="D6537" s="1"/>
      <c r="E6537" s="49">
        <f t="shared" si="25"/>
        <v>34342</v>
      </c>
    </row>
    <row r="6538" spans="2:5" ht="15">
      <c r="B6538" s="86">
        <v>34343</v>
      </c>
      <c r="C6538" s="1" t="s">
        <v>3619</v>
      </c>
      <c r="D6538" s="1"/>
      <c r="E6538" s="49">
        <f t="shared" si="25"/>
        <v>34343</v>
      </c>
    </row>
    <row r="6539" spans="2:5" ht="15">
      <c r="B6539" s="86">
        <v>34344</v>
      </c>
      <c r="C6539" s="1" t="s">
        <v>3620</v>
      </c>
      <c r="D6539" s="1"/>
      <c r="E6539" s="49">
        <f t="shared" si="25"/>
        <v>34344</v>
      </c>
    </row>
    <row r="6540" spans="2:5" ht="15">
      <c r="B6540" s="86">
        <v>34345</v>
      </c>
      <c r="C6540" s="1" t="s">
        <v>3621</v>
      </c>
      <c r="D6540" s="1"/>
      <c r="E6540" s="49">
        <f t="shared" si="25"/>
        <v>34345</v>
      </c>
    </row>
    <row r="6541" spans="2:5" ht="15">
      <c r="B6541" s="86">
        <v>34346</v>
      </c>
      <c r="C6541" s="1" t="s">
        <v>3622</v>
      </c>
      <c r="D6541" s="1"/>
      <c r="E6541" s="49">
        <f t="shared" si="25"/>
        <v>34346</v>
      </c>
    </row>
    <row r="6542" spans="2:5" ht="15">
      <c r="B6542" s="86">
        <v>34347</v>
      </c>
      <c r="C6542" s="1" t="s">
        <v>3623</v>
      </c>
      <c r="D6542" s="1"/>
      <c r="E6542" s="49">
        <f t="shared" si="25"/>
        <v>34347</v>
      </c>
    </row>
    <row r="6543" spans="2:5" ht="15">
      <c r="B6543" s="86">
        <v>21953</v>
      </c>
      <c r="C6543" s="1" t="s">
        <v>4266</v>
      </c>
      <c r="D6543" s="1"/>
      <c r="E6543" s="49">
        <f t="shared" si="25"/>
        <v>21953</v>
      </c>
    </row>
    <row r="6544" spans="2:5" ht="15">
      <c r="B6544" s="86">
        <v>21954</v>
      </c>
      <c r="C6544" s="1" t="s">
        <v>4267</v>
      </c>
      <c r="D6544" s="1"/>
      <c r="E6544" s="49">
        <f t="shared" si="25"/>
        <v>21954</v>
      </c>
    </row>
    <row r="6545" spans="2:5" ht="15">
      <c r="B6545" s="86">
        <v>21955</v>
      </c>
      <c r="C6545" s="1" t="s">
        <v>4268</v>
      </c>
      <c r="D6545" s="1"/>
      <c r="E6545" s="49">
        <f t="shared" si="25"/>
        <v>21955</v>
      </c>
    </row>
    <row r="6546" spans="2:5" ht="15">
      <c r="B6546" s="86">
        <v>21956</v>
      </c>
      <c r="C6546" s="1" t="s">
        <v>4269</v>
      </c>
      <c r="D6546" s="1"/>
      <c r="E6546" s="49">
        <f t="shared" si="25"/>
        <v>21956</v>
      </c>
    </row>
    <row r="6547" spans="2:5" ht="15">
      <c r="B6547" s="86">
        <v>21957</v>
      </c>
      <c r="C6547" s="1" t="s">
        <v>4270</v>
      </c>
      <c r="D6547" s="1"/>
      <c r="E6547" s="49">
        <f t="shared" si="25"/>
        <v>21957</v>
      </c>
    </row>
    <row r="6548" spans="2:5" ht="15">
      <c r="B6548" s="86">
        <v>21958</v>
      </c>
      <c r="C6548" s="1" t="s">
        <v>2991</v>
      </c>
      <c r="D6548" s="1"/>
      <c r="E6548" s="49">
        <f t="shared" si="25"/>
        <v>21958</v>
      </c>
    </row>
    <row r="6549" spans="2:5" ht="15">
      <c r="B6549" s="86">
        <v>21959</v>
      </c>
      <c r="C6549" s="1" t="s">
        <v>4232</v>
      </c>
      <c r="D6549" s="1"/>
      <c r="E6549" s="49">
        <f t="shared" si="25"/>
        <v>21959</v>
      </c>
    </row>
    <row r="6550" spans="2:5" ht="15">
      <c r="B6550" s="86">
        <v>21960</v>
      </c>
      <c r="C6550" s="1" t="s">
        <v>4233</v>
      </c>
      <c r="D6550" s="1"/>
      <c r="E6550" s="49">
        <f t="shared" si="25"/>
        <v>21960</v>
      </c>
    </row>
    <row r="6551" spans="2:5" ht="15">
      <c r="B6551" s="86">
        <v>21961</v>
      </c>
      <c r="C6551" s="1" t="s">
        <v>4234</v>
      </c>
      <c r="D6551" s="1"/>
      <c r="E6551" s="49">
        <f t="shared" si="25"/>
        <v>21961</v>
      </c>
    </row>
    <row r="6552" spans="2:5" ht="15">
      <c r="B6552" s="86">
        <v>21962</v>
      </c>
      <c r="C6552" s="1" t="s">
        <v>4271</v>
      </c>
      <c r="D6552" s="1"/>
      <c r="E6552" s="49">
        <f t="shared" si="25"/>
        <v>21962</v>
      </c>
    </row>
    <row r="6553" spans="2:5" ht="15">
      <c r="B6553" s="86">
        <v>21963</v>
      </c>
      <c r="C6553" s="1" t="s">
        <v>4261</v>
      </c>
      <c r="D6553" s="1"/>
      <c r="E6553" s="49">
        <f t="shared" si="25"/>
        <v>21963</v>
      </c>
    </row>
    <row r="6554" spans="2:5" ht="15">
      <c r="B6554" s="86">
        <v>21964</v>
      </c>
      <c r="C6554" s="1" t="s">
        <v>4262</v>
      </c>
      <c r="D6554" s="1"/>
      <c r="E6554" s="49">
        <f t="shared" si="25"/>
        <v>21964</v>
      </c>
    </row>
    <row r="6555" spans="2:5" ht="15">
      <c r="B6555" s="86">
        <v>21965</v>
      </c>
      <c r="C6555" s="1" t="s">
        <v>4263</v>
      </c>
      <c r="D6555" s="1"/>
      <c r="E6555" s="49">
        <f t="shared" si="25"/>
        <v>21965</v>
      </c>
    </row>
    <row r="6556" spans="2:5" ht="15">
      <c r="B6556" s="86">
        <v>21966</v>
      </c>
      <c r="C6556" s="1" t="s">
        <v>4272</v>
      </c>
      <c r="D6556" s="1"/>
      <c r="E6556" s="49">
        <f t="shared" si="25"/>
        <v>21966</v>
      </c>
    </row>
    <row r="6557" spans="2:5" ht="15">
      <c r="B6557" s="86">
        <v>21967</v>
      </c>
      <c r="C6557" s="1" t="s">
        <v>1450</v>
      </c>
      <c r="D6557" s="1"/>
      <c r="E6557" s="49">
        <f t="shared" si="25"/>
        <v>21967</v>
      </c>
    </row>
    <row r="6558" spans="2:5" ht="15">
      <c r="B6558" s="86">
        <v>21968</v>
      </c>
      <c r="C6558" s="1" t="s">
        <v>4273</v>
      </c>
      <c r="D6558" s="1"/>
      <c r="E6558" s="49">
        <f t="shared" si="25"/>
        <v>21968</v>
      </c>
    </row>
    <row r="6559" spans="2:5" ht="15">
      <c r="B6559" s="86">
        <v>21969</v>
      </c>
      <c r="C6559" s="1" t="s">
        <v>4274</v>
      </c>
      <c r="D6559" s="1"/>
      <c r="E6559" s="49">
        <f t="shared" si="25"/>
        <v>21969</v>
      </c>
    </row>
    <row r="6560" spans="2:5" ht="15">
      <c r="B6560" s="86">
        <v>21970</v>
      </c>
      <c r="C6560" s="1" t="s">
        <v>4261</v>
      </c>
      <c r="D6560" s="1"/>
      <c r="E6560" s="49">
        <f t="shared" si="25"/>
        <v>21970</v>
      </c>
    </row>
    <row r="6561" spans="2:5" ht="15">
      <c r="B6561" s="86">
        <v>21971</v>
      </c>
      <c r="C6561" s="1" t="s">
        <v>4262</v>
      </c>
      <c r="D6561" s="1"/>
      <c r="E6561" s="49">
        <f t="shared" si="25"/>
        <v>21971</v>
      </c>
    </row>
    <row r="6562" spans="2:5" ht="15">
      <c r="B6562" s="86">
        <v>21972</v>
      </c>
      <c r="C6562" s="1" t="s">
        <v>4263</v>
      </c>
      <c r="D6562" s="1"/>
      <c r="E6562" s="49">
        <f t="shared" si="25"/>
        <v>21972</v>
      </c>
    </row>
    <row r="6563" spans="2:5" ht="15">
      <c r="B6563" s="86">
        <v>21973</v>
      </c>
      <c r="C6563" s="1" t="s">
        <v>4275</v>
      </c>
      <c r="D6563" s="1"/>
      <c r="E6563" s="49">
        <f t="shared" si="25"/>
        <v>21973</v>
      </c>
    </row>
    <row r="6564" spans="2:5" ht="15">
      <c r="B6564" s="86">
        <v>21974</v>
      </c>
      <c r="C6564" s="1" t="s">
        <v>4276</v>
      </c>
      <c r="D6564" s="1"/>
      <c r="E6564" s="49">
        <f t="shared" si="25"/>
        <v>21974</v>
      </c>
    </row>
    <row r="6565" spans="2:5" ht="15">
      <c r="B6565" s="86">
        <v>21975</v>
      </c>
      <c r="C6565" s="1" t="s">
        <v>4277</v>
      </c>
      <c r="D6565" s="1"/>
      <c r="E6565" s="49">
        <f t="shared" si="25"/>
        <v>21975</v>
      </c>
    </row>
    <row r="6566" spans="2:5" ht="15">
      <c r="B6566" s="86">
        <v>21976</v>
      </c>
      <c r="C6566" s="1" t="s">
        <v>4278</v>
      </c>
      <c r="D6566" s="1"/>
      <c r="E6566" s="49">
        <f t="shared" si="25"/>
        <v>21976</v>
      </c>
    </row>
    <row r="6567" spans="2:5" ht="15">
      <c r="B6567" s="86">
        <v>21977</v>
      </c>
      <c r="C6567" s="1" t="s">
        <v>4142</v>
      </c>
      <c r="D6567" s="1"/>
      <c r="E6567" s="49">
        <f t="shared" si="25"/>
        <v>21977</v>
      </c>
    </row>
    <row r="6568" spans="2:5" ht="15">
      <c r="B6568" s="86">
        <v>21978</v>
      </c>
      <c r="C6568" s="1" t="s">
        <v>4143</v>
      </c>
      <c r="D6568" s="1"/>
      <c r="E6568" s="49">
        <f t="shared" si="25"/>
        <v>21978</v>
      </c>
    </row>
    <row r="6569" spans="2:5" ht="15">
      <c r="B6569" s="86">
        <v>21979</v>
      </c>
      <c r="C6569" s="1" t="s">
        <v>4144</v>
      </c>
      <c r="D6569" s="1"/>
      <c r="E6569" s="49">
        <f t="shared" si="25"/>
        <v>21979</v>
      </c>
    </row>
    <row r="6570" spans="2:5" ht="15">
      <c r="B6570" s="86">
        <v>21980</v>
      </c>
      <c r="C6570" s="1" t="s">
        <v>4279</v>
      </c>
      <c r="D6570" s="1"/>
      <c r="E6570" s="49">
        <f t="shared" si="25"/>
        <v>21980</v>
      </c>
    </row>
    <row r="6571" spans="2:5" ht="15">
      <c r="B6571" s="86">
        <v>21981</v>
      </c>
      <c r="C6571" s="1" t="s">
        <v>4280</v>
      </c>
      <c r="D6571" s="1"/>
      <c r="E6571" s="49">
        <f t="shared" si="25"/>
        <v>21981</v>
      </c>
    </row>
    <row r="6572" spans="2:5" ht="15">
      <c r="B6572" s="86">
        <v>21982</v>
      </c>
      <c r="C6572" s="1" t="s">
        <v>4281</v>
      </c>
      <c r="D6572" s="1"/>
      <c r="E6572" s="49">
        <f t="shared" si="25"/>
        <v>21982</v>
      </c>
    </row>
    <row r="6573" spans="2:5" ht="15">
      <c r="B6573" s="86">
        <v>21983</v>
      </c>
      <c r="C6573" s="1" t="s">
        <v>4282</v>
      </c>
      <c r="D6573" s="1"/>
      <c r="E6573" s="49">
        <f t="shared" si="25"/>
        <v>21983</v>
      </c>
    </row>
    <row r="6574" spans="2:5" ht="15">
      <c r="B6574" s="86">
        <v>21984</v>
      </c>
      <c r="C6574" s="1" t="s">
        <v>4283</v>
      </c>
      <c r="D6574" s="1"/>
      <c r="E6574" s="49">
        <f t="shared" si="25"/>
        <v>21984</v>
      </c>
    </row>
    <row r="6575" spans="2:5" ht="15">
      <c r="B6575" s="86">
        <v>21985</v>
      </c>
      <c r="C6575" s="1" t="s">
        <v>4284</v>
      </c>
      <c r="D6575" s="1"/>
      <c r="E6575" s="49">
        <f t="shared" si="25"/>
        <v>21985</v>
      </c>
    </row>
    <row r="6576" spans="2:5" ht="15">
      <c r="B6576" s="86">
        <v>21986</v>
      </c>
      <c r="C6576" s="1" t="s">
        <v>4285</v>
      </c>
      <c r="D6576" s="1"/>
      <c r="E6576" s="49">
        <f t="shared" si="25"/>
        <v>21986</v>
      </c>
    </row>
    <row r="6577" spans="2:5" ht="15">
      <c r="B6577" s="86">
        <v>21987</v>
      </c>
      <c r="C6577" s="1" t="s">
        <v>4286</v>
      </c>
      <c r="D6577" s="1"/>
      <c r="E6577" s="49">
        <f t="shared" si="25"/>
        <v>21987</v>
      </c>
    </row>
    <row r="6578" spans="2:5" ht="15">
      <c r="B6578" s="86">
        <v>21988</v>
      </c>
      <c r="C6578" s="1" t="s">
        <v>4287</v>
      </c>
      <c r="D6578" s="1"/>
      <c r="E6578" s="49">
        <f t="shared" si="25"/>
        <v>21988</v>
      </c>
    </row>
    <row r="6579" spans="2:5" ht="15">
      <c r="B6579" s="86">
        <v>21989</v>
      </c>
      <c r="C6579" s="1" t="s">
        <v>4288</v>
      </c>
      <c r="D6579" s="1"/>
      <c r="E6579" s="49">
        <f t="shared" si="25"/>
        <v>21989</v>
      </c>
    </row>
    <row r="6580" spans="2:5" ht="15">
      <c r="B6580" s="86">
        <v>21990</v>
      </c>
      <c r="C6580" s="1" t="s">
        <v>4289</v>
      </c>
      <c r="D6580" s="1"/>
      <c r="E6580" s="49">
        <f t="shared" si="25"/>
        <v>21990</v>
      </c>
    </row>
    <row r="6581" spans="2:5" ht="15">
      <c r="B6581" s="86">
        <v>21991</v>
      </c>
      <c r="C6581" s="1" t="s">
        <v>4290</v>
      </c>
      <c r="D6581" s="1"/>
      <c r="E6581" s="49">
        <f t="shared" si="25"/>
        <v>21991</v>
      </c>
    </row>
    <row r="6582" spans="2:5" ht="15">
      <c r="B6582" s="86">
        <v>21992</v>
      </c>
      <c r="C6582" s="1" t="s">
        <v>4291</v>
      </c>
      <c r="D6582" s="1"/>
      <c r="E6582" s="49">
        <f t="shared" ref="E6582:E6836" si="26">B6582</f>
        <v>21992</v>
      </c>
    </row>
    <row r="6583" spans="2:5" ht="15">
      <c r="B6583" s="86">
        <v>21993</v>
      </c>
      <c r="C6583" s="1" t="s">
        <v>4292</v>
      </c>
      <c r="D6583" s="1"/>
      <c r="E6583" s="49">
        <f t="shared" si="26"/>
        <v>21993</v>
      </c>
    </row>
    <row r="6584" spans="2:5" ht="15">
      <c r="B6584" s="86">
        <v>21994</v>
      </c>
      <c r="C6584" s="1" t="s">
        <v>4293</v>
      </c>
      <c r="D6584" s="1"/>
      <c r="E6584" s="49">
        <f t="shared" si="26"/>
        <v>21994</v>
      </c>
    </row>
    <row r="6585" spans="2:5" ht="15">
      <c r="B6585" s="86">
        <v>21995</v>
      </c>
      <c r="C6585" s="1" t="s">
        <v>4294</v>
      </c>
      <c r="D6585" s="1"/>
      <c r="E6585" s="49">
        <f t="shared" si="26"/>
        <v>21995</v>
      </c>
    </row>
    <row r="6586" spans="2:5" ht="15">
      <c r="B6586" s="86">
        <v>21996</v>
      </c>
      <c r="C6586" s="1" t="s">
        <v>4295</v>
      </c>
      <c r="D6586" s="1"/>
      <c r="E6586" s="49">
        <f t="shared" si="26"/>
        <v>21996</v>
      </c>
    </row>
    <row r="6587" spans="2:5" ht="15">
      <c r="B6587" s="86">
        <v>21997</v>
      </c>
      <c r="C6587" s="1" t="s">
        <v>4296</v>
      </c>
      <c r="D6587" s="1"/>
      <c r="E6587" s="49">
        <f t="shared" si="26"/>
        <v>21997</v>
      </c>
    </row>
    <row r="6588" spans="2:5" ht="15">
      <c r="B6588" s="86">
        <v>21998</v>
      </c>
      <c r="C6588" s="1" t="s">
        <v>4297</v>
      </c>
      <c r="D6588" s="1"/>
      <c r="E6588" s="49">
        <f t="shared" si="26"/>
        <v>21998</v>
      </c>
    </row>
    <row r="6589" spans="2:5" ht="15">
      <c r="B6589" s="86">
        <v>21999</v>
      </c>
      <c r="C6589" s="1" t="s">
        <v>4298</v>
      </c>
      <c r="D6589" s="1"/>
      <c r="E6589" s="49">
        <f t="shared" si="26"/>
        <v>21999</v>
      </c>
    </row>
    <row r="6590" spans="2:5" ht="15">
      <c r="B6590" s="86">
        <v>22000</v>
      </c>
      <c r="C6590" s="1" t="s">
        <v>4299</v>
      </c>
      <c r="D6590" s="1"/>
      <c r="E6590" s="49">
        <f t="shared" si="26"/>
        <v>22000</v>
      </c>
    </row>
    <row r="6591" spans="2:5" ht="15">
      <c r="B6591" s="86">
        <v>22001</v>
      </c>
      <c r="C6591" s="1" t="s">
        <v>4300</v>
      </c>
      <c r="D6591" s="1"/>
      <c r="E6591" s="49">
        <f t="shared" si="26"/>
        <v>22001</v>
      </c>
    </row>
    <row r="6592" spans="2:5" ht="15">
      <c r="B6592" s="86">
        <v>22002</v>
      </c>
      <c r="C6592" s="1" t="s">
        <v>4301</v>
      </c>
      <c r="D6592" s="1"/>
      <c r="E6592" s="49">
        <f t="shared" si="26"/>
        <v>22002</v>
      </c>
    </row>
    <row r="6593" spans="2:5" ht="15">
      <c r="B6593" s="86">
        <v>22003</v>
      </c>
      <c r="C6593" s="1" t="s">
        <v>4261</v>
      </c>
      <c r="D6593" s="1"/>
      <c r="E6593" s="49">
        <f t="shared" si="26"/>
        <v>22003</v>
      </c>
    </row>
    <row r="6594" spans="2:5" ht="15">
      <c r="B6594" s="86">
        <v>22004</v>
      </c>
      <c r="C6594" s="1" t="s">
        <v>4262</v>
      </c>
      <c r="D6594" s="1"/>
      <c r="E6594" s="49">
        <f t="shared" si="26"/>
        <v>22004</v>
      </c>
    </row>
    <row r="6595" spans="2:5" ht="15">
      <c r="B6595" s="86">
        <v>22005</v>
      </c>
      <c r="C6595" s="1" t="s">
        <v>4263</v>
      </c>
      <c r="D6595" s="1"/>
      <c r="E6595" s="49">
        <f t="shared" si="26"/>
        <v>22005</v>
      </c>
    </row>
    <row r="6596" spans="2:5" ht="15">
      <c r="B6596" s="86">
        <v>22006</v>
      </c>
      <c r="C6596" s="1" t="s">
        <v>1178</v>
      </c>
      <c r="D6596" s="1"/>
      <c r="E6596" s="49">
        <f t="shared" si="26"/>
        <v>22006</v>
      </c>
    </row>
    <row r="6597" spans="2:5" ht="15">
      <c r="B6597" s="86">
        <v>22007</v>
      </c>
      <c r="C6597" s="1" t="s">
        <v>1656</v>
      </c>
      <c r="D6597" s="1"/>
      <c r="E6597" s="49">
        <f t="shared" si="26"/>
        <v>22007</v>
      </c>
    </row>
    <row r="6598" spans="2:5" ht="15">
      <c r="B6598" s="86">
        <v>22008</v>
      </c>
      <c r="C6598" s="1" t="s">
        <v>4302</v>
      </c>
      <c r="D6598" s="1"/>
      <c r="E6598" s="49">
        <f t="shared" si="26"/>
        <v>22008</v>
      </c>
    </row>
    <row r="6599" spans="2:5" ht="15">
      <c r="B6599" s="86">
        <v>22009</v>
      </c>
      <c r="C6599" s="1" t="s">
        <v>4303</v>
      </c>
      <c r="D6599" s="1"/>
      <c r="E6599" s="49">
        <f t="shared" si="26"/>
        <v>22009</v>
      </c>
    </row>
    <row r="6600" spans="2:5" ht="15">
      <c r="B6600" s="86">
        <v>22010</v>
      </c>
      <c r="C6600" s="1" t="s">
        <v>4288</v>
      </c>
      <c r="D6600" s="1"/>
      <c r="E6600" s="49">
        <f t="shared" si="26"/>
        <v>22010</v>
      </c>
    </row>
    <row r="6601" spans="2:5" ht="15">
      <c r="B6601" s="86">
        <v>22011</v>
      </c>
      <c r="C6601" s="1" t="s">
        <v>4289</v>
      </c>
      <c r="D6601" s="1"/>
      <c r="E6601" s="49">
        <f t="shared" si="26"/>
        <v>22011</v>
      </c>
    </row>
    <row r="6602" spans="2:5" ht="15">
      <c r="B6602" s="86">
        <v>22012</v>
      </c>
      <c r="C6602" s="1" t="s">
        <v>4290</v>
      </c>
      <c r="D6602" s="1"/>
      <c r="E6602" s="49">
        <f t="shared" si="26"/>
        <v>22012</v>
      </c>
    </row>
    <row r="6603" spans="2:5" ht="15">
      <c r="B6603" s="86">
        <v>22013</v>
      </c>
      <c r="C6603" s="1" t="s">
        <v>4291</v>
      </c>
      <c r="D6603" s="1"/>
      <c r="E6603" s="49">
        <f t="shared" si="26"/>
        <v>22013</v>
      </c>
    </row>
    <row r="6604" spans="2:5" ht="15">
      <c r="B6604" s="86">
        <v>22014</v>
      </c>
      <c r="C6604" s="1" t="s">
        <v>4292</v>
      </c>
      <c r="D6604" s="1"/>
      <c r="E6604" s="49">
        <f t="shared" si="26"/>
        <v>22014</v>
      </c>
    </row>
    <row r="6605" spans="2:5" ht="15">
      <c r="B6605" s="86">
        <v>22015</v>
      </c>
      <c r="C6605" s="1" t="s">
        <v>4293</v>
      </c>
      <c r="D6605" s="1"/>
      <c r="E6605" s="49">
        <f t="shared" si="26"/>
        <v>22015</v>
      </c>
    </row>
    <row r="6606" spans="2:5" ht="15">
      <c r="B6606" s="86">
        <v>22016</v>
      </c>
      <c r="C6606" s="1" t="s">
        <v>4294</v>
      </c>
      <c r="D6606" s="1"/>
      <c r="E6606" s="49">
        <f t="shared" si="26"/>
        <v>22016</v>
      </c>
    </row>
    <row r="6607" spans="2:5" ht="15">
      <c r="B6607" s="86">
        <v>22017</v>
      </c>
      <c r="C6607" s="1" t="s">
        <v>4261</v>
      </c>
      <c r="D6607" s="1"/>
      <c r="E6607" s="49">
        <f t="shared" si="26"/>
        <v>22017</v>
      </c>
    </row>
    <row r="6608" spans="2:5" ht="15">
      <c r="B6608" s="86">
        <v>22018</v>
      </c>
      <c r="C6608" s="1" t="s">
        <v>4262</v>
      </c>
      <c r="D6608" s="1"/>
      <c r="E6608" s="49">
        <f t="shared" si="26"/>
        <v>22018</v>
      </c>
    </row>
    <row r="6609" spans="2:5" ht="15">
      <c r="B6609" s="86">
        <v>22019</v>
      </c>
      <c r="C6609" s="1" t="s">
        <v>4263</v>
      </c>
      <c r="D6609" s="1"/>
      <c r="E6609" s="49">
        <f t="shared" si="26"/>
        <v>22019</v>
      </c>
    </row>
    <row r="6610" spans="2:5" ht="15">
      <c r="B6610" s="86">
        <v>22020</v>
      </c>
      <c r="C6610" s="1" t="s">
        <v>4304</v>
      </c>
      <c r="D6610" s="1"/>
      <c r="E6610" s="49">
        <f t="shared" si="26"/>
        <v>22020</v>
      </c>
    </row>
    <row r="6611" spans="2:5" ht="15">
      <c r="B6611" s="86">
        <v>22021</v>
      </c>
      <c r="C6611" s="49" t="s">
        <v>4305</v>
      </c>
      <c r="D6611" s="1"/>
      <c r="E6611" s="49">
        <f t="shared" si="26"/>
        <v>22021</v>
      </c>
    </row>
    <row r="6612" spans="2:5" ht="15">
      <c r="B6612" s="86">
        <v>22022</v>
      </c>
      <c r="C6612" s="1" t="s">
        <v>4306</v>
      </c>
      <c r="D6612" s="1"/>
      <c r="E6612" s="49">
        <f t="shared" si="26"/>
        <v>22022</v>
      </c>
    </row>
    <row r="6613" spans="2:5" ht="15">
      <c r="B6613" s="86">
        <v>22023</v>
      </c>
      <c r="C6613" s="1" t="s">
        <v>4307</v>
      </c>
      <c r="D6613" s="1"/>
      <c r="E6613" s="49">
        <f t="shared" si="26"/>
        <v>22023</v>
      </c>
    </row>
    <row r="6614" spans="2:5" ht="15">
      <c r="B6614" s="86">
        <v>22025</v>
      </c>
      <c r="C6614" s="1" t="s">
        <v>4308</v>
      </c>
      <c r="D6614" s="1"/>
      <c r="E6614" s="49">
        <f t="shared" si="26"/>
        <v>22025</v>
      </c>
    </row>
    <row r="6615" spans="2:5" ht="15">
      <c r="B6615" s="86">
        <v>22025</v>
      </c>
      <c r="C6615" s="1" t="s">
        <v>4302</v>
      </c>
      <c r="D6615" s="1"/>
      <c r="E6615" s="49">
        <f t="shared" si="26"/>
        <v>22025</v>
      </c>
    </row>
    <row r="6616" spans="2:5" ht="15">
      <c r="B6616" s="86">
        <v>22026</v>
      </c>
      <c r="C6616" s="1" t="s">
        <v>4309</v>
      </c>
      <c r="D6616" s="1"/>
      <c r="E6616" s="49">
        <f t="shared" si="26"/>
        <v>22026</v>
      </c>
    </row>
    <row r="6617" spans="2:5" ht="15">
      <c r="B6617" s="86">
        <v>22027</v>
      </c>
      <c r="C6617" s="1" t="s">
        <v>980</v>
      </c>
      <c r="D6617" s="1"/>
      <c r="E6617" s="49">
        <f t="shared" si="26"/>
        <v>22027</v>
      </c>
    </row>
    <row r="6618" spans="2:5" ht="15">
      <c r="B6618" s="86">
        <v>22028</v>
      </c>
      <c r="C6618" s="1" t="s">
        <v>4310</v>
      </c>
      <c r="D6618" s="1"/>
      <c r="E6618" s="49">
        <f t="shared" si="26"/>
        <v>22028</v>
      </c>
    </row>
    <row r="6619" spans="2:5" ht="15">
      <c r="B6619" s="86">
        <v>22029</v>
      </c>
      <c r="C6619" s="1" t="s">
        <v>4311</v>
      </c>
      <c r="D6619" s="1"/>
      <c r="E6619" s="49">
        <f t="shared" si="26"/>
        <v>22029</v>
      </c>
    </row>
    <row r="6620" spans="2:5" ht="15">
      <c r="B6620" s="86">
        <v>22030</v>
      </c>
      <c r="C6620" s="1" t="s">
        <v>4312</v>
      </c>
      <c r="D6620" s="1"/>
      <c r="E6620" s="49">
        <f t="shared" si="26"/>
        <v>22030</v>
      </c>
    </row>
    <row r="6621" spans="2:5" ht="15">
      <c r="B6621" s="86">
        <v>22031</v>
      </c>
      <c r="C6621" s="1" t="s">
        <v>4313</v>
      </c>
      <c r="D6621" s="1"/>
      <c r="E6621" s="49">
        <f t="shared" si="26"/>
        <v>22031</v>
      </c>
    </row>
    <row r="6622" spans="2:5" ht="15">
      <c r="B6622" s="86">
        <v>22032</v>
      </c>
      <c r="C6622" s="1" t="s">
        <v>4314</v>
      </c>
      <c r="D6622" s="1"/>
      <c r="E6622" s="49">
        <f t="shared" si="26"/>
        <v>22032</v>
      </c>
    </row>
    <row r="6623" spans="2:5" ht="15">
      <c r="B6623" s="86">
        <v>22033</v>
      </c>
      <c r="C6623" s="1" t="s">
        <v>4315</v>
      </c>
      <c r="D6623" s="1"/>
      <c r="E6623" s="49">
        <f t="shared" si="26"/>
        <v>22033</v>
      </c>
    </row>
    <row r="6624" spans="2:5" ht="15">
      <c r="B6624" s="86">
        <v>22034</v>
      </c>
      <c r="C6624" s="1" t="s">
        <v>4316</v>
      </c>
      <c r="D6624" s="1"/>
      <c r="E6624" s="49">
        <f t="shared" si="26"/>
        <v>22034</v>
      </c>
    </row>
    <row r="6625" spans="2:5" ht="15">
      <c r="B6625" s="86">
        <v>22035</v>
      </c>
      <c r="C6625" s="1" t="s">
        <v>4317</v>
      </c>
      <c r="D6625" s="1"/>
      <c r="E6625" s="49">
        <f t="shared" si="26"/>
        <v>22035</v>
      </c>
    </row>
    <row r="6626" spans="2:5" ht="15">
      <c r="B6626" s="86">
        <v>22036</v>
      </c>
      <c r="C6626" s="1" t="s">
        <v>4318</v>
      </c>
      <c r="D6626" s="1"/>
      <c r="E6626" s="49">
        <f t="shared" si="26"/>
        <v>22036</v>
      </c>
    </row>
    <row r="6627" spans="2:5" ht="15">
      <c r="B6627" s="86">
        <v>22037</v>
      </c>
      <c r="C6627" s="1" t="s">
        <v>4319</v>
      </c>
      <c r="D6627" s="1"/>
      <c r="E6627" s="49">
        <f t="shared" si="26"/>
        <v>22037</v>
      </c>
    </row>
    <row r="6628" spans="2:5" ht="15">
      <c r="B6628" s="86">
        <v>22038</v>
      </c>
      <c r="C6628" s="1" t="s">
        <v>4320</v>
      </c>
      <c r="D6628" s="1"/>
      <c r="E6628" s="49">
        <f t="shared" si="26"/>
        <v>22038</v>
      </c>
    </row>
    <row r="6629" spans="2:5" ht="15">
      <c r="B6629" s="86">
        <v>22039</v>
      </c>
      <c r="C6629" s="1" t="s">
        <v>4261</v>
      </c>
      <c r="D6629" s="1"/>
      <c r="E6629" s="49">
        <f t="shared" si="26"/>
        <v>22039</v>
      </c>
    </row>
    <row r="6630" spans="2:5" ht="15">
      <c r="B6630" s="86">
        <v>22040</v>
      </c>
      <c r="C6630" s="1" t="s">
        <v>4262</v>
      </c>
      <c r="D6630" s="1"/>
      <c r="E6630" s="49">
        <f t="shared" si="26"/>
        <v>22040</v>
      </c>
    </row>
    <row r="6631" spans="2:5" ht="15">
      <c r="B6631" s="86">
        <v>22041</v>
      </c>
      <c r="C6631" s="1" t="s">
        <v>4263</v>
      </c>
      <c r="D6631" s="1"/>
      <c r="E6631" s="49">
        <f t="shared" si="26"/>
        <v>22041</v>
      </c>
    </row>
    <row r="6632" spans="2:5" ht="15">
      <c r="B6632" s="86">
        <v>22042</v>
      </c>
      <c r="C6632" s="1" t="s">
        <v>4321</v>
      </c>
      <c r="D6632" s="1"/>
      <c r="E6632" s="49">
        <f t="shared" si="26"/>
        <v>22042</v>
      </c>
    </row>
    <row r="6633" spans="2:5" ht="15">
      <c r="B6633" s="86">
        <v>22043</v>
      </c>
      <c r="C6633" s="1" t="s">
        <v>4322</v>
      </c>
      <c r="D6633" s="1"/>
      <c r="E6633" s="49">
        <f t="shared" si="26"/>
        <v>22043</v>
      </c>
    </row>
    <row r="6634" spans="2:5" ht="15">
      <c r="B6634" s="86">
        <v>22044</v>
      </c>
      <c r="C6634" s="1" t="s">
        <v>4323</v>
      </c>
      <c r="D6634" s="1"/>
      <c r="E6634" s="49">
        <f t="shared" si="26"/>
        <v>22044</v>
      </c>
    </row>
    <row r="6635" spans="2:5" ht="15">
      <c r="B6635" s="86">
        <v>22045</v>
      </c>
      <c r="C6635" s="1" t="s">
        <v>4324</v>
      </c>
      <c r="D6635" s="1"/>
      <c r="E6635" s="49">
        <f t="shared" si="26"/>
        <v>22045</v>
      </c>
    </row>
    <row r="6636" spans="2:5" ht="15">
      <c r="B6636" s="86">
        <v>22046</v>
      </c>
      <c r="C6636" s="1" t="s">
        <v>4325</v>
      </c>
      <c r="D6636" s="1"/>
      <c r="E6636" s="49">
        <f t="shared" si="26"/>
        <v>22046</v>
      </c>
    </row>
    <row r="6637" spans="2:5" ht="15">
      <c r="B6637" s="86">
        <v>22047</v>
      </c>
      <c r="C6637" s="1" t="s">
        <v>4326</v>
      </c>
      <c r="D6637" s="1"/>
      <c r="E6637" s="49">
        <f t="shared" si="26"/>
        <v>22047</v>
      </c>
    </row>
    <row r="6638" spans="2:5" ht="15">
      <c r="B6638" s="86">
        <v>22048</v>
      </c>
      <c r="C6638" s="1" t="s">
        <v>4327</v>
      </c>
      <c r="D6638" s="1"/>
      <c r="E6638" s="49">
        <f t="shared" si="26"/>
        <v>22048</v>
      </c>
    </row>
    <row r="6639" spans="2:5" ht="15">
      <c r="B6639" s="86">
        <v>22049</v>
      </c>
      <c r="C6639" s="1" t="s">
        <v>4328</v>
      </c>
      <c r="D6639" s="1"/>
      <c r="E6639" s="49">
        <f t="shared" si="26"/>
        <v>22049</v>
      </c>
    </row>
    <row r="6640" spans="2:5" ht="15">
      <c r="B6640" s="86">
        <v>22050</v>
      </c>
      <c r="C6640" s="1" t="s">
        <v>4329</v>
      </c>
      <c r="D6640" s="1"/>
      <c r="E6640" s="49">
        <f t="shared" si="26"/>
        <v>22050</v>
      </c>
    </row>
    <row r="6641" spans="2:5" ht="15">
      <c r="B6641" s="86">
        <v>22051</v>
      </c>
      <c r="C6641" s="1" t="s">
        <v>4330</v>
      </c>
      <c r="D6641" s="1"/>
      <c r="E6641" s="49">
        <f t="shared" si="26"/>
        <v>22051</v>
      </c>
    </row>
    <row r="6642" spans="2:5" ht="15">
      <c r="B6642" s="86">
        <v>22052</v>
      </c>
      <c r="C6642" s="1" t="s">
        <v>4331</v>
      </c>
      <c r="D6642" s="1"/>
      <c r="E6642" s="49">
        <f t="shared" si="26"/>
        <v>22052</v>
      </c>
    </row>
    <row r="6643" spans="2:5" ht="15">
      <c r="B6643" s="86">
        <v>22053</v>
      </c>
      <c r="C6643" s="1" t="s">
        <v>4332</v>
      </c>
      <c r="D6643" s="1"/>
      <c r="E6643" s="49">
        <f t="shared" si="26"/>
        <v>22053</v>
      </c>
    </row>
    <row r="6644" spans="2:5" ht="15">
      <c r="B6644" s="86">
        <v>22054</v>
      </c>
      <c r="C6644" s="1" t="s">
        <v>4333</v>
      </c>
      <c r="D6644" s="1"/>
      <c r="E6644" s="49">
        <f t="shared" si="26"/>
        <v>22054</v>
      </c>
    </row>
    <row r="6645" spans="2:5" ht="15">
      <c r="B6645" s="86">
        <v>22055</v>
      </c>
      <c r="C6645" s="1" t="s">
        <v>4334</v>
      </c>
      <c r="D6645" s="1"/>
      <c r="E6645" s="49">
        <f t="shared" si="26"/>
        <v>22055</v>
      </c>
    </row>
    <row r="6646" spans="2:5" ht="15">
      <c r="B6646" s="86">
        <v>22056</v>
      </c>
      <c r="C6646" s="1" t="s">
        <v>4335</v>
      </c>
      <c r="D6646" s="1"/>
      <c r="E6646" s="49">
        <f t="shared" si="26"/>
        <v>22056</v>
      </c>
    </row>
    <row r="6647" spans="2:5" ht="15">
      <c r="B6647" s="86">
        <v>22057</v>
      </c>
      <c r="C6647" s="1" t="s">
        <v>4336</v>
      </c>
      <c r="D6647" s="1"/>
      <c r="E6647" s="49">
        <f t="shared" si="26"/>
        <v>22057</v>
      </c>
    </row>
    <row r="6648" spans="2:5" ht="15">
      <c r="B6648" s="86">
        <v>22058</v>
      </c>
      <c r="C6648" s="1" t="s">
        <v>4337</v>
      </c>
      <c r="D6648" s="1"/>
      <c r="E6648" s="49">
        <f t="shared" si="26"/>
        <v>22058</v>
      </c>
    </row>
    <row r="6649" spans="2:5" ht="15">
      <c r="B6649" s="86">
        <v>22059</v>
      </c>
      <c r="C6649" s="1" t="s">
        <v>4338</v>
      </c>
      <c r="D6649" s="1"/>
      <c r="E6649" s="49">
        <f t="shared" si="26"/>
        <v>22059</v>
      </c>
    </row>
    <row r="6650" spans="2:5" ht="15">
      <c r="B6650" s="86">
        <v>22060</v>
      </c>
      <c r="C6650" s="1" t="s">
        <v>4339</v>
      </c>
      <c r="D6650" s="1"/>
      <c r="E6650" s="49">
        <f t="shared" si="26"/>
        <v>22060</v>
      </c>
    </row>
    <row r="6651" spans="2:5" ht="15">
      <c r="B6651" s="86">
        <v>22061</v>
      </c>
      <c r="C6651" s="1" t="s">
        <v>4340</v>
      </c>
      <c r="D6651" s="1"/>
      <c r="E6651" s="49">
        <f t="shared" si="26"/>
        <v>22061</v>
      </c>
    </row>
    <row r="6652" spans="2:5" ht="15">
      <c r="B6652" s="86">
        <v>22062</v>
      </c>
      <c r="C6652" s="1" t="s">
        <v>4341</v>
      </c>
      <c r="D6652" s="1"/>
      <c r="E6652" s="49">
        <f t="shared" si="26"/>
        <v>22062</v>
      </c>
    </row>
    <row r="6653" spans="2:5" ht="15">
      <c r="B6653" s="86">
        <v>22063</v>
      </c>
      <c r="C6653" s="1" t="s">
        <v>4342</v>
      </c>
      <c r="D6653" s="1"/>
      <c r="E6653" s="49">
        <f t="shared" si="26"/>
        <v>22063</v>
      </c>
    </row>
    <row r="6654" spans="2:5" ht="15">
      <c r="B6654" s="86">
        <v>22064</v>
      </c>
      <c r="C6654" s="1" t="s">
        <v>4343</v>
      </c>
      <c r="D6654" s="1"/>
      <c r="E6654" s="49">
        <f t="shared" si="26"/>
        <v>22064</v>
      </c>
    </row>
    <row r="6655" spans="2:5" ht="15">
      <c r="B6655" s="86">
        <v>22065</v>
      </c>
      <c r="C6655" s="1" t="s">
        <v>4344</v>
      </c>
      <c r="D6655" s="1"/>
      <c r="E6655" s="49">
        <f t="shared" si="26"/>
        <v>22065</v>
      </c>
    </row>
    <row r="6656" spans="2:5" ht="15">
      <c r="B6656" s="86">
        <v>22066</v>
      </c>
      <c r="C6656" s="1" t="s">
        <v>4345</v>
      </c>
      <c r="D6656" s="1"/>
      <c r="E6656" s="49">
        <f t="shared" si="26"/>
        <v>22066</v>
      </c>
    </row>
    <row r="6657" spans="2:5" ht="15">
      <c r="B6657" s="86">
        <v>22067</v>
      </c>
      <c r="C6657" s="1" t="s">
        <v>4346</v>
      </c>
      <c r="D6657" s="1"/>
      <c r="E6657" s="49">
        <f t="shared" si="26"/>
        <v>22067</v>
      </c>
    </row>
    <row r="6658" spans="2:5" ht="15">
      <c r="B6658" s="86">
        <v>22068</v>
      </c>
      <c r="C6658" s="1" t="s">
        <v>4347</v>
      </c>
      <c r="D6658" s="1"/>
      <c r="E6658" s="49">
        <f t="shared" si="26"/>
        <v>22068</v>
      </c>
    </row>
    <row r="6659" spans="2:5" ht="15">
      <c r="B6659" s="86">
        <v>22069</v>
      </c>
      <c r="C6659" s="1" t="s">
        <v>4348</v>
      </c>
      <c r="D6659" s="1"/>
      <c r="E6659" s="49">
        <f t="shared" si="26"/>
        <v>22069</v>
      </c>
    </row>
    <row r="6660" spans="2:5" ht="15">
      <c r="B6660" s="86">
        <v>22070</v>
      </c>
      <c r="C6660" s="1" t="s">
        <v>4349</v>
      </c>
      <c r="D6660" s="1"/>
      <c r="E6660" s="49">
        <f t="shared" si="26"/>
        <v>22070</v>
      </c>
    </row>
    <row r="6661" spans="2:5" ht="15">
      <c r="B6661" s="86">
        <v>22071</v>
      </c>
      <c r="C6661" s="1" t="s">
        <v>4350</v>
      </c>
      <c r="D6661" s="1"/>
      <c r="E6661" s="49">
        <f t="shared" si="26"/>
        <v>22071</v>
      </c>
    </row>
    <row r="6662" spans="2:5" ht="15">
      <c r="B6662" s="86">
        <v>22072</v>
      </c>
      <c r="C6662" s="1" t="s">
        <v>4351</v>
      </c>
      <c r="D6662" s="1"/>
      <c r="E6662" s="49">
        <f t="shared" si="26"/>
        <v>22072</v>
      </c>
    </row>
    <row r="6663" spans="2:5" ht="15">
      <c r="B6663" s="86">
        <v>22073</v>
      </c>
      <c r="C6663" s="1" t="s">
        <v>4352</v>
      </c>
      <c r="D6663" s="1"/>
      <c r="E6663" s="49">
        <f t="shared" si="26"/>
        <v>22073</v>
      </c>
    </row>
    <row r="6664" spans="2:5" ht="15">
      <c r="B6664" s="86">
        <v>22074</v>
      </c>
      <c r="C6664" s="1" t="s">
        <v>4353</v>
      </c>
      <c r="D6664" s="1"/>
      <c r="E6664" s="49">
        <f t="shared" si="26"/>
        <v>22074</v>
      </c>
    </row>
    <row r="6665" spans="2:5" ht="15">
      <c r="B6665" s="86">
        <v>22075</v>
      </c>
      <c r="C6665" s="1" t="s">
        <v>4354</v>
      </c>
      <c r="D6665" s="1"/>
      <c r="E6665" s="49">
        <f t="shared" si="26"/>
        <v>22075</v>
      </c>
    </row>
    <row r="6666" spans="2:5" ht="15">
      <c r="B6666" s="86">
        <v>22076</v>
      </c>
      <c r="C6666" s="1" t="s">
        <v>4355</v>
      </c>
      <c r="D6666" s="1"/>
      <c r="E6666" s="49">
        <f t="shared" si="26"/>
        <v>22076</v>
      </c>
    </row>
    <row r="6667" spans="2:5" ht="15">
      <c r="B6667" s="86">
        <v>22077</v>
      </c>
      <c r="C6667" s="1" t="s">
        <v>4356</v>
      </c>
      <c r="D6667" s="1"/>
      <c r="E6667" s="49">
        <f t="shared" si="26"/>
        <v>22077</v>
      </c>
    </row>
    <row r="6668" spans="2:5" ht="15">
      <c r="B6668" s="86">
        <v>22078</v>
      </c>
      <c r="C6668" s="1" t="s">
        <v>4357</v>
      </c>
      <c r="D6668" s="1"/>
      <c r="E6668" s="49">
        <f t="shared" si="26"/>
        <v>22078</v>
      </c>
    </row>
    <row r="6669" spans="2:5" ht="15">
      <c r="B6669" s="86">
        <v>22079</v>
      </c>
      <c r="C6669" s="1" t="s">
        <v>4358</v>
      </c>
      <c r="D6669" s="1"/>
      <c r="E6669" s="49">
        <f t="shared" si="26"/>
        <v>22079</v>
      </c>
    </row>
    <row r="6670" spans="2:5" ht="15">
      <c r="B6670" s="86">
        <v>22080</v>
      </c>
      <c r="C6670" s="1" t="s">
        <v>4359</v>
      </c>
      <c r="D6670" s="1"/>
      <c r="E6670" s="49">
        <f t="shared" si="26"/>
        <v>22080</v>
      </c>
    </row>
    <row r="6671" spans="2:5" ht="15">
      <c r="B6671" s="86">
        <v>22081</v>
      </c>
      <c r="C6671" s="1" t="s">
        <v>4360</v>
      </c>
      <c r="D6671" s="1"/>
      <c r="E6671" s="49">
        <f t="shared" si="26"/>
        <v>22081</v>
      </c>
    </row>
    <row r="6672" spans="2:5" ht="15">
      <c r="B6672" s="86">
        <v>22082</v>
      </c>
      <c r="C6672" s="1" t="s">
        <v>4361</v>
      </c>
      <c r="D6672" s="1"/>
      <c r="E6672" s="49">
        <f t="shared" si="26"/>
        <v>22082</v>
      </c>
    </row>
    <row r="6673" spans="2:5" ht="15">
      <c r="B6673" s="86">
        <v>22083</v>
      </c>
      <c r="C6673" s="1" t="s">
        <v>4362</v>
      </c>
      <c r="D6673" s="1"/>
      <c r="E6673" s="49">
        <f t="shared" si="26"/>
        <v>22083</v>
      </c>
    </row>
    <row r="6674" spans="2:5" ht="15">
      <c r="B6674" s="86">
        <v>22084</v>
      </c>
      <c r="C6674" s="1" t="s">
        <v>4363</v>
      </c>
      <c r="D6674" s="1"/>
      <c r="E6674" s="49">
        <f t="shared" si="26"/>
        <v>22084</v>
      </c>
    </row>
    <row r="6675" spans="2:5" ht="15">
      <c r="B6675" s="86">
        <v>22085</v>
      </c>
      <c r="C6675" s="1" t="s">
        <v>4364</v>
      </c>
      <c r="D6675" s="1"/>
      <c r="E6675" s="49">
        <f t="shared" si="26"/>
        <v>22085</v>
      </c>
    </row>
    <row r="6676" spans="2:5" ht="15">
      <c r="B6676" s="86">
        <v>22086</v>
      </c>
      <c r="C6676" s="1" t="s">
        <v>4365</v>
      </c>
      <c r="D6676" s="1"/>
      <c r="E6676" s="49">
        <f t="shared" si="26"/>
        <v>22086</v>
      </c>
    </row>
    <row r="6677" spans="2:5" ht="15">
      <c r="B6677" s="86">
        <v>22087</v>
      </c>
      <c r="C6677" s="1" t="s">
        <v>4366</v>
      </c>
      <c r="D6677" s="1"/>
      <c r="E6677" s="49">
        <f t="shared" si="26"/>
        <v>22087</v>
      </c>
    </row>
    <row r="6678" spans="2:5" ht="15">
      <c r="B6678" s="86">
        <v>22088</v>
      </c>
      <c r="C6678" s="1" t="s">
        <v>4367</v>
      </c>
      <c r="D6678" s="1"/>
      <c r="E6678" s="49">
        <f t="shared" si="26"/>
        <v>22088</v>
      </c>
    </row>
    <row r="6679" spans="2:5" ht="15">
      <c r="B6679" s="86">
        <v>22089</v>
      </c>
      <c r="C6679" s="1" t="s">
        <v>4368</v>
      </c>
      <c r="D6679" s="1"/>
      <c r="E6679" s="49">
        <f t="shared" si="26"/>
        <v>22089</v>
      </c>
    </row>
    <row r="6680" spans="2:5" ht="15">
      <c r="B6680" s="86">
        <v>22090</v>
      </c>
      <c r="C6680" s="1" t="s">
        <v>4369</v>
      </c>
      <c r="D6680" s="1"/>
      <c r="E6680" s="49">
        <f t="shared" si="26"/>
        <v>22090</v>
      </c>
    </row>
    <row r="6681" spans="2:5" ht="15">
      <c r="B6681" s="86">
        <v>22091</v>
      </c>
      <c r="C6681" s="1" t="s">
        <v>4370</v>
      </c>
      <c r="D6681" s="1"/>
      <c r="E6681" s="49">
        <f t="shared" si="26"/>
        <v>22091</v>
      </c>
    </row>
    <row r="6682" spans="2:5" ht="15">
      <c r="B6682" s="86">
        <v>22092</v>
      </c>
      <c r="C6682" s="1" t="s">
        <v>4371</v>
      </c>
      <c r="D6682" s="1"/>
      <c r="E6682" s="49">
        <f t="shared" si="26"/>
        <v>22092</v>
      </c>
    </row>
    <row r="6683" spans="2:5" ht="15">
      <c r="B6683" s="86">
        <v>22093</v>
      </c>
      <c r="C6683" s="1" t="s">
        <v>4372</v>
      </c>
      <c r="D6683" s="1"/>
      <c r="E6683" s="49">
        <f t="shared" si="26"/>
        <v>22093</v>
      </c>
    </row>
    <row r="6684" spans="2:5" ht="15">
      <c r="B6684" s="86">
        <v>22094</v>
      </c>
      <c r="C6684" s="1" t="s">
        <v>4373</v>
      </c>
      <c r="D6684" s="1"/>
      <c r="E6684" s="49">
        <f t="shared" si="26"/>
        <v>22094</v>
      </c>
    </row>
    <row r="6685" spans="2:5" ht="15">
      <c r="B6685" s="86">
        <v>22095</v>
      </c>
      <c r="C6685" s="1" t="s">
        <v>4374</v>
      </c>
      <c r="D6685" s="1"/>
      <c r="E6685" s="49">
        <f t="shared" si="26"/>
        <v>22095</v>
      </c>
    </row>
    <row r="6686" spans="2:5" ht="15">
      <c r="B6686" s="86">
        <v>22096</v>
      </c>
      <c r="C6686" s="1" t="s">
        <v>4375</v>
      </c>
      <c r="D6686" s="1"/>
      <c r="E6686" s="49">
        <f t="shared" si="26"/>
        <v>22096</v>
      </c>
    </row>
    <row r="6687" spans="2:5" ht="15">
      <c r="B6687" s="86">
        <v>22097</v>
      </c>
      <c r="C6687" s="1" t="s">
        <v>4376</v>
      </c>
      <c r="D6687" s="1"/>
      <c r="E6687" s="49">
        <f t="shared" si="26"/>
        <v>22097</v>
      </c>
    </row>
    <row r="6688" spans="2:5" ht="15">
      <c r="B6688" s="86">
        <v>22098</v>
      </c>
      <c r="C6688" s="1" t="s">
        <v>4377</v>
      </c>
      <c r="D6688" s="1"/>
      <c r="E6688" s="49">
        <f t="shared" si="26"/>
        <v>22098</v>
      </c>
    </row>
    <row r="6689" spans="2:5" ht="15">
      <c r="B6689" s="86">
        <v>22099</v>
      </c>
      <c r="C6689" s="1" t="s">
        <v>4378</v>
      </c>
      <c r="D6689" s="1"/>
      <c r="E6689" s="49">
        <f t="shared" si="26"/>
        <v>22099</v>
      </c>
    </row>
    <row r="6690" spans="2:5" ht="15">
      <c r="B6690" s="86">
        <v>22100</v>
      </c>
      <c r="C6690" s="1" t="s">
        <v>4379</v>
      </c>
      <c r="D6690" s="1"/>
      <c r="E6690" s="49">
        <f t="shared" si="26"/>
        <v>22100</v>
      </c>
    </row>
    <row r="6691" spans="2:5" ht="15">
      <c r="B6691" s="86">
        <v>22101</v>
      </c>
      <c r="C6691" s="1" t="s">
        <v>4380</v>
      </c>
      <c r="D6691" s="1"/>
      <c r="E6691" s="49">
        <f t="shared" si="26"/>
        <v>22101</v>
      </c>
    </row>
    <row r="6692" spans="2:5" ht="15">
      <c r="B6692" s="86">
        <v>22102</v>
      </c>
      <c r="C6692" s="1" t="s">
        <v>4381</v>
      </c>
      <c r="D6692" s="1"/>
      <c r="E6692" s="49">
        <f t="shared" si="26"/>
        <v>22102</v>
      </c>
    </row>
    <row r="6693" spans="2:5" ht="15">
      <c r="B6693" s="86">
        <v>22103</v>
      </c>
      <c r="C6693" s="1" t="s">
        <v>4382</v>
      </c>
      <c r="D6693" s="1"/>
      <c r="E6693" s="49">
        <f t="shared" si="26"/>
        <v>22103</v>
      </c>
    </row>
    <row r="6694" spans="2:5" ht="15">
      <c r="B6694" s="86">
        <v>22104</v>
      </c>
      <c r="C6694" s="1" t="s">
        <v>4383</v>
      </c>
      <c r="D6694" s="1"/>
      <c r="E6694" s="49">
        <f t="shared" si="26"/>
        <v>22104</v>
      </c>
    </row>
    <row r="6695" spans="2:5" ht="15">
      <c r="B6695" s="86">
        <v>22105</v>
      </c>
      <c r="C6695" s="1" t="s">
        <v>4384</v>
      </c>
      <c r="D6695" s="1"/>
      <c r="E6695" s="49">
        <f t="shared" si="26"/>
        <v>22105</v>
      </c>
    </row>
    <row r="6696" spans="2:5" ht="15">
      <c r="B6696" s="86">
        <v>22106</v>
      </c>
      <c r="C6696" s="1" t="s">
        <v>4385</v>
      </c>
      <c r="D6696" s="1"/>
      <c r="E6696" s="49">
        <f t="shared" si="26"/>
        <v>22106</v>
      </c>
    </row>
    <row r="6697" spans="2:5" ht="15">
      <c r="B6697" s="86">
        <v>22107</v>
      </c>
      <c r="C6697" s="1" t="s">
        <v>4386</v>
      </c>
      <c r="D6697" s="1"/>
      <c r="E6697" s="49">
        <f t="shared" si="26"/>
        <v>22107</v>
      </c>
    </row>
    <row r="6698" spans="2:5" ht="15">
      <c r="B6698" s="86">
        <v>22108</v>
      </c>
      <c r="C6698" s="1" t="s">
        <v>4387</v>
      </c>
      <c r="D6698" s="1"/>
      <c r="E6698" s="49">
        <f t="shared" si="26"/>
        <v>22108</v>
      </c>
    </row>
    <row r="6699" spans="2:5" ht="15">
      <c r="B6699" s="86">
        <v>22109</v>
      </c>
      <c r="C6699" s="1" t="s">
        <v>4388</v>
      </c>
      <c r="D6699" s="1"/>
      <c r="E6699" s="49">
        <f t="shared" si="26"/>
        <v>22109</v>
      </c>
    </row>
    <row r="6700" spans="2:5" ht="15">
      <c r="B6700" s="86">
        <v>22110</v>
      </c>
      <c r="C6700" s="1" t="s">
        <v>4389</v>
      </c>
      <c r="D6700" s="1"/>
      <c r="E6700" s="49">
        <f t="shared" si="26"/>
        <v>22110</v>
      </c>
    </row>
    <row r="6701" spans="2:5" ht="15">
      <c r="B6701" s="86">
        <v>22111</v>
      </c>
      <c r="C6701" s="1" t="s">
        <v>4390</v>
      </c>
      <c r="D6701" s="1"/>
      <c r="E6701" s="49">
        <f t="shared" si="26"/>
        <v>22111</v>
      </c>
    </row>
    <row r="6702" spans="2:5" ht="15">
      <c r="B6702" s="86">
        <v>22112</v>
      </c>
      <c r="C6702" s="1" t="s">
        <v>4391</v>
      </c>
      <c r="D6702" s="1"/>
      <c r="E6702" s="49">
        <f t="shared" si="26"/>
        <v>22112</v>
      </c>
    </row>
    <row r="6703" spans="2:5" ht="15">
      <c r="B6703" s="86">
        <v>22113</v>
      </c>
      <c r="C6703" s="1" t="s">
        <v>4392</v>
      </c>
      <c r="D6703" s="1"/>
      <c r="E6703" s="49">
        <f t="shared" si="26"/>
        <v>22113</v>
      </c>
    </row>
    <row r="6704" spans="2:5" ht="15">
      <c r="B6704" s="86">
        <v>22114</v>
      </c>
      <c r="C6704" s="1" t="s">
        <v>4393</v>
      </c>
      <c r="D6704" s="1"/>
      <c r="E6704" s="49">
        <f t="shared" si="26"/>
        <v>22114</v>
      </c>
    </row>
    <row r="6705" spans="2:5" ht="15">
      <c r="B6705" s="86">
        <v>22115</v>
      </c>
      <c r="C6705" s="1" t="s">
        <v>4394</v>
      </c>
      <c r="D6705" s="1"/>
      <c r="E6705" s="49">
        <f t="shared" si="26"/>
        <v>22115</v>
      </c>
    </row>
    <row r="6706" spans="2:5" ht="15">
      <c r="B6706" s="86">
        <v>22116</v>
      </c>
      <c r="C6706" s="1" t="s">
        <v>4395</v>
      </c>
      <c r="D6706" s="1"/>
      <c r="E6706" s="49">
        <f t="shared" si="26"/>
        <v>22116</v>
      </c>
    </row>
    <row r="6707" spans="2:5" ht="15">
      <c r="B6707" s="86">
        <v>22117</v>
      </c>
      <c r="C6707" s="1" t="s">
        <v>4396</v>
      </c>
      <c r="D6707" s="1"/>
      <c r="E6707" s="49">
        <f t="shared" si="26"/>
        <v>22117</v>
      </c>
    </row>
    <row r="6708" spans="2:5" ht="15">
      <c r="B6708" s="86">
        <v>22118</v>
      </c>
      <c r="C6708" s="1" t="s">
        <v>4397</v>
      </c>
      <c r="D6708" s="1"/>
      <c r="E6708" s="49">
        <f t="shared" si="26"/>
        <v>22118</v>
      </c>
    </row>
    <row r="6709" spans="2:5" ht="15">
      <c r="B6709" s="86">
        <v>22119</v>
      </c>
      <c r="C6709" s="1" t="s">
        <v>4398</v>
      </c>
      <c r="D6709" s="1"/>
      <c r="E6709" s="49">
        <f t="shared" si="26"/>
        <v>22119</v>
      </c>
    </row>
    <row r="6710" spans="2:5" ht="15">
      <c r="B6710" s="86">
        <v>22120</v>
      </c>
      <c r="C6710" s="49" t="s">
        <v>4399</v>
      </c>
      <c r="D6710" s="1"/>
      <c r="E6710" s="49">
        <f t="shared" si="26"/>
        <v>22120</v>
      </c>
    </row>
    <row r="6711" spans="2:5" ht="15">
      <c r="B6711" s="86">
        <v>22121</v>
      </c>
      <c r="C6711" s="1" t="s">
        <v>4400</v>
      </c>
      <c r="D6711" s="1"/>
      <c r="E6711" s="49">
        <f t="shared" si="26"/>
        <v>22121</v>
      </c>
    </row>
    <row r="6712" spans="2:5" ht="15">
      <c r="B6712" s="86">
        <v>22122</v>
      </c>
      <c r="C6712" s="1" t="s">
        <v>4401</v>
      </c>
      <c r="D6712" s="1"/>
      <c r="E6712" s="49">
        <f t="shared" si="26"/>
        <v>22122</v>
      </c>
    </row>
    <row r="6713" spans="2:5" ht="15">
      <c r="B6713" s="86">
        <v>22123</v>
      </c>
      <c r="C6713" s="1" t="s">
        <v>4288</v>
      </c>
      <c r="D6713" s="1"/>
      <c r="E6713" s="49">
        <f t="shared" si="26"/>
        <v>22123</v>
      </c>
    </row>
    <row r="6714" spans="2:5" ht="15">
      <c r="B6714" s="86">
        <v>22124</v>
      </c>
      <c r="C6714" s="1" t="s">
        <v>4289</v>
      </c>
      <c r="D6714" s="1"/>
      <c r="E6714" s="49">
        <f t="shared" si="26"/>
        <v>22124</v>
      </c>
    </row>
    <row r="6715" spans="2:5" ht="15">
      <c r="B6715" s="86">
        <v>22125</v>
      </c>
      <c r="C6715" s="1" t="s">
        <v>4290</v>
      </c>
      <c r="D6715" s="1"/>
      <c r="E6715" s="49">
        <f t="shared" si="26"/>
        <v>22125</v>
      </c>
    </row>
    <row r="6716" spans="2:5" ht="15">
      <c r="B6716" s="86">
        <v>22126</v>
      </c>
      <c r="C6716" s="1" t="s">
        <v>4291</v>
      </c>
      <c r="D6716" s="1"/>
      <c r="E6716" s="49">
        <f t="shared" si="26"/>
        <v>22126</v>
      </c>
    </row>
    <row r="6717" spans="2:5" ht="15">
      <c r="B6717" s="86">
        <v>22127</v>
      </c>
      <c r="C6717" s="1" t="s">
        <v>4292</v>
      </c>
      <c r="D6717" s="1"/>
      <c r="E6717" s="49">
        <f t="shared" si="26"/>
        <v>22127</v>
      </c>
    </row>
    <row r="6718" spans="2:5" ht="15">
      <c r="B6718" s="86">
        <v>22128</v>
      </c>
      <c r="C6718" s="1" t="s">
        <v>4293</v>
      </c>
      <c r="D6718" s="1"/>
      <c r="E6718" s="49">
        <f t="shared" si="26"/>
        <v>22128</v>
      </c>
    </row>
    <row r="6719" spans="2:5" ht="15">
      <c r="B6719" s="86">
        <v>22129</v>
      </c>
      <c r="C6719" s="1" t="s">
        <v>4294</v>
      </c>
      <c r="D6719" s="1"/>
      <c r="E6719" s="49">
        <f t="shared" si="26"/>
        <v>22129</v>
      </c>
    </row>
    <row r="6720" spans="2:5" ht="15">
      <c r="B6720" s="86">
        <v>22130</v>
      </c>
      <c r="C6720" s="1" t="s">
        <v>4295</v>
      </c>
      <c r="D6720" s="1"/>
      <c r="E6720" s="49">
        <f t="shared" si="26"/>
        <v>22130</v>
      </c>
    </row>
    <row r="6721" spans="2:5" ht="15">
      <c r="B6721" s="86">
        <v>22131</v>
      </c>
      <c r="C6721" s="1" t="s">
        <v>4296</v>
      </c>
      <c r="D6721" s="1"/>
      <c r="E6721" s="49">
        <f t="shared" si="26"/>
        <v>22131</v>
      </c>
    </row>
    <row r="6722" spans="2:5" ht="15">
      <c r="B6722" s="86">
        <v>22132</v>
      </c>
      <c r="C6722" s="1" t="s">
        <v>4297</v>
      </c>
      <c r="D6722" s="1"/>
      <c r="E6722" s="49">
        <f t="shared" si="26"/>
        <v>22132</v>
      </c>
    </row>
    <row r="6723" spans="2:5" ht="15">
      <c r="B6723" s="86">
        <v>22133</v>
      </c>
      <c r="C6723" s="1" t="s">
        <v>4298</v>
      </c>
      <c r="D6723" s="1"/>
      <c r="E6723" s="49">
        <f t="shared" si="26"/>
        <v>22133</v>
      </c>
    </row>
    <row r="6724" spans="2:5" ht="15">
      <c r="B6724" s="86">
        <v>22134</v>
      </c>
      <c r="C6724" s="1" t="s">
        <v>4299</v>
      </c>
      <c r="D6724" s="1"/>
      <c r="E6724" s="49">
        <f t="shared" si="26"/>
        <v>22134</v>
      </c>
    </row>
    <row r="6725" spans="2:5" ht="15">
      <c r="B6725" s="86">
        <v>22135</v>
      </c>
      <c r="C6725" s="1" t="s">
        <v>4300</v>
      </c>
      <c r="D6725" s="1"/>
      <c r="E6725" s="49">
        <f t="shared" si="26"/>
        <v>22135</v>
      </c>
    </row>
    <row r="6726" spans="2:5" ht="15">
      <c r="B6726" s="86">
        <v>22136</v>
      </c>
      <c r="C6726" s="1" t="s">
        <v>4301</v>
      </c>
      <c r="D6726" s="1"/>
      <c r="E6726" s="49">
        <f t="shared" si="26"/>
        <v>22136</v>
      </c>
    </row>
    <row r="6727" spans="2:5" ht="15">
      <c r="B6727" s="86">
        <v>22137</v>
      </c>
      <c r="C6727" s="1" t="s">
        <v>4402</v>
      </c>
      <c r="D6727" s="1"/>
      <c r="E6727" s="49">
        <f t="shared" si="26"/>
        <v>22137</v>
      </c>
    </row>
    <row r="6728" spans="2:5" ht="15">
      <c r="B6728" s="86">
        <v>22138</v>
      </c>
      <c r="C6728" s="1" t="s">
        <v>4403</v>
      </c>
      <c r="D6728" s="1"/>
      <c r="E6728" s="49">
        <f t="shared" si="26"/>
        <v>22138</v>
      </c>
    </row>
    <row r="6729" spans="2:5" ht="15">
      <c r="B6729" s="86">
        <v>22139</v>
      </c>
      <c r="C6729" s="1" t="s">
        <v>4404</v>
      </c>
      <c r="D6729" s="1"/>
      <c r="E6729" s="49">
        <f t="shared" si="26"/>
        <v>22139</v>
      </c>
    </row>
    <row r="6730" spans="2:5" ht="15">
      <c r="B6730" s="86">
        <v>22140</v>
      </c>
      <c r="C6730" s="1" t="s">
        <v>4405</v>
      </c>
      <c r="D6730" s="1"/>
      <c r="E6730" s="49">
        <f t="shared" si="26"/>
        <v>22140</v>
      </c>
    </row>
    <row r="6731" spans="2:5" ht="15">
      <c r="B6731" s="86">
        <v>22141</v>
      </c>
      <c r="C6731" s="1" t="s">
        <v>4406</v>
      </c>
      <c r="D6731" s="1"/>
      <c r="E6731" s="49">
        <f t="shared" si="26"/>
        <v>22141</v>
      </c>
    </row>
    <row r="6732" spans="2:5" ht="15">
      <c r="B6732" s="86">
        <v>22142</v>
      </c>
      <c r="C6732" s="1" t="s">
        <v>4261</v>
      </c>
      <c r="D6732" s="1"/>
      <c r="E6732" s="49">
        <f t="shared" si="26"/>
        <v>22142</v>
      </c>
    </row>
    <row r="6733" spans="2:5" ht="15">
      <c r="B6733" s="86">
        <v>22143</v>
      </c>
      <c r="C6733" s="1" t="s">
        <v>4262</v>
      </c>
      <c r="D6733" s="1"/>
      <c r="E6733" s="49">
        <f t="shared" si="26"/>
        <v>22143</v>
      </c>
    </row>
    <row r="6734" spans="2:5" ht="15">
      <c r="B6734" s="86">
        <v>22144</v>
      </c>
      <c r="C6734" s="1" t="s">
        <v>4263</v>
      </c>
      <c r="D6734" s="1"/>
      <c r="E6734" s="49">
        <f t="shared" si="26"/>
        <v>22144</v>
      </c>
    </row>
    <row r="6735" spans="2:5" ht="15">
      <c r="B6735" s="86">
        <v>22145</v>
      </c>
      <c r="C6735" s="1" t="s">
        <v>4407</v>
      </c>
      <c r="D6735" s="1"/>
      <c r="E6735" s="49">
        <f t="shared" si="26"/>
        <v>22145</v>
      </c>
    </row>
    <row r="6736" spans="2:5" ht="15">
      <c r="B6736" s="86">
        <v>22146</v>
      </c>
      <c r="C6736" s="1" t="s">
        <v>4408</v>
      </c>
      <c r="D6736" s="1"/>
      <c r="E6736" s="49">
        <f t="shared" si="26"/>
        <v>22146</v>
      </c>
    </row>
    <row r="6737" spans="2:5" ht="15">
      <c r="B6737" s="86">
        <v>22147</v>
      </c>
      <c r="C6737" s="1" t="s">
        <v>4409</v>
      </c>
      <c r="D6737" s="1"/>
      <c r="E6737" s="49">
        <f t="shared" si="26"/>
        <v>22147</v>
      </c>
    </row>
    <row r="6738" spans="2:5" ht="15">
      <c r="B6738" s="86">
        <v>22148</v>
      </c>
      <c r="C6738" s="1" t="s">
        <v>4410</v>
      </c>
      <c r="D6738" s="1"/>
      <c r="E6738" s="49">
        <f t="shared" si="26"/>
        <v>22148</v>
      </c>
    </row>
    <row r="6739" spans="2:5" ht="15">
      <c r="B6739" s="86">
        <v>22149</v>
      </c>
      <c r="C6739" s="1" t="s">
        <v>4411</v>
      </c>
      <c r="D6739" s="1"/>
      <c r="E6739" s="49">
        <f t="shared" si="26"/>
        <v>22149</v>
      </c>
    </row>
    <row r="6740" spans="2:5" ht="15">
      <c r="B6740" s="86">
        <v>22150</v>
      </c>
      <c r="C6740" s="1" t="s">
        <v>4412</v>
      </c>
      <c r="D6740" s="1"/>
      <c r="E6740" s="49">
        <f t="shared" si="26"/>
        <v>22150</v>
      </c>
    </row>
    <row r="6741" spans="2:5" ht="15">
      <c r="B6741" s="86">
        <v>22151</v>
      </c>
      <c r="C6741" s="1" t="s">
        <v>4413</v>
      </c>
      <c r="D6741" s="1"/>
      <c r="E6741" s="49">
        <f t="shared" si="26"/>
        <v>22151</v>
      </c>
    </row>
    <row r="6742" spans="2:5" ht="15">
      <c r="B6742" s="86">
        <v>22152</v>
      </c>
      <c r="C6742" s="1" t="s">
        <v>4414</v>
      </c>
      <c r="D6742" s="1"/>
      <c r="E6742" s="49">
        <f t="shared" si="26"/>
        <v>22152</v>
      </c>
    </row>
    <row r="6743" spans="2:5" ht="15">
      <c r="B6743" s="86">
        <v>22153</v>
      </c>
      <c r="C6743" s="1" t="s">
        <v>4415</v>
      </c>
      <c r="D6743" s="1"/>
      <c r="E6743" s="49">
        <f t="shared" si="26"/>
        <v>22153</v>
      </c>
    </row>
    <row r="6744" spans="2:5" ht="15">
      <c r="B6744" s="86">
        <v>22154</v>
      </c>
      <c r="C6744" s="1" t="s">
        <v>4416</v>
      </c>
      <c r="D6744" s="1"/>
      <c r="E6744" s="49">
        <f t="shared" si="26"/>
        <v>22154</v>
      </c>
    </row>
    <row r="6745" spans="2:5" ht="15">
      <c r="B6745" s="86">
        <v>22155</v>
      </c>
      <c r="C6745" s="1" t="s">
        <v>4261</v>
      </c>
      <c r="D6745" s="1"/>
      <c r="E6745" s="49">
        <f t="shared" si="26"/>
        <v>22155</v>
      </c>
    </row>
    <row r="6746" spans="2:5" ht="15">
      <c r="B6746" s="86">
        <v>22156</v>
      </c>
      <c r="C6746" s="1" t="s">
        <v>4262</v>
      </c>
      <c r="D6746" s="1"/>
      <c r="E6746" s="49">
        <f t="shared" si="26"/>
        <v>22156</v>
      </c>
    </row>
    <row r="6747" spans="2:5" ht="15">
      <c r="B6747" s="86">
        <v>22157</v>
      </c>
      <c r="C6747" s="1" t="s">
        <v>4263</v>
      </c>
      <c r="D6747" s="1"/>
      <c r="E6747" s="49">
        <f t="shared" si="26"/>
        <v>22157</v>
      </c>
    </row>
    <row r="6748" spans="2:5" ht="15">
      <c r="B6748" s="86">
        <v>22158</v>
      </c>
      <c r="C6748" s="1" t="s">
        <v>4417</v>
      </c>
      <c r="D6748" s="1"/>
      <c r="E6748" s="49">
        <f t="shared" si="26"/>
        <v>22158</v>
      </c>
    </row>
    <row r="6749" spans="2:5" ht="15">
      <c r="B6749" s="86">
        <v>22159</v>
      </c>
      <c r="C6749" s="1" t="s">
        <v>4418</v>
      </c>
      <c r="D6749" s="1"/>
      <c r="E6749" s="49">
        <f t="shared" si="26"/>
        <v>22159</v>
      </c>
    </row>
    <row r="6750" spans="2:5" ht="15">
      <c r="B6750" s="86">
        <v>22160</v>
      </c>
      <c r="C6750" s="1" t="s">
        <v>4419</v>
      </c>
      <c r="D6750" s="1"/>
      <c r="E6750" s="49">
        <f t="shared" si="26"/>
        <v>22160</v>
      </c>
    </row>
    <row r="6751" spans="2:5" ht="15">
      <c r="B6751" s="86">
        <v>22161</v>
      </c>
      <c r="C6751" s="1" t="s">
        <v>4420</v>
      </c>
      <c r="D6751" s="1"/>
      <c r="E6751" s="49">
        <f t="shared" si="26"/>
        <v>22161</v>
      </c>
    </row>
    <row r="6752" spans="2:5" ht="15">
      <c r="B6752" s="86">
        <v>22162</v>
      </c>
      <c r="C6752" s="1" t="s">
        <v>4421</v>
      </c>
      <c r="D6752" s="1"/>
      <c r="E6752" s="49">
        <f t="shared" si="26"/>
        <v>22162</v>
      </c>
    </row>
    <row r="6753" spans="2:5" ht="15">
      <c r="B6753" s="86">
        <v>22163</v>
      </c>
      <c r="C6753" s="1" t="s">
        <v>4288</v>
      </c>
      <c r="D6753" s="1"/>
      <c r="E6753" s="49">
        <f t="shared" si="26"/>
        <v>22163</v>
      </c>
    </row>
    <row r="6754" spans="2:5" ht="15">
      <c r="B6754" s="86">
        <v>22164</v>
      </c>
      <c r="C6754" s="1" t="s">
        <v>4289</v>
      </c>
      <c r="D6754" s="1"/>
      <c r="E6754" s="49">
        <f t="shared" si="26"/>
        <v>22164</v>
      </c>
    </row>
    <row r="6755" spans="2:5" ht="15">
      <c r="B6755" s="86">
        <v>22165</v>
      </c>
      <c r="C6755" s="1" t="s">
        <v>4290</v>
      </c>
      <c r="D6755" s="1"/>
      <c r="E6755" s="49">
        <f t="shared" si="26"/>
        <v>22165</v>
      </c>
    </row>
    <row r="6756" spans="2:5" ht="15">
      <c r="B6756" s="86">
        <v>22166</v>
      </c>
      <c r="C6756" s="1" t="s">
        <v>4291</v>
      </c>
      <c r="D6756" s="1"/>
      <c r="E6756" s="49">
        <f t="shared" si="26"/>
        <v>22166</v>
      </c>
    </row>
    <row r="6757" spans="2:5" ht="15">
      <c r="B6757" s="86">
        <v>22167</v>
      </c>
      <c r="C6757" s="1" t="s">
        <v>4292</v>
      </c>
      <c r="D6757" s="1"/>
      <c r="E6757" s="49">
        <f t="shared" si="26"/>
        <v>22167</v>
      </c>
    </row>
    <row r="6758" spans="2:5" ht="15">
      <c r="B6758" s="86">
        <v>22168</v>
      </c>
      <c r="C6758" s="1" t="s">
        <v>4293</v>
      </c>
      <c r="D6758" s="1"/>
      <c r="E6758" s="49">
        <f t="shared" si="26"/>
        <v>22168</v>
      </c>
    </row>
    <row r="6759" spans="2:5" ht="15">
      <c r="B6759" s="86">
        <v>22169</v>
      </c>
      <c r="C6759" s="1" t="s">
        <v>4294</v>
      </c>
      <c r="D6759" s="1"/>
      <c r="E6759" s="49">
        <f t="shared" si="26"/>
        <v>22169</v>
      </c>
    </row>
    <row r="6760" spans="2:5" ht="15">
      <c r="B6760" s="86">
        <v>22170</v>
      </c>
      <c r="C6760" s="1" t="s">
        <v>4295</v>
      </c>
      <c r="D6760" s="1"/>
      <c r="E6760" s="49">
        <f t="shared" si="26"/>
        <v>22170</v>
      </c>
    </row>
    <row r="6761" spans="2:5" ht="15">
      <c r="B6761" s="86">
        <v>22171</v>
      </c>
      <c r="C6761" s="1" t="s">
        <v>4296</v>
      </c>
      <c r="D6761" s="1"/>
      <c r="E6761" s="49">
        <f t="shared" si="26"/>
        <v>22171</v>
      </c>
    </row>
    <row r="6762" spans="2:5" ht="15">
      <c r="B6762" s="86">
        <v>22172</v>
      </c>
      <c r="C6762" s="1" t="s">
        <v>4422</v>
      </c>
      <c r="D6762" s="1"/>
      <c r="E6762" s="49">
        <f t="shared" si="26"/>
        <v>22172</v>
      </c>
    </row>
    <row r="6763" spans="2:5" ht="15">
      <c r="B6763" s="86">
        <v>22173</v>
      </c>
      <c r="C6763" s="1" t="s">
        <v>4423</v>
      </c>
      <c r="D6763" s="1"/>
      <c r="E6763" s="49">
        <f t="shared" si="26"/>
        <v>22173</v>
      </c>
    </row>
    <row r="6764" spans="2:5" ht="15">
      <c r="B6764" s="86">
        <v>22174</v>
      </c>
      <c r="C6764" s="1" t="s">
        <v>4424</v>
      </c>
      <c r="D6764" s="1"/>
      <c r="E6764" s="49">
        <f t="shared" si="26"/>
        <v>22174</v>
      </c>
    </row>
    <row r="6765" spans="2:5" ht="15">
      <c r="B6765" s="86">
        <v>22175</v>
      </c>
      <c r="C6765" s="1" t="s">
        <v>4425</v>
      </c>
      <c r="D6765" s="1"/>
      <c r="E6765" s="49">
        <f t="shared" si="26"/>
        <v>22175</v>
      </c>
    </row>
    <row r="6766" spans="2:5" ht="15">
      <c r="B6766" s="86">
        <v>22176</v>
      </c>
      <c r="C6766" s="1" t="s">
        <v>4426</v>
      </c>
      <c r="D6766" s="1"/>
      <c r="E6766" s="49">
        <f t="shared" si="26"/>
        <v>22176</v>
      </c>
    </row>
    <row r="6767" spans="2:5" ht="15">
      <c r="B6767" s="86">
        <v>22177</v>
      </c>
      <c r="C6767" s="1" t="s">
        <v>4427</v>
      </c>
      <c r="D6767" s="1"/>
      <c r="E6767" s="49">
        <f t="shared" si="26"/>
        <v>22177</v>
      </c>
    </row>
    <row r="6768" spans="2:5" ht="15">
      <c r="B6768" s="86">
        <v>22178</v>
      </c>
      <c r="C6768" s="1" t="s">
        <v>4428</v>
      </c>
      <c r="D6768" s="1"/>
      <c r="E6768" s="49">
        <f t="shared" si="26"/>
        <v>22178</v>
      </c>
    </row>
    <row r="6769" spans="2:5" ht="15">
      <c r="B6769" s="86">
        <v>22179</v>
      </c>
      <c r="C6769" s="1" t="s">
        <v>4429</v>
      </c>
      <c r="D6769" s="1"/>
      <c r="E6769" s="49">
        <f t="shared" si="26"/>
        <v>22179</v>
      </c>
    </row>
    <row r="6770" spans="2:5" ht="15">
      <c r="B6770" s="86">
        <v>22180</v>
      </c>
      <c r="C6770" s="1" t="s">
        <v>4430</v>
      </c>
      <c r="D6770" s="1"/>
      <c r="E6770" s="49">
        <f t="shared" si="26"/>
        <v>22180</v>
      </c>
    </row>
    <row r="6771" spans="2:5" ht="15">
      <c r="B6771" s="86">
        <v>22181</v>
      </c>
      <c r="C6771" s="1" t="s">
        <v>4431</v>
      </c>
      <c r="D6771" s="1"/>
      <c r="E6771" s="49">
        <f t="shared" si="26"/>
        <v>22181</v>
      </c>
    </row>
    <row r="6772" spans="2:5" ht="15">
      <c r="B6772" s="86">
        <v>22182</v>
      </c>
      <c r="C6772" s="1" t="s">
        <v>4432</v>
      </c>
      <c r="D6772" s="1"/>
      <c r="E6772" s="49">
        <f t="shared" si="26"/>
        <v>22182</v>
      </c>
    </row>
    <row r="6773" spans="2:5" ht="15">
      <c r="B6773" s="86">
        <v>22183</v>
      </c>
      <c r="C6773" s="1" t="s">
        <v>4433</v>
      </c>
      <c r="D6773" s="1"/>
      <c r="E6773" s="49">
        <f t="shared" si="26"/>
        <v>22183</v>
      </c>
    </row>
    <row r="6774" spans="2:5" ht="15">
      <c r="B6774" s="86">
        <v>22184</v>
      </c>
      <c r="C6774" s="1" t="s">
        <v>4434</v>
      </c>
      <c r="D6774" s="1"/>
      <c r="E6774" s="49">
        <f t="shared" si="26"/>
        <v>22184</v>
      </c>
    </row>
    <row r="6775" spans="2:5" ht="15">
      <c r="B6775" s="86">
        <v>22185</v>
      </c>
      <c r="C6775" s="1" t="s">
        <v>4435</v>
      </c>
      <c r="D6775" s="1"/>
      <c r="E6775" s="49">
        <f t="shared" si="26"/>
        <v>22185</v>
      </c>
    </row>
    <row r="6776" spans="2:5" ht="15">
      <c r="B6776" s="86">
        <v>22186</v>
      </c>
      <c r="C6776" s="1" t="s">
        <v>4436</v>
      </c>
      <c r="D6776" s="1"/>
      <c r="E6776" s="49">
        <f t="shared" si="26"/>
        <v>22186</v>
      </c>
    </row>
    <row r="6777" spans="2:5" ht="15">
      <c r="B6777" s="86">
        <v>22187</v>
      </c>
      <c r="C6777" s="1" t="s">
        <v>1450</v>
      </c>
      <c r="D6777" s="1"/>
      <c r="E6777" s="49">
        <f t="shared" si="26"/>
        <v>22187</v>
      </c>
    </row>
    <row r="6778" spans="2:5" ht="15">
      <c r="B6778" s="86">
        <v>22188</v>
      </c>
      <c r="C6778" s="1" t="s">
        <v>4437</v>
      </c>
      <c r="D6778" s="1"/>
      <c r="E6778" s="49">
        <f t="shared" si="26"/>
        <v>22188</v>
      </c>
    </row>
    <row r="6779" spans="2:5" ht="15">
      <c r="B6779" s="86">
        <v>22189</v>
      </c>
      <c r="C6779" s="1" t="s">
        <v>4438</v>
      </c>
      <c r="D6779" s="1"/>
      <c r="E6779" s="49">
        <f t="shared" si="26"/>
        <v>22189</v>
      </c>
    </row>
    <row r="6780" spans="2:5" ht="15">
      <c r="B6780" s="86">
        <v>22190</v>
      </c>
      <c r="C6780" s="1" t="s">
        <v>4439</v>
      </c>
      <c r="D6780" s="1"/>
      <c r="E6780" s="49">
        <f t="shared" si="26"/>
        <v>22190</v>
      </c>
    </row>
    <row r="6781" spans="2:5" ht="15">
      <c r="B6781" s="86">
        <v>22191</v>
      </c>
      <c r="C6781" s="1" t="s">
        <v>4440</v>
      </c>
      <c r="D6781" s="1"/>
      <c r="E6781" s="49">
        <f t="shared" si="26"/>
        <v>22191</v>
      </c>
    </row>
    <row r="6782" spans="2:5" ht="15">
      <c r="B6782" s="86">
        <v>22192</v>
      </c>
      <c r="C6782" s="1" t="s">
        <v>4441</v>
      </c>
      <c r="D6782" s="1"/>
      <c r="E6782" s="49">
        <f t="shared" si="26"/>
        <v>22192</v>
      </c>
    </row>
    <row r="6783" spans="2:5" ht="15">
      <c r="B6783" s="86">
        <v>22193</v>
      </c>
      <c r="C6783" s="1" t="s">
        <v>4442</v>
      </c>
      <c r="D6783" s="1"/>
      <c r="E6783" s="49">
        <f t="shared" si="26"/>
        <v>22193</v>
      </c>
    </row>
    <row r="6784" spans="2:5" ht="15">
      <c r="B6784" s="86">
        <v>22194</v>
      </c>
      <c r="C6784" s="1" t="s">
        <v>4443</v>
      </c>
      <c r="D6784" s="1"/>
      <c r="E6784" s="49">
        <f t="shared" si="26"/>
        <v>22194</v>
      </c>
    </row>
    <row r="6785" spans="2:5" ht="15">
      <c r="B6785" s="86">
        <v>22195</v>
      </c>
      <c r="C6785" s="1" t="s">
        <v>4444</v>
      </c>
      <c r="D6785" s="1"/>
      <c r="E6785" s="49">
        <f t="shared" si="26"/>
        <v>22195</v>
      </c>
    </row>
    <row r="6786" spans="2:5" ht="15">
      <c r="B6786" s="86">
        <v>22196</v>
      </c>
      <c r="C6786" s="1" t="s">
        <v>4288</v>
      </c>
      <c r="D6786" s="1"/>
      <c r="E6786" s="49">
        <f t="shared" si="26"/>
        <v>22196</v>
      </c>
    </row>
    <row r="6787" spans="2:5" ht="15">
      <c r="B6787" s="86">
        <v>22197</v>
      </c>
      <c r="C6787" s="1" t="s">
        <v>4289</v>
      </c>
      <c r="D6787" s="1"/>
      <c r="E6787" s="49">
        <f t="shared" si="26"/>
        <v>22197</v>
      </c>
    </row>
    <row r="6788" spans="2:5" ht="15">
      <c r="B6788" s="86">
        <v>22198</v>
      </c>
      <c r="C6788" s="1" t="s">
        <v>4290</v>
      </c>
      <c r="D6788" s="1"/>
      <c r="E6788" s="49">
        <f t="shared" si="26"/>
        <v>22198</v>
      </c>
    </row>
    <row r="6789" spans="2:5" ht="15">
      <c r="B6789" s="86">
        <v>22199</v>
      </c>
      <c r="C6789" s="1" t="s">
        <v>4291</v>
      </c>
      <c r="D6789" s="1"/>
      <c r="E6789" s="49">
        <f t="shared" si="26"/>
        <v>22199</v>
      </c>
    </row>
    <row r="6790" spans="2:5" ht="15">
      <c r="B6790" s="86">
        <v>22200</v>
      </c>
      <c r="C6790" s="1" t="s">
        <v>4292</v>
      </c>
      <c r="D6790" s="1"/>
      <c r="E6790" s="49">
        <f t="shared" si="26"/>
        <v>22200</v>
      </c>
    </row>
    <row r="6791" spans="2:5" ht="15">
      <c r="B6791" s="86">
        <v>22201</v>
      </c>
      <c r="C6791" s="1" t="s">
        <v>4293</v>
      </c>
      <c r="D6791" s="1"/>
      <c r="E6791" s="49">
        <f t="shared" si="26"/>
        <v>22201</v>
      </c>
    </row>
    <row r="6792" spans="2:5" ht="15">
      <c r="B6792" s="86">
        <v>22202</v>
      </c>
      <c r="C6792" s="1" t="s">
        <v>4294</v>
      </c>
      <c r="D6792" s="1"/>
      <c r="E6792" s="49">
        <f t="shared" si="26"/>
        <v>22202</v>
      </c>
    </row>
    <row r="6793" spans="2:5" ht="15">
      <c r="B6793" s="86">
        <v>22203</v>
      </c>
      <c r="C6793" s="1" t="s">
        <v>4295</v>
      </c>
      <c r="D6793" s="1"/>
      <c r="E6793" s="49">
        <f t="shared" si="26"/>
        <v>22203</v>
      </c>
    </row>
    <row r="6794" spans="2:5" ht="15">
      <c r="B6794" s="86">
        <v>22204</v>
      </c>
      <c r="C6794" s="1" t="s">
        <v>4296</v>
      </c>
      <c r="D6794" s="1"/>
      <c r="E6794" s="49">
        <f t="shared" si="26"/>
        <v>22204</v>
      </c>
    </row>
    <row r="6795" spans="2:5" ht="15">
      <c r="B6795" s="86">
        <v>22205</v>
      </c>
      <c r="C6795" s="1" t="s">
        <v>4261</v>
      </c>
      <c r="D6795" s="1"/>
      <c r="E6795" s="49">
        <f t="shared" si="26"/>
        <v>22205</v>
      </c>
    </row>
    <row r="6796" spans="2:5" ht="15">
      <c r="B6796" s="86">
        <v>22206</v>
      </c>
      <c r="C6796" s="1" t="s">
        <v>4262</v>
      </c>
      <c r="D6796" s="1"/>
      <c r="E6796" s="49">
        <f t="shared" si="26"/>
        <v>22206</v>
      </c>
    </row>
    <row r="6797" spans="2:5" ht="15">
      <c r="B6797" s="86">
        <v>22207</v>
      </c>
      <c r="C6797" s="1" t="s">
        <v>4263</v>
      </c>
      <c r="D6797" s="1"/>
      <c r="E6797" s="49">
        <f t="shared" si="26"/>
        <v>22207</v>
      </c>
    </row>
    <row r="6798" spans="2:5" ht="15">
      <c r="B6798" s="86">
        <v>22208</v>
      </c>
      <c r="C6798" s="1" t="s">
        <v>4445</v>
      </c>
      <c r="D6798" s="1"/>
      <c r="E6798" s="49">
        <f t="shared" si="26"/>
        <v>22208</v>
      </c>
    </row>
    <row r="6799" spans="2:5" ht="15">
      <c r="B6799" s="86">
        <v>22209</v>
      </c>
      <c r="C6799" s="1" t="s">
        <v>4261</v>
      </c>
      <c r="D6799" s="1"/>
      <c r="E6799" s="49">
        <f t="shared" si="26"/>
        <v>22209</v>
      </c>
    </row>
    <row r="6800" spans="2:5" ht="15">
      <c r="B6800" s="86">
        <v>22210</v>
      </c>
      <c r="C6800" s="1" t="s">
        <v>4262</v>
      </c>
      <c r="D6800" s="1"/>
      <c r="E6800" s="49">
        <f t="shared" si="26"/>
        <v>22210</v>
      </c>
    </row>
    <row r="6801" spans="2:5" ht="15">
      <c r="B6801" s="86">
        <v>22211</v>
      </c>
      <c r="C6801" s="1" t="s">
        <v>4263</v>
      </c>
      <c r="D6801" s="1"/>
      <c r="E6801" s="49">
        <f t="shared" si="26"/>
        <v>22211</v>
      </c>
    </row>
    <row r="6802" spans="2:5" ht="15">
      <c r="B6802" s="86">
        <v>22212</v>
      </c>
      <c r="C6802" s="1" t="s">
        <v>123</v>
      </c>
      <c r="D6802" s="1"/>
      <c r="E6802" s="49">
        <f t="shared" si="26"/>
        <v>22212</v>
      </c>
    </row>
    <row r="6803" spans="2:5" ht="15">
      <c r="B6803" s="86">
        <v>22213</v>
      </c>
      <c r="C6803" s="1" t="s">
        <v>4446</v>
      </c>
      <c r="D6803" s="1"/>
      <c r="E6803" s="49">
        <f t="shared" si="26"/>
        <v>22213</v>
      </c>
    </row>
    <row r="6804" spans="2:5" ht="15">
      <c r="B6804" s="86">
        <v>22214</v>
      </c>
      <c r="C6804" s="1" t="s">
        <v>4447</v>
      </c>
      <c r="D6804" s="1"/>
      <c r="E6804" s="49">
        <f t="shared" si="26"/>
        <v>22214</v>
      </c>
    </row>
    <row r="6805" spans="2:5" ht="15">
      <c r="B6805" s="86">
        <v>22215</v>
      </c>
      <c r="C6805" s="1" t="s">
        <v>4448</v>
      </c>
      <c r="D6805" s="1"/>
      <c r="E6805" s="49">
        <f t="shared" si="26"/>
        <v>22215</v>
      </c>
    </row>
    <row r="6806" spans="2:5" ht="15">
      <c r="B6806" s="86">
        <v>22216</v>
      </c>
      <c r="C6806" s="1" t="s">
        <v>4449</v>
      </c>
      <c r="D6806" s="1"/>
      <c r="E6806" s="49">
        <f t="shared" si="26"/>
        <v>22216</v>
      </c>
    </row>
    <row r="6807" spans="2:5" ht="15">
      <c r="B6807" s="86">
        <v>22217</v>
      </c>
      <c r="C6807" s="1" t="s">
        <v>4450</v>
      </c>
      <c r="D6807" s="1"/>
      <c r="E6807" s="49">
        <f t="shared" si="26"/>
        <v>22217</v>
      </c>
    </row>
    <row r="6808" spans="2:5" ht="15">
      <c r="B6808" s="86">
        <v>22218</v>
      </c>
      <c r="C6808" s="1" t="s">
        <v>4451</v>
      </c>
      <c r="D6808" s="1"/>
      <c r="E6808" s="49">
        <f t="shared" si="26"/>
        <v>22218</v>
      </c>
    </row>
    <row r="6809" spans="2:5" ht="15">
      <c r="B6809" s="86">
        <v>22219</v>
      </c>
      <c r="C6809" s="1" t="s">
        <v>4452</v>
      </c>
      <c r="D6809" s="1"/>
      <c r="E6809" s="49">
        <f t="shared" si="26"/>
        <v>22219</v>
      </c>
    </row>
    <row r="6810" spans="2:5" ht="15">
      <c r="B6810" s="86">
        <v>22220</v>
      </c>
      <c r="C6810" s="1" t="s">
        <v>4453</v>
      </c>
      <c r="D6810" s="1"/>
      <c r="E6810" s="49">
        <f t="shared" si="26"/>
        <v>22220</v>
      </c>
    </row>
    <row r="6811" spans="2:5" ht="15">
      <c r="B6811" s="86">
        <v>22221</v>
      </c>
      <c r="C6811" s="1" t="s">
        <v>4443</v>
      </c>
      <c r="D6811" s="1"/>
      <c r="E6811" s="49">
        <f t="shared" si="26"/>
        <v>22221</v>
      </c>
    </row>
    <row r="6812" spans="2:5" ht="15">
      <c r="B6812" s="86">
        <v>22222</v>
      </c>
      <c r="C6812" s="1" t="s">
        <v>4454</v>
      </c>
      <c r="D6812" s="1"/>
      <c r="E6812" s="49">
        <f t="shared" si="26"/>
        <v>22222</v>
      </c>
    </row>
    <row r="6813" spans="2:5" ht="15">
      <c r="B6813" s="86">
        <v>22223</v>
      </c>
      <c r="C6813" s="1" t="s">
        <v>4455</v>
      </c>
      <c r="D6813" s="1"/>
      <c r="E6813" s="49">
        <f t="shared" si="26"/>
        <v>22223</v>
      </c>
    </row>
    <row r="6814" spans="2:5" ht="15">
      <c r="B6814" s="86">
        <v>22224</v>
      </c>
      <c r="C6814" s="1" t="s">
        <v>4456</v>
      </c>
      <c r="D6814" s="1"/>
      <c r="E6814" s="49">
        <f t="shared" si="26"/>
        <v>22224</v>
      </c>
    </row>
    <row r="6815" spans="2:5" ht="15">
      <c r="B6815" s="86">
        <v>22225</v>
      </c>
      <c r="C6815" s="1" t="s">
        <v>4457</v>
      </c>
      <c r="D6815" s="1"/>
      <c r="E6815" s="49">
        <f t="shared" si="26"/>
        <v>22225</v>
      </c>
    </row>
    <row r="6816" spans="2:5" ht="15">
      <c r="B6816" s="86">
        <v>22226</v>
      </c>
      <c r="C6816" s="1" t="s">
        <v>4458</v>
      </c>
      <c r="D6816" s="1"/>
      <c r="E6816" s="49">
        <f t="shared" si="26"/>
        <v>22226</v>
      </c>
    </row>
    <row r="6817" spans="2:5" ht="15">
      <c r="B6817" s="86">
        <v>22227</v>
      </c>
      <c r="C6817" s="1" t="s">
        <v>4459</v>
      </c>
      <c r="D6817" s="1"/>
      <c r="E6817" s="49">
        <f t="shared" si="26"/>
        <v>22227</v>
      </c>
    </row>
    <row r="6818" spans="2:5" ht="15">
      <c r="B6818" s="86">
        <v>22228</v>
      </c>
      <c r="C6818" s="1" t="s">
        <v>4460</v>
      </c>
      <c r="D6818" s="1"/>
      <c r="E6818" s="49">
        <f t="shared" si="26"/>
        <v>22228</v>
      </c>
    </row>
    <row r="6819" spans="2:5" ht="15">
      <c r="B6819" s="86">
        <v>22229</v>
      </c>
      <c r="C6819" s="1" t="s">
        <v>4461</v>
      </c>
      <c r="D6819" s="1"/>
      <c r="E6819" s="49">
        <f t="shared" si="26"/>
        <v>22229</v>
      </c>
    </row>
    <row r="6820" spans="2:5" ht="15">
      <c r="B6820" s="86">
        <v>22230</v>
      </c>
      <c r="C6820" s="1" t="s">
        <v>4462</v>
      </c>
      <c r="D6820" s="1"/>
      <c r="E6820" s="49">
        <f t="shared" si="26"/>
        <v>22230</v>
      </c>
    </row>
    <row r="6821" spans="2:5" ht="15">
      <c r="B6821" s="86">
        <v>22231</v>
      </c>
      <c r="C6821" s="1" t="s">
        <v>4463</v>
      </c>
      <c r="D6821" s="1"/>
      <c r="E6821" s="49">
        <f t="shared" si="26"/>
        <v>22231</v>
      </c>
    </row>
    <row r="6822" spans="2:5" ht="15">
      <c r="B6822" s="86">
        <v>22232</v>
      </c>
      <c r="C6822" s="1" t="s">
        <v>4291</v>
      </c>
      <c r="D6822" s="1"/>
      <c r="E6822" s="49">
        <f t="shared" si="26"/>
        <v>22232</v>
      </c>
    </row>
    <row r="6823" spans="2:5" ht="15">
      <c r="B6823" s="86">
        <v>22233</v>
      </c>
      <c r="C6823" s="1" t="s">
        <v>4292</v>
      </c>
      <c r="D6823" s="1"/>
      <c r="E6823" s="49">
        <f t="shared" si="26"/>
        <v>22233</v>
      </c>
    </row>
    <row r="6824" spans="2:5" ht="15">
      <c r="B6824" s="86">
        <v>22234</v>
      </c>
      <c r="C6824" s="1" t="s">
        <v>4293</v>
      </c>
      <c r="D6824" s="1"/>
      <c r="E6824" s="49">
        <f t="shared" si="26"/>
        <v>22234</v>
      </c>
    </row>
    <row r="6825" spans="2:5" ht="15">
      <c r="B6825" s="86">
        <v>22235</v>
      </c>
      <c r="C6825" s="1" t="s">
        <v>4294</v>
      </c>
      <c r="D6825" s="1"/>
      <c r="E6825" s="49">
        <f t="shared" si="26"/>
        <v>22235</v>
      </c>
    </row>
    <row r="6826" spans="2:5" ht="15">
      <c r="B6826" s="86">
        <v>22236</v>
      </c>
      <c r="C6826" s="1" t="s">
        <v>4295</v>
      </c>
      <c r="D6826" s="1"/>
      <c r="E6826" s="49">
        <f t="shared" si="26"/>
        <v>22236</v>
      </c>
    </row>
    <row r="6827" spans="2:5" ht="15">
      <c r="B6827" s="86">
        <v>22237</v>
      </c>
      <c r="C6827" s="1" t="s">
        <v>4296</v>
      </c>
      <c r="D6827" s="1"/>
      <c r="E6827" s="49">
        <f t="shared" si="26"/>
        <v>22237</v>
      </c>
    </row>
    <row r="6828" spans="2:5" ht="15">
      <c r="B6828" s="86">
        <v>22238</v>
      </c>
      <c r="C6828" s="1" t="s">
        <v>4288</v>
      </c>
      <c r="D6828" s="1"/>
      <c r="E6828" s="49">
        <f t="shared" si="26"/>
        <v>22238</v>
      </c>
    </row>
    <row r="6829" spans="2:5" ht="15">
      <c r="B6829" s="86">
        <v>22239</v>
      </c>
      <c r="C6829" s="1" t="s">
        <v>4289</v>
      </c>
      <c r="D6829" s="1"/>
      <c r="E6829" s="49">
        <f t="shared" si="26"/>
        <v>22239</v>
      </c>
    </row>
    <row r="6830" spans="2:5" ht="15">
      <c r="B6830" s="86">
        <v>22240</v>
      </c>
      <c r="C6830" s="1" t="s">
        <v>4290</v>
      </c>
      <c r="D6830" s="1"/>
      <c r="E6830" s="49">
        <f t="shared" si="26"/>
        <v>22240</v>
      </c>
    </row>
    <row r="6831" spans="2:5" ht="15">
      <c r="B6831" s="86">
        <v>22241</v>
      </c>
      <c r="C6831" s="1" t="s">
        <v>4464</v>
      </c>
      <c r="D6831" s="1"/>
      <c r="E6831" s="49">
        <f t="shared" si="26"/>
        <v>22241</v>
      </c>
    </row>
    <row r="6832" spans="2:5" ht="15">
      <c r="B6832" s="86">
        <v>22242</v>
      </c>
      <c r="C6832" s="1" t="s">
        <v>4261</v>
      </c>
      <c r="D6832" s="1"/>
      <c r="E6832" s="49">
        <f t="shared" si="26"/>
        <v>22242</v>
      </c>
    </row>
    <row r="6833" spans="2:5" ht="15">
      <c r="B6833" s="86">
        <v>22243</v>
      </c>
      <c r="C6833" s="1" t="s">
        <v>4262</v>
      </c>
      <c r="D6833" s="1"/>
      <c r="E6833" s="49">
        <f t="shared" si="26"/>
        <v>22243</v>
      </c>
    </row>
    <row r="6834" spans="2:5" ht="15">
      <c r="B6834" s="86">
        <v>22244</v>
      </c>
      <c r="C6834" s="1" t="s">
        <v>4263</v>
      </c>
      <c r="D6834" s="1"/>
      <c r="E6834" s="49">
        <f t="shared" si="26"/>
        <v>22244</v>
      </c>
    </row>
    <row r="6835" spans="2:5" ht="15">
      <c r="B6835" s="86">
        <v>22245</v>
      </c>
      <c r="C6835" s="1" t="s">
        <v>4465</v>
      </c>
      <c r="D6835" s="1"/>
      <c r="E6835" s="49">
        <f t="shared" si="26"/>
        <v>22245</v>
      </c>
    </row>
    <row r="6836" spans="2:5" ht="15">
      <c r="B6836" s="86">
        <v>22246</v>
      </c>
      <c r="C6836" s="1" t="s">
        <v>312</v>
      </c>
      <c r="D6836" s="1"/>
      <c r="E6836" s="49">
        <f t="shared" si="26"/>
        <v>22246</v>
      </c>
    </row>
    <row r="6837" spans="2:5" ht="15">
      <c r="B6837" s="86">
        <v>22247</v>
      </c>
      <c r="C6837" s="1" t="s">
        <v>314</v>
      </c>
      <c r="D6837" s="1"/>
      <c r="E6837" s="49">
        <f t="shared" ref="E6837:E7091" si="27">B6837</f>
        <v>22247</v>
      </c>
    </row>
    <row r="6838" spans="2:5" ht="15">
      <c r="B6838" s="86">
        <v>22248</v>
      </c>
      <c r="C6838" s="1" t="s">
        <v>315</v>
      </c>
      <c r="D6838" s="1"/>
      <c r="E6838" s="49">
        <f t="shared" si="27"/>
        <v>22248</v>
      </c>
    </row>
    <row r="6839" spans="2:5" ht="15">
      <c r="B6839" s="86">
        <v>22249</v>
      </c>
      <c r="C6839" s="1" t="s">
        <v>4466</v>
      </c>
      <c r="D6839" s="1"/>
      <c r="E6839" s="49">
        <f t="shared" si="27"/>
        <v>22249</v>
      </c>
    </row>
    <row r="6840" spans="2:5" ht="15">
      <c r="B6840" s="86">
        <v>22250</v>
      </c>
      <c r="C6840" s="1" t="s">
        <v>4467</v>
      </c>
      <c r="D6840" s="1"/>
      <c r="E6840" s="49">
        <f t="shared" si="27"/>
        <v>22250</v>
      </c>
    </row>
    <row r="6841" spans="2:5" ht="15">
      <c r="B6841" s="86">
        <v>22266</v>
      </c>
      <c r="C6841" s="1" t="s">
        <v>4468</v>
      </c>
      <c r="D6841" s="1"/>
      <c r="E6841" s="49">
        <f t="shared" si="27"/>
        <v>22266</v>
      </c>
    </row>
    <row r="6842" spans="2:5" ht="15">
      <c r="B6842" s="86">
        <v>22267</v>
      </c>
      <c r="C6842" s="1" t="s">
        <v>4469</v>
      </c>
      <c r="D6842" s="1"/>
      <c r="E6842" s="49">
        <f t="shared" si="27"/>
        <v>22267</v>
      </c>
    </row>
    <row r="6843" spans="2:5" ht="15">
      <c r="B6843" s="86">
        <v>22268</v>
      </c>
      <c r="C6843" s="1" t="s">
        <v>4470</v>
      </c>
      <c r="D6843" s="1"/>
      <c r="E6843" s="49">
        <f t="shared" si="27"/>
        <v>22268</v>
      </c>
    </row>
    <row r="6844" spans="2:5" ht="15">
      <c r="B6844" s="86">
        <v>22269</v>
      </c>
      <c r="C6844" s="1" t="s">
        <v>4471</v>
      </c>
      <c r="D6844" s="1"/>
      <c r="E6844" s="49">
        <f t="shared" si="27"/>
        <v>22269</v>
      </c>
    </row>
    <row r="6845" spans="2:5" ht="15">
      <c r="B6845" s="86">
        <v>22270</v>
      </c>
      <c r="C6845" s="1" t="s">
        <v>4472</v>
      </c>
      <c r="D6845" s="1"/>
      <c r="E6845" s="49">
        <f t="shared" si="27"/>
        <v>22270</v>
      </c>
    </row>
    <row r="6846" spans="2:5" ht="15">
      <c r="B6846" s="86">
        <v>22271</v>
      </c>
      <c r="C6846" s="1" t="s">
        <v>4473</v>
      </c>
      <c r="D6846" s="1"/>
      <c r="E6846" s="49">
        <f t="shared" si="27"/>
        <v>22271</v>
      </c>
    </row>
    <row r="6847" spans="2:5" ht="15">
      <c r="B6847" s="86">
        <v>22272</v>
      </c>
      <c r="C6847" s="1" t="s">
        <v>4474</v>
      </c>
      <c r="D6847" s="1"/>
      <c r="E6847" s="49">
        <f t="shared" si="27"/>
        <v>22272</v>
      </c>
    </row>
    <row r="6848" spans="2:5" ht="15">
      <c r="B6848" s="86">
        <v>22273</v>
      </c>
      <c r="C6848" s="1" t="s">
        <v>4475</v>
      </c>
      <c r="D6848" s="1"/>
      <c r="E6848" s="49">
        <f t="shared" si="27"/>
        <v>22273</v>
      </c>
    </row>
    <row r="6849" spans="2:5" ht="15">
      <c r="B6849" s="86">
        <v>22274</v>
      </c>
      <c r="C6849" s="1" t="s">
        <v>4476</v>
      </c>
      <c r="D6849" s="1"/>
      <c r="E6849" s="49">
        <f t="shared" si="27"/>
        <v>22274</v>
      </c>
    </row>
    <row r="6850" spans="2:5" ht="15">
      <c r="B6850" s="86">
        <v>22275</v>
      </c>
      <c r="C6850" s="1" t="s">
        <v>4477</v>
      </c>
      <c r="D6850" s="1"/>
      <c r="E6850" s="49">
        <f t="shared" si="27"/>
        <v>22275</v>
      </c>
    </row>
    <row r="6851" spans="2:5" ht="15">
      <c r="B6851" s="86">
        <v>22276</v>
      </c>
      <c r="C6851" s="1" t="s">
        <v>4443</v>
      </c>
      <c r="D6851" s="1"/>
      <c r="E6851" s="49">
        <f t="shared" si="27"/>
        <v>22276</v>
      </c>
    </row>
    <row r="6852" spans="2:5" ht="15">
      <c r="B6852" s="86">
        <v>22277</v>
      </c>
      <c r="C6852" s="1" t="s">
        <v>4478</v>
      </c>
      <c r="D6852" s="1"/>
      <c r="E6852" s="49">
        <f t="shared" si="27"/>
        <v>22277</v>
      </c>
    </row>
    <row r="6853" spans="2:5" ht="15">
      <c r="B6853" s="86">
        <v>22278</v>
      </c>
      <c r="C6853" s="1" t="s">
        <v>4479</v>
      </c>
      <c r="D6853" s="1"/>
      <c r="E6853" s="49">
        <f t="shared" si="27"/>
        <v>22278</v>
      </c>
    </row>
    <row r="6854" spans="2:5" ht="15">
      <c r="B6854" s="86">
        <v>22279</v>
      </c>
      <c r="C6854" s="1" t="s">
        <v>4288</v>
      </c>
      <c r="D6854" s="1"/>
      <c r="E6854" s="49">
        <f t="shared" si="27"/>
        <v>22279</v>
      </c>
    </row>
    <row r="6855" spans="2:5" ht="15">
      <c r="B6855" s="86">
        <v>22280</v>
      </c>
      <c r="C6855" s="1" t="s">
        <v>4289</v>
      </c>
      <c r="D6855" s="1"/>
      <c r="E6855" s="49">
        <f t="shared" si="27"/>
        <v>22280</v>
      </c>
    </row>
    <row r="6856" spans="2:5" ht="15">
      <c r="B6856" s="86">
        <v>22281</v>
      </c>
      <c r="C6856" s="1" t="s">
        <v>4290</v>
      </c>
      <c r="D6856" s="1"/>
      <c r="E6856" s="49">
        <f t="shared" si="27"/>
        <v>22281</v>
      </c>
    </row>
    <row r="6857" spans="2:5" ht="15">
      <c r="B6857" s="86">
        <v>22282</v>
      </c>
      <c r="C6857" s="1" t="s">
        <v>4291</v>
      </c>
      <c r="D6857" s="1"/>
      <c r="E6857" s="49">
        <f t="shared" si="27"/>
        <v>22282</v>
      </c>
    </row>
    <row r="6858" spans="2:5" ht="15">
      <c r="B6858" s="86">
        <v>22283</v>
      </c>
      <c r="C6858" s="1" t="s">
        <v>4292</v>
      </c>
      <c r="D6858" s="1"/>
      <c r="E6858" s="49">
        <f t="shared" si="27"/>
        <v>22283</v>
      </c>
    </row>
    <row r="6859" spans="2:5" ht="15">
      <c r="B6859" s="86">
        <v>22284</v>
      </c>
      <c r="C6859" s="1" t="s">
        <v>4293</v>
      </c>
      <c r="D6859" s="1"/>
      <c r="E6859" s="49">
        <f t="shared" si="27"/>
        <v>22284</v>
      </c>
    </row>
    <row r="6860" spans="2:5" ht="15">
      <c r="B6860" s="86">
        <v>22285</v>
      </c>
      <c r="C6860" s="1" t="s">
        <v>4294</v>
      </c>
      <c r="D6860" s="1"/>
      <c r="E6860" s="49">
        <f t="shared" si="27"/>
        <v>22285</v>
      </c>
    </row>
    <row r="6861" spans="2:5" ht="15">
      <c r="B6861" s="86">
        <v>22286</v>
      </c>
      <c r="C6861" s="1" t="s">
        <v>4295</v>
      </c>
      <c r="D6861" s="1"/>
      <c r="E6861" s="49">
        <f t="shared" si="27"/>
        <v>22286</v>
      </c>
    </row>
    <row r="6862" spans="2:5" ht="15">
      <c r="B6862" s="86">
        <v>22287</v>
      </c>
      <c r="C6862" s="1" t="s">
        <v>4296</v>
      </c>
      <c r="D6862" s="1"/>
      <c r="E6862" s="49">
        <f t="shared" si="27"/>
        <v>22287</v>
      </c>
    </row>
    <row r="6863" spans="2:5" ht="15">
      <c r="B6863" s="86">
        <v>22288</v>
      </c>
      <c r="C6863" s="1" t="s">
        <v>4261</v>
      </c>
      <c r="D6863" s="1"/>
      <c r="E6863" s="49">
        <f t="shared" si="27"/>
        <v>22288</v>
      </c>
    </row>
    <row r="6864" spans="2:5" ht="15">
      <c r="B6864" s="86">
        <v>22289</v>
      </c>
      <c r="C6864" s="1" t="s">
        <v>4262</v>
      </c>
      <c r="D6864" s="1"/>
      <c r="E6864" s="49">
        <f t="shared" si="27"/>
        <v>22289</v>
      </c>
    </row>
    <row r="6865" spans="2:5" ht="15">
      <c r="B6865" s="86">
        <v>22290</v>
      </c>
      <c r="C6865" s="1" t="s">
        <v>4263</v>
      </c>
      <c r="D6865" s="1"/>
      <c r="E6865" s="49">
        <f t="shared" si="27"/>
        <v>22290</v>
      </c>
    </row>
    <row r="6866" spans="2:5" ht="15">
      <c r="B6866" s="86">
        <v>22291</v>
      </c>
      <c r="C6866" s="1" t="s">
        <v>4480</v>
      </c>
      <c r="D6866" s="1"/>
      <c r="E6866" s="49">
        <f t="shared" si="27"/>
        <v>22291</v>
      </c>
    </row>
    <row r="6867" spans="2:5" ht="15">
      <c r="B6867" s="86">
        <v>22292</v>
      </c>
      <c r="C6867" s="1" t="s">
        <v>4481</v>
      </c>
      <c r="D6867" s="1"/>
      <c r="E6867" s="49">
        <f t="shared" si="27"/>
        <v>22292</v>
      </c>
    </row>
    <row r="6868" spans="2:5" ht="15">
      <c r="B6868" s="86">
        <v>22293</v>
      </c>
      <c r="C6868" s="1" t="s">
        <v>4482</v>
      </c>
      <c r="D6868" s="1"/>
      <c r="E6868" s="49">
        <f t="shared" si="27"/>
        <v>22293</v>
      </c>
    </row>
    <row r="6869" spans="2:5" ht="15">
      <c r="B6869" s="86">
        <v>22294</v>
      </c>
      <c r="C6869" s="1" t="s">
        <v>4483</v>
      </c>
      <c r="D6869" s="1"/>
      <c r="E6869" s="49">
        <f t="shared" si="27"/>
        <v>22294</v>
      </c>
    </row>
    <row r="6870" spans="2:5" ht="15">
      <c r="B6870" s="86">
        <v>22295</v>
      </c>
      <c r="C6870" s="1" t="s">
        <v>4484</v>
      </c>
      <c r="D6870" s="1"/>
      <c r="E6870" s="49">
        <f t="shared" si="27"/>
        <v>22295</v>
      </c>
    </row>
    <row r="6871" spans="2:5" ht="15">
      <c r="B6871" s="86">
        <v>22296</v>
      </c>
      <c r="C6871" s="1" t="s">
        <v>4485</v>
      </c>
      <c r="D6871" s="1"/>
      <c r="E6871" s="49">
        <f t="shared" si="27"/>
        <v>22296</v>
      </c>
    </row>
    <row r="6872" spans="2:5" ht="15">
      <c r="B6872" s="86">
        <v>22297</v>
      </c>
      <c r="C6872" s="1" t="s">
        <v>4486</v>
      </c>
      <c r="D6872" s="1"/>
      <c r="E6872" s="49">
        <f t="shared" si="27"/>
        <v>22297</v>
      </c>
    </row>
    <row r="6873" spans="2:5" ht="15">
      <c r="B6873" s="86">
        <v>22298</v>
      </c>
      <c r="C6873" s="1" t="s">
        <v>4487</v>
      </c>
      <c r="D6873" s="1"/>
      <c r="E6873" s="49">
        <f t="shared" si="27"/>
        <v>22298</v>
      </c>
    </row>
    <row r="6874" spans="2:5" ht="15">
      <c r="B6874" s="86">
        <v>22299</v>
      </c>
      <c r="C6874" s="1" t="s">
        <v>4488</v>
      </c>
      <c r="D6874" s="1"/>
      <c r="E6874" s="49">
        <f t="shared" si="27"/>
        <v>22299</v>
      </c>
    </row>
    <row r="6875" spans="2:5" ht="15">
      <c r="B6875" s="86">
        <v>22300</v>
      </c>
      <c r="C6875" s="1" t="s">
        <v>4489</v>
      </c>
      <c r="D6875" s="1"/>
      <c r="E6875" s="49">
        <f t="shared" si="27"/>
        <v>22300</v>
      </c>
    </row>
    <row r="6876" spans="2:5" ht="15">
      <c r="B6876" s="86">
        <v>22301</v>
      </c>
      <c r="C6876" s="1" t="s">
        <v>4443</v>
      </c>
      <c r="D6876" s="1"/>
      <c r="E6876" s="49">
        <f t="shared" si="27"/>
        <v>22301</v>
      </c>
    </row>
    <row r="6877" spans="2:5" ht="15">
      <c r="B6877" s="86">
        <v>22302</v>
      </c>
      <c r="C6877" s="1" t="s">
        <v>4490</v>
      </c>
      <c r="D6877" s="1"/>
      <c r="E6877" s="49">
        <f t="shared" si="27"/>
        <v>22302</v>
      </c>
    </row>
    <row r="6878" spans="2:5" ht="15">
      <c r="B6878" s="86">
        <v>22303</v>
      </c>
      <c r="C6878" s="1" t="s">
        <v>4491</v>
      </c>
      <c r="D6878" s="1"/>
      <c r="E6878" s="49">
        <f t="shared" si="27"/>
        <v>22303</v>
      </c>
    </row>
    <row r="6879" spans="2:5" ht="15">
      <c r="B6879" s="86">
        <v>22304</v>
      </c>
      <c r="C6879" s="1" t="s">
        <v>4492</v>
      </c>
      <c r="D6879" s="1"/>
      <c r="E6879" s="49">
        <f t="shared" si="27"/>
        <v>22304</v>
      </c>
    </row>
    <row r="6880" spans="2:5" ht="15">
      <c r="B6880" s="86">
        <v>22305</v>
      </c>
      <c r="C6880" s="1" t="s">
        <v>4288</v>
      </c>
      <c r="D6880" s="1"/>
      <c r="E6880" s="49">
        <f t="shared" si="27"/>
        <v>22305</v>
      </c>
    </row>
    <row r="6881" spans="2:5" ht="15">
      <c r="B6881" s="86">
        <v>22306</v>
      </c>
      <c r="C6881" s="1" t="s">
        <v>4289</v>
      </c>
      <c r="D6881" s="1"/>
      <c r="E6881" s="49">
        <f t="shared" si="27"/>
        <v>22306</v>
      </c>
    </row>
    <row r="6882" spans="2:5" ht="15">
      <c r="B6882" s="86">
        <v>22307</v>
      </c>
      <c r="C6882" s="1" t="s">
        <v>4290</v>
      </c>
      <c r="D6882" s="1"/>
      <c r="E6882" s="49">
        <f t="shared" si="27"/>
        <v>22307</v>
      </c>
    </row>
    <row r="6883" spans="2:5" ht="15">
      <c r="B6883" s="86">
        <v>22308</v>
      </c>
      <c r="C6883" s="1" t="s">
        <v>4291</v>
      </c>
      <c r="D6883" s="1"/>
      <c r="E6883" s="49">
        <f t="shared" si="27"/>
        <v>22308</v>
      </c>
    </row>
    <row r="6884" spans="2:5" ht="15">
      <c r="B6884" s="86">
        <v>22309</v>
      </c>
      <c r="C6884" s="1" t="s">
        <v>4292</v>
      </c>
      <c r="D6884" s="1"/>
      <c r="E6884" s="49">
        <f t="shared" si="27"/>
        <v>22309</v>
      </c>
    </row>
    <row r="6885" spans="2:5" ht="15">
      <c r="B6885" s="86">
        <v>22310</v>
      </c>
      <c r="C6885" s="1" t="s">
        <v>4293</v>
      </c>
      <c r="D6885" s="1"/>
      <c r="E6885" s="49">
        <f t="shared" si="27"/>
        <v>22310</v>
      </c>
    </row>
    <row r="6886" spans="2:5" ht="15">
      <c r="B6886" s="86">
        <v>22311</v>
      </c>
      <c r="C6886" s="1" t="s">
        <v>4294</v>
      </c>
      <c r="D6886" s="1"/>
      <c r="E6886" s="49">
        <f t="shared" si="27"/>
        <v>22311</v>
      </c>
    </row>
    <row r="6887" spans="2:5" ht="15">
      <c r="B6887" s="86">
        <v>22312</v>
      </c>
      <c r="C6887" s="1" t="s">
        <v>4295</v>
      </c>
      <c r="D6887" s="1"/>
      <c r="E6887" s="49">
        <f t="shared" si="27"/>
        <v>22312</v>
      </c>
    </row>
    <row r="6888" spans="2:5" ht="15">
      <c r="B6888" s="86">
        <v>22313</v>
      </c>
      <c r="C6888" s="1" t="s">
        <v>4296</v>
      </c>
      <c r="D6888" s="1"/>
      <c r="E6888" s="49">
        <f t="shared" si="27"/>
        <v>22313</v>
      </c>
    </row>
    <row r="6889" spans="2:5" ht="15">
      <c r="B6889" s="86">
        <v>22314</v>
      </c>
      <c r="C6889" s="1" t="s">
        <v>4261</v>
      </c>
      <c r="D6889" s="1"/>
      <c r="E6889" s="49">
        <f t="shared" si="27"/>
        <v>22314</v>
      </c>
    </row>
    <row r="6890" spans="2:5" ht="15">
      <c r="B6890" s="86">
        <v>22315</v>
      </c>
      <c r="C6890" s="1" t="s">
        <v>4262</v>
      </c>
      <c r="D6890" s="1"/>
      <c r="E6890" s="49">
        <f t="shared" si="27"/>
        <v>22315</v>
      </c>
    </row>
    <row r="6891" spans="2:5" ht="15">
      <c r="B6891" s="86">
        <v>22316</v>
      </c>
      <c r="C6891" s="1" t="s">
        <v>4263</v>
      </c>
      <c r="D6891" s="1"/>
      <c r="E6891" s="49">
        <f t="shared" si="27"/>
        <v>22316</v>
      </c>
    </row>
    <row r="6892" spans="2:5" ht="15">
      <c r="B6892" s="86">
        <v>22317</v>
      </c>
      <c r="C6892" s="1" t="s">
        <v>4493</v>
      </c>
      <c r="D6892" s="1"/>
      <c r="E6892" s="49">
        <f t="shared" si="27"/>
        <v>22317</v>
      </c>
    </row>
    <row r="6893" spans="2:5" ht="15">
      <c r="B6893" s="86">
        <v>22318</v>
      </c>
      <c r="C6893" s="1" t="s">
        <v>4494</v>
      </c>
      <c r="D6893" s="1"/>
      <c r="E6893" s="49">
        <f t="shared" si="27"/>
        <v>22318</v>
      </c>
    </row>
    <row r="6894" spans="2:5" ht="15">
      <c r="B6894" s="86">
        <v>22319</v>
      </c>
      <c r="C6894" s="1" t="s">
        <v>4495</v>
      </c>
      <c r="D6894" s="1"/>
      <c r="E6894" s="49">
        <f t="shared" si="27"/>
        <v>22319</v>
      </c>
    </row>
    <row r="6895" spans="2:5" ht="15">
      <c r="B6895" s="86">
        <v>22320</v>
      </c>
      <c r="C6895" s="1" t="s">
        <v>4496</v>
      </c>
      <c r="D6895" s="1"/>
      <c r="E6895" s="49">
        <f t="shared" si="27"/>
        <v>22320</v>
      </c>
    </row>
    <row r="6896" spans="2:5" ht="15">
      <c r="B6896" s="86">
        <v>22321</v>
      </c>
      <c r="C6896" s="1" t="s">
        <v>4497</v>
      </c>
      <c r="D6896" s="1"/>
      <c r="E6896" s="49">
        <f t="shared" si="27"/>
        <v>22321</v>
      </c>
    </row>
    <row r="6897" spans="2:5" ht="15">
      <c r="B6897" s="86">
        <v>22322</v>
      </c>
      <c r="C6897" s="1" t="s">
        <v>4498</v>
      </c>
      <c r="D6897" s="1"/>
      <c r="E6897" s="49">
        <f t="shared" si="27"/>
        <v>22322</v>
      </c>
    </row>
    <row r="6898" spans="2:5" ht="15">
      <c r="B6898" s="86">
        <v>22323</v>
      </c>
      <c r="C6898" s="1" t="s">
        <v>342</v>
      </c>
      <c r="D6898" s="1"/>
      <c r="E6898" s="49">
        <f t="shared" si="27"/>
        <v>22323</v>
      </c>
    </row>
    <row r="6899" spans="2:5" ht="15">
      <c r="B6899" s="86">
        <v>22324</v>
      </c>
      <c r="C6899" s="1" t="s">
        <v>4499</v>
      </c>
      <c r="D6899" s="1"/>
      <c r="E6899" s="49">
        <f t="shared" si="27"/>
        <v>22324</v>
      </c>
    </row>
    <row r="6900" spans="2:5" ht="15">
      <c r="B6900" s="86">
        <v>22325</v>
      </c>
      <c r="C6900" s="1" t="s">
        <v>4500</v>
      </c>
      <c r="D6900" s="1"/>
      <c r="E6900" s="49">
        <f t="shared" si="27"/>
        <v>22325</v>
      </c>
    </row>
    <row r="6901" spans="2:5" ht="15">
      <c r="B6901" s="86">
        <v>22326</v>
      </c>
      <c r="C6901" s="1" t="s">
        <v>4501</v>
      </c>
      <c r="D6901" s="1"/>
      <c r="E6901" s="49">
        <f t="shared" si="27"/>
        <v>22326</v>
      </c>
    </row>
    <row r="6902" spans="2:5" ht="15">
      <c r="B6902" s="86">
        <v>22327</v>
      </c>
      <c r="C6902" s="1" t="s">
        <v>4502</v>
      </c>
      <c r="D6902" s="1"/>
      <c r="E6902" s="49">
        <f t="shared" si="27"/>
        <v>22327</v>
      </c>
    </row>
    <row r="6903" spans="2:5" ht="15">
      <c r="B6903" s="86">
        <v>22328</v>
      </c>
      <c r="C6903" s="1" t="s">
        <v>4503</v>
      </c>
      <c r="D6903" s="1"/>
      <c r="E6903" s="49">
        <f t="shared" si="27"/>
        <v>22328</v>
      </c>
    </row>
    <row r="6904" spans="2:5" ht="15">
      <c r="B6904" s="86">
        <v>22329</v>
      </c>
      <c r="C6904" s="1" t="s">
        <v>4504</v>
      </c>
      <c r="D6904" s="1"/>
      <c r="E6904" s="49">
        <f t="shared" si="27"/>
        <v>22329</v>
      </c>
    </row>
    <row r="6905" spans="2:5" ht="15">
      <c r="B6905" s="86">
        <v>22330</v>
      </c>
      <c r="C6905" s="1" t="s">
        <v>4505</v>
      </c>
      <c r="D6905" s="1"/>
      <c r="E6905" s="49">
        <f t="shared" si="27"/>
        <v>22330</v>
      </c>
    </row>
    <row r="6906" spans="2:5" ht="15">
      <c r="B6906" s="86">
        <v>22331</v>
      </c>
      <c r="C6906" s="1" t="s">
        <v>4443</v>
      </c>
      <c r="D6906" s="1"/>
      <c r="E6906" s="49">
        <f t="shared" si="27"/>
        <v>22331</v>
      </c>
    </row>
    <row r="6907" spans="2:5" ht="15">
      <c r="B6907" s="86">
        <v>22332</v>
      </c>
      <c r="C6907" s="1" t="s">
        <v>4506</v>
      </c>
      <c r="D6907" s="1"/>
      <c r="E6907" s="49">
        <f t="shared" si="27"/>
        <v>22332</v>
      </c>
    </row>
    <row r="6908" spans="2:5" ht="15">
      <c r="B6908" s="86">
        <v>22333</v>
      </c>
      <c r="C6908" s="1" t="s">
        <v>4507</v>
      </c>
      <c r="D6908" s="1"/>
      <c r="E6908" s="49">
        <f t="shared" si="27"/>
        <v>22333</v>
      </c>
    </row>
    <row r="6909" spans="2:5" ht="15">
      <c r="B6909" s="86">
        <v>22334</v>
      </c>
      <c r="C6909" s="1" t="s">
        <v>4288</v>
      </c>
      <c r="D6909" s="1"/>
      <c r="E6909" s="49">
        <f t="shared" si="27"/>
        <v>22334</v>
      </c>
    </row>
    <row r="6910" spans="2:5" ht="15">
      <c r="B6910" s="86">
        <v>22335</v>
      </c>
      <c r="C6910" s="1" t="s">
        <v>4289</v>
      </c>
      <c r="D6910" s="1"/>
      <c r="E6910" s="49">
        <f t="shared" si="27"/>
        <v>22335</v>
      </c>
    </row>
    <row r="6911" spans="2:5" ht="15">
      <c r="B6911" s="86">
        <v>22336</v>
      </c>
      <c r="C6911" s="1" t="s">
        <v>4290</v>
      </c>
      <c r="D6911" s="1"/>
      <c r="E6911" s="49">
        <f t="shared" si="27"/>
        <v>22336</v>
      </c>
    </row>
    <row r="6912" spans="2:5" ht="15">
      <c r="B6912" s="86">
        <v>22337</v>
      </c>
      <c r="C6912" s="1" t="s">
        <v>4291</v>
      </c>
      <c r="D6912" s="1"/>
      <c r="E6912" s="49">
        <f t="shared" si="27"/>
        <v>22337</v>
      </c>
    </row>
    <row r="6913" spans="2:5" ht="15">
      <c r="B6913" s="86">
        <v>22338</v>
      </c>
      <c r="C6913" s="1" t="s">
        <v>4292</v>
      </c>
      <c r="D6913" s="1"/>
      <c r="E6913" s="49">
        <f t="shared" si="27"/>
        <v>22338</v>
      </c>
    </row>
    <row r="6914" spans="2:5" ht="15">
      <c r="B6914" s="86">
        <v>22339</v>
      </c>
      <c r="C6914" s="1" t="s">
        <v>4293</v>
      </c>
      <c r="D6914" s="1"/>
      <c r="E6914" s="49">
        <f t="shared" si="27"/>
        <v>22339</v>
      </c>
    </row>
    <row r="6915" spans="2:5" ht="15">
      <c r="B6915" s="86">
        <v>22340</v>
      </c>
      <c r="C6915" s="1" t="s">
        <v>4294</v>
      </c>
      <c r="D6915" s="1"/>
      <c r="E6915" s="49">
        <f t="shared" si="27"/>
        <v>22340</v>
      </c>
    </row>
    <row r="6916" spans="2:5" ht="15">
      <c r="B6916" s="86">
        <v>22341</v>
      </c>
      <c r="C6916" s="1" t="s">
        <v>4295</v>
      </c>
      <c r="D6916" s="1"/>
      <c r="E6916" s="49">
        <f t="shared" si="27"/>
        <v>22341</v>
      </c>
    </row>
    <row r="6917" spans="2:5" ht="15">
      <c r="B6917" s="86">
        <v>22342</v>
      </c>
      <c r="C6917" s="1" t="s">
        <v>4296</v>
      </c>
      <c r="D6917" s="1"/>
      <c r="E6917" s="49">
        <f t="shared" si="27"/>
        <v>22342</v>
      </c>
    </row>
    <row r="6918" spans="2:5" ht="15">
      <c r="B6918" s="86">
        <v>22343</v>
      </c>
      <c r="C6918" s="1" t="s">
        <v>4480</v>
      </c>
      <c r="D6918" s="1"/>
      <c r="E6918" s="49">
        <f t="shared" si="27"/>
        <v>22343</v>
      </c>
    </row>
    <row r="6919" spans="2:5" ht="15">
      <c r="B6919" s="86">
        <v>22344</v>
      </c>
      <c r="C6919" s="1" t="s">
        <v>4481</v>
      </c>
      <c r="D6919" s="1"/>
      <c r="E6919" s="49">
        <f t="shared" si="27"/>
        <v>22344</v>
      </c>
    </row>
    <row r="6920" spans="2:5" ht="15">
      <c r="B6920" s="86">
        <v>22345</v>
      </c>
      <c r="C6920" s="1" t="s">
        <v>4482</v>
      </c>
      <c r="D6920" s="1"/>
      <c r="E6920" s="49">
        <f t="shared" si="27"/>
        <v>22345</v>
      </c>
    </row>
    <row r="6921" spans="2:5" ht="15">
      <c r="B6921" s="86">
        <v>22346</v>
      </c>
      <c r="C6921" s="1" t="s">
        <v>4508</v>
      </c>
      <c r="D6921" s="1"/>
      <c r="E6921" s="49">
        <f t="shared" si="27"/>
        <v>22346</v>
      </c>
    </row>
    <row r="6922" spans="2:5" ht="15">
      <c r="B6922" s="86">
        <v>22347</v>
      </c>
      <c r="C6922" s="1" t="s">
        <v>4509</v>
      </c>
      <c r="D6922" s="1"/>
      <c r="E6922" s="49">
        <f t="shared" si="27"/>
        <v>22347</v>
      </c>
    </row>
    <row r="6923" spans="2:5" ht="15">
      <c r="B6923" s="86">
        <v>22348</v>
      </c>
      <c r="C6923" s="1" t="s">
        <v>4261</v>
      </c>
      <c r="D6923" s="1"/>
      <c r="E6923" s="49">
        <f t="shared" si="27"/>
        <v>22348</v>
      </c>
    </row>
    <row r="6924" spans="2:5" ht="15">
      <c r="B6924" s="86">
        <v>22349</v>
      </c>
      <c r="C6924" s="1" t="s">
        <v>4262</v>
      </c>
      <c r="D6924" s="1"/>
      <c r="E6924" s="49">
        <f t="shared" si="27"/>
        <v>22349</v>
      </c>
    </row>
    <row r="6925" spans="2:5" ht="15">
      <c r="B6925" s="86">
        <v>22350</v>
      </c>
      <c r="C6925" s="1" t="s">
        <v>4263</v>
      </c>
      <c r="D6925" s="1"/>
      <c r="E6925" s="49">
        <f t="shared" si="27"/>
        <v>22350</v>
      </c>
    </row>
    <row r="6926" spans="2:5" ht="15">
      <c r="B6926" s="86">
        <v>22351</v>
      </c>
      <c r="C6926" s="1" t="s">
        <v>4510</v>
      </c>
      <c r="D6926" s="1"/>
      <c r="E6926" s="49">
        <f t="shared" si="27"/>
        <v>22351</v>
      </c>
    </row>
    <row r="6927" spans="2:5" ht="15">
      <c r="B6927" s="86">
        <v>22352</v>
      </c>
      <c r="C6927" s="1" t="s">
        <v>4511</v>
      </c>
      <c r="D6927" s="1"/>
      <c r="E6927" s="49">
        <f t="shared" si="27"/>
        <v>22352</v>
      </c>
    </row>
    <row r="6928" spans="2:5" ht="15">
      <c r="B6928" s="86">
        <v>22353</v>
      </c>
      <c r="C6928" s="1" t="s">
        <v>4512</v>
      </c>
      <c r="D6928" s="1"/>
      <c r="E6928" s="49">
        <f t="shared" si="27"/>
        <v>22353</v>
      </c>
    </row>
    <row r="6929" spans="2:5" ht="15">
      <c r="B6929" s="86">
        <v>22354</v>
      </c>
      <c r="C6929" s="1" t="s">
        <v>4513</v>
      </c>
      <c r="D6929" s="1"/>
      <c r="E6929" s="49">
        <f t="shared" si="27"/>
        <v>22354</v>
      </c>
    </row>
    <row r="6930" spans="2:5" ht="15">
      <c r="B6930" s="86">
        <v>22355</v>
      </c>
      <c r="C6930" s="1" t="s">
        <v>4514</v>
      </c>
      <c r="D6930" s="1"/>
      <c r="E6930" s="49">
        <f t="shared" si="27"/>
        <v>22355</v>
      </c>
    </row>
    <row r="6931" spans="2:5" ht="15">
      <c r="B6931" s="86">
        <v>22356</v>
      </c>
      <c r="C6931" s="1" t="s">
        <v>4515</v>
      </c>
      <c r="D6931" s="1"/>
      <c r="E6931" s="49">
        <f t="shared" si="27"/>
        <v>22356</v>
      </c>
    </row>
    <row r="6932" spans="2:5" ht="15">
      <c r="B6932" s="86">
        <v>22357</v>
      </c>
      <c r="C6932" s="1" t="s">
        <v>4516</v>
      </c>
      <c r="D6932" s="1"/>
      <c r="E6932" s="49">
        <f t="shared" si="27"/>
        <v>22357</v>
      </c>
    </row>
    <row r="6933" spans="2:5" ht="15">
      <c r="B6933" s="86">
        <v>22358</v>
      </c>
      <c r="C6933" s="1" t="s">
        <v>4517</v>
      </c>
      <c r="D6933" s="1"/>
      <c r="E6933" s="49">
        <f t="shared" si="27"/>
        <v>22358</v>
      </c>
    </row>
    <row r="6934" spans="2:5" ht="15">
      <c r="B6934" s="86">
        <v>22359</v>
      </c>
      <c r="C6934" s="1" t="s">
        <v>4518</v>
      </c>
      <c r="D6934" s="1"/>
      <c r="E6934" s="49">
        <f t="shared" si="27"/>
        <v>22359</v>
      </c>
    </row>
    <row r="6935" spans="2:5" ht="15">
      <c r="B6935" s="86">
        <v>22360</v>
      </c>
      <c r="C6935" s="49" t="s">
        <v>4519</v>
      </c>
      <c r="D6935" s="1"/>
      <c r="E6935" s="49">
        <f t="shared" si="27"/>
        <v>22360</v>
      </c>
    </row>
    <row r="6936" spans="2:5" ht="15">
      <c r="B6936" s="86">
        <v>22361</v>
      </c>
      <c r="C6936" s="1" t="s">
        <v>4520</v>
      </c>
      <c r="D6936" s="1"/>
      <c r="E6936" s="49">
        <f t="shared" si="27"/>
        <v>22361</v>
      </c>
    </row>
    <row r="6937" spans="2:5" ht="15">
      <c r="B6937" s="86">
        <v>22362</v>
      </c>
      <c r="C6937" s="1" t="s">
        <v>4521</v>
      </c>
      <c r="D6937" s="1"/>
      <c r="E6937" s="49">
        <f t="shared" si="27"/>
        <v>22362</v>
      </c>
    </row>
    <row r="6938" spans="2:5" ht="15">
      <c r="B6938" s="86">
        <v>22363</v>
      </c>
      <c r="C6938" s="1" t="s">
        <v>4522</v>
      </c>
      <c r="D6938" s="1"/>
      <c r="E6938" s="49">
        <f t="shared" si="27"/>
        <v>22363</v>
      </c>
    </row>
    <row r="6939" spans="2:5" ht="15">
      <c r="B6939" s="86">
        <v>22364</v>
      </c>
      <c r="C6939" s="1" t="s">
        <v>4523</v>
      </c>
      <c r="D6939" s="1"/>
      <c r="E6939" s="49">
        <f t="shared" si="27"/>
        <v>22364</v>
      </c>
    </row>
    <row r="6940" spans="2:5" ht="15">
      <c r="B6940" s="86">
        <v>22365</v>
      </c>
      <c r="C6940" s="1" t="s">
        <v>4524</v>
      </c>
      <c r="D6940" s="1"/>
      <c r="E6940" s="49">
        <f t="shared" si="27"/>
        <v>22365</v>
      </c>
    </row>
    <row r="6941" spans="2:5" ht="15">
      <c r="B6941" s="86">
        <v>22366</v>
      </c>
      <c r="C6941" s="1" t="s">
        <v>4525</v>
      </c>
      <c r="D6941" s="1"/>
      <c r="E6941" s="49">
        <f t="shared" si="27"/>
        <v>22366</v>
      </c>
    </row>
    <row r="6942" spans="2:5" ht="15">
      <c r="B6942" s="86">
        <v>22367</v>
      </c>
      <c r="C6942" s="1" t="s">
        <v>4526</v>
      </c>
      <c r="D6942" s="1"/>
      <c r="E6942" s="49">
        <f t="shared" si="27"/>
        <v>22367</v>
      </c>
    </row>
    <row r="6943" spans="2:5" ht="15">
      <c r="B6943" s="86">
        <v>22368</v>
      </c>
      <c r="C6943" s="1" t="s">
        <v>4527</v>
      </c>
      <c r="D6943" s="1"/>
      <c r="E6943" s="49">
        <f t="shared" si="27"/>
        <v>22368</v>
      </c>
    </row>
    <row r="6944" spans="2:5" ht="15">
      <c r="B6944" s="86">
        <v>22369</v>
      </c>
      <c r="C6944" s="1" t="s">
        <v>4528</v>
      </c>
      <c r="D6944" s="1"/>
      <c r="E6944" s="49">
        <f t="shared" si="27"/>
        <v>22369</v>
      </c>
    </row>
    <row r="6945" spans="2:5" ht="15">
      <c r="B6945" s="86">
        <v>22370</v>
      </c>
      <c r="C6945" s="1" t="s">
        <v>4529</v>
      </c>
      <c r="D6945" s="1"/>
      <c r="E6945" s="49">
        <f t="shared" si="27"/>
        <v>22370</v>
      </c>
    </row>
    <row r="6946" spans="2:5" ht="15">
      <c r="B6946" s="86">
        <v>22371</v>
      </c>
      <c r="C6946" s="1" t="s">
        <v>4530</v>
      </c>
      <c r="D6946" s="1"/>
      <c r="E6946" s="49">
        <f t="shared" si="27"/>
        <v>22371</v>
      </c>
    </row>
    <row r="6947" spans="2:5" ht="15">
      <c r="B6947" s="86">
        <v>22372</v>
      </c>
      <c r="C6947" s="1" t="s">
        <v>4531</v>
      </c>
      <c r="D6947" s="1"/>
      <c r="E6947" s="49">
        <f t="shared" si="27"/>
        <v>22372</v>
      </c>
    </row>
    <row r="6948" spans="2:5" ht="15">
      <c r="B6948" s="86">
        <v>22373</v>
      </c>
      <c r="C6948" s="1" t="s">
        <v>4532</v>
      </c>
      <c r="D6948" s="1"/>
      <c r="E6948" s="49">
        <f t="shared" si="27"/>
        <v>22373</v>
      </c>
    </row>
    <row r="6949" spans="2:5" ht="15">
      <c r="B6949" s="86">
        <v>22374</v>
      </c>
      <c r="C6949" s="1" t="s">
        <v>4533</v>
      </c>
      <c r="D6949" s="1"/>
      <c r="E6949" s="49">
        <f t="shared" si="27"/>
        <v>22374</v>
      </c>
    </row>
    <row r="6950" spans="2:5" ht="15">
      <c r="B6950" s="86">
        <v>22375</v>
      </c>
      <c r="C6950" s="1" t="s">
        <v>4534</v>
      </c>
      <c r="D6950" s="1"/>
      <c r="E6950" s="49">
        <f t="shared" si="27"/>
        <v>22375</v>
      </c>
    </row>
    <row r="6951" spans="2:5" ht="15">
      <c r="B6951" s="86">
        <v>22376</v>
      </c>
      <c r="C6951" s="1" t="s">
        <v>4535</v>
      </c>
      <c r="D6951" s="1"/>
      <c r="E6951" s="49">
        <f t="shared" si="27"/>
        <v>22376</v>
      </c>
    </row>
    <row r="6952" spans="2:5" ht="15">
      <c r="B6952" s="86">
        <v>22377</v>
      </c>
      <c r="C6952" s="1" t="s">
        <v>4443</v>
      </c>
      <c r="D6952" s="1"/>
      <c r="E6952" s="49">
        <f t="shared" si="27"/>
        <v>22377</v>
      </c>
    </row>
    <row r="6953" spans="2:5" ht="15">
      <c r="B6953" s="86">
        <v>22378</v>
      </c>
      <c r="C6953" s="1" t="s">
        <v>4536</v>
      </c>
      <c r="D6953" s="1"/>
      <c r="E6953" s="49">
        <f t="shared" si="27"/>
        <v>22378</v>
      </c>
    </row>
    <row r="6954" spans="2:5" ht="15">
      <c r="B6954" s="86">
        <v>22379</v>
      </c>
      <c r="C6954" s="1" t="s">
        <v>4537</v>
      </c>
      <c r="D6954" s="1"/>
      <c r="E6954" s="49">
        <f t="shared" si="27"/>
        <v>22379</v>
      </c>
    </row>
    <row r="6955" spans="2:5" ht="15">
      <c r="B6955" s="86">
        <v>22380</v>
      </c>
      <c r="C6955" s="1" t="s">
        <v>4288</v>
      </c>
      <c r="D6955" s="1"/>
      <c r="E6955" s="49">
        <f t="shared" si="27"/>
        <v>22380</v>
      </c>
    </row>
    <row r="6956" spans="2:5" ht="15">
      <c r="B6956" s="86">
        <v>22381</v>
      </c>
      <c r="C6956" s="1" t="s">
        <v>4289</v>
      </c>
      <c r="D6956" s="1"/>
      <c r="E6956" s="49">
        <f t="shared" si="27"/>
        <v>22381</v>
      </c>
    </row>
    <row r="6957" spans="2:5" ht="15">
      <c r="B6957" s="86">
        <v>22382</v>
      </c>
      <c r="C6957" s="1" t="s">
        <v>4290</v>
      </c>
      <c r="D6957" s="1"/>
      <c r="E6957" s="49">
        <f t="shared" si="27"/>
        <v>22382</v>
      </c>
    </row>
    <row r="6958" spans="2:5" ht="15">
      <c r="B6958" s="86">
        <v>22383</v>
      </c>
      <c r="C6958" s="1" t="s">
        <v>4291</v>
      </c>
      <c r="D6958" s="1"/>
      <c r="E6958" s="49">
        <f t="shared" si="27"/>
        <v>22383</v>
      </c>
    </row>
    <row r="6959" spans="2:5" ht="15">
      <c r="B6959" s="86">
        <v>22384</v>
      </c>
      <c r="C6959" s="1" t="s">
        <v>4292</v>
      </c>
      <c r="D6959" s="1"/>
      <c r="E6959" s="49">
        <f t="shared" si="27"/>
        <v>22384</v>
      </c>
    </row>
    <row r="6960" spans="2:5" ht="15">
      <c r="B6960" s="86">
        <v>22385</v>
      </c>
      <c r="C6960" s="1" t="s">
        <v>4293</v>
      </c>
      <c r="D6960" s="1"/>
      <c r="E6960" s="49">
        <f t="shared" si="27"/>
        <v>22385</v>
      </c>
    </row>
    <row r="6961" spans="2:5" ht="15">
      <c r="B6961" s="86">
        <v>22386</v>
      </c>
      <c r="C6961" s="1" t="s">
        <v>4294</v>
      </c>
      <c r="D6961" s="1"/>
      <c r="E6961" s="49">
        <f t="shared" si="27"/>
        <v>22386</v>
      </c>
    </row>
    <row r="6962" spans="2:5" ht="15">
      <c r="B6962" s="86">
        <v>22387</v>
      </c>
      <c r="C6962" s="1" t="s">
        <v>4295</v>
      </c>
      <c r="D6962" s="1"/>
      <c r="E6962" s="49">
        <f t="shared" si="27"/>
        <v>22387</v>
      </c>
    </row>
    <row r="6963" spans="2:5" ht="15">
      <c r="B6963" s="86">
        <v>22388</v>
      </c>
      <c r="C6963" s="1" t="s">
        <v>4296</v>
      </c>
      <c r="D6963" s="1"/>
      <c r="E6963" s="49">
        <f t="shared" si="27"/>
        <v>22388</v>
      </c>
    </row>
    <row r="6964" spans="2:5" ht="15">
      <c r="B6964" s="86">
        <v>22389</v>
      </c>
      <c r="C6964" s="1" t="s">
        <v>4538</v>
      </c>
      <c r="D6964" s="1"/>
      <c r="E6964" s="49">
        <f t="shared" si="27"/>
        <v>22389</v>
      </c>
    </row>
    <row r="6965" spans="2:5" ht="15">
      <c r="B6965" s="86">
        <v>22390</v>
      </c>
      <c r="C6965" s="1" t="s">
        <v>4480</v>
      </c>
      <c r="D6965" s="1"/>
      <c r="E6965" s="49">
        <f t="shared" si="27"/>
        <v>22390</v>
      </c>
    </row>
    <row r="6966" spans="2:5" ht="15">
      <c r="B6966" s="86">
        <v>22391</v>
      </c>
      <c r="C6966" s="1" t="s">
        <v>4481</v>
      </c>
      <c r="D6966" s="1"/>
      <c r="E6966" s="49">
        <f t="shared" si="27"/>
        <v>22391</v>
      </c>
    </row>
    <row r="6967" spans="2:5" ht="15">
      <c r="B6967" s="86">
        <v>22392</v>
      </c>
      <c r="C6967" s="1" t="s">
        <v>4482</v>
      </c>
      <c r="D6967" s="1"/>
      <c r="E6967" s="49">
        <f t="shared" si="27"/>
        <v>22392</v>
      </c>
    </row>
    <row r="6968" spans="2:5" ht="15">
      <c r="B6968" s="86">
        <v>22393</v>
      </c>
      <c r="C6968" s="1" t="s">
        <v>4261</v>
      </c>
      <c r="D6968" s="1"/>
      <c r="E6968" s="49">
        <f t="shared" si="27"/>
        <v>22393</v>
      </c>
    </row>
    <row r="6969" spans="2:5" ht="15">
      <c r="B6969" s="86">
        <v>22394</v>
      </c>
      <c r="C6969" s="1" t="s">
        <v>4262</v>
      </c>
      <c r="D6969" s="1"/>
      <c r="E6969" s="49">
        <f t="shared" si="27"/>
        <v>22394</v>
      </c>
    </row>
    <row r="6970" spans="2:5" ht="15">
      <c r="B6970" s="86">
        <v>22395</v>
      </c>
      <c r="C6970" s="1" t="s">
        <v>4263</v>
      </c>
      <c r="D6970" s="1"/>
      <c r="E6970" s="49">
        <f t="shared" si="27"/>
        <v>22395</v>
      </c>
    </row>
    <row r="6971" spans="2:5" ht="15">
      <c r="B6971" s="86">
        <v>22396</v>
      </c>
      <c r="C6971" s="1" t="s">
        <v>4510</v>
      </c>
      <c r="D6971" s="1"/>
      <c r="E6971" s="49">
        <f t="shared" si="27"/>
        <v>22396</v>
      </c>
    </row>
    <row r="6972" spans="2:5" ht="15">
      <c r="B6972" s="86">
        <v>22397</v>
      </c>
      <c r="C6972" s="1" t="s">
        <v>4539</v>
      </c>
      <c r="D6972" s="1"/>
      <c r="E6972" s="49">
        <f t="shared" si="27"/>
        <v>22397</v>
      </c>
    </row>
    <row r="6973" spans="2:5" ht="15">
      <c r="B6973" s="86">
        <v>22398</v>
      </c>
      <c r="C6973" s="1" t="s">
        <v>4540</v>
      </c>
      <c r="D6973" s="1"/>
      <c r="E6973" s="49">
        <f t="shared" si="27"/>
        <v>22398</v>
      </c>
    </row>
    <row r="6974" spans="2:5" ht="15">
      <c r="B6974" s="86">
        <v>22399</v>
      </c>
      <c r="C6974" s="1" t="s">
        <v>4541</v>
      </c>
      <c r="D6974" s="1"/>
      <c r="E6974" s="49">
        <f t="shared" si="27"/>
        <v>22399</v>
      </c>
    </row>
    <row r="6975" spans="2:5" ht="15">
      <c r="B6975" s="86">
        <v>22400</v>
      </c>
      <c r="C6975" s="1" t="s">
        <v>4542</v>
      </c>
      <c r="D6975" s="1"/>
      <c r="E6975" s="49">
        <f t="shared" si="27"/>
        <v>22400</v>
      </c>
    </row>
    <row r="6976" spans="2:5" ht="15">
      <c r="B6976" s="86">
        <v>22401</v>
      </c>
      <c r="C6976" s="1" t="s">
        <v>4543</v>
      </c>
      <c r="D6976" s="1"/>
      <c r="E6976" s="49">
        <f t="shared" si="27"/>
        <v>22401</v>
      </c>
    </row>
    <row r="6977" spans="2:5" ht="15">
      <c r="B6977" s="86">
        <v>22402</v>
      </c>
      <c r="C6977" s="1" t="s">
        <v>4544</v>
      </c>
      <c r="D6977" s="1"/>
      <c r="E6977" s="49">
        <f t="shared" si="27"/>
        <v>22402</v>
      </c>
    </row>
    <row r="6978" spans="2:5" ht="15">
      <c r="B6978" s="86">
        <v>22403</v>
      </c>
      <c r="C6978" s="1" t="s">
        <v>4545</v>
      </c>
      <c r="D6978" s="1"/>
      <c r="E6978" s="49">
        <f t="shared" si="27"/>
        <v>22403</v>
      </c>
    </row>
    <row r="6979" spans="2:5" ht="15">
      <c r="B6979" s="86">
        <v>22404</v>
      </c>
      <c r="C6979" s="1" t="s">
        <v>4546</v>
      </c>
      <c r="D6979" s="1"/>
      <c r="E6979" s="49">
        <f t="shared" si="27"/>
        <v>22404</v>
      </c>
    </row>
    <row r="6980" spans="2:5" ht="15">
      <c r="B6980" s="86">
        <v>22405</v>
      </c>
      <c r="C6980" s="1" t="s">
        <v>4547</v>
      </c>
      <c r="D6980" s="1"/>
      <c r="E6980" s="49">
        <f t="shared" si="27"/>
        <v>22405</v>
      </c>
    </row>
    <row r="6981" spans="2:5" ht="15">
      <c r="B6981" s="86">
        <v>22406</v>
      </c>
      <c r="C6981" s="1" t="s">
        <v>4548</v>
      </c>
      <c r="D6981" s="1"/>
      <c r="E6981" s="49">
        <f t="shared" si="27"/>
        <v>22406</v>
      </c>
    </row>
    <row r="6982" spans="2:5" ht="15">
      <c r="B6982" s="86">
        <v>22407</v>
      </c>
      <c r="C6982" s="1" t="s">
        <v>4549</v>
      </c>
      <c r="D6982" s="1"/>
      <c r="E6982" s="49">
        <f t="shared" si="27"/>
        <v>22407</v>
      </c>
    </row>
    <row r="6983" spans="2:5" ht="15">
      <c r="B6983" s="86">
        <v>22408</v>
      </c>
      <c r="C6983" s="1" t="s">
        <v>4550</v>
      </c>
      <c r="D6983" s="1"/>
      <c r="E6983" s="49">
        <f t="shared" si="27"/>
        <v>22408</v>
      </c>
    </row>
    <row r="6984" spans="2:5" ht="15">
      <c r="B6984" s="86">
        <v>22409</v>
      </c>
      <c r="C6984" s="1" t="s">
        <v>4551</v>
      </c>
      <c r="D6984" s="1"/>
      <c r="E6984" s="49">
        <f t="shared" si="27"/>
        <v>22409</v>
      </c>
    </row>
    <row r="6985" spans="2:5" ht="15">
      <c r="B6985" s="86">
        <v>22410</v>
      </c>
      <c r="C6985" s="1" t="s">
        <v>4552</v>
      </c>
      <c r="D6985" s="1"/>
      <c r="E6985" s="49">
        <f t="shared" si="27"/>
        <v>22410</v>
      </c>
    </row>
    <row r="6986" spans="2:5" ht="15">
      <c r="B6986" s="86">
        <v>22411</v>
      </c>
      <c r="C6986" s="1" t="s">
        <v>4480</v>
      </c>
      <c r="D6986" s="1"/>
      <c r="E6986" s="49">
        <f t="shared" si="27"/>
        <v>22411</v>
      </c>
    </row>
    <row r="6987" spans="2:5" ht="15">
      <c r="B6987" s="86">
        <v>22412</v>
      </c>
      <c r="C6987" s="1" t="s">
        <v>4481</v>
      </c>
      <c r="D6987" s="1"/>
      <c r="E6987" s="49">
        <f t="shared" si="27"/>
        <v>22412</v>
      </c>
    </row>
    <row r="6988" spans="2:5" ht="15">
      <c r="B6988" s="86">
        <v>22413</v>
      </c>
      <c r="C6988" s="1" t="s">
        <v>4482</v>
      </c>
      <c r="D6988" s="1"/>
      <c r="E6988" s="49">
        <f t="shared" si="27"/>
        <v>22413</v>
      </c>
    </row>
    <row r="6989" spans="2:5" ht="15">
      <c r="B6989" s="86">
        <v>22414</v>
      </c>
      <c r="C6989" s="1" t="s">
        <v>4553</v>
      </c>
      <c r="D6989" s="1"/>
      <c r="E6989" s="49">
        <f t="shared" si="27"/>
        <v>22414</v>
      </c>
    </row>
    <row r="6990" spans="2:5" ht="15">
      <c r="B6990" s="86">
        <v>22415</v>
      </c>
      <c r="C6990" s="1" t="s">
        <v>4554</v>
      </c>
      <c r="D6990" s="1"/>
      <c r="E6990" s="49">
        <f t="shared" si="27"/>
        <v>22415</v>
      </c>
    </row>
    <row r="6991" spans="2:5" ht="15">
      <c r="B6991" s="86">
        <v>22416</v>
      </c>
      <c r="C6991" s="1" t="s">
        <v>4555</v>
      </c>
      <c r="D6991" s="1"/>
      <c r="E6991" s="49">
        <f t="shared" si="27"/>
        <v>22416</v>
      </c>
    </row>
    <row r="6992" spans="2:5" ht="15">
      <c r="B6992" s="86">
        <v>22417</v>
      </c>
      <c r="C6992" s="1" t="s">
        <v>4556</v>
      </c>
      <c r="D6992" s="1"/>
      <c r="E6992" s="49">
        <f t="shared" si="27"/>
        <v>22417</v>
      </c>
    </row>
    <row r="6993" spans="2:5" ht="15">
      <c r="B6993" s="86">
        <v>22418</v>
      </c>
      <c r="C6993" s="1" t="s">
        <v>4557</v>
      </c>
      <c r="D6993" s="1"/>
      <c r="E6993" s="49">
        <f t="shared" si="27"/>
        <v>22418</v>
      </c>
    </row>
    <row r="6994" spans="2:5" ht="15">
      <c r="B6994" s="86">
        <v>22419</v>
      </c>
      <c r="C6994" s="1" t="s">
        <v>4558</v>
      </c>
      <c r="D6994" s="1"/>
      <c r="E6994" s="49">
        <f t="shared" si="27"/>
        <v>22419</v>
      </c>
    </row>
    <row r="6995" spans="2:5" ht="15">
      <c r="B6995" s="86">
        <v>22420</v>
      </c>
      <c r="C6995" s="1" t="s">
        <v>4559</v>
      </c>
      <c r="D6995" s="1"/>
      <c r="E6995" s="49">
        <f t="shared" si="27"/>
        <v>22420</v>
      </c>
    </row>
    <row r="6996" spans="2:5" ht="15">
      <c r="B6996" s="86">
        <v>22421</v>
      </c>
      <c r="C6996" s="1" t="s">
        <v>4560</v>
      </c>
      <c r="D6996" s="1"/>
      <c r="E6996" s="49">
        <f t="shared" si="27"/>
        <v>22421</v>
      </c>
    </row>
    <row r="6997" spans="2:5" ht="15">
      <c r="B6997" s="86">
        <v>22422</v>
      </c>
      <c r="C6997" s="1" t="s">
        <v>4443</v>
      </c>
      <c r="D6997" s="1"/>
      <c r="E6997" s="49">
        <f t="shared" si="27"/>
        <v>22422</v>
      </c>
    </row>
    <row r="6998" spans="2:5" ht="15">
      <c r="B6998" s="86">
        <v>22423</v>
      </c>
      <c r="C6998" s="1" t="s">
        <v>4561</v>
      </c>
      <c r="D6998" s="1"/>
      <c r="E6998" s="49">
        <f t="shared" si="27"/>
        <v>22423</v>
      </c>
    </row>
    <row r="6999" spans="2:5" ht="15">
      <c r="B6999" s="86">
        <v>22424</v>
      </c>
      <c r="C6999" s="1" t="s">
        <v>4562</v>
      </c>
      <c r="D6999" s="1"/>
      <c r="E6999" s="49">
        <f t="shared" si="27"/>
        <v>22424</v>
      </c>
    </row>
    <row r="7000" spans="2:5" ht="15">
      <c r="B7000" s="86">
        <v>22425</v>
      </c>
      <c r="C7000" s="1" t="s">
        <v>4288</v>
      </c>
      <c r="D7000" s="1"/>
      <c r="E7000" s="49">
        <f t="shared" si="27"/>
        <v>22425</v>
      </c>
    </row>
    <row r="7001" spans="2:5" ht="15">
      <c r="B7001" s="86">
        <v>22426</v>
      </c>
      <c r="C7001" s="1" t="s">
        <v>4289</v>
      </c>
      <c r="D7001" s="1"/>
      <c r="E7001" s="49">
        <f t="shared" si="27"/>
        <v>22426</v>
      </c>
    </row>
    <row r="7002" spans="2:5" ht="15">
      <c r="B7002" s="86">
        <v>22427</v>
      </c>
      <c r="C7002" s="1" t="s">
        <v>4290</v>
      </c>
      <c r="D7002" s="1"/>
      <c r="E7002" s="49">
        <f t="shared" si="27"/>
        <v>22427</v>
      </c>
    </row>
    <row r="7003" spans="2:5" ht="15">
      <c r="B7003" s="86">
        <v>22428</v>
      </c>
      <c r="C7003" s="1" t="s">
        <v>4291</v>
      </c>
      <c r="D7003" s="1"/>
      <c r="E7003" s="49">
        <f t="shared" si="27"/>
        <v>22428</v>
      </c>
    </row>
    <row r="7004" spans="2:5" ht="15">
      <c r="B7004" s="86">
        <v>22429</v>
      </c>
      <c r="C7004" s="1" t="s">
        <v>4292</v>
      </c>
      <c r="D7004" s="1"/>
      <c r="E7004" s="49">
        <f t="shared" si="27"/>
        <v>22429</v>
      </c>
    </row>
    <row r="7005" spans="2:5" ht="15">
      <c r="B7005" s="86">
        <v>22430</v>
      </c>
      <c r="C7005" s="1" t="s">
        <v>4293</v>
      </c>
      <c r="D7005" s="1"/>
      <c r="E7005" s="49">
        <f t="shared" si="27"/>
        <v>22430</v>
      </c>
    </row>
    <row r="7006" spans="2:5" ht="15">
      <c r="B7006" s="86">
        <v>22431</v>
      </c>
      <c r="C7006" s="1" t="s">
        <v>4294</v>
      </c>
      <c r="D7006" s="1"/>
      <c r="E7006" s="49">
        <f t="shared" si="27"/>
        <v>22431</v>
      </c>
    </row>
    <row r="7007" spans="2:5" ht="15">
      <c r="B7007" s="86">
        <v>22432</v>
      </c>
      <c r="C7007" s="1" t="s">
        <v>4295</v>
      </c>
      <c r="D7007" s="1"/>
      <c r="E7007" s="49">
        <f t="shared" si="27"/>
        <v>22432</v>
      </c>
    </row>
    <row r="7008" spans="2:5" ht="15">
      <c r="B7008" s="86">
        <v>22433</v>
      </c>
      <c r="C7008" s="1" t="s">
        <v>4296</v>
      </c>
      <c r="D7008" s="1"/>
      <c r="E7008" s="49">
        <f t="shared" si="27"/>
        <v>22433</v>
      </c>
    </row>
    <row r="7009" spans="2:5" ht="15">
      <c r="B7009" s="86">
        <v>22434</v>
      </c>
      <c r="C7009" s="1" t="s">
        <v>4563</v>
      </c>
      <c r="D7009" s="1"/>
      <c r="E7009" s="49">
        <f t="shared" si="27"/>
        <v>22434</v>
      </c>
    </row>
    <row r="7010" spans="2:5" ht="15">
      <c r="B7010" s="86">
        <v>22435</v>
      </c>
      <c r="C7010" s="1" t="s">
        <v>4564</v>
      </c>
      <c r="D7010" s="1"/>
      <c r="E7010" s="49">
        <f t="shared" si="27"/>
        <v>22435</v>
      </c>
    </row>
    <row r="7011" spans="2:5" ht="15">
      <c r="B7011" s="86">
        <v>22436</v>
      </c>
      <c r="C7011" s="49" t="s">
        <v>4565</v>
      </c>
      <c r="D7011" s="1"/>
      <c r="E7011" s="49">
        <f t="shared" si="27"/>
        <v>22436</v>
      </c>
    </row>
    <row r="7012" spans="2:5" ht="15">
      <c r="B7012" s="86">
        <v>22437</v>
      </c>
      <c r="C7012" s="1" t="s">
        <v>4566</v>
      </c>
      <c r="D7012" s="1"/>
      <c r="E7012" s="49">
        <f t="shared" si="27"/>
        <v>22437</v>
      </c>
    </row>
    <row r="7013" spans="2:5" ht="15">
      <c r="B7013" s="86">
        <v>22438</v>
      </c>
      <c r="C7013" s="49" t="s">
        <v>4567</v>
      </c>
      <c r="D7013" s="1"/>
      <c r="E7013" s="49">
        <f t="shared" si="27"/>
        <v>22438</v>
      </c>
    </row>
    <row r="7014" spans="2:5" ht="15">
      <c r="B7014" s="86">
        <v>22439</v>
      </c>
      <c r="C7014" s="1" t="s">
        <v>4568</v>
      </c>
      <c r="D7014" s="1"/>
      <c r="E7014" s="49">
        <f t="shared" si="27"/>
        <v>22439</v>
      </c>
    </row>
    <row r="7015" spans="2:5" ht="15">
      <c r="B7015" s="86">
        <v>22440</v>
      </c>
      <c r="C7015" s="1" t="s">
        <v>4261</v>
      </c>
      <c r="D7015" s="1"/>
      <c r="E7015" s="49">
        <f t="shared" si="27"/>
        <v>22440</v>
      </c>
    </row>
    <row r="7016" spans="2:5" ht="15">
      <c r="B7016" s="86">
        <v>22441</v>
      </c>
      <c r="C7016" s="1" t="s">
        <v>4262</v>
      </c>
      <c r="D7016" s="1"/>
      <c r="E7016" s="49">
        <f t="shared" si="27"/>
        <v>22441</v>
      </c>
    </row>
    <row r="7017" spans="2:5" ht="15">
      <c r="B7017" s="86">
        <v>22442</v>
      </c>
      <c r="C7017" s="1" t="s">
        <v>4263</v>
      </c>
      <c r="D7017" s="1"/>
      <c r="E7017" s="49">
        <f t="shared" si="27"/>
        <v>22442</v>
      </c>
    </row>
    <row r="7018" spans="2:5" ht="15">
      <c r="B7018" s="86">
        <v>22443</v>
      </c>
      <c r="C7018" s="1" t="s">
        <v>4510</v>
      </c>
      <c r="D7018" s="1"/>
      <c r="E7018" s="49">
        <f t="shared" si="27"/>
        <v>22443</v>
      </c>
    </row>
    <row r="7019" spans="2:5" ht="15">
      <c r="B7019" s="86">
        <v>22444</v>
      </c>
      <c r="C7019" s="1" t="s">
        <v>4569</v>
      </c>
      <c r="D7019" s="1"/>
      <c r="E7019" s="49">
        <f t="shared" si="27"/>
        <v>22444</v>
      </c>
    </row>
    <row r="7020" spans="2:5" ht="15">
      <c r="B7020" s="86">
        <v>22445</v>
      </c>
      <c r="C7020" s="1" t="s">
        <v>4570</v>
      </c>
      <c r="D7020" s="1"/>
      <c r="E7020" s="49">
        <f t="shared" si="27"/>
        <v>22445</v>
      </c>
    </row>
    <row r="7021" spans="2:5" ht="15">
      <c r="B7021" s="86">
        <v>22446</v>
      </c>
      <c r="C7021" s="1" t="s">
        <v>4571</v>
      </c>
      <c r="D7021" s="1"/>
      <c r="E7021" s="49">
        <f t="shared" si="27"/>
        <v>22446</v>
      </c>
    </row>
    <row r="7022" spans="2:5" ht="15">
      <c r="B7022" s="86">
        <v>22447</v>
      </c>
      <c r="C7022" s="1" t="s">
        <v>4572</v>
      </c>
      <c r="D7022" s="1"/>
      <c r="E7022" s="49">
        <f t="shared" si="27"/>
        <v>22447</v>
      </c>
    </row>
    <row r="7023" spans="2:5" ht="15">
      <c r="B7023" s="86">
        <v>22448</v>
      </c>
      <c r="C7023" s="1" t="s">
        <v>4522</v>
      </c>
      <c r="D7023" s="1"/>
      <c r="E7023" s="49">
        <f t="shared" si="27"/>
        <v>22448</v>
      </c>
    </row>
    <row r="7024" spans="2:5" ht="15">
      <c r="B7024" s="86">
        <v>22449</v>
      </c>
      <c r="C7024" s="1" t="s">
        <v>4573</v>
      </c>
      <c r="D7024" s="1"/>
      <c r="E7024" s="49">
        <f t="shared" si="27"/>
        <v>22449</v>
      </c>
    </row>
    <row r="7025" spans="2:5" ht="15">
      <c r="B7025" s="86">
        <v>22450</v>
      </c>
      <c r="C7025" s="1" t="s">
        <v>4574</v>
      </c>
      <c r="D7025" s="1"/>
      <c r="E7025" s="49">
        <f t="shared" si="27"/>
        <v>22450</v>
      </c>
    </row>
    <row r="7026" spans="2:5" ht="15">
      <c r="B7026" s="86">
        <v>22451</v>
      </c>
      <c r="C7026" s="1" t="s">
        <v>4575</v>
      </c>
      <c r="D7026" s="1"/>
      <c r="E7026" s="49">
        <f t="shared" si="27"/>
        <v>22451</v>
      </c>
    </row>
    <row r="7027" spans="2:5" ht="15">
      <c r="B7027" s="86">
        <v>22452</v>
      </c>
      <c r="C7027" s="1" t="s">
        <v>4576</v>
      </c>
      <c r="D7027" s="1"/>
      <c r="E7027" s="49">
        <f t="shared" si="27"/>
        <v>22452</v>
      </c>
    </row>
    <row r="7028" spans="2:5" ht="15">
      <c r="B7028" s="86">
        <v>22453</v>
      </c>
      <c r="C7028" s="1" t="s">
        <v>4577</v>
      </c>
      <c r="D7028" s="1"/>
      <c r="E7028" s="49">
        <f t="shared" si="27"/>
        <v>22453</v>
      </c>
    </row>
    <row r="7029" spans="2:5" ht="15">
      <c r="B7029" s="86">
        <v>22454</v>
      </c>
      <c r="C7029" s="1" t="s">
        <v>4578</v>
      </c>
      <c r="D7029" s="1"/>
      <c r="E7029" s="49">
        <f t="shared" si="27"/>
        <v>22454</v>
      </c>
    </row>
    <row r="7030" spans="2:5" ht="15">
      <c r="B7030" s="86">
        <v>22455</v>
      </c>
      <c r="C7030" s="1" t="s">
        <v>4579</v>
      </c>
      <c r="D7030" s="1"/>
      <c r="E7030" s="49">
        <f t="shared" si="27"/>
        <v>22455</v>
      </c>
    </row>
    <row r="7031" spans="2:5" ht="15">
      <c r="B7031" s="86">
        <v>22456</v>
      </c>
      <c r="C7031" s="1" t="s">
        <v>4580</v>
      </c>
      <c r="D7031" s="1"/>
      <c r="E7031" s="49">
        <f t="shared" si="27"/>
        <v>22456</v>
      </c>
    </row>
    <row r="7032" spans="2:5" ht="15">
      <c r="B7032" s="86">
        <v>22457</v>
      </c>
      <c r="C7032" s="1" t="s">
        <v>4288</v>
      </c>
      <c r="D7032" s="1"/>
      <c r="E7032" s="49">
        <f t="shared" si="27"/>
        <v>22457</v>
      </c>
    </row>
    <row r="7033" spans="2:5" ht="15">
      <c r="B7033" s="86">
        <v>22458</v>
      </c>
      <c r="C7033" s="1" t="s">
        <v>4289</v>
      </c>
      <c r="D7033" s="1"/>
      <c r="E7033" s="49">
        <f t="shared" si="27"/>
        <v>22458</v>
      </c>
    </row>
    <row r="7034" spans="2:5" ht="15">
      <c r="B7034" s="86">
        <v>22459</v>
      </c>
      <c r="C7034" s="1" t="s">
        <v>4290</v>
      </c>
      <c r="D7034" s="1"/>
      <c r="E7034" s="49">
        <f t="shared" si="27"/>
        <v>22459</v>
      </c>
    </row>
    <row r="7035" spans="2:5" ht="15">
      <c r="B7035" s="86">
        <v>22460</v>
      </c>
      <c r="C7035" s="1" t="s">
        <v>4291</v>
      </c>
      <c r="D7035" s="1"/>
      <c r="E7035" s="49">
        <f t="shared" si="27"/>
        <v>22460</v>
      </c>
    </row>
    <row r="7036" spans="2:5" ht="15">
      <c r="B7036" s="86">
        <v>22461</v>
      </c>
      <c r="C7036" s="1" t="s">
        <v>4292</v>
      </c>
      <c r="D7036" s="1"/>
      <c r="E7036" s="49">
        <f t="shared" si="27"/>
        <v>22461</v>
      </c>
    </row>
    <row r="7037" spans="2:5" ht="15">
      <c r="B7037" s="86">
        <v>22462</v>
      </c>
      <c r="C7037" s="1" t="s">
        <v>4293</v>
      </c>
      <c r="D7037" s="1"/>
      <c r="E7037" s="49">
        <f t="shared" si="27"/>
        <v>22462</v>
      </c>
    </row>
    <row r="7038" spans="2:5" ht="15">
      <c r="B7038" s="86">
        <v>22463</v>
      </c>
      <c r="C7038" s="1" t="s">
        <v>4294</v>
      </c>
      <c r="D7038" s="1"/>
      <c r="E7038" s="49">
        <f t="shared" si="27"/>
        <v>22463</v>
      </c>
    </row>
    <row r="7039" spans="2:5" ht="15">
      <c r="B7039" s="86">
        <v>22464</v>
      </c>
      <c r="C7039" s="1" t="s">
        <v>4295</v>
      </c>
      <c r="D7039" s="1"/>
      <c r="E7039" s="49">
        <f t="shared" si="27"/>
        <v>22464</v>
      </c>
    </row>
    <row r="7040" spans="2:5" ht="15">
      <c r="B7040" s="86">
        <v>22465</v>
      </c>
      <c r="C7040" s="1" t="s">
        <v>4296</v>
      </c>
      <c r="D7040" s="1"/>
      <c r="E7040" s="49">
        <f t="shared" si="27"/>
        <v>22465</v>
      </c>
    </row>
    <row r="7041" spans="2:5" ht="15">
      <c r="B7041" s="86">
        <v>22466</v>
      </c>
      <c r="C7041" s="1" t="s">
        <v>4297</v>
      </c>
      <c r="D7041" s="1"/>
      <c r="E7041" s="49">
        <f t="shared" si="27"/>
        <v>22466</v>
      </c>
    </row>
    <row r="7042" spans="2:5" ht="15">
      <c r="B7042" s="86">
        <v>22467</v>
      </c>
      <c r="C7042" s="1" t="s">
        <v>4298</v>
      </c>
      <c r="D7042" s="1"/>
      <c r="E7042" s="49">
        <f t="shared" si="27"/>
        <v>22467</v>
      </c>
    </row>
    <row r="7043" spans="2:5" ht="15">
      <c r="B7043" s="86">
        <v>22468</v>
      </c>
      <c r="C7043" s="1" t="s">
        <v>4299</v>
      </c>
      <c r="D7043" s="1"/>
      <c r="E7043" s="49">
        <f t="shared" si="27"/>
        <v>22468</v>
      </c>
    </row>
    <row r="7044" spans="2:5" ht="15">
      <c r="B7044" s="86">
        <v>22469</v>
      </c>
      <c r="C7044" s="1" t="s">
        <v>4300</v>
      </c>
      <c r="D7044" s="1"/>
      <c r="E7044" s="49">
        <f t="shared" si="27"/>
        <v>22469</v>
      </c>
    </row>
    <row r="7045" spans="2:5" ht="15">
      <c r="B7045" s="86">
        <v>22470</v>
      </c>
      <c r="C7045" s="1" t="s">
        <v>4301</v>
      </c>
      <c r="D7045" s="1"/>
      <c r="E7045" s="49">
        <f t="shared" si="27"/>
        <v>22470</v>
      </c>
    </row>
    <row r="7046" spans="2:5" ht="15">
      <c r="B7046" s="86">
        <v>22471</v>
      </c>
      <c r="C7046" s="1" t="s">
        <v>4480</v>
      </c>
      <c r="D7046" s="1"/>
      <c r="E7046" s="49">
        <f t="shared" si="27"/>
        <v>22471</v>
      </c>
    </row>
    <row r="7047" spans="2:5" ht="15">
      <c r="B7047" s="86">
        <v>22472</v>
      </c>
      <c r="C7047" s="1" t="s">
        <v>4481</v>
      </c>
      <c r="D7047" s="1"/>
      <c r="E7047" s="49">
        <f t="shared" si="27"/>
        <v>22472</v>
      </c>
    </row>
    <row r="7048" spans="2:5" ht="15">
      <c r="B7048" s="86">
        <v>22473</v>
      </c>
      <c r="C7048" s="1" t="s">
        <v>4482</v>
      </c>
      <c r="D7048" s="1"/>
      <c r="E7048" s="49">
        <f t="shared" si="27"/>
        <v>22473</v>
      </c>
    </row>
    <row r="7049" spans="2:5" ht="15">
      <c r="B7049" s="86">
        <v>22474</v>
      </c>
      <c r="C7049" s="1" t="s">
        <v>4581</v>
      </c>
      <c r="D7049" s="1"/>
      <c r="E7049" s="49">
        <f t="shared" si="27"/>
        <v>22474</v>
      </c>
    </row>
    <row r="7050" spans="2:5" ht="15">
      <c r="B7050" s="86">
        <v>22475</v>
      </c>
      <c r="C7050" s="1" t="s">
        <v>4582</v>
      </c>
      <c r="D7050" s="1"/>
      <c r="E7050" s="49">
        <f t="shared" si="27"/>
        <v>22475</v>
      </c>
    </row>
    <row r="7051" spans="2:5" ht="15">
      <c r="B7051" s="86">
        <v>22476</v>
      </c>
      <c r="C7051" s="49" t="s">
        <v>4583</v>
      </c>
      <c r="D7051" s="1"/>
      <c r="E7051" s="49">
        <f t="shared" si="27"/>
        <v>22476</v>
      </c>
    </row>
    <row r="7052" spans="2:5" ht="15">
      <c r="B7052" s="86">
        <v>22496</v>
      </c>
      <c r="C7052" s="1" t="s">
        <v>4584</v>
      </c>
      <c r="D7052" s="1"/>
      <c r="E7052" s="49">
        <f t="shared" si="27"/>
        <v>22496</v>
      </c>
    </row>
    <row r="7053" spans="2:5" ht="15">
      <c r="B7053" s="86">
        <v>22497</v>
      </c>
      <c r="C7053" s="1" t="s">
        <v>124</v>
      </c>
      <c r="D7053" s="1"/>
      <c r="E7053" s="49">
        <f t="shared" si="27"/>
        <v>22497</v>
      </c>
    </row>
    <row r="7054" spans="2:5" ht="15">
      <c r="B7054" s="86">
        <v>22498</v>
      </c>
      <c r="C7054" s="1" t="s">
        <v>125</v>
      </c>
      <c r="D7054" s="1"/>
      <c r="E7054" s="49">
        <f t="shared" si="27"/>
        <v>22498</v>
      </c>
    </row>
    <row r="7055" spans="2:5" ht="15">
      <c r="B7055" s="86">
        <v>22499</v>
      </c>
      <c r="C7055" s="1" t="s">
        <v>152</v>
      </c>
      <c r="D7055" s="1"/>
      <c r="E7055" s="49">
        <f t="shared" si="27"/>
        <v>22499</v>
      </c>
    </row>
    <row r="7056" spans="2:5" ht="15">
      <c r="B7056" s="86">
        <v>22500</v>
      </c>
      <c r="C7056" s="1" t="s">
        <v>174</v>
      </c>
      <c r="D7056" s="1"/>
      <c r="E7056" s="49">
        <f t="shared" si="27"/>
        <v>22500</v>
      </c>
    </row>
    <row r="7057" spans="2:5" ht="15">
      <c r="B7057" s="86">
        <v>22501</v>
      </c>
      <c r="C7057" s="1" t="s">
        <v>4261</v>
      </c>
      <c r="D7057" s="1"/>
      <c r="E7057" s="49">
        <f t="shared" si="27"/>
        <v>22501</v>
      </c>
    </row>
    <row r="7058" spans="2:5" ht="15">
      <c r="B7058" s="86">
        <v>22502</v>
      </c>
      <c r="C7058" s="1" t="s">
        <v>4262</v>
      </c>
      <c r="D7058" s="1"/>
      <c r="E7058" s="49">
        <f t="shared" si="27"/>
        <v>22502</v>
      </c>
    </row>
    <row r="7059" spans="2:5" ht="15">
      <c r="B7059" s="86">
        <v>22503</v>
      </c>
      <c r="C7059" s="1" t="s">
        <v>4263</v>
      </c>
      <c r="D7059" s="1"/>
      <c r="E7059" s="49">
        <f t="shared" si="27"/>
        <v>22503</v>
      </c>
    </row>
    <row r="7060" spans="2:5" ht="15">
      <c r="B7060" s="86">
        <v>22504</v>
      </c>
      <c r="C7060" s="1" t="s">
        <v>4510</v>
      </c>
      <c r="D7060" s="1"/>
      <c r="E7060" s="49">
        <f t="shared" si="27"/>
        <v>22504</v>
      </c>
    </row>
    <row r="7061" spans="2:5" ht="15">
      <c r="B7061" s="86">
        <v>22505</v>
      </c>
      <c r="C7061" s="1" t="s">
        <v>4585</v>
      </c>
      <c r="D7061" s="1"/>
      <c r="E7061" s="49">
        <f t="shared" si="27"/>
        <v>22505</v>
      </c>
    </row>
    <row r="7062" spans="2:5" ht="15">
      <c r="B7062" s="86">
        <v>22506</v>
      </c>
      <c r="C7062" s="1" t="s">
        <v>4586</v>
      </c>
      <c r="D7062" s="1"/>
      <c r="E7062" s="49">
        <f t="shared" si="27"/>
        <v>22506</v>
      </c>
    </row>
    <row r="7063" spans="2:5" ht="15">
      <c r="B7063" s="86">
        <v>22507</v>
      </c>
      <c r="C7063" s="1" t="s">
        <v>4522</v>
      </c>
      <c r="D7063" s="1"/>
      <c r="E7063" s="49">
        <f t="shared" si="27"/>
        <v>22507</v>
      </c>
    </row>
    <row r="7064" spans="2:5" ht="15">
      <c r="B7064" s="86">
        <v>22508</v>
      </c>
      <c r="C7064" s="1" t="s">
        <v>4587</v>
      </c>
      <c r="D7064" s="1"/>
      <c r="E7064" s="49">
        <f t="shared" si="27"/>
        <v>22508</v>
      </c>
    </row>
    <row r="7065" spans="2:5" ht="15">
      <c r="B7065" s="86">
        <v>22509</v>
      </c>
      <c r="C7065" s="1" t="s">
        <v>4588</v>
      </c>
      <c r="D7065" s="1"/>
      <c r="E7065" s="49">
        <f t="shared" si="27"/>
        <v>22509</v>
      </c>
    </row>
    <row r="7066" spans="2:5" ht="15">
      <c r="B7066" s="86">
        <v>22510</v>
      </c>
      <c r="C7066" s="1" t="s">
        <v>4589</v>
      </c>
      <c r="D7066" s="1"/>
      <c r="E7066" s="49">
        <f t="shared" si="27"/>
        <v>22510</v>
      </c>
    </row>
    <row r="7067" spans="2:5" ht="15">
      <c r="B7067" s="86">
        <v>22511</v>
      </c>
      <c r="C7067" s="1" t="s">
        <v>4590</v>
      </c>
      <c r="D7067" s="1"/>
      <c r="E7067" s="49">
        <f t="shared" si="27"/>
        <v>22511</v>
      </c>
    </row>
    <row r="7068" spans="2:5" ht="15">
      <c r="B7068" s="86">
        <v>22512</v>
      </c>
      <c r="C7068" s="1" t="s">
        <v>4591</v>
      </c>
      <c r="D7068" s="1"/>
      <c r="E7068" s="49">
        <f t="shared" si="27"/>
        <v>22512</v>
      </c>
    </row>
    <row r="7069" spans="2:5" ht="15">
      <c r="B7069" s="86">
        <v>22513</v>
      </c>
      <c r="C7069" s="1" t="s">
        <v>4592</v>
      </c>
      <c r="D7069" s="1"/>
      <c r="E7069" s="49">
        <f t="shared" si="27"/>
        <v>22513</v>
      </c>
    </row>
    <row r="7070" spans="2:5" ht="15">
      <c r="B7070" s="86">
        <v>22514</v>
      </c>
      <c r="C7070" s="1" t="s">
        <v>4593</v>
      </c>
      <c r="D7070" s="1"/>
      <c r="E7070" s="49">
        <f t="shared" si="27"/>
        <v>22514</v>
      </c>
    </row>
    <row r="7071" spans="2:5" ht="15">
      <c r="B7071" s="86">
        <v>22477</v>
      </c>
      <c r="C7071" s="1" t="s">
        <v>1656</v>
      </c>
      <c r="D7071" s="1"/>
      <c r="E7071" s="49">
        <f t="shared" si="27"/>
        <v>22477</v>
      </c>
    </row>
    <row r="7072" spans="2:5" ht="15">
      <c r="B7072" s="86">
        <v>22478</v>
      </c>
      <c r="C7072" s="1" t="s">
        <v>4594</v>
      </c>
      <c r="D7072" s="1"/>
      <c r="E7072" s="49">
        <f t="shared" si="27"/>
        <v>22478</v>
      </c>
    </row>
    <row r="7073" spans="2:5" ht="15">
      <c r="B7073" s="86">
        <v>22479</v>
      </c>
      <c r="C7073" s="1" t="s">
        <v>1178</v>
      </c>
      <c r="D7073" s="1"/>
      <c r="E7073" s="49">
        <f t="shared" si="27"/>
        <v>22479</v>
      </c>
    </row>
    <row r="7074" spans="2:5" ht="15">
      <c r="B7074" s="86">
        <v>22480</v>
      </c>
      <c r="C7074" s="1" t="s">
        <v>4595</v>
      </c>
      <c r="D7074" s="1"/>
      <c r="E7074" s="49">
        <f t="shared" si="27"/>
        <v>22480</v>
      </c>
    </row>
    <row r="7075" spans="2:5" ht="15">
      <c r="B7075" s="86">
        <v>22481</v>
      </c>
      <c r="C7075" s="1" t="s">
        <v>4596</v>
      </c>
      <c r="D7075" s="1"/>
      <c r="E7075" s="49">
        <f t="shared" si="27"/>
        <v>22481</v>
      </c>
    </row>
    <row r="7076" spans="2:5" ht="15">
      <c r="B7076" s="86">
        <v>22482</v>
      </c>
      <c r="C7076" s="1" t="s">
        <v>4597</v>
      </c>
      <c r="D7076" s="1"/>
      <c r="E7076" s="49">
        <f t="shared" si="27"/>
        <v>22482</v>
      </c>
    </row>
    <row r="7077" spans="2:5" ht="15">
      <c r="B7077" s="86">
        <v>22483</v>
      </c>
      <c r="C7077" s="1" t="s">
        <v>4598</v>
      </c>
      <c r="D7077" s="1"/>
      <c r="E7077" s="49">
        <f t="shared" si="27"/>
        <v>22483</v>
      </c>
    </row>
    <row r="7078" spans="2:5" ht="15">
      <c r="B7078" s="86">
        <v>22484</v>
      </c>
      <c r="C7078" s="1" t="s">
        <v>4443</v>
      </c>
      <c r="D7078" s="1"/>
      <c r="E7078" s="49">
        <f t="shared" si="27"/>
        <v>22484</v>
      </c>
    </row>
    <row r="7079" spans="2:5" ht="15">
      <c r="B7079" s="86">
        <v>22485</v>
      </c>
      <c r="C7079" s="1" t="s">
        <v>4599</v>
      </c>
      <c r="D7079" s="1"/>
      <c r="E7079" s="49">
        <f t="shared" si="27"/>
        <v>22485</v>
      </c>
    </row>
    <row r="7080" spans="2:5" ht="15">
      <c r="B7080" s="86">
        <v>22486</v>
      </c>
      <c r="C7080" s="1" t="s">
        <v>4600</v>
      </c>
      <c r="D7080" s="1"/>
      <c r="E7080" s="49">
        <f t="shared" si="27"/>
        <v>22486</v>
      </c>
    </row>
    <row r="7081" spans="2:5" ht="15">
      <c r="B7081" s="86">
        <v>22487</v>
      </c>
      <c r="C7081" s="1" t="s">
        <v>4288</v>
      </c>
      <c r="D7081" s="1"/>
      <c r="E7081" s="49">
        <f t="shared" si="27"/>
        <v>22487</v>
      </c>
    </row>
    <row r="7082" spans="2:5" ht="15">
      <c r="B7082" s="86">
        <v>22488</v>
      </c>
      <c r="C7082" s="1" t="s">
        <v>4289</v>
      </c>
      <c r="D7082" s="1"/>
      <c r="E7082" s="49">
        <f t="shared" si="27"/>
        <v>22488</v>
      </c>
    </row>
    <row r="7083" spans="2:5" ht="15">
      <c r="B7083" s="86">
        <v>22489</v>
      </c>
      <c r="C7083" s="1" t="s">
        <v>4290</v>
      </c>
      <c r="D7083" s="1"/>
      <c r="E7083" s="49">
        <f t="shared" si="27"/>
        <v>22489</v>
      </c>
    </row>
    <row r="7084" spans="2:5" ht="15">
      <c r="B7084" s="86">
        <v>22490</v>
      </c>
      <c r="C7084" s="1" t="s">
        <v>4291</v>
      </c>
      <c r="D7084" s="1"/>
      <c r="E7084" s="49">
        <f t="shared" si="27"/>
        <v>22490</v>
      </c>
    </row>
    <row r="7085" spans="2:5" ht="15">
      <c r="B7085" s="86">
        <v>22491</v>
      </c>
      <c r="C7085" s="1" t="s">
        <v>4292</v>
      </c>
      <c r="D7085" s="1"/>
      <c r="E7085" s="49">
        <f t="shared" si="27"/>
        <v>22491</v>
      </c>
    </row>
    <row r="7086" spans="2:5" ht="15">
      <c r="B7086" s="86">
        <v>22492</v>
      </c>
      <c r="C7086" s="1" t="s">
        <v>4293</v>
      </c>
      <c r="D7086" s="1"/>
      <c r="E7086" s="49">
        <f t="shared" si="27"/>
        <v>22492</v>
      </c>
    </row>
    <row r="7087" spans="2:5" ht="15">
      <c r="B7087" s="86">
        <v>22493</v>
      </c>
      <c r="C7087" s="1" t="s">
        <v>4294</v>
      </c>
      <c r="D7087" s="1"/>
      <c r="E7087" s="49">
        <f t="shared" si="27"/>
        <v>22493</v>
      </c>
    </row>
    <row r="7088" spans="2:5" ht="15">
      <c r="B7088" s="86">
        <v>22494</v>
      </c>
      <c r="C7088" s="1" t="s">
        <v>4295</v>
      </c>
      <c r="D7088" s="1"/>
      <c r="E7088" s="49">
        <f t="shared" si="27"/>
        <v>22494</v>
      </c>
    </row>
    <row r="7089" spans="2:5" ht="15">
      <c r="B7089" s="86">
        <v>22495</v>
      </c>
      <c r="C7089" s="1" t="s">
        <v>4296</v>
      </c>
      <c r="D7089" s="1"/>
      <c r="E7089" s="49">
        <f t="shared" si="27"/>
        <v>22495</v>
      </c>
    </row>
    <row r="7090" spans="2:5" ht="15">
      <c r="B7090" s="86">
        <v>22515</v>
      </c>
      <c r="C7090" s="1" t="s">
        <v>4601</v>
      </c>
      <c r="D7090" s="1"/>
      <c r="E7090" s="49">
        <f t="shared" si="27"/>
        <v>22515</v>
      </c>
    </row>
    <row r="7091" spans="2:5" ht="15">
      <c r="B7091" s="86">
        <v>22516</v>
      </c>
      <c r="C7091" s="1" t="s">
        <v>4548</v>
      </c>
      <c r="D7091" s="1"/>
      <c r="E7091" s="49">
        <f t="shared" si="27"/>
        <v>22516</v>
      </c>
    </row>
    <row r="7092" spans="2:5" ht="15">
      <c r="B7092" s="86">
        <v>22517</v>
      </c>
      <c r="C7092" s="1" t="s">
        <v>4549</v>
      </c>
      <c r="D7092" s="1"/>
      <c r="E7092" s="49">
        <f t="shared" ref="E7092:E7346" si="28">B7092</f>
        <v>22517</v>
      </c>
    </row>
    <row r="7093" spans="2:5" ht="15">
      <c r="B7093" s="86">
        <v>22518</v>
      </c>
      <c r="C7093" s="1" t="s">
        <v>4550</v>
      </c>
      <c r="D7093" s="1"/>
      <c r="E7093" s="49">
        <f t="shared" si="28"/>
        <v>22518</v>
      </c>
    </row>
    <row r="7094" spans="2:5" ht="15">
      <c r="B7094" s="86">
        <v>22519</v>
      </c>
      <c r="C7094" s="1" t="s">
        <v>4602</v>
      </c>
      <c r="D7094" s="1"/>
      <c r="E7094" s="49">
        <f t="shared" si="28"/>
        <v>22519</v>
      </c>
    </row>
    <row r="7095" spans="2:5" ht="15">
      <c r="B7095" s="86">
        <v>22520</v>
      </c>
      <c r="C7095" s="1" t="s">
        <v>4603</v>
      </c>
      <c r="D7095" s="1"/>
      <c r="E7095" s="49">
        <f t="shared" si="28"/>
        <v>22520</v>
      </c>
    </row>
    <row r="7096" spans="2:5" ht="15">
      <c r="B7096" s="86">
        <v>22521</v>
      </c>
      <c r="C7096" s="1" t="s">
        <v>4604</v>
      </c>
      <c r="D7096" s="1"/>
      <c r="E7096" s="49">
        <f t="shared" si="28"/>
        <v>22521</v>
      </c>
    </row>
    <row r="7097" spans="2:5" ht="15">
      <c r="B7097" s="86">
        <v>22522</v>
      </c>
      <c r="C7097" s="1" t="s">
        <v>4480</v>
      </c>
      <c r="D7097" s="1"/>
      <c r="E7097" s="49">
        <f t="shared" si="28"/>
        <v>22522</v>
      </c>
    </row>
    <row r="7098" spans="2:5" ht="15">
      <c r="B7098" s="86">
        <v>22523</v>
      </c>
      <c r="C7098" s="1" t="s">
        <v>4481</v>
      </c>
      <c r="D7098" s="1"/>
      <c r="E7098" s="49">
        <f t="shared" si="28"/>
        <v>22523</v>
      </c>
    </row>
    <row r="7099" spans="2:5" ht="15">
      <c r="B7099" s="86">
        <v>22524</v>
      </c>
      <c r="C7099" s="1" t="s">
        <v>4482</v>
      </c>
      <c r="D7099" s="1"/>
      <c r="E7099" s="49">
        <f t="shared" si="28"/>
        <v>22524</v>
      </c>
    </row>
    <row r="7100" spans="2:5" ht="15">
      <c r="B7100" s="86">
        <v>22525</v>
      </c>
      <c r="C7100" s="1" t="s">
        <v>4605</v>
      </c>
      <c r="D7100" s="1"/>
      <c r="E7100" s="49">
        <f t="shared" si="28"/>
        <v>22525</v>
      </c>
    </row>
    <row r="7101" spans="2:5" ht="15">
      <c r="B7101" s="86">
        <v>22526</v>
      </c>
      <c r="C7101" s="1" t="s">
        <v>4606</v>
      </c>
      <c r="D7101" s="1"/>
      <c r="E7101" s="49">
        <f t="shared" si="28"/>
        <v>22526</v>
      </c>
    </row>
    <row r="7102" spans="2:5" ht="15">
      <c r="B7102" s="86">
        <v>22527</v>
      </c>
      <c r="C7102" s="1" t="s">
        <v>4607</v>
      </c>
      <c r="D7102" s="1"/>
      <c r="E7102" s="49">
        <f t="shared" si="28"/>
        <v>22527</v>
      </c>
    </row>
    <row r="7103" spans="2:5" ht="15">
      <c r="B7103" s="86">
        <v>22528</v>
      </c>
      <c r="C7103" s="1" t="s">
        <v>4608</v>
      </c>
      <c r="D7103" s="1"/>
      <c r="E7103" s="49">
        <f t="shared" si="28"/>
        <v>22528</v>
      </c>
    </row>
    <row r="7104" spans="2:5" ht="15">
      <c r="B7104" s="86">
        <v>22529</v>
      </c>
      <c r="C7104" s="1" t="s">
        <v>4261</v>
      </c>
      <c r="D7104" s="1"/>
      <c r="E7104" s="49">
        <f t="shared" si="28"/>
        <v>22529</v>
      </c>
    </row>
    <row r="7105" spans="2:5" ht="15">
      <c r="B7105" s="86">
        <v>22530</v>
      </c>
      <c r="C7105" s="1" t="s">
        <v>4262</v>
      </c>
      <c r="D7105" s="1"/>
      <c r="E7105" s="49">
        <f t="shared" si="28"/>
        <v>22530</v>
      </c>
    </row>
    <row r="7106" spans="2:5" ht="15">
      <c r="B7106" s="86">
        <v>22531</v>
      </c>
      <c r="C7106" s="1" t="s">
        <v>4263</v>
      </c>
      <c r="D7106" s="1"/>
      <c r="E7106" s="49">
        <f t="shared" si="28"/>
        <v>22531</v>
      </c>
    </row>
    <row r="7107" spans="2:5" ht="15">
      <c r="B7107" s="86">
        <v>22532</v>
      </c>
      <c r="C7107" s="1" t="s">
        <v>4510</v>
      </c>
      <c r="D7107" s="1"/>
      <c r="E7107" s="49">
        <f t="shared" si="28"/>
        <v>22532</v>
      </c>
    </row>
    <row r="7108" spans="2:5" ht="15">
      <c r="B7108" s="86">
        <v>22533</v>
      </c>
      <c r="C7108" s="1" t="s">
        <v>4609</v>
      </c>
      <c r="D7108" s="1"/>
      <c r="E7108" s="49">
        <f t="shared" si="28"/>
        <v>22533</v>
      </c>
    </row>
    <row r="7109" spans="2:5" ht="15">
      <c r="B7109" s="86">
        <v>22534</v>
      </c>
      <c r="C7109" s="1" t="s">
        <v>4522</v>
      </c>
      <c r="D7109" s="1"/>
      <c r="E7109" s="49">
        <f t="shared" si="28"/>
        <v>22534</v>
      </c>
    </row>
    <row r="7110" spans="2:5" ht="15">
      <c r="B7110" s="86">
        <v>22535</v>
      </c>
      <c r="C7110" s="49" t="s">
        <v>4610</v>
      </c>
      <c r="D7110" s="1"/>
      <c r="E7110" s="49">
        <f t="shared" si="28"/>
        <v>22535</v>
      </c>
    </row>
    <row r="7111" spans="2:5" ht="15">
      <c r="B7111" s="86">
        <v>22536</v>
      </c>
      <c r="C7111" s="49" t="s">
        <v>4611</v>
      </c>
      <c r="D7111" s="1"/>
      <c r="E7111" s="49">
        <f t="shared" si="28"/>
        <v>22536</v>
      </c>
    </row>
    <row r="7112" spans="2:5" ht="15">
      <c r="B7112" s="86">
        <v>22537</v>
      </c>
      <c r="C7112" s="1" t="s">
        <v>4612</v>
      </c>
      <c r="D7112" s="1"/>
      <c r="E7112" s="49">
        <f t="shared" si="28"/>
        <v>22537</v>
      </c>
    </row>
    <row r="7113" spans="2:5" ht="15">
      <c r="B7113" s="86">
        <v>22538</v>
      </c>
      <c r="C7113" s="1" t="s">
        <v>4288</v>
      </c>
      <c r="D7113" s="1"/>
      <c r="E7113" s="49">
        <f t="shared" si="28"/>
        <v>22538</v>
      </c>
    </row>
    <row r="7114" spans="2:5" ht="15">
      <c r="B7114" s="86">
        <v>22539</v>
      </c>
      <c r="C7114" s="1" t="s">
        <v>4289</v>
      </c>
      <c r="D7114" s="1"/>
      <c r="E7114" s="49">
        <f t="shared" si="28"/>
        <v>22539</v>
      </c>
    </row>
    <row r="7115" spans="2:5" ht="15">
      <c r="B7115" s="86">
        <v>22540</v>
      </c>
      <c r="C7115" s="1" t="s">
        <v>4290</v>
      </c>
      <c r="D7115" s="1"/>
      <c r="E7115" s="49">
        <f t="shared" si="28"/>
        <v>22540</v>
      </c>
    </row>
    <row r="7116" spans="2:5" ht="15">
      <c r="B7116" s="86">
        <v>22541</v>
      </c>
      <c r="C7116" s="1" t="s">
        <v>4291</v>
      </c>
      <c r="D7116" s="1"/>
      <c r="E7116" s="49">
        <f t="shared" si="28"/>
        <v>22541</v>
      </c>
    </row>
    <row r="7117" spans="2:5" ht="15">
      <c r="B7117" s="86">
        <v>22542</v>
      </c>
      <c r="C7117" s="1" t="s">
        <v>4292</v>
      </c>
      <c r="D7117" s="1"/>
      <c r="E7117" s="49">
        <f t="shared" si="28"/>
        <v>22542</v>
      </c>
    </row>
    <row r="7118" spans="2:5" ht="15">
      <c r="B7118" s="86">
        <v>22543</v>
      </c>
      <c r="C7118" s="1" t="s">
        <v>4293</v>
      </c>
      <c r="D7118" s="1"/>
      <c r="E7118" s="49">
        <f t="shared" si="28"/>
        <v>22543</v>
      </c>
    </row>
    <row r="7119" spans="2:5" ht="15">
      <c r="B7119" s="86">
        <v>22544</v>
      </c>
      <c r="C7119" s="1" t="s">
        <v>4294</v>
      </c>
      <c r="D7119" s="1"/>
      <c r="E7119" s="49">
        <f t="shared" si="28"/>
        <v>22544</v>
      </c>
    </row>
    <row r="7120" spans="2:5" ht="15">
      <c r="B7120" s="86">
        <v>22545</v>
      </c>
      <c r="C7120" s="1" t="s">
        <v>4295</v>
      </c>
      <c r="D7120" s="1"/>
      <c r="E7120" s="49">
        <f t="shared" si="28"/>
        <v>22545</v>
      </c>
    </row>
    <row r="7121" spans="2:5" ht="15">
      <c r="B7121" s="86">
        <v>22546</v>
      </c>
      <c r="C7121" s="1" t="s">
        <v>4296</v>
      </c>
      <c r="D7121" s="1"/>
      <c r="E7121" s="49">
        <f t="shared" si="28"/>
        <v>22546</v>
      </c>
    </row>
    <row r="7122" spans="2:5" ht="15">
      <c r="B7122" s="86">
        <v>22547</v>
      </c>
      <c r="C7122" s="49" t="s">
        <v>4613</v>
      </c>
      <c r="D7122" s="1"/>
      <c r="E7122" s="49">
        <f t="shared" si="28"/>
        <v>22547</v>
      </c>
    </row>
    <row r="7123" spans="2:5" ht="15">
      <c r="B7123" s="86">
        <v>22548</v>
      </c>
      <c r="C7123" s="49" t="s">
        <v>4614</v>
      </c>
      <c r="D7123" s="1"/>
      <c r="E7123" s="49">
        <f t="shared" si="28"/>
        <v>22548</v>
      </c>
    </row>
    <row r="7124" spans="2:5" ht="15">
      <c r="B7124" s="86">
        <v>22549</v>
      </c>
      <c r="C7124" s="49" t="s">
        <v>4615</v>
      </c>
      <c r="D7124" s="1"/>
      <c r="E7124" s="49">
        <f t="shared" si="28"/>
        <v>22549</v>
      </c>
    </row>
    <row r="7125" spans="2:5" ht="15">
      <c r="B7125" s="86">
        <v>22550</v>
      </c>
      <c r="C7125" s="1" t="s">
        <v>4616</v>
      </c>
      <c r="D7125" s="1"/>
      <c r="E7125" s="49">
        <f t="shared" si="28"/>
        <v>22550</v>
      </c>
    </row>
    <row r="7126" spans="2:5" ht="15">
      <c r="B7126" s="86">
        <v>22551</v>
      </c>
      <c r="C7126" s="1" t="s">
        <v>4617</v>
      </c>
      <c r="D7126" s="1"/>
      <c r="E7126" s="49">
        <f t="shared" si="28"/>
        <v>22551</v>
      </c>
    </row>
    <row r="7127" spans="2:5" ht="15">
      <c r="B7127" s="86">
        <v>22552</v>
      </c>
      <c r="C7127" s="1" t="s">
        <v>4618</v>
      </c>
      <c r="D7127" s="1"/>
      <c r="E7127" s="49">
        <f t="shared" si="28"/>
        <v>22552</v>
      </c>
    </row>
    <row r="7128" spans="2:5" ht="15">
      <c r="B7128" s="86">
        <v>22553</v>
      </c>
      <c r="C7128" s="1" t="s">
        <v>4619</v>
      </c>
      <c r="D7128" s="1"/>
      <c r="E7128" s="49">
        <f t="shared" si="28"/>
        <v>22553</v>
      </c>
    </row>
    <row r="7129" spans="2:5" ht="15">
      <c r="B7129" s="86">
        <v>22554</v>
      </c>
      <c r="C7129" s="1" t="s">
        <v>4620</v>
      </c>
      <c r="D7129" s="1"/>
      <c r="E7129" s="49">
        <f t="shared" si="28"/>
        <v>22554</v>
      </c>
    </row>
    <row r="7130" spans="2:5" ht="15">
      <c r="B7130" s="86">
        <v>22555</v>
      </c>
      <c r="C7130" s="1" t="s">
        <v>4480</v>
      </c>
      <c r="D7130" s="1"/>
      <c r="E7130" s="49">
        <f t="shared" si="28"/>
        <v>22555</v>
      </c>
    </row>
    <row r="7131" spans="2:5" ht="15">
      <c r="B7131" s="86">
        <v>22556</v>
      </c>
      <c r="C7131" s="1" t="s">
        <v>4481</v>
      </c>
      <c r="D7131" s="1"/>
      <c r="E7131" s="49">
        <f t="shared" si="28"/>
        <v>22556</v>
      </c>
    </row>
    <row r="7132" spans="2:5" ht="15">
      <c r="B7132" s="86">
        <v>22557</v>
      </c>
      <c r="C7132" s="1" t="s">
        <v>4482</v>
      </c>
      <c r="D7132" s="1"/>
      <c r="E7132" s="49">
        <f t="shared" si="28"/>
        <v>22557</v>
      </c>
    </row>
    <row r="7133" spans="2:5" ht="15">
      <c r="B7133" s="86">
        <v>22558</v>
      </c>
      <c r="C7133" s="1" t="s">
        <v>4261</v>
      </c>
      <c r="D7133" s="1"/>
      <c r="E7133" s="49">
        <f t="shared" si="28"/>
        <v>22558</v>
      </c>
    </row>
    <row r="7134" spans="2:5" ht="15">
      <c r="B7134" s="86">
        <v>22559</v>
      </c>
      <c r="C7134" s="1" t="s">
        <v>4262</v>
      </c>
      <c r="D7134" s="1"/>
      <c r="E7134" s="49">
        <f t="shared" si="28"/>
        <v>22559</v>
      </c>
    </row>
    <row r="7135" spans="2:5" ht="15">
      <c r="B7135" s="86">
        <v>22560</v>
      </c>
      <c r="C7135" s="1" t="s">
        <v>4263</v>
      </c>
      <c r="D7135" s="1"/>
      <c r="E7135" s="49">
        <f t="shared" si="28"/>
        <v>22560</v>
      </c>
    </row>
    <row r="7136" spans="2:5" ht="15">
      <c r="B7136" s="86">
        <v>22561</v>
      </c>
      <c r="C7136" s="1" t="s">
        <v>4510</v>
      </c>
      <c r="D7136" s="1"/>
      <c r="E7136" s="49">
        <f t="shared" si="28"/>
        <v>22561</v>
      </c>
    </row>
    <row r="7137" spans="2:5" ht="15">
      <c r="B7137" s="86">
        <v>22562</v>
      </c>
      <c r="C7137" s="1" t="s">
        <v>4621</v>
      </c>
      <c r="D7137" s="1"/>
      <c r="E7137" s="49">
        <f t="shared" si="28"/>
        <v>22562</v>
      </c>
    </row>
    <row r="7138" spans="2:5" ht="15">
      <c r="B7138" s="86">
        <v>22563</v>
      </c>
      <c r="C7138" s="1" t="s">
        <v>4622</v>
      </c>
      <c r="D7138" s="1"/>
      <c r="E7138" s="49">
        <f t="shared" si="28"/>
        <v>22563</v>
      </c>
    </row>
    <row r="7139" spans="2:5" ht="15">
      <c r="B7139" s="86">
        <v>22564</v>
      </c>
      <c r="C7139" s="1" t="s">
        <v>4623</v>
      </c>
      <c r="D7139" s="1"/>
      <c r="E7139" s="49">
        <f t="shared" si="28"/>
        <v>22564</v>
      </c>
    </row>
    <row r="7140" spans="2:5" ht="15">
      <c r="B7140" s="86">
        <v>22565</v>
      </c>
      <c r="C7140" s="1" t="s">
        <v>4522</v>
      </c>
      <c r="D7140" s="1"/>
      <c r="E7140" s="49">
        <f t="shared" si="28"/>
        <v>22565</v>
      </c>
    </row>
    <row r="7141" spans="2:5" ht="15">
      <c r="B7141" s="86">
        <v>22567</v>
      </c>
      <c r="C7141" s="1" t="s">
        <v>4624</v>
      </c>
      <c r="D7141" s="1"/>
      <c r="E7141" s="49">
        <f t="shared" si="28"/>
        <v>22567</v>
      </c>
    </row>
    <row r="7142" spans="2:5" ht="15">
      <c r="B7142" s="86">
        <v>22568</v>
      </c>
      <c r="C7142" s="1" t="s">
        <v>4625</v>
      </c>
      <c r="D7142" s="1"/>
      <c r="E7142" s="49">
        <f t="shared" si="28"/>
        <v>22568</v>
      </c>
    </row>
    <row r="7143" spans="2:5" ht="15">
      <c r="B7143" s="86">
        <v>22569</v>
      </c>
      <c r="C7143" s="1" t="s">
        <v>334</v>
      </c>
      <c r="D7143" s="1"/>
      <c r="E7143" s="49">
        <f t="shared" si="28"/>
        <v>22569</v>
      </c>
    </row>
    <row r="7144" spans="2:5" ht="15">
      <c r="B7144" s="86">
        <v>22570</v>
      </c>
      <c r="C7144" s="1" t="s">
        <v>335</v>
      </c>
      <c r="D7144" s="1"/>
      <c r="E7144" s="49">
        <f t="shared" si="28"/>
        <v>22570</v>
      </c>
    </row>
    <row r="7145" spans="2:5" ht="15">
      <c r="B7145" s="86">
        <v>22571</v>
      </c>
      <c r="C7145" s="1" t="s">
        <v>4626</v>
      </c>
      <c r="D7145" s="1"/>
      <c r="E7145" s="49">
        <f t="shared" si="28"/>
        <v>22571</v>
      </c>
    </row>
    <row r="7146" spans="2:5" ht="15">
      <c r="B7146" s="86">
        <v>22572</v>
      </c>
      <c r="C7146" s="1" t="s">
        <v>4627</v>
      </c>
      <c r="D7146" s="1"/>
      <c r="E7146" s="49">
        <f t="shared" si="28"/>
        <v>22572</v>
      </c>
    </row>
    <row r="7147" spans="2:5" ht="15">
      <c r="B7147" s="86">
        <v>22573</v>
      </c>
      <c r="C7147" s="1" t="s">
        <v>4628</v>
      </c>
      <c r="D7147" s="1"/>
      <c r="E7147" s="49">
        <f t="shared" si="28"/>
        <v>22573</v>
      </c>
    </row>
    <row r="7148" spans="2:5" ht="15">
      <c r="B7148" s="86">
        <v>22574</v>
      </c>
      <c r="C7148" s="49" t="s">
        <v>4629</v>
      </c>
      <c r="D7148" s="1"/>
      <c r="E7148" s="49">
        <f t="shared" si="28"/>
        <v>22574</v>
      </c>
    </row>
    <row r="7149" spans="2:5" ht="15">
      <c r="B7149" s="86">
        <v>22575</v>
      </c>
      <c r="C7149" s="1" t="s">
        <v>1220</v>
      </c>
      <c r="D7149" s="1"/>
      <c r="E7149" s="49">
        <f t="shared" si="28"/>
        <v>22575</v>
      </c>
    </row>
    <row r="7150" spans="2:5" ht="15">
      <c r="B7150" s="86">
        <v>22576</v>
      </c>
      <c r="C7150" s="1" t="s">
        <v>1217</v>
      </c>
      <c r="D7150" s="1"/>
      <c r="E7150" s="49">
        <f t="shared" si="28"/>
        <v>22576</v>
      </c>
    </row>
    <row r="7151" spans="2:5" ht="15">
      <c r="B7151" s="86">
        <v>22577</v>
      </c>
      <c r="C7151" s="1" t="s">
        <v>4630</v>
      </c>
      <c r="D7151" s="1"/>
      <c r="E7151" s="49">
        <f t="shared" si="28"/>
        <v>22577</v>
      </c>
    </row>
    <row r="7152" spans="2:5" ht="15">
      <c r="B7152" s="86">
        <v>22578</v>
      </c>
      <c r="C7152" s="1" t="s">
        <v>980</v>
      </c>
      <c r="D7152" s="1"/>
      <c r="E7152" s="49">
        <f t="shared" si="28"/>
        <v>22578</v>
      </c>
    </row>
    <row r="7153" spans="2:5" ht="15">
      <c r="B7153" s="86">
        <v>22579</v>
      </c>
      <c r="C7153" s="1" t="s">
        <v>4631</v>
      </c>
      <c r="D7153" s="1"/>
      <c r="E7153" s="49">
        <f t="shared" si="28"/>
        <v>22579</v>
      </c>
    </row>
    <row r="7154" spans="2:5" ht="15">
      <c r="B7154" s="86">
        <v>22580</v>
      </c>
      <c r="C7154" s="1" t="s">
        <v>4632</v>
      </c>
      <c r="D7154" s="1"/>
      <c r="E7154" s="49">
        <f t="shared" si="28"/>
        <v>22580</v>
      </c>
    </row>
    <row r="7155" spans="2:5" ht="15">
      <c r="B7155" s="86">
        <v>22581</v>
      </c>
      <c r="C7155" s="49" t="s">
        <v>4583</v>
      </c>
      <c r="D7155" s="1"/>
      <c r="E7155" s="49">
        <f t="shared" si="28"/>
        <v>22581</v>
      </c>
    </row>
    <row r="7156" spans="2:5" ht="15">
      <c r="B7156" s="86">
        <v>22582</v>
      </c>
      <c r="C7156" s="1" t="s">
        <v>4288</v>
      </c>
      <c r="D7156" s="1"/>
      <c r="E7156" s="49">
        <f t="shared" si="28"/>
        <v>22582</v>
      </c>
    </row>
    <row r="7157" spans="2:5" ht="15">
      <c r="B7157" s="86">
        <v>22583</v>
      </c>
      <c r="C7157" s="1" t="s">
        <v>4289</v>
      </c>
      <c r="D7157" s="1"/>
      <c r="E7157" s="49">
        <f t="shared" si="28"/>
        <v>22583</v>
      </c>
    </row>
    <row r="7158" spans="2:5" ht="15">
      <c r="B7158" s="86">
        <v>22584</v>
      </c>
      <c r="C7158" s="1" t="s">
        <v>4290</v>
      </c>
      <c r="D7158" s="1"/>
      <c r="E7158" s="49">
        <f t="shared" si="28"/>
        <v>22584</v>
      </c>
    </row>
    <row r="7159" spans="2:5" ht="15">
      <c r="B7159" s="86">
        <v>22585</v>
      </c>
      <c r="C7159" s="1" t="s">
        <v>4291</v>
      </c>
      <c r="D7159" s="1"/>
      <c r="E7159" s="49">
        <f t="shared" si="28"/>
        <v>22585</v>
      </c>
    </row>
    <row r="7160" spans="2:5" ht="15">
      <c r="B7160" s="86">
        <v>22586</v>
      </c>
      <c r="C7160" s="1" t="s">
        <v>4292</v>
      </c>
      <c r="D7160" s="1"/>
      <c r="E7160" s="49">
        <f t="shared" si="28"/>
        <v>22586</v>
      </c>
    </row>
    <row r="7161" spans="2:5" ht="15">
      <c r="B7161" s="86">
        <v>22587</v>
      </c>
      <c r="C7161" s="1" t="s">
        <v>4293</v>
      </c>
      <c r="D7161" s="1"/>
      <c r="E7161" s="49">
        <f t="shared" si="28"/>
        <v>22587</v>
      </c>
    </row>
    <row r="7162" spans="2:5" ht="15">
      <c r="B7162" s="86">
        <v>22588</v>
      </c>
      <c r="C7162" s="1" t="s">
        <v>4294</v>
      </c>
      <c r="D7162" s="1"/>
      <c r="E7162" s="49">
        <f t="shared" si="28"/>
        <v>22588</v>
      </c>
    </row>
    <row r="7163" spans="2:5" ht="15">
      <c r="B7163" s="86">
        <v>22589</v>
      </c>
      <c r="C7163" s="1" t="s">
        <v>4295</v>
      </c>
      <c r="D7163" s="1"/>
      <c r="E7163" s="49">
        <f t="shared" si="28"/>
        <v>22589</v>
      </c>
    </row>
    <row r="7164" spans="2:5" ht="15">
      <c r="B7164" s="86">
        <v>22590</v>
      </c>
      <c r="C7164" s="1" t="s">
        <v>4296</v>
      </c>
      <c r="D7164" s="1"/>
      <c r="E7164" s="49">
        <f t="shared" si="28"/>
        <v>22590</v>
      </c>
    </row>
    <row r="7165" spans="2:5" ht="15">
      <c r="B7165" s="86">
        <v>22591</v>
      </c>
      <c r="C7165" s="1" t="s">
        <v>4297</v>
      </c>
      <c r="D7165" s="1"/>
      <c r="E7165" s="49">
        <f t="shared" si="28"/>
        <v>22591</v>
      </c>
    </row>
    <row r="7166" spans="2:5" ht="15">
      <c r="B7166" s="86">
        <v>22592</v>
      </c>
      <c r="C7166" s="1" t="s">
        <v>4298</v>
      </c>
      <c r="D7166" s="1"/>
      <c r="E7166" s="49">
        <f t="shared" si="28"/>
        <v>22592</v>
      </c>
    </row>
    <row r="7167" spans="2:5" ht="15">
      <c r="B7167" s="86">
        <v>22593</v>
      </c>
      <c r="C7167" s="1" t="s">
        <v>4299</v>
      </c>
      <c r="D7167" s="1"/>
      <c r="E7167" s="49">
        <f t="shared" si="28"/>
        <v>22593</v>
      </c>
    </row>
    <row r="7168" spans="2:5" ht="15">
      <c r="B7168" s="86">
        <v>22594</v>
      </c>
      <c r="C7168" s="1" t="s">
        <v>4300</v>
      </c>
      <c r="D7168" s="1"/>
      <c r="E7168" s="49">
        <f t="shared" si="28"/>
        <v>22594</v>
      </c>
    </row>
    <row r="7169" spans="2:5" ht="15">
      <c r="B7169" s="86">
        <v>22595</v>
      </c>
      <c r="C7169" s="1" t="s">
        <v>4301</v>
      </c>
      <c r="D7169" s="1"/>
      <c r="E7169" s="49">
        <f t="shared" si="28"/>
        <v>22595</v>
      </c>
    </row>
    <row r="7170" spans="2:5" ht="15">
      <c r="B7170" s="86">
        <v>22596</v>
      </c>
      <c r="C7170" s="1" t="s">
        <v>4402</v>
      </c>
      <c r="D7170" s="1"/>
      <c r="E7170" s="49">
        <f t="shared" si="28"/>
        <v>22596</v>
      </c>
    </row>
    <row r="7171" spans="2:5" ht="15">
      <c r="B7171" s="86">
        <v>22598</v>
      </c>
      <c r="C7171" s="1" t="s">
        <v>4403</v>
      </c>
      <c r="D7171" s="1"/>
      <c r="E7171" s="49">
        <f t="shared" si="28"/>
        <v>22598</v>
      </c>
    </row>
    <row r="7172" spans="2:5" ht="15">
      <c r="B7172" s="86">
        <v>22599</v>
      </c>
      <c r="C7172" s="1" t="s">
        <v>4633</v>
      </c>
      <c r="D7172" s="1"/>
      <c r="E7172" s="49">
        <f t="shared" si="28"/>
        <v>22599</v>
      </c>
    </row>
    <row r="7173" spans="2:5" ht="15">
      <c r="B7173" s="86">
        <v>22600</v>
      </c>
      <c r="C7173" s="1" t="s">
        <v>4634</v>
      </c>
      <c r="D7173" s="1"/>
      <c r="E7173" s="49">
        <f t="shared" si="28"/>
        <v>22600</v>
      </c>
    </row>
    <row r="7174" spans="2:5" ht="15">
      <c r="B7174" s="86">
        <v>22601</v>
      </c>
      <c r="C7174" s="1" t="s">
        <v>4635</v>
      </c>
      <c r="D7174" s="1"/>
      <c r="E7174" s="49">
        <f t="shared" si="28"/>
        <v>22601</v>
      </c>
    </row>
    <row r="7175" spans="2:5" ht="15">
      <c r="B7175" s="86">
        <v>22602</v>
      </c>
      <c r="C7175" s="1" t="s">
        <v>4636</v>
      </c>
      <c r="D7175" s="1"/>
      <c r="E7175" s="49">
        <f t="shared" si="28"/>
        <v>22602</v>
      </c>
    </row>
    <row r="7176" spans="2:5" ht="15">
      <c r="B7176" s="86">
        <v>22603</v>
      </c>
      <c r="C7176" s="1" t="s">
        <v>4637</v>
      </c>
      <c r="D7176" s="1"/>
      <c r="E7176" s="49">
        <f t="shared" si="28"/>
        <v>22603</v>
      </c>
    </row>
    <row r="7177" spans="2:5" ht="15">
      <c r="B7177" s="86">
        <v>22604</v>
      </c>
      <c r="C7177" s="1" t="s">
        <v>4619</v>
      </c>
      <c r="D7177" s="1"/>
      <c r="E7177" s="49">
        <f t="shared" si="28"/>
        <v>22604</v>
      </c>
    </row>
    <row r="7178" spans="2:5" ht="15">
      <c r="B7178" s="86">
        <v>22605</v>
      </c>
      <c r="C7178" s="1" t="s">
        <v>4620</v>
      </c>
      <c r="D7178" s="1"/>
      <c r="E7178" s="49">
        <f t="shared" si="28"/>
        <v>22605</v>
      </c>
    </row>
    <row r="7179" spans="2:5" ht="15">
      <c r="B7179" s="86">
        <v>22606</v>
      </c>
      <c r="C7179" s="1" t="s">
        <v>4638</v>
      </c>
      <c r="D7179" s="1"/>
      <c r="E7179" s="49">
        <f t="shared" si="28"/>
        <v>22606</v>
      </c>
    </row>
    <row r="7180" spans="2:5" ht="15">
      <c r="B7180" s="86">
        <v>22607</v>
      </c>
      <c r="C7180" s="1" t="s">
        <v>4639</v>
      </c>
      <c r="D7180" s="1"/>
      <c r="E7180" s="49">
        <f t="shared" si="28"/>
        <v>22607</v>
      </c>
    </row>
    <row r="7181" spans="2:5" ht="15">
      <c r="B7181" s="86">
        <v>22608</v>
      </c>
      <c r="C7181" s="1" t="s">
        <v>4640</v>
      </c>
      <c r="D7181" s="1"/>
      <c r="E7181" s="49">
        <f t="shared" si="28"/>
        <v>22608</v>
      </c>
    </row>
    <row r="7182" spans="2:5" ht="15">
      <c r="B7182" s="86">
        <v>22609</v>
      </c>
      <c r="C7182" s="1" t="s">
        <v>4641</v>
      </c>
      <c r="D7182" s="1"/>
      <c r="E7182" s="49">
        <f t="shared" si="28"/>
        <v>22609</v>
      </c>
    </row>
    <row r="7183" spans="2:5" ht="15">
      <c r="B7183" s="86">
        <v>22610</v>
      </c>
      <c r="C7183" s="1" t="s">
        <v>4642</v>
      </c>
      <c r="D7183" s="1"/>
      <c r="E7183" s="49">
        <f t="shared" si="28"/>
        <v>22610</v>
      </c>
    </row>
    <row r="7184" spans="2:5" ht="15">
      <c r="B7184" s="86">
        <v>22611</v>
      </c>
      <c r="C7184" s="49" t="s">
        <v>4643</v>
      </c>
      <c r="D7184" s="1"/>
      <c r="E7184" s="49">
        <f t="shared" si="28"/>
        <v>22611</v>
      </c>
    </row>
    <row r="7185" spans="2:5" ht="15">
      <c r="B7185" s="86">
        <v>22613</v>
      </c>
      <c r="C7185" s="1" t="s">
        <v>4261</v>
      </c>
      <c r="D7185" s="1"/>
      <c r="E7185" s="49">
        <f t="shared" si="28"/>
        <v>22613</v>
      </c>
    </row>
    <row r="7186" spans="2:5" ht="15">
      <c r="B7186" s="86">
        <v>22614</v>
      </c>
      <c r="C7186" s="1" t="s">
        <v>4262</v>
      </c>
      <c r="D7186" s="1"/>
      <c r="E7186" s="49">
        <f t="shared" si="28"/>
        <v>22614</v>
      </c>
    </row>
    <row r="7187" spans="2:5" ht="15">
      <c r="B7187" s="86">
        <v>22615</v>
      </c>
      <c r="C7187" s="1" t="s">
        <v>4263</v>
      </c>
      <c r="D7187" s="1"/>
      <c r="E7187" s="49">
        <f t="shared" si="28"/>
        <v>22615</v>
      </c>
    </row>
    <row r="7188" spans="2:5" ht="15">
      <c r="B7188" s="86">
        <v>22616</v>
      </c>
      <c r="C7188" s="1" t="s">
        <v>4510</v>
      </c>
      <c r="D7188" s="1"/>
      <c r="E7188" s="49">
        <f t="shared" si="28"/>
        <v>22616</v>
      </c>
    </row>
    <row r="7189" spans="2:5" ht="15">
      <c r="B7189" s="86">
        <v>22617</v>
      </c>
      <c r="C7189" s="1" t="s">
        <v>4480</v>
      </c>
      <c r="D7189" s="1"/>
      <c r="E7189" s="49">
        <f t="shared" si="28"/>
        <v>22617</v>
      </c>
    </row>
    <row r="7190" spans="2:5" ht="15">
      <c r="B7190" s="86">
        <v>22618</v>
      </c>
      <c r="C7190" s="1" t="s">
        <v>4481</v>
      </c>
      <c r="D7190" s="1"/>
      <c r="E7190" s="49">
        <f t="shared" si="28"/>
        <v>22618</v>
      </c>
    </row>
    <row r="7191" spans="2:5" ht="15">
      <c r="B7191" s="86">
        <v>22619</v>
      </c>
      <c r="C7191" s="1" t="s">
        <v>4482</v>
      </c>
      <c r="D7191" s="1"/>
      <c r="E7191" s="49">
        <f t="shared" si="28"/>
        <v>22619</v>
      </c>
    </row>
    <row r="7192" spans="2:5" ht="15">
      <c r="B7192" s="86">
        <v>22612</v>
      </c>
      <c r="C7192" s="1" t="s">
        <v>4644</v>
      </c>
      <c r="D7192" s="1"/>
      <c r="E7192" s="49">
        <f t="shared" si="28"/>
        <v>22612</v>
      </c>
    </row>
    <row r="7193" spans="2:5" ht="15">
      <c r="B7193" s="86">
        <v>22620</v>
      </c>
      <c r="C7193" s="1" t="s">
        <v>4645</v>
      </c>
      <c r="D7193" s="1"/>
      <c r="E7193" s="49">
        <f t="shared" si="28"/>
        <v>22620</v>
      </c>
    </row>
    <row r="7194" spans="2:5" ht="15">
      <c r="B7194" s="86">
        <v>22621</v>
      </c>
      <c r="C7194" s="1" t="s">
        <v>4522</v>
      </c>
      <c r="D7194" s="1"/>
      <c r="E7194" s="49">
        <f t="shared" si="28"/>
        <v>22621</v>
      </c>
    </row>
    <row r="7195" spans="2:5" ht="15">
      <c r="B7195" s="86">
        <v>22622</v>
      </c>
      <c r="C7195" s="1" t="s">
        <v>4646</v>
      </c>
      <c r="D7195" s="1"/>
      <c r="E7195" s="49">
        <f t="shared" si="28"/>
        <v>22622</v>
      </c>
    </row>
    <row r="7196" spans="2:5" ht="15">
      <c r="B7196" s="86">
        <v>22623</v>
      </c>
      <c r="C7196" s="1" t="s">
        <v>4647</v>
      </c>
      <c r="D7196" s="1"/>
      <c r="E7196" s="49">
        <f t="shared" si="28"/>
        <v>22623</v>
      </c>
    </row>
    <row r="7197" spans="2:5" ht="15">
      <c r="B7197" s="86">
        <v>22624</v>
      </c>
      <c r="C7197" s="1" t="s">
        <v>4648</v>
      </c>
      <c r="D7197" s="1"/>
      <c r="E7197" s="49">
        <f t="shared" si="28"/>
        <v>22624</v>
      </c>
    </row>
    <row r="7198" spans="2:5" ht="15">
      <c r="B7198" s="86">
        <v>22625</v>
      </c>
      <c r="C7198" s="1" t="s">
        <v>4649</v>
      </c>
      <c r="D7198" s="1"/>
      <c r="E7198" s="49">
        <f t="shared" si="28"/>
        <v>22625</v>
      </c>
    </row>
    <row r="7199" spans="2:5" ht="15">
      <c r="B7199" s="86">
        <v>22626</v>
      </c>
      <c r="C7199" s="1" t="s">
        <v>4650</v>
      </c>
      <c r="D7199" s="1"/>
      <c r="E7199" s="49">
        <f t="shared" si="28"/>
        <v>22626</v>
      </c>
    </row>
    <row r="7200" spans="2:5" ht="15">
      <c r="B7200" s="86">
        <v>22627</v>
      </c>
      <c r="C7200" s="1" t="s">
        <v>4651</v>
      </c>
      <c r="D7200" s="1"/>
      <c r="E7200" s="49">
        <f t="shared" si="28"/>
        <v>22627</v>
      </c>
    </row>
    <row r="7201" spans="2:5" ht="15">
      <c r="B7201" s="86">
        <v>22628</v>
      </c>
      <c r="C7201" s="1" t="s">
        <v>4652</v>
      </c>
      <c r="D7201" s="1"/>
      <c r="E7201" s="49">
        <f t="shared" si="28"/>
        <v>22628</v>
      </c>
    </row>
    <row r="7202" spans="2:5" ht="15">
      <c r="B7202" s="86">
        <v>22629</v>
      </c>
      <c r="C7202" s="1" t="s">
        <v>4628</v>
      </c>
      <c r="D7202" s="1"/>
      <c r="E7202" s="49">
        <f t="shared" si="28"/>
        <v>22629</v>
      </c>
    </row>
    <row r="7203" spans="2:5" ht="15">
      <c r="B7203" s="86">
        <v>22630</v>
      </c>
      <c r="C7203" s="1" t="s">
        <v>4653</v>
      </c>
      <c r="D7203" s="1"/>
      <c r="E7203" s="49">
        <f t="shared" si="28"/>
        <v>22630</v>
      </c>
    </row>
    <row r="7204" spans="2:5" ht="15">
      <c r="B7204" s="86">
        <v>22631</v>
      </c>
      <c r="C7204" s="1" t="s">
        <v>4654</v>
      </c>
      <c r="D7204" s="1"/>
      <c r="E7204" s="49">
        <f t="shared" si="28"/>
        <v>22631</v>
      </c>
    </row>
    <row r="7205" spans="2:5" ht="15">
      <c r="B7205" s="86">
        <v>22632</v>
      </c>
      <c r="C7205" s="1" t="s">
        <v>4655</v>
      </c>
      <c r="D7205" s="1"/>
      <c r="E7205" s="49">
        <f t="shared" si="28"/>
        <v>22632</v>
      </c>
    </row>
    <row r="7206" spans="2:5" ht="15">
      <c r="B7206" s="86">
        <v>22633</v>
      </c>
      <c r="C7206" s="1" t="s">
        <v>4656</v>
      </c>
      <c r="D7206" s="1"/>
      <c r="E7206" s="49">
        <f t="shared" si="28"/>
        <v>22633</v>
      </c>
    </row>
    <row r="7207" spans="2:5" ht="15">
      <c r="B7207" s="86">
        <v>22634</v>
      </c>
      <c r="C7207" s="1" t="s">
        <v>4657</v>
      </c>
      <c r="D7207" s="1"/>
      <c r="E7207" s="49">
        <f t="shared" si="28"/>
        <v>22634</v>
      </c>
    </row>
    <row r="7208" spans="2:5" ht="15">
      <c r="B7208" s="86">
        <v>22635</v>
      </c>
      <c r="C7208" s="1" t="s">
        <v>1727</v>
      </c>
      <c r="D7208" s="1"/>
      <c r="E7208" s="49">
        <f t="shared" si="28"/>
        <v>22635</v>
      </c>
    </row>
    <row r="7209" spans="2:5" ht="15">
      <c r="B7209" s="86">
        <v>22636</v>
      </c>
      <c r="C7209" s="1" t="s">
        <v>4658</v>
      </c>
      <c r="D7209" s="1"/>
      <c r="E7209" s="49">
        <f t="shared" si="28"/>
        <v>22636</v>
      </c>
    </row>
    <row r="7210" spans="2:5" ht="15">
      <c r="B7210" s="86">
        <v>22637</v>
      </c>
      <c r="C7210" s="1" t="s">
        <v>4659</v>
      </c>
      <c r="D7210" s="1"/>
      <c r="E7210" s="49">
        <f t="shared" si="28"/>
        <v>22637</v>
      </c>
    </row>
    <row r="7211" spans="2:5" ht="15">
      <c r="B7211" s="86">
        <v>22638</v>
      </c>
      <c r="C7211" s="1" t="s">
        <v>4660</v>
      </c>
      <c r="D7211" s="1"/>
      <c r="E7211" s="49">
        <f t="shared" si="28"/>
        <v>22638</v>
      </c>
    </row>
    <row r="7212" spans="2:5" ht="15">
      <c r="B7212" s="86">
        <v>22639</v>
      </c>
      <c r="C7212" s="1" t="s">
        <v>4661</v>
      </c>
      <c r="D7212" s="1"/>
      <c r="E7212" s="49">
        <f t="shared" si="28"/>
        <v>22639</v>
      </c>
    </row>
    <row r="7213" spans="2:5" ht="15">
      <c r="B7213" s="86">
        <v>22640</v>
      </c>
      <c r="C7213" s="1" t="s">
        <v>4662</v>
      </c>
      <c r="D7213" s="1"/>
      <c r="E7213" s="49">
        <f t="shared" si="28"/>
        <v>22640</v>
      </c>
    </row>
    <row r="7214" spans="2:5" ht="15">
      <c r="B7214" s="86">
        <v>22641</v>
      </c>
      <c r="C7214" s="1" t="s">
        <v>4663</v>
      </c>
      <c r="D7214" s="1"/>
      <c r="E7214" s="49">
        <f t="shared" si="28"/>
        <v>22641</v>
      </c>
    </row>
    <row r="7215" spans="2:5" ht="15">
      <c r="B7215" s="86">
        <v>22642</v>
      </c>
      <c r="C7215" s="1" t="s">
        <v>4664</v>
      </c>
      <c r="D7215" s="1"/>
      <c r="E7215" s="49">
        <f t="shared" si="28"/>
        <v>22642</v>
      </c>
    </row>
    <row r="7216" spans="2:5" ht="15">
      <c r="B7216" s="86">
        <v>22643</v>
      </c>
      <c r="C7216" s="1" t="s">
        <v>4665</v>
      </c>
      <c r="D7216" s="1"/>
      <c r="E7216" s="49">
        <f t="shared" si="28"/>
        <v>22643</v>
      </c>
    </row>
    <row r="7217" spans="2:5" ht="15">
      <c r="B7217" s="86">
        <v>22644</v>
      </c>
      <c r="C7217" s="1" t="s">
        <v>4288</v>
      </c>
      <c r="D7217" s="1"/>
      <c r="E7217" s="49">
        <f t="shared" si="28"/>
        <v>22644</v>
      </c>
    </row>
    <row r="7218" spans="2:5" ht="15">
      <c r="B7218" s="86">
        <v>22645</v>
      </c>
      <c r="C7218" s="1" t="s">
        <v>4289</v>
      </c>
      <c r="D7218" s="1"/>
      <c r="E7218" s="49">
        <f t="shared" si="28"/>
        <v>22645</v>
      </c>
    </row>
    <row r="7219" spans="2:5" ht="15">
      <c r="B7219" s="86">
        <v>22646</v>
      </c>
      <c r="C7219" s="1" t="s">
        <v>4290</v>
      </c>
      <c r="D7219" s="1"/>
      <c r="E7219" s="49">
        <f t="shared" si="28"/>
        <v>22646</v>
      </c>
    </row>
    <row r="7220" spans="2:5" ht="15">
      <c r="B7220" s="86">
        <v>22647</v>
      </c>
      <c r="C7220" s="1" t="s">
        <v>4291</v>
      </c>
      <c r="D7220" s="1"/>
      <c r="E7220" s="49">
        <f t="shared" si="28"/>
        <v>22647</v>
      </c>
    </row>
    <row r="7221" spans="2:5" ht="15">
      <c r="B7221" s="86">
        <v>22648</v>
      </c>
      <c r="C7221" s="1" t="s">
        <v>4292</v>
      </c>
      <c r="D7221" s="1"/>
      <c r="E7221" s="49">
        <f t="shared" si="28"/>
        <v>22648</v>
      </c>
    </row>
    <row r="7222" spans="2:5" ht="15">
      <c r="B7222" s="86">
        <v>22649</v>
      </c>
      <c r="C7222" s="1" t="s">
        <v>4293</v>
      </c>
      <c r="D7222" s="1"/>
      <c r="E7222" s="49">
        <f t="shared" si="28"/>
        <v>22649</v>
      </c>
    </row>
    <row r="7223" spans="2:5" ht="15">
      <c r="B7223" s="86">
        <v>22650</v>
      </c>
      <c r="C7223" s="1" t="s">
        <v>4294</v>
      </c>
      <c r="D7223" s="1"/>
      <c r="E7223" s="49">
        <f t="shared" si="28"/>
        <v>22650</v>
      </c>
    </row>
    <row r="7224" spans="2:5" ht="15">
      <c r="B7224" s="86">
        <v>22651</v>
      </c>
      <c r="C7224" s="1" t="s">
        <v>4295</v>
      </c>
      <c r="D7224" s="1"/>
      <c r="E7224" s="49">
        <f t="shared" si="28"/>
        <v>22651</v>
      </c>
    </row>
    <row r="7225" spans="2:5" ht="15">
      <c r="B7225" s="86">
        <v>22652</v>
      </c>
      <c r="C7225" s="1" t="s">
        <v>4296</v>
      </c>
      <c r="D7225" s="1"/>
      <c r="E7225" s="49">
        <f t="shared" si="28"/>
        <v>22652</v>
      </c>
    </row>
    <row r="7226" spans="2:5" ht="15">
      <c r="B7226" s="86">
        <v>22653</v>
      </c>
      <c r="C7226" s="1" t="s">
        <v>4297</v>
      </c>
      <c r="D7226" s="1"/>
      <c r="E7226" s="49">
        <f t="shared" si="28"/>
        <v>22653</v>
      </c>
    </row>
    <row r="7227" spans="2:5" ht="15">
      <c r="B7227" s="86">
        <v>22654</v>
      </c>
      <c r="C7227" s="1" t="s">
        <v>4298</v>
      </c>
      <c r="D7227" s="1"/>
      <c r="E7227" s="49">
        <f t="shared" si="28"/>
        <v>22654</v>
      </c>
    </row>
    <row r="7228" spans="2:5" ht="15">
      <c r="B7228" s="86">
        <v>22655</v>
      </c>
      <c r="C7228" s="1" t="s">
        <v>4299</v>
      </c>
      <c r="D7228" s="1"/>
      <c r="E7228" s="49">
        <f t="shared" si="28"/>
        <v>22655</v>
      </c>
    </row>
    <row r="7229" spans="2:5" ht="15">
      <c r="B7229" s="86">
        <v>22656</v>
      </c>
      <c r="C7229" s="1" t="s">
        <v>4300</v>
      </c>
      <c r="D7229" s="1"/>
      <c r="E7229" s="49">
        <f t="shared" si="28"/>
        <v>22656</v>
      </c>
    </row>
    <row r="7230" spans="2:5" ht="15">
      <c r="B7230" s="86">
        <v>22657</v>
      </c>
      <c r="C7230" s="1" t="s">
        <v>4301</v>
      </c>
      <c r="D7230" s="1"/>
      <c r="E7230" s="49">
        <f t="shared" si="28"/>
        <v>22657</v>
      </c>
    </row>
    <row r="7231" spans="2:5" ht="15">
      <c r="B7231" s="86">
        <v>22659</v>
      </c>
      <c r="C7231" s="1" t="s">
        <v>4666</v>
      </c>
      <c r="D7231" s="1"/>
      <c r="E7231" s="49">
        <f t="shared" si="28"/>
        <v>22659</v>
      </c>
    </row>
    <row r="7232" spans="2:5" ht="15">
      <c r="B7232" s="86">
        <v>22660</v>
      </c>
      <c r="C7232" s="1" t="s">
        <v>4667</v>
      </c>
      <c r="D7232" s="1"/>
      <c r="E7232" s="49">
        <f t="shared" si="28"/>
        <v>22660</v>
      </c>
    </row>
    <row r="7233" spans="2:5" ht="15">
      <c r="B7233" s="86">
        <v>22661</v>
      </c>
      <c r="C7233" s="1" t="s">
        <v>4668</v>
      </c>
      <c r="D7233" s="1"/>
      <c r="E7233" s="49">
        <f t="shared" si="28"/>
        <v>22661</v>
      </c>
    </row>
    <row r="7234" spans="2:5" ht="15">
      <c r="B7234" s="86">
        <v>22662</v>
      </c>
      <c r="C7234" s="1" t="s">
        <v>4669</v>
      </c>
      <c r="D7234" s="1"/>
      <c r="E7234" s="49">
        <f t="shared" si="28"/>
        <v>22662</v>
      </c>
    </row>
    <row r="7235" spans="2:5" ht="15">
      <c r="B7235" s="86">
        <v>22663</v>
      </c>
      <c r="C7235" s="1" t="s">
        <v>4670</v>
      </c>
      <c r="D7235" s="1"/>
      <c r="E7235" s="49">
        <f t="shared" si="28"/>
        <v>22663</v>
      </c>
    </row>
    <row r="7236" spans="2:5" ht="15">
      <c r="B7236" s="86">
        <v>22664</v>
      </c>
      <c r="C7236" s="1" t="s">
        <v>4671</v>
      </c>
      <c r="D7236" s="1"/>
      <c r="E7236" s="49">
        <f t="shared" si="28"/>
        <v>22664</v>
      </c>
    </row>
    <row r="7237" spans="2:5" ht="15">
      <c r="B7237" s="86">
        <v>22665</v>
      </c>
      <c r="C7237" s="1" t="s">
        <v>4522</v>
      </c>
      <c r="D7237" s="1"/>
      <c r="E7237" s="49">
        <f t="shared" si="28"/>
        <v>22665</v>
      </c>
    </row>
    <row r="7238" spans="2:5" ht="15">
      <c r="B7238" s="86">
        <v>22666</v>
      </c>
      <c r="C7238" s="1" t="s">
        <v>4672</v>
      </c>
      <c r="D7238" s="1"/>
      <c r="E7238" s="49">
        <f t="shared" si="28"/>
        <v>22666</v>
      </c>
    </row>
    <row r="7239" spans="2:5" ht="15">
      <c r="B7239" s="86">
        <v>22667</v>
      </c>
      <c r="C7239" s="1" t="s">
        <v>4480</v>
      </c>
      <c r="D7239" s="1"/>
      <c r="E7239" s="49">
        <f t="shared" si="28"/>
        <v>22667</v>
      </c>
    </row>
    <row r="7240" spans="2:5" ht="15">
      <c r="B7240" s="86">
        <v>22668</v>
      </c>
      <c r="C7240" s="1" t="s">
        <v>4481</v>
      </c>
      <c r="D7240" s="1"/>
      <c r="E7240" s="49">
        <f t="shared" si="28"/>
        <v>22668</v>
      </c>
    </row>
    <row r="7241" spans="2:5" ht="15">
      <c r="B7241" s="86">
        <v>22669</v>
      </c>
      <c r="C7241" s="1" t="s">
        <v>4482</v>
      </c>
      <c r="D7241" s="1"/>
      <c r="E7241" s="49">
        <f t="shared" si="28"/>
        <v>22669</v>
      </c>
    </row>
    <row r="7242" spans="2:5" ht="15">
      <c r="B7242" s="86">
        <v>22670</v>
      </c>
      <c r="C7242" s="1" t="s">
        <v>4261</v>
      </c>
      <c r="D7242" s="1"/>
      <c r="E7242" s="49">
        <f t="shared" si="28"/>
        <v>22670</v>
      </c>
    </row>
    <row r="7243" spans="2:5" ht="15">
      <c r="B7243" s="86">
        <v>22671</v>
      </c>
      <c r="C7243" s="1" t="s">
        <v>4262</v>
      </c>
      <c r="D7243" s="1"/>
      <c r="E7243" s="49">
        <f t="shared" si="28"/>
        <v>22671</v>
      </c>
    </row>
    <row r="7244" spans="2:5" ht="15">
      <c r="B7244" s="86">
        <v>22672</v>
      </c>
      <c r="C7244" s="1" t="s">
        <v>4263</v>
      </c>
      <c r="D7244" s="1"/>
      <c r="E7244" s="49">
        <f t="shared" si="28"/>
        <v>22672</v>
      </c>
    </row>
    <row r="7245" spans="2:5" ht="15">
      <c r="B7245" s="86">
        <v>22673</v>
      </c>
      <c r="C7245" s="1" t="s">
        <v>4510</v>
      </c>
      <c r="D7245" s="1"/>
      <c r="E7245" s="49">
        <f t="shared" si="28"/>
        <v>22673</v>
      </c>
    </row>
    <row r="7246" spans="2:5" ht="15">
      <c r="B7246" s="86">
        <v>22674</v>
      </c>
      <c r="C7246" s="1" t="s">
        <v>4673</v>
      </c>
      <c r="D7246" s="1"/>
      <c r="E7246" s="49">
        <f t="shared" si="28"/>
        <v>22674</v>
      </c>
    </row>
    <row r="7247" spans="2:5" ht="15">
      <c r="B7247" s="86">
        <v>22675</v>
      </c>
      <c r="C7247" s="1" t="s">
        <v>4674</v>
      </c>
      <c r="D7247" s="1"/>
      <c r="E7247" s="49">
        <f t="shared" si="28"/>
        <v>22675</v>
      </c>
    </row>
    <row r="7248" spans="2:5" ht="15">
      <c r="B7248" s="86">
        <v>22676</v>
      </c>
      <c r="C7248" s="1" t="s">
        <v>4675</v>
      </c>
      <c r="D7248" s="1"/>
      <c r="E7248" s="49">
        <f t="shared" si="28"/>
        <v>22676</v>
      </c>
    </row>
    <row r="7249" spans="2:5" ht="15">
      <c r="B7249" s="86">
        <v>22677</v>
      </c>
      <c r="C7249" s="1" t="s">
        <v>4676</v>
      </c>
      <c r="D7249" s="1"/>
      <c r="E7249" s="49">
        <f t="shared" si="28"/>
        <v>22677</v>
      </c>
    </row>
    <row r="7250" spans="2:5" ht="15">
      <c r="B7250" s="86">
        <v>22678</v>
      </c>
      <c r="C7250" s="1" t="s">
        <v>4677</v>
      </c>
      <c r="D7250" s="1"/>
      <c r="E7250" s="49">
        <f t="shared" si="28"/>
        <v>22678</v>
      </c>
    </row>
    <row r="7251" spans="2:5" ht="15">
      <c r="B7251" s="86">
        <v>22679</v>
      </c>
      <c r="C7251" s="1" t="s">
        <v>4678</v>
      </c>
      <c r="D7251" s="1"/>
      <c r="E7251" s="49">
        <f t="shared" si="28"/>
        <v>22679</v>
      </c>
    </row>
    <row r="7252" spans="2:5" ht="15">
      <c r="B7252" s="86">
        <v>22680</v>
      </c>
      <c r="C7252" s="1" t="s">
        <v>4679</v>
      </c>
      <c r="D7252" s="1"/>
      <c r="E7252" s="49">
        <f t="shared" si="28"/>
        <v>22680</v>
      </c>
    </row>
    <row r="7253" spans="2:5" ht="15">
      <c r="B7253" s="86">
        <v>22681</v>
      </c>
      <c r="C7253" s="1" t="s">
        <v>4680</v>
      </c>
      <c r="D7253" s="1"/>
      <c r="E7253" s="49">
        <f t="shared" si="28"/>
        <v>22681</v>
      </c>
    </row>
    <row r="7254" spans="2:5" ht="15">
      <c r="B7254" s="86">
        <v>22682</v>
      </c>
      <c r="C7254" s="1" t="s">
        <v>4681</v>
      </c>
      <c r="D7254" s="1"/>
      <c r="E7254" s="49">
        <f t="shared" si="28"/>
        <v>22682</v>
      </c>
    </row>
    <row r="7255" spans="2:5" ht="15">
      <c r="B7255" s="86">
        <v>22683</v>
      </c>
      <c r="C7255" s="1" t="s">
        <v>4682</v>
      </c>
      <c r="D7255" s="1"/>
      <c r="E7255" s="49">
        <f t="shared" si="28"/>
        <v>22683</v>
      </c>
    </row>
    <row r="7256" spans="2:5" ht="15">
      <c r="B7256" s="86">
        <v>22684</v>
      </c>
      <c r="C7256" s="1" t="s">
        <v>4683</v>
      </c>
      <c r="D7256" s="1"/>
      <c r="E7256" s="49">
        <f t="shared" si="28"/>
        <v>22684</v>
      </c>
    </row>
    <row r="7257" spans="2:5" ht="15">
      <c r="B7257" s="86">
        <v>22685</v>
      </c>
      <c r="C7257" s="1" t="s">
        <v>4684</v>
      </c>
      <c r="D7257" s="1"/>
      <c r="E7257" s="49">
        <f t="shared" si="28"/>
        <v>22685</v>
      </c>
    </row>
    <row r="7258" spans="2:5" ht="15">
      <c r="B7258" s="86">
        <v>22686</v>
      </c>
      <c r="C7258" s="1" t="s">
        <v>4685</v>
      </c>
      <c r="D7258" s="1"/>
      <c r="E7258" s="49">
        <f t="shared" si="28"/>
        <v>22686</v>
      </c>
    </row>
    <row r="7259" spans="2:5" ht="15">
      <c r="B7259" s="86">
        <v>22687</v>
      </c>
      <c r="C7259" s="1" t="s">
        <v>4686</v>
      </c>
      <c r="D7259" s="1"/>
      <c r="E7259" s="49">
        <f t="shared" si="28"/>
        <v>22687</v>
      </c>
    </row>
    <row r="7260" spans="2:5" ht="15">
      <c r="B7260" s="86">
        <v>22688</v>
      </c>
      <c r="C7260" s="1" t="s">
        <v>4687</v>
      </c>
      <c r="D7260" s="1"/>
      <c r="E7260" s="49">
        <f t="shared" si="28"/>
        <v>22688</v>
      </c>
    </row>
    <row r="7261" spans="2:5" ht="15">
      <c r="B7261" s="86">
        <v>22689</v>
      </c>
      <c r="C7261" s="1" t="s">
        <v>4688</v>
      </c>
      <c r="D7261" s="1"/>
      <c r="E7261" s="49">
        <f t="shared" si="28"/>
        <v>22689</v>
      </c>
    </row>
    <row r="7262" spans="2:5" ht="15">
      <c r="B7262" s="86">
        <v>22690</v>
      </c>
      <c r="C7262" s="1" t="s">
        <v>4689</v>
      </c>
      <c r="D7262" s="1"/>
      <c r="E7262" s="49">
        <f t="shared" si="28"/>
        <v>22690</v>
      </c>
    </row>
    <row r="7263" spans="2:5" ht="15">
      <c r="B7263" s="86">
        <v>22691</v>
      </c>
      <c r="C7263" s="1" t="s">
        <v>4690</v>
      </c>
      <c r="D7263" s="1"/>
      <c r="E7263" s="49">
        <f t="shared" si="28"/>
        <v>22691</v>
      </c>
    </row>
    <row r="7264" spans="2:5" ht="15">
      <c r="B7264" s="86">
        <v>22692</v>
      </c>
      <c r="C7264" s="1" t="s">
        <v>4691</v>
      </c>
      <c r="D7264" s="1"/>
      <c r="E7264" s="49">
        <f t="shared" si="28"/>
        <v>22692</v>
      </c>
    </row>
    <row r="7265" spans="2:5" ht="15">
      <c r="B7265" s="86">
        <v>22693</v>
      </c>
      <c r="C7265" s="1" t="s">
        <v>4288</v>
      </c>
      <c r="D7265" s="1"/>
      <c r="E7265" s="49">
        <f t="shared" si="28"/>
        <v>22693</v>
      </c>
    </row>
    <row r="7266" spans="2:5" ht="15">
      <c r="B7266" s="86">
        <v>22694</v>
      </c>
      <c r="C7266" s="1" t="s">
        <v>4289</v>
      </c>
      <c r="D7266" s="1"/>
      <c r="E7266" s="49">
        <f t="shared" si="28"/>
        <v>22694</v>
      </c>
    </row>
    <row r="7267" spans="2:5" ht="15">
      <c r="B7267" s="86">
        <v>22695</v>
      </c>
      <c r="C7267" s="1" t="s">
        <v>4290</v>
      </c>
      <c r="D7267" s="1"/>
      <c r="E7267" s="49">
        <f t="shared" si="28"/>
        <v>22695</v>
      </c>
    </row>
    <row r="7268" spans="2:5" ht="15">
      <c r="B7268" s="86">
        <v>22696</v>
      </c>
      <c r="C7268" s="1" t="s">
        <v>4480</v>
      </c>
      <c r="D7268" s="1"/>
      <c r="E7268" s="49">
        <f t="shared" si="28"/>
        <v>22696</v>
      </c>
    </row>
    <row r="7269" spans="2:5" ht="15">
      <c r="B7269" s="86">
        <v>22697</v>
      </c>
      <c r="C7269" s="49" t="s">
        <v>4481</v>
      </c>
      <c r="D7269" s="1"/>
      <c r="E7269" s="49">
        <f t="shared" si="28"/>
        <v>22697</v>
      </c>
    </row>
    <row r="7270" spans="2:5" ht="15">
      <c r="B7270" s="86">
        <v>22698</v>
      </c>
      <c r="C7270" s="1" t="s">
        <v>4482</v>
      </c>
      <c r="D7270" s="1"/>
      <c r="E7270" s="49">
        <f t="shared" si="28"/>
        <v>22698</v>
      </c>
    </row>
    <row r="7271" spans="2:5" ht="15">
      <c r="B7271" s="86">
        <v>22699</v>
      </c>
      <c r="C7271" s="1" t="s">
        <v>4692</v>
      </c>
      <c r="D7271" s="1"/>
      <c r="E7271" s="49">
        <f t="shared" si="28"/>
        <v>22699</v>
      </c>
    </row>
    <row r="7272" spans="2:5" ht="15">
      <c r="B7272" s="86">
        <v>22700</v>
      </c>
      <c r="C7272" s="1" t="s">
        <v>4693</v>
      </c>
      <c r="D7272" s="1"/>
      <c r="E7272" s="49">
        <f t="shared" si="28"/>
        <v>22700</v>
      </c>
    </row>
    <row r="7273" spans="2:5" ht="15">
      <c r="B7273" s="86">
        <v>22701</v>
      </c>
      <c r="C7273" s="1" t="s">
        <v>4442</v>
      </c>
      <c r="D7273" s="1"/>
      <c r="E7273" s="49">
        <f t="shared" si="28"/>
        <v>22701</v>
      </c>
    </row>
    <row r="7274" spans="2:5" ht="15">
      <c r="B7274" s="86">
        <v>22702</v>
      </c>
      <c r="C7274" s="1" t="s">
        <v>4694</v>
      </c>
      <c r="D7274" s="1"/>
      <c r="E7274" s="49">
        <f t="shared" si="28"/>
        <v>22702</v>
      </c>
    </row>
    <row r="7275" spans="2:5" ht="15">
      <c r="B7275" s="86">
        <v>22703</v>
      </c>
      <c r="C7275" s="1" t="s">
        <v>4695</v>
      </c>
      <c r="D7275" s="1"/>
      <c r="E7275" s="49">
        <f t="shared" si="28"/>
        <v>22703</v>
      </c>
    </row>
    <row r="7276" spans="2:5" ht="15">
      <c r="B7276" s="86">
        <v>22704</v>
      </c>
      <c r="C7276" s="1" t="s">
        <v>4696</v>
      </c>
      <c r="D7276" s="1"/>
      <c r="E7276" s="49">
        <f t="shared" si="28"/>
        <v>22704</v>
      </c>
    </row>
    <row r="7277" spans="2:5" ht="15">
      <c r="B7277" s="86">
        <v>22705</v>
      </c>
      <c r="C7277" s="1" t="s">
        <v>4697</v>
      </c>
      <c r="D7277" s="1"/>
      <c r="E7277" s="49">
        <f t="shared" si="28"/>
        <v>22705</v>
      </c>
    </row>
    <row r="7278" spans="2:5" ht="15">
      <c r="B7278" s="86">
        <v>22706</v>
      </c>
      <c r="C7278" s="1" t="s">
        <v>4698</v>
      </c>
      <c r="D7278" s="1"/>
      <c r="E7278" s="49">
        <f t="shared" si="28"/>
        <v>22706</v>
      </c>
    </row>
    <row r="7279" spans="2:5" ht="15">
      <c r="B7279" s="86">
        <v>22707</v>
      </c>
      <c r="C7279" s="1" t="s">
        <v>4699</v>
      </c>
      <c r="D7279" s="1"/>
      <c r="E7279" s="49">
        <f t="shared" si="28"/>
        <v>22707</v>
      </c>
    </row>
    <row r="7280" spans="2:5" ht="15">
      <c r="B7280" s="86">
        <v>22708</v>
      </c>
      <c r="C7280" s="1" t="s">
        <v>4700</v>
      </c>
      <c r="D7280" s="1"/>
      <c r="E7280" s="49">
        <f t="shared" si="28"/>
        <v>22708</v>
      </c>
    </row>
    <row r="7281" spans="2:5" ht="15">
      <c r="B7281" s="86">
        <v>22709</v>
      </c>
      <c r="C7281" s="1" t="s">
        <v>4701</v>
      </c>
      <c r="D7281" s="1"/>
      <c r="E7281" s="49">
        <f t="shared" si="28"/>
        <v>22709</v>
      </c>
    </row>
    <row r="7282" spans="2:5" ht="15">
      <c r="B7282" s="86">
        <v>22710</v>
      </c>
      <c r="C7282" s="1" t="s">
        <v>4288</v>
      </c>
      <c r="D7282" s="1"/>
      <c r="E7282" s="49">
        <f t="shared" si="28"/>
        <v>22710</v>
      </c>
    </row>
    <row r="7283" spans="2:5" ht="15">
      <c r="B7283" s="86">
        <v>22711</v>
      </c>
      <c r="C7283" s="1" t="s">
        <v>4289</v>
      </c>
      <c r="D7283" s="1"/>
      <c r="E7283" s="49">
        <f t="shared" si="28"/>
        <v>22711</v>
      </c>
    </row>
    <row r="7284" spans="2:5" ht="15">
      <c r="B7284" s="86">
        <v>22712</v>
      </c>
      <c r="C7284" s="1" t="s">
        <v>4290</v>
      </c>
      <c r="D7284" s="1"/>
      <c r="E7284" s="49">
        <f t="shared" si="28"/>
        <v>22712</v>
      </c>
    </row>
    <row r="7285" spans="2:5" ht="15">
      <c r="B7285" s="86">
        <v>22713</v>
      </c>
      <c r="C7285" s="1" t="s">
        <v>4291</v>
      </c>
      <c r="D7285" s="1"/>
      <c r="E7285" s="49">
        <f t="shared" si="28"/>
        <v>22713</v>
      </c>
    </row>
    <row r="7286" spans="2:5" ht="15">
      <c r="B7286" s="86">
        <v>22714</v>
      </c>
      <c r="C7286" s="1" t="s">
        <v>4292</v>
      </c>
      <c r="D7286" s="1"/>
      <c r="E7286" s="49">
        <f t="shared" si="28"/>
        <v>22714</v>
      </c>
    </row>
    <row r="7287" spans="2:5" ht="15">
      <c r="B7287" s="86">
        <v>22715</v>
      </c>
      <c r="C7287" s="1" t="s">
        <v>4293</v>
      </c>
      <c r="D7287" s="1"/>
      <c r="E7287" s="49">
        <f t="shared" si="28"/>
        <v>22715</v>
      </c>
    </row>
    <row r="7288" spans="2:5" ht="15">
      <c r="B7288" s="86">
        <v>22716</v>
      </c>
      <c r="C7288" s="1" t="s">
        <v>4294</v>
      </c>
      <c r="D7288" s="1"/>
      <c r="E7288" s="49">
        <f t="shared" si="28"/>
        <v>22716</v>
      </c>
    </row>
    <row r="7289" spans="2:5" ht="15">
      <c r="B7289" s="86">
        <v>22717</v>
      </c>
      <c r="C7289" s="1" t="s">
        <v>4295</v>
      </c>
      <c r="D7289" s="1"/>
      <c r="E7289" s="49">
        <f t="shared" si="28"/>
        <v>22717</v>
      </c>
    </row>
    <row r="7290" spans="2:5" ht="15">
      <c r="B7290" s="86">
        <v>22718</v>
      </c>
      <c r="C7290" s="1" t="s">
        <v>4296</v>
      </c>
      <c r="D7290" s="1"/>
      <c r="E7290" s="49">
        <f t="shared" si="28"/>
        <v>22718</v>
      </c>
    </row>
    <row r="7291" spans="2:5" ht="15">
      <c r="B7291" s="86">
        <v>22719</v>
      </c>
      <c r="C7291" s="1" t="s">
        <v>4297</v>
      </c>
      <c r="D7291" s="1"/>
      <c r="E7291" s="49">
        <f t="shared" si="28"/>
        <v>22719</v>
      </c>
    </row>
    <row r="7292" spans="2:5" ht="15">
      <c r="B7292" s="86">
        <v>22720</v>
      </c>
      <c r="C7292" s="1" t="s">
        <v>4298</v>
      </c>
      <c r="D7292" s="1"/>
      <c r="E7292" s="49">
        <f t="shared" si="28"/>
        <v>22720</v>
      </c>
    </row>
    <row r="7293" spans="2:5" ht="15">
      <c r="B7293" s="86">
        <v>22721</v>
      </c>
      <c r="C7293" s="1" t="s">
        <v>4299</v>
      </c>
      <c r="D7293" s="1"/>
      <c r="E7293" s="49">
        <f t="shared" si="28"/>
        <v>22721</v>
      </c>
    </row>
    <row r="7294" spans="2:5" ht="15">
      <c r="B7294" s="86">
        <v>22722</v>
      </c>
      <c r="C7294" s="1" t="s">
        <v>4702</v>
      </c>
      <c r="D7294" s="1"/>
      <c r="E7294" s="49">
        <f t="shared" si="28"/>
        <v>22722</v>
      </c>
    </row>
    <row r="7295" spans="2:5" ht="15">
      <c r="B7295" s="86">
        <v>22723</v>
      </c>
      <c r="C7295" s="1" t="s">
        <v>4703</v>
      </c>
      <c r="D7295" s="1"/>
      <c r="E7295" s="49">
        <f t="shared" si="28"/>
        <v>22723</v>
      </c>
    </row>
    <row r="7296" spans="2:5" ht="15">
      <c r="B7296" s="86">
        <v>22724</v>
      </c>
      <c r="C7296" s="1" t="s">
        <v>4704</v>
      </c>
      <c r="D7296" s="1"/>
      <c r="E7296" s="49">
        <f t="shared" si="28"/>
        <v>22724</v>
      </c>
    </row>
    <row r="7297" spans="2:5" ht="15">
      <c r="B7297" s="86">
        <v>22725</v>
      </c>
      <c r="C7297" s="1" t="s">
        <v>4705</v>
      </c>
      <c r="D7297" s="1"/>
      <c r="E7297" s="49">
        <f t="shared" si="28"/>
        <v>22725</v>
      </c>
    </row>
    <row r="7298" spans="2:5" ht="15">
      <c r="B7298" s="86">
        <v>22726</v>
      </c>
      <c r="C7298" s="1" t="s">
        <v>4706</v>
      </c>
      <c r="D7298" s="1"/>
      <c r="E7298" s="49">
        <f t="shared" si="28"/>
        <v>22726</v>
      </c>
    </row>
    <row r="7299" spans="2:5" ht="15">
      <c r="B7299" s="86">
        <v>22727</v>
      </c>
      <c r="C7299" s="1" t="s">
        <v>4522</v>
      </c>
      <c r="D7299" s="1"/>
      <c r="E7299" s="49">
        <f t="shared" si="28"/>
        <v>22727</v>
      </c>
    </row>
    <row r="7300" spans="2:5" ht="15">
      <c r="B7300" s="86">
        <v>22728</v>
      </c>
      <c r="C7300" s="1" t="s">
        <v>4707</v>
      </c>
      <c r="D7300" s="1"/>
      <c r="E7300" s="49">
        <f t="shared" si="28"/>
        <v>22728</v>
      </c>
    </row>
    <row r="7301" spans="2:5" ht="15">
      <c r="B7301" s="86">
        <v>22729</v>
      </c>
      <c r="C7301" s="1" t="s">
        <v>4708</v>
      </c>
      <c r="D7301" s="1"/>
      <c r="E7301" s="49">
        <f t="shared" si="28"/>
        <v>22729</v>
      </c>
    </row>
    <row r="7302" spans="2:5" ht="15">
      <c r="B7302" s="86">
        <v>22730</v>
      </c>
      <c r="C7302" s="1" t="s">
        <v>4709</v>
      </c>
      <c r="D7302" s="1"/>
      <c r="E7302" s="49">
        <f t="shared" si="28"/>
        <v>22730</v>
      </c>
    </row>
    <row r="7303" spans="2:5" ht="15">
      <c r="B7303" s="86">
        <v>22731</v>
      </c>
      <c r="C7303" s="1" t="s">
        <v>4261</v>
      </c>
      <c r="D7303" s="1"/>
      <c r="E7303" s="49">
        <f t="shared" si="28"/>
        <v>22731</v>
      </c>
    </row>
    <row r="7304" spans="2:5" ht="15">
      <c r="B7304" s="86">
        <v>22732</v>
      </c>
      <c r="C7304" s="1" t="s">
        <v>4262</v>
      </c>
      <c r="D7304" s="1"/>
      <c r="E7304" s="49">
        <f t="shared" si="28"/>
        <v>22732</v>
      </c>
    </row>
    <row r="7305" spans="2:5" ht="15">
      <c r="B7305" s="86">
        <v>22733</v>
      </c>
      <c r="C7305" s="1" t="s">
        <v>4263</v>
      </c>
      <c r="D7305" s="1"/>
      <c r="E7305" s="49">
        <f t="shared" si="28"/>
        <v>22733</v>
      </c>
    </row>
    <row r="7306" spans="2:5" ht="15">
      <c r="B7306" s="86">
        <v>22734</v>
      </c>
      <c r="C7306" s="1" t="s">
        <v>4510</v>
      </c>
      <c r="D7306" s="1"/>
      <c r="E7306" s="49">
        <f t="shared" si="28"/>
        <v>22734</v>
      </c>
    </row>
    <row r="7307" spans="2:5" ht="15">
      <c r="B7307" s="86">
        <v>22735</v>
      </c>
      <c r="C7307" s="1" t="s">
        <v>4710</v>
      </c>
      <c r="D7307" s="1"/>
      <c r="E7307" s="49">
        <f t="shared" si="28"/>
        <v>22735</v>
      </c>
    </row>
    <row r="7308" spans="2:5" ht="15">
      <c r="B7308" s="86">
        <v>22736</v>
      </c>
      <c r="C7308" s="1" t="s">
        <v>4711</v>
      </c>
      <c r="D7308" s="1"/>
      <c r="E7308" s="49">
        <f t="shared" si="28"/>
        <v>22736</v>
      </c>
    </row>
    <row r="7309" spans="2:5" ht="15">
      <c r="B7309" s="86">
        <v>22737</v>
      </c>
      <c r="C7309" s="1" t="s">
        <v>4712</v>
      </c>
      <c r="D7309" s="1"/>
      <c r="E7309" s="49">
        <f t="shared" si="28"/>
        <v>22737</v>
      </c>
    </row>
    <row r="7310" spans="2:5" ht="15">
      <c r="B7310" s="86">
        <v>22738</v>
      </c>
      <c r="C7310" s="1" t="s">
        <v>4713</v>
      </c>
      <c r="D7310" s="1"/>
      <c r="E7310" s="49">
        <f t="shared" si="28"/>
        <v>22738</v>
      </c>
    </row>
    <row r="7311" spans="2:5" ht="15">
      <c r="B7311" s="86">
        <v>22739</v>
      </c>
      <c r="C7311" s="1" t="s">
        <v>4675</v>
      </c>
      <c r="D7311" s="1"/>
      <c r="E7311" s="49">
        <f t="shared" si="28"/>
        <v>22739</v>
      </c>
    </row>
    <row r="7312" spans="2:5" ht="15">
      <c r="B7312" s="86">
        <v>22740</v>
      </c>
      <c r="C7312" s="1" t="s">
        <v>4676</v>
      </c>
      <c r="D7312" s="1"/>
      <c r="E7312" s="49">
        <f t="shared" si="28"/>
        <v>22740</v>
      </c>
    </row>
    <row r="7313" spans="2:5" ht="15">
      <c r="B7313" s="86">
        <v>22741</v>
      </c>
      <c r="C7313" s="1" t="s">
        <v>4677</v>
      </c>
      <c r="D7313" s="1"/>
      <c r="E7313" s="49">
        <f t="shared" si="28"/>
        <v>22741</v>
      </c>
    </row>
    <row r="7314" spans="2:5" ht="15">
      <c r="B7314" s="86">
        <v>22742</v>
      </c>
      <c r="C7314" s="1" t="s">
        <v>4684</v>
      </c>
      <c r="D7314" s="1"/>
      <c r="E7314" s="49">
        <f t="shared" si="28"/>
        <v>22742</v>
      </c>
    </row>
    <row r="7315" spans="2:5" ht="15">
      <c r="B7315" s="86">
        <v>22743</v>
      </c>
      <c r="C7315" s="1" t="s">
        <v>4685</v>
      </c>
      <c r="D7315" s="1"/>
      <c r="E7315" s="49">
        <f t="shared" si="28"/>
        <v>22743</v>
      </c>
    </row>
    <row r="7316" spans="2:5" ht="15">
      <c r="B7316" s="86">
        <v>22744</v>
      </c>
      <c r="C7316" s="1" t="s">
        <v>4686</v>
      </c>
      <c r="D7316" s="1"/>
      <c r="E7316" s="49">
        <f t="shared" si="28"/>
        <v>22744</v>
      </c>
    </row>
    <row r="7317" spans="2:5" ht="15">
      <c r="B7317" s="86">
        <v>22745</v>
      </c>
      <c r="C7317" s="1" t="s">
        <v>4714</v>
      </c>
      <c r="D7317" s="1"/>
      <c r="E7317" s="49">
        <f t="shared" si="28"/>
        <v>22745</v>
      </c>
    </row>
    <row r="7318" spans="2:5" ht="15">
      <c r="B7318" s="86">
        <v>22746</v>
      </c>
      <c r="C7318" s="1" t="s">
        <v>4715</v>
      </c>
      <c r="D7318" s="1"/>
      <c r="E7318" s="49">
        <f t="shared" si="28"/>
        <v>22746</v>
      </c>
    </row>
    <row r="7319" spans="2:5" ht="15">
      <c r="B7319" s="86">
        <v>22747</v>
      </c>
      <c r="C7319" s="1" t="s">
        <v>4716</v>
      </c>
      <c r="D7319" s="1"/>
      <c r="E7319" s="49">
        <f t="shared" si="28"/>
        <v>22747</v>
      </c>
    </row>
    <row r="7320" spans="2:5" ht="15">
      <c r="B7320" s="86">
        <v>22748</v>
      </c>
      <c r="C7320" s="1" t="s">
        <v>4717</v>
      </c>
      <c r="D7320" s="1"/>
      <c r="E7320" s="49">
        <f t="shared" si="28"/>
        <v>22748</v>
      </c>
    </row>
    <row r="7321" spans="2:5" ht="15">
      <c r="B7321" s="86">
        <v>22749</v>
      </c>
      <c r="C7321" s="1" t="s">
        <v>4718</v>
      </c>
      <c r="D7321" s="1"/>
      <c r="E7321" s="49">
        <f t="shared" si="28"/>
        <v>22749</v>
      </c>
    </row>
    <row r="7322" spans="2:5" ht="15">
      <c r="B7322" s="86">
        <v>22750</v>
      </c>
      <c r="C7322" s="1" t="s">
        <v>4480</v>
      </c>
      <c r="D7322" s="1"/>
      <c r="E7322" s="49">
        <f t="shared" si="28"/>
        <v>22750</v>
      </c>
    </row>
    <row r="7323" spans="2:5" ht="15">
      <c r="B7323" s="86">
        <v>22751</v>
      </c>
      <c r="C7323" s="1" t="s">
        <v>4481</v>
      </c>
      <c r="D7323" s="1"/>
      <c r="E7323" s="49">
        <f t="shared" si="28"/>
        <v>22751</v>
      </c>
    </row>
    <row r="7324" spans="2:5" ht="15">
      <c r="B7324" s="86">
        <v>22752</v>
      </c>
      <c r="C7324" s="1" t="s">
        <v>4482</v>
      </c>
      <c r="D7324" s="1"/>
      <c r="E7324" s="49">
        <f t="shared" si="28"/>
        <v>22752</v>
      </c>
    </row>
    <row r="7325" spans="2:5" ht="15">
      <c r="B7325" s="86">
        <v>22753</v>
      </c>
      <c r="C7325" s="1" t="s">
        <v>4719</v>
      </c>
      <c r="D7325" s="1"/>
      <c r="E7325" s="49">
        <f t="shared" si="28"/>
        <v>22753</v>
      </c>
    </row>
    <row r="7326" spans="2:5" ht="15">
      <c r="B7326" s="86">
        <v>22754</v>
      </c>
      <c r="C7326" s="1" t="s">
        <v>4720</v>
      </c>
      <c r="D7326" s="1"/>
      <c r="E7326" s="49">
        <f t="shared" si="28"/>
        <v>22754</v>
      </c>
    </row>
    <row r="7327" spans="2:5" ht="15">
      <c r="B7327" s="86">
        <v>22755</v>
      </c>
      <c r="C7327" s="1" t="s">
        <v>4453</v>
      </c>
      <c r="D7327" s="1"/>
      <c r="E7327" s="49">
        <f t="shared" si="28"/>
        <v>22755</v>
      </c>
    </row>
    <row r="7328" spans="2:5" ht="15">
      <c r="B7328" s="86">
        <v>22756</v>
      </c>
      <c r="C7328" s="1" t="s">
        <v>4721</v>
      </c>
      <c r="D7328" s="1"/>
      <c r="E7328" s="49">
        <f t="shared" si="28"/>
        <v>22756</v>
      </c>
    </row>
    <row r="7329" spans="2:5" ht="15">
      <c r="B7329" s="86">
        <v>22757</v>
      </c>
      <c r="C7329" s="1" t="s">
        <v>4722</v>
      </c>
      <c r="D7329" s="1"/>
      <c r="E7329" s="49">
        <f t="shared" si="28"/>
        <v>22757</v>
      </c>
    </row>
    <row r="7330" spans="2:5" ht="15">
      <c r="B7330" s="86">
        <v>22758</v>
      </c>
      <c r="C7330" s="1" t="s">
        <v>4723</v>
      </c>
      <c r="D7330" s="1"/>
      <c r="E7330" s="49">
        <f t="shared" si="28"/>
        <v>22758</v>
      </c>
    </row>
    <row r="7331" spans="2:5" ht="15">
      <c r="B7331" s="86">
        <v>22759</v>
      </c>
      <c r="C7331" s="1" t="s">
        <v>4724</v>
      </c>
      <c r="D7331" s="1"/>
      <c r="E7331" s="49">
        <f t="shared" si="28"/>
        <v>22759</v>
      </c>
    </row>
    <row r="7332" spans="2:5" ht="15">
      <c r="B7332" s="86">
        <v>22760</v>
      </c>
      <c r="C7332" s="1" t="s">
        <v>4725</v>
      </c>
      <c r="D7332" s="1"/>
      <c r="E7332" s="49">
        <f t="shared" si="28"/>
        <v>22760</v>
      </c>
    </row>
    <row r="7333" spans="2:5" ht="15">
      <c r="B7333" s="86">
        <v>22761</v>
      </c>
      <c r="C7333" s="1" t="s">
        <v>4726</v>
      </c>
      <c r="D7333" s="1"/>
      <c r="E7333" s="49">
        <f t="shared" si="28"/>
        <v>22761</v>
      </c>
    </row>
    <row r="7334" spans="2:5" ht="15">
      <c r="B7334" s="86">
        <v>22762</v>
      </c>
      <c r="C7334" s="1" t="s">
        <v>4727</v>
      </c>
      <c r="D7334" s="1"/>
      <c r="E7334" s="49">
        <f t="shared" si="28"/>
        <v>22762</v>
      </c>
    </row>
    <row r="7335" spans="2:5" ht="15">
      <c r="B7335" s="86">
        <v>22763</v>
      </c>
      <c r="C7335" s="1" t="s">
        <v>4728</v>
      </c>
      <c r="D7335" s="1"/>
      <c r="E7335" s="49">
        <f t="shared" si="28"/>
        <v>22763</v>
      </c>
    </row>
    <row r="7336" spans="2:5" ht="15">
      <c r="B7336" s="86">
        <v>22764</v>
      </c>
      <c r="C7336" s="1" t="s">
        <v>4729</v>
      </c>
      <c r="D7336" s="1"/>
      <c r="E7336" s="49">
        <f t="shared" si="28"/>
        <v>22764</v>
      </c>
    </row>
    <row r="7337" spans="2:5" ht="15">
      <c r="B7337" s="86">
        <v>22765</v>
      </c>
      <c r="C7337" s="1" t="s">
        <v>4288</v>
      </c>
      <c r="D7337" s="1"/>
      <c r="E7337" s="49">
        <f t="shared" si="28"/>
        <v>22765</v>
      </c>
    </row>
    <row r="7338" spans="2:5" ht="15">
      <c r="B7338" s="86">
        <v>22766</v>
      </c>
      <c r="C7338" s="1" t="s">
        <v>4289</v>
      </c>
      <c r="D7338" s="1"/>
      <c r="E7338" s="49">
        <f t="shared" si="28"/>
        <v>22766</v>
      </c>
    </row>
    <row r="7339" spans="2:5" ht="15">
      <c r="B7339" s="86">
        <v>22767</v>
      </c>
      <c r="C7339" s="1" t="s">
        <v>4290</v>
      </c>
      <c r="D7339" s="1"/>
      <c r="E7339" s="49">
        <f t="shared" si="28"/>
        <v>22767</v>
      </c>
    </row>
    <row r="7340" spans="2:5" ht="15">
      <c r="B7340" s="86">
        <v>22768</v>
      </c>
      <c r="C7340" s="1" t="s">
        <v>4291</v>
      </c>
      <c r="D7340" s="1"/>
      <c r="E7340" s="49">
        <f t="shared" si="28"/>
        <v>22768</v>
      </c>
    </row>
    <row r="7341" spans="2:5" ht="15">
      <c r="B7341" s="86">
        <v>22769</v>
      </c>
      <c r="C7341" s="1" t="s">
        <v>4292</v>
      </c>
      <c r="D7341" s="1"/>
      <c r="E7341" s="49">
        <f t="shared" si="28"/>
        <v>22769</v>
      </c>
    </row>
    <row r="7342" spans="2:5" ht="15">
      <c r="B7342" s="86">
        <v>22770</v>
      </c>
      <c r="C7342" s="1" t="s">
        <v>4293</v>
      </c>
      <c r="D7342" s="1"/>
      <c r="E7342" s="49">
        <f t="shared" si="28"/>
        <v>22770</v>
      </c>
    </row>
    <row r="7343" spans="2:5" ht="15">
      <c r="B7343" s="86">
        <v>22771</v>
      </c>
      <c r="C7343" s="1" t="s">
        <v>4294</v>
      </c>
      <c r="D7343" s="1"/>
      <c r="E7343" s="49">
        <f t="shared" si="28"/>
        <v>22771</v>
      </c>
    </row>
    <row r="7344" spans="2:5" ht="15">
      <c r="B7344" s="86">
        <v>22772</v>
      </c>
      <c r="C7344" s="1" t="s">
        <v>4295</v>
      </c>
      <c r="D7344" s="1"/>
      <c r="E7344" s="49">
        <f t="shared" si="28"/>
        <v>22772</v>
      </c>
    </row>
    <row r="7345" spans="2:5" ht="15">
      <c r="B7345" s="86">
        <v>22773</v>
      </c>
      <c r="C7345" s="1" t="s">
        <v>4296</v>
      </c>
      <c r="D7345" s="1"/>
      <c r="E7345" s="49">
        <f t="shared" si="28"/>
        <v>22773</v>
      </c>
    </row>
    <row r="7346" spans="2:5" ht="15">
      <c r="B7346" s="86">
        <v>22774</v>
      </c>
      <c r="C7346" s="1" t="s">
        <v>4297</v>
      </c>
      <c r="D7346" s="1"/>
      <c r="E7346" s="49">
        <f t="shared" si="28"/>
        <v>22774</v>
      </c>
    </row>
    <row r="7347" spans="2:5" ht="15">
      <c r="B7347" s="86">
        <v>22775</v>
      </c>
      <c r="C7347" s="1" t="s">
        <v>4298</v>
      </c>
      <c r="D7347" s="1"/>
      <c r="E7347" s="49">
        <f t="shared" ref="E7347:E7601" si="29">B7347</f>
        <v>22775</v>
      </c>
    </row>
    <row r="7348" spans="2:5" ht="15">
      <c r="B7348" s="86">
        <v>22776</v>
      </c>
      <c r="C7348" s="1" t="s">
        <v>4299</v>
      </c>
      <c r="D7348" s="1"/>
      <c r="E7348" s="49">
        <f t="shared" si="29"/>
        <v>22776</v>
      </c>
    </row>
    <row r="7349" spans="2:5" ht="15">
      <c r="B7349" s="86">
        <v>22777</v>
      </c>
      <c r="C7349" s="1" t="s">
        <v>4480</v>
      </c>
      <c r="D7349" s="1"/>
      <c r="E7349" s="49">
        <f t="shared" si="29"/>
        <v>22777</v>
      </c>
    </row>
    <row r="7350" spans="2:5" ht="15">
      <c r="B7350" s="86">
        <v>22778</v>
      </c>
      <c r="C7350" s="1" t="s">
        <v>4481</v>
      </c>
      <c r="D7350" s="1"/>
      <c r="E7350" s="49">
        <f t="shared" si="29"/>
        <v>22778</v>
      </c>
    </row>
    <row r="7351" spans="2:5" ht="15">
      <c r="B7351" s="86">
        <v>22779</v>
      </c>
      <c r="C7351" s="1" t="s">
        <v>4482</v>
      </c>
      <c r="D7351" s="1"/>
      <c r="E7351" s="49">
        <f t="shared" si="29"/>
        <v>22779</v>
      </c>
    </row>
    <row r="7352" spans="2:5" ht="15">
      <c r="B7352" s="86">
        <v>22780</v>
      </c>
      <c r="C7352" s="1" t="s">
        <v>4730</v>
      </c>
      <c r="D7352" s="1"/>
      <c r="E7352" s="49">
        <f t="shared" si="29"/>
        <v>22780</v>
      </c>
    </row>
    <row r="7353" spans="2:5" ht="15">
      <c r="B7353" s="86">
        <v>22781</v>
      </c>
      <c r="C7353" s="1" t="s">
        <v>4522</v>
      </c>
      <c r="D7353" s="1"/>
      <c r="E7353" s="49">
        <f t="shared" si="29"/>
        <v>22781</v>
      </c>
    </row>
    <row r="7354" spans="2:5" ht="15">
      <c r="B7354" s="86">
        <v>22782</v>
      </c>
      <c r="C7354" s="1" t="s">
        <v>4731</v>
      </c>
      <c r="D7354" s="1"/>
      <c r="E7354" s="49">
        <f t="shared" si="29"/>
        <v>22782</v>
      </c>
    </row>
    <row r="7355" spans="2:5" ht="15">
      <c r="B7355" s="86">
        <v>22783</v>
      </c>
      <c r="C7355" s="1" t="s">
        <v>4732</v>
      </c>
      <c r="D7355" s="1"/>
      <c r="E7355" s="49">
        <f t="shared" si="29"/>
        <v>22783</v>
      </c>
    </row>
    <row r="7356" spans="2:5" ht="15">
      <c r="B7356" s="86">
        <v>22784</v>
      </c>
      <c r="C7356" s="1" t="s">
        <v>4733</v>
      </c>
      <c r="D7356" s="1"/>
      <c r="E7356" s="49">
        <f t="shared" si="29"/>
        <v>22784</v>
      </c>
    </row>
    <row r="7357" spans="2:5" ht="15">
      <c r="B7357" s="86">
        <v>22785</v>
      </c>
      <c r="C7357" s="1" t="s">
        <v>4734</v>
      </c>
      <c r="D7357" s="1"/>
      <c r="E7357" s="49">
        <f t="shared" si="29"/>
        <v>22785</v>
      </c>
    </row>
    <row r="7358" spans="2:5" ht="15">
      <c r="B7358" s="86">
        <v>22786</v>
      </c>
      <c r="C7358" s="1" t="s">
        <v>4735</v>
      </c>
      <c r="D7358" s="1"/>
      <c r="E7358" s="49">
        <f t="shared" si="29"/>
        <v>22786</v>
      </c>
    </row>
    <row r="7359" spans="2:5" ht="15">
      <c r="B7359" s="86">
        <v>22787</v>
      </c>
      <c r="C7359" s="1" t="s">
        <v>4736</v>
      </c>
      <c r="D7359" s="1"/>
      <c r="E7359" s="49">
        <f t="shared" si="29"/>
        <v>22787</v>
      </c>
    </row>
    <row r="7360" spans="2:5" ht="15">
      <c r="B7360" s="86">
        <v>22788</v>
      </c>
      <c r="C7360" s="1" t="s">
        <v>4737</v>
      </c>
      <c r="D7360" s="1"/>
      <c r="E7360" s="49">
        <f t="shared" si="29"/>
        <v>22788</v>
      </c>
    </row>
    <row r="7361" spans="2:5" ht="15">
      <c r="B7361" s="86">
        <v>22789</v>
      </c>
      <c r="C7361" s="1" t="s">
        <v>4738</v>
      </c>
      <c r="D7361" s="1"/>
      <c r="E7361" s="49">
        <f t="shared" si="29"/>
        <v>22789</v>
      </c>
    </row>
    <row r="7362" spans="2:5" ht="15">
      <c r="B7362" s="86">
        <v>22790</v>
      </c>
      <c r="C7362" s="1" t="s">
        <v>4739</v>
      </c>
      <c r="D7362" s="1"/>
      <c r="E7362" s="49">
        <f t="shared" si="29"/>
        <v>22790</v>
      </c>
    </row>
    <row r="7363" spans="2:5" ht="15">
      <c r="B7363" s="86">
        <v>22791</v>
      </c>
      <c r="C7363" s="1" t="s">
        <v>4740</v>
      </c>
      <c r="D7363" s="1"/>
      <c r="E7363" s="49">
        <f t="shared" si="29"/>
        <v>22791</v>
      </c>
    </row>
    <row r="7364" spans="2:5" ht="15">
      <c r="B7364" s="86">
        <v>22792</v>
      </c>
      <c r="C7364" s="1" t="s">
        <v>4740</v>
      </c>
      <c r="D7364" s="1"/>
      <c r="E7364" s="49">
        <f t="shared" si="29"/>
        <v>22792</v>
      </c>
    </row>
    <row r="7365" spans="2:5" ht="15">
      <c r="B7365" s="86">
        <v>22793</v>
      </c>
      <c r="C7365" s="1" t="s">
        <v>4741</v>
      </c>
      <c r="D7365" s="1"/>
      <c r="E7365" s="49">
        <f t="shared" si="29"/>
        <v>22793</v>
      </c>
    </row>
    <row r="7366" spans="2:5" ht="15">
      <c r="B7366" s="86">
        <v>22794</v>
      </c>
      <c r="C7366" s="1" t="s">
        <v>4742</v>
      </c>
      <c r="D7366" s="1"/>
      <c r="E7366" s="49">
        <f t="shared" si="29"/>
        <v>22794</v>
      </c>
    </row>
    <row r="7367" spans="2:5" ht="15">
      <c r="B7367" s="86">
        <v>22795</v>
      </c>
      <c r="C7367" s="1" t="s">
        <v>4743</v>
      </c>
      <c r="D7367" s="1"/>
      <c r="E7367" s="49">
        <f t="shared" si="29"/>
        <v>22795</v>
      </c>
    </row>
    <row r="7368" spans="2:5" ht="15">
      <c r="B7368" s="86">
        <v>22796</v>
      </c>
      <c r="C7368" s="1" t="s">
        <v>4744</v>
      </c>
      <c r="D7368" s="1"/>
      <c r="E7368" s="49">
        <f t="shared" si="29"/>
        <v>22796</v>
      </c>
    </row>
    <row r="7369" spans="2:5" ht="15">
      <c r="B7369" s="86">
        <v>22797</v>
      </c>
      <c r="C7369" s="1" t="s">
        <v>4745</v>
      </c>
      <c r="D7369" s="1"/>
      <c r="E7369" s="49">
        <f t="shared" si="29"/>
        <v>22797</v>
      </c>
    </row>
    <row r="7370" spans="2:5" ht="15">
      <c r="B7370" s="86">
        <v>22798</v>
      </c>
      <c r="C7370" s="1" t="s">
        <v>4746</v>
      </c>
      <c r="D7370" s="1"/>
      <c r="E7370" s="49">
        <f t="shared" si="29"/>
        <v>22798</v>
      </c>
    </row>
    <row r="7371" spans="2:5" ht="15">
      <c r="B7371" s="86">
        <v>22799</v>
      </c>
      <c r="C7371" s="1" t="s">
        <v>4747</v>
      </c>
      <c r="D7371" s="1"/>
      <c r="E7371" s="49">
        <f t="shared" si="29"/>
        <v>22799</v>
      </c>
    </row>
    <row r="7372" spans="2:5" ht="15">
      <c r="B7372" s="86">
        <v>22801</v>
      </c>
      <c r="C7372" s="1" t="s">
        <v>4748</v>
      </c>
      <c r="D7372" s="1"/>
      <c r="E7372" s="49">
        <f t="shared" si="29"/>
        <v>22801</v>
      </c>
    </row>
    <row r="7373" spans="2:5" ht="15">
      <c r="B7373" s="86">
        <v>22802</v>
      </c>
      <c r="C7373" s="1" t="s">
        <v>4749</v>
      </c>
      <c r="D7373" s="1"/>
      <c r="E7373" s="49">
        <f t="shared" si="29"/>
        <v>22802</v>
      </c>
    </row>
    <row r="7374" spans="2:5" ht="15">
      <c r="B7374" s="86">
        <v>22803</v>
      </c>
      <c r="C7374" s="1" t="s">
        <v>4750</v>
      </c>
      <c r="D7374" s="1"/>
      <c r="E7374" s="49">
        <f t="shared" si="29"/>
        <v>22803</v>
      </c>
    </row>
    <row r="7375" spans="2:5" ht="15">
      <c r="B7375" s="86">
        <v>22804</v>
      </c>
      <c r="C7375" s="1" t="s">
        <v>4173</v>
      </c>
      <c r="D7375" s="1"/>
      <c r="E7375" s="49">
        <f t="shared" si="29"/>
        <v>22804</v>
      </c>
    </row>
    <row r="7376" spans="2:5" ht="15">
      <c r="B7376" s="86">
        <v>22805</v>
      </c>
      <c r="C7376" s="1" t="s">
        <v>4751</v>
      </c>
      <c r="D7376" s="1"/>
      <c r="E7376" s="49">
        <f t="shared" si="29"/>
        <v>22805</v>
      </c>
    </row>
    <row r="7377" spans="2:5" ht="15">
      <c r="B7377" s="86">
        <v>22806</v>
      </c>
      <c r="C7377" s="71" t="s">
        <v>4752</v>
      </c>
      <c r="D7377" s="1"/>
      <c r="E7377" s="49">
        <f t="shared" si="29"/>
        <v>22806</v>
      </c>
    </row>
    <row r="7378" spans="2:5" ht="15">
      <c r="B7378" s="86">
        <v>22807</v>
      </c>
      <c r="C7378" s="71" t="s">
        <v>4753</v>
      </c>
      <c r="D7378" s="1"/>
      <c r="E7378" s="49">
        <f t="shared" si="29"/>
        <v>22807</v>
      </c>
    </row>
    <row r="7379" spans="2:5" ht="15">
      <c r="B7379" s="86">
        <v>22808</v>
      </c>
      <c r="C7379" s="71" t="s">
        <v>4754</v>
      </c>
      <c r="D7379" s="1"/>
      <c r="E7379" s="49">
        <f t="shared" si="29"/>
        <v>22808</v>
      </c>
    </row>
    <row r="7380" spans="2:5" ht="15">
      <c r="B7380" s="86">
        <v>22809</v>
      </c>
      <c r="C7380" s="71" t="s">
        <v>4522</v>
      </c>
      <c r="D7380" s="1"/>
      <c r="E7380" s="49">
        <f t="shared" si="29"/>
        <v>22809</v>
      </c>
    </row>
    <row r="7381" spans="2:5" ht="15">
      <c r="B7381" s="86">
        <v>22810</v>
      </c>
      <c r="C7381" s="71" t="s">
        <v>4755</v>
      </c>
      <c r="D7381" s="1"/>
      <c r="E7381" s="49">
        <f t="shared" si="29"/>
        <v>22810</v>
      </c>
    </row>
    <row r="7382" spans="2:5" ht="15">
      <c r="B7382" s="86">
        <v>22811</v>
      </c>
      <c r="C7382" s="71" t="s">
        <v>3538</v>
      </c>
      <c r="D7382" s="1"/>
      <c r="E7382" s="49">
        <f t="shared" si="29"/>
        <v>22811</v>
      </c>
    </row>
    <row r="7383" spans="2:5" ht="15">
      <c r="B7383" s="86">
        <v>22812</v>
      </c>
      <c r="C7383" s="71" t="s">
        <v>3540</v>
      </c>
      <c r="D7383" s="1"/>
      <c r="E7383" s="49">
        <f t="shared" si="29"/>
        <v>22812</v>
      </c>
    </row>
    <row r="7384" spans="2:5" ht="15">
      <c r="B7384" s="86">
        <v>22813</v>
      </c>
      <c r="C7384" s="71" t="s">
        <v>4756</v>
      </c>
      <c r="D7384" s="1"/>
      <c r="E7384" s="49">
        <f t="shared" si="29"/>
        <v>22813</v>
      </c>
    </row>
    <row r="7385" spans="2:5" ht="15">
      <c r="B7385" s="86">
        <v>22814</v>
      </c>
      <c r="C7385" s="71" t="s">
        <v>4757</v>
      </c>
      <c r="D7385" s="1"/>
      <c r="E7385" s="49">
        <f t="shared" si="29"/>
        <v>22814</v>
      </c>
    </row>
    <row r="7386" spans="2:5" ht="15">
      <c r="B7386" s="86">
        <v>22815</v>
      </c>
      <c r="C7386" s="71" t="s">
        <v>4758</v>
      </c>
      <c r="D7386" s="1"/>
      <c r="E7386" s="49">
        <f t="shared" si="29"/>
        <v>22815</v>
      </c>
    </row>
    <row r="7387" spans="2:5" ht="15">
      <c r="B7387" s="86">
        <v>22816</v>
      </c>
      <c r="C7387" s="71" t="s">
        <v>4759</v>
      </c>
      <c r="D7387" s="1"/>
      <c r="E7387" s="49">
        <f t="shared" si="29"/>
        <v>22816</v>
      </c>
    </row>
    <row r="7388" spans="2:5" ht="15">
      <c r="B7388" s="86">
        <v>22817</v>
      </c>
      <c r="C7388" s="71" t="s">
        <v>4760</v>
      </c>
      <c r="D7388" s="1"/>
      <c r="E7388" s="49">
        <f t="shared" si="29"/>
        <v>22817</v>
      </c>
    </row>
    <row r="7389" spans="2:5" ht="15">
      <c r="B7389" s="86">
        <v>22818</v>
      </c>
      <c r="C7389" s="71" t="s">
        <v>4761</v>
      </c>
      <c r="D7389" s="1"/>
      <c r="E7389" s="49">
        <f t="shared" si="29"/>
        <v>22818</v>
      </c>
    </row>
    <row r="7390" spans="2:5" ht="15">
      <c r="B7390" s="86">
        <v>22819</v>
      </c>
      <c r="C7390" s="71" t="s">
        <v>4762</v>
      </c>
      <c r="D7390" s="1"/>
      <c r="E7390" s="49">
        <f t="shared" si="29"/>
        <v>22819</v>
      </c>
    </row>
    <row r="7391" spans="2:5" ht="15">
      <c r="B7391" s="86">
        <v>22820</v>
      </c>
      <c r="C7391" s="71" t="s">
        <v>4763</v>
      </c>
      <c r="D7391" s="1"/>
      <c r="E7391" s="49">
        <f t="shared" si="29"/>
        <v>22820</v>
      </c>
    </row>
    <row r="7392" spans="2:5" ht="15">
      <c r="B7392" s="86">
        <v>22821</v>
      </c>
      <c r="C7392" s="71" t="s">
        <v>4764</v>
      </c>
      <c r="D7392" s="1"/>
      <c r="E7392" s="49">
        <f t="shared" si="29"/>
        <v>22821</v>
      </c>
    </row>
    <row r="7393" spans="2:5" ht="15">
      <c r="B7393" s="86">
        <v>22822</v>
      </c>
      <c r="C7393" s="71" t="s">
        <v>4765</v>
      </c>
      <c r="D7393" s="1"/>
      <c r="E7393" s="49">
        <f t="shared" si="29"/>
        <v>22822</v>
      </c>
    </row>
    <row r="7394" spans="2:5" ht="15">
      <c r="B7394" s="86">
        <v>22823</v>
      </c>
      <c r="C7394" s="71" t="s">
        <v>4766</v>
      </c>
      <c r="D7394" s="1"/>
      <c r="E7394" s="49">
        <f t="shared" si="29"/>
        <v>22823</v>
      </c>
    </row>
    <row r="7395" spans="2:5" ht="15">
      <c r="B7395" s="86">
        <v>22824</v>
      </c>
      <c r="C7395" s="71" t="s">
        <v>4767</v>
      </c>
      <c r="D7395" s="1"/>
      <c r="E7395" s="49">
        <f t="shared" si="29"/>
        <v>22824</v>
      </c>
    </row>
    <row r="7396" spans="2:5" ht="15">
      <c r="B7396" s="86">
        <v>22825</v>
      </c>
      <c r="C7396" s="71" t="s">
        <v>4768</v>
      </c>
      <c r="D7396" s="1"/>
      <c r="E7396" s="49">
        <f t="shared" si="29"/>
        <v>22825</v>
      </c>
    </row>
    <row r="7397" spans="2:5" ht="15">
      <c r="B7397" s="86">
        <v>22826</v>
      </c>
      <c r="C7397" s="71" t="s">
        <v>4769</v>
      </c>
      <c r="D7397" s="1"/>
      <c r="E7397" s="49">
        <f t="shared" si="29"/>
        <v>22826</v>
      </c>
    </row>
    <row r="7398" spans="2:5" ht="15">
      <c r="B7398" s="86">
        <v>22827</v>
      </c>
      <c r="C7398" s="71" t="s">
        <v>4770</v>
      </c>
      <c r="D7398" s="1"/>
      <c r="E7398" s="49">
        <f t="shared" si="29"/>
        <v>22827</v>
      </c>
    </row>
    <row r="7399" spans="2:5" ht="15">
      <c r="B7399" s="86">
        <v>22828</v>
      </c>
      <c r="C7399" s="71" t="s">
        <v>4288</v>
      </c>
      <c r="D7399" s="1"/>
      <c r="E7399" s="49">
        <f t="shared" si="29"/>
        <v>22828</v>
      </c>
    </row>
    <row r="7400" spans="2:5" ht="15">
      <c r="B7400" s="86">
        <v>22829</v>
      </c>
      <c r="C7400" s="71" t="s">
        <v>4289</v>
      </c>
      <c r="D7400" s="1"/>
      <c r="E7400" s="49">
        <f t="shared" si="29"/>
        <v>22829</v>
      </c>
    </row>
    <row r="7401" spans="2:5" ht="15">
      <c r="B7401" s="86">
        <v>22830</v>
      </c>
      <c r="C7401" s="71" t="s">
        <v>4290</v>
      </c>
      <c r="D7401" s="1"/>
      <c r="E7401" s="49">
        <f t="shared" si="29"/>
        <v>22830</v>
      </c>
    </row>
    <row r="7402" spans="2:5" ht="15">
      <c r="B7402" s="86">
        <v>22831</v>
      </c>
      <c r="C7402" s="71" t="s">
        <v>4291</v>
      </c>
      <c r="D7402" s="1"/>
      <c r="E7402" s="49">
        <f t="shared" si="29"/>
        <v>22831</v>
      </c>
    </row>
    <row r="7403" spans="2:5" ht="15">
      <c r="B7403" s="86">
        <v>22832</v>
      </c>
      <c r="C7403" s="71" t="s">
        <v>4292</v>
      </c>
      <c r="D7403" s="1"/>
      <c r="E7403" s="49">
        <f t="shared" si="29"/>
        <v>22832</v>
      </c>
    </row>
    <row r="7404" spans="2:5" ht="15">
      <c r="B7404" s="86">
        <v>22833</v>
      </c>
      <c r="C7404" s="71" t="s">
        <v>4293</v>
      </c>
      <c r="D7404" s="1"/>
      <c r="E7404" s="49">
        <f t="shared" si="29"/>
        <v>22833</v>
      </c>
    </row>
    <row r="7405" spans="2:5" ht="15">
      <c r="B7405" s="86">
        <v>22834</v>
      </c>
      <c r="C7405" s="71" t="s">
        <v>4294</v>
      </c>
      <c r="D7405" s="1"/>
      <c r="E7405" s="49">
        <f t="shared" si="29"/>
        <v>22834</v>
      </c>
    </row>
    <row r="7406" spans="2:5" ht="15">
      <c r="B7406" s="86">
        <v>22835</v>
      </c>
      <c r="C7406" s="1" t="s">
        <v>4295</v>
      </c>
      <c r="D7406" s="1"/>
      <c r="E7406" s="49">
        <f t="shared" si="29"/>
        <v>22835</v>
      </c>
    </row>
    <row r="7407" spans="2:5" ht="15">
      <c r="B7407" s="86">
        <v>22836</v>
      </c>
      <c r="C7407" s="1" t="s">
        <v>4296</v>
      </c>
      <c r="D7407" s="1"/>
      <c r="E7407" s="49">
        <f t="shared" si="29"/>
        <v>22836</v>
      </c>
    </row>
    <row r="7408" spans="2:5" ht="15">
      <c r="B7408" s="86">
        <v>22837</v>
      </c>
      <c r="C7408" s="1" t="s">
        <v>4297</v>
      </c>
      <c r="D7408" s="1"/>
      <c r="E7408" s="49">
        <f t="shared" si="29"/>
        <v>22837</v>
      </c>
    </row>
    <row r="7409" spans="2:5" ht="15">
      <c r="B7409" s="86">
        <v>22838</v>
      </c>
      <c r="C7409" s="1" t="s">
        <v>4298</v>
      </c>
      <c r="D7409" s="1"/>
      <c r="E7409" s="49">
        <f t="shared" si="29"/>
        <v>22838</v>
      </c>
    </row>
    <row r="7410" spans="2:5" ht="15">
      <c r="B7410" s="86">
        <v>22839</v>
      </c>
      <c r="C7410" s="1" t="s">
        <v>4299</v>
      </c>
      <c r="D7410" s="1"/>
      <c r="E7410" s="49">
        <f t="shared" si="29"/>
        <v>22839</v>
      </c>
    </row>
    <row r="7411" spans="2:5" ht="15">
      <c r="B7411" s="86">
        <v>22840</v>
      </c>
      <c r="C7411" s="1" t="s">
        <v>4771</v>
      </c>
      <c r="D7411" s="1"/>
      <c r="E7411" s="49">
        <f t="shared" si="29"/>
        <v>22840</v>
      </c>
    </row>
    <row r="7412" spans="2:5" ht="15">
      <c r="B7412" s="86">
        <v>22841</v>
      </c>
      <c r="C7412" s="1" t="s">
        <v>4772</v>
      </c>
      <c r="D7412" s="1"/>
      <c r="E7412" s="49">
        <f t="shared" si="29"/>
        <v>22841</v>
      </c>
    </row>
    <row r="7413" spans="2:5" ht="15">
      <c r="B7413" s="86">
        <v>22842</v>
      </c>
      <c r="C7413" s="1" t="s">
        <v>4773</v>
      </c>
      <c r="D7413" s="1"/>
      <c r="E7413" s="49">
        <f t="shared" si="29"/>
        <v>22842</v>
      </c>
    </row>
    <row r="7414" spans="2:5" ht="15">
      <c r="B7414" s="86">
        <v>22843</v>
      </c>
      <c r="C7414" s="1" t="s">
        <v>4774</v>
      </c>
      <c r="D7414" s="1"/>
      <c r="E7414" s="49">
        <f t="shared" si="29"/>
        <v>22843</v>
      </c>
    </row>
    <row r="7415" spans="2:5" ht="15">
      <c r="B7415" s="86">
        <v>22844</v>
      </c>
      <c r="C7415" s="1" t="s">
        <v>4775</v>
      </c>
      <c r="D7415" s="1"/>
      <c r="E7415" s="49">
        <f t="shared" si="29"/>
        <v>22844</v>
      </c>
    </row>
    <row r="7416" spans="2:5" ht="15">
      <c r="B7416" s="86">
        <v>22845</v>
      </c>
      <c r="C7416" s="1" t="s">
        <v>4776</v>
      </c>
      <c r="D7416" s="1"/>
      <c r="E7416" s="49">
        <f t="shared" si="29"/>
        <v>22845</v>
      </c>
    </row>
    <row r="7417" spans="2:5" ht="15">
      <c r="B7417" s="86">
        <v>22846</v>
      </c>
      <c r="C7417" s="1" t="s">
        <v>4777</v>
      </c>
      <c r="D7417" s="1"/>
      <c r="E7417" s="49">
        <f t="shared" si="29"/>
        <v>22846</v>
      </c>
    </row>
    <row r="7418" spans="2:5" ht="15">
      <c r="B7418" s="86">
        <v>22847</v>
      </c>
      <c r="C7418" s="1" t="s">
        <v>4778</v>
      </c>
      <c r="D7418" s="1"/>
      <c r="E7418" s="49">
        <f t="shared" si="29"/>
        <v>22847</v>
      </c>
    </row>
    <row r="7419" spans="2:5" ht="15">
      <c r="B7419" s="86">
        <v>22848</v>
      </c>
      <c r="C7419" s="1" t="s">
        <v>4779</v>
      </c>
      <c r="D7419" s="1"/>
      <c r="E7419" s="49">
        <f t="shared" si="29"/>
        <v>22848</v>
      </c>
    </row>
    <row r="7420" spans="2:5" ht="15">
      <c r="B7420" s="86">
        <v>22849</v>
      </c>
      <c r="C7420" s="1" t="s">
        <v>4780</v>
      </c>
      <c r="D7420" s="1"/>
      <c r="E7420" s="49">
        <f t="shared" si="29"/>
        <v>22849</v>
      </c>
    </row>
    <row r="7421" spans="2:5" ht="15">
      <c r="B7421" s="86">
        <v>22850</v>
      </c>
      <c r="C7421" s="1" t="s">
        <v>4781</v>
      </c>
      <c r="D7421" s="1"/>
      <c r="E7421" s="49">
        <f t="shared" si="29"/>
        <v>22850</v>
      </c>
    </row>
    <row r="7422" spans="2:5" ht="15">
      <c r="B7422" s="86">
        <v>22851</v>
      </c>
      <c r="C7422" s="1" t="s">
        <v>4522</v>
      </c>
      <c r="D7422" s="1"/>
      <c r="E7422" s="49">
        <f t="shared" si="29"/>
        <v>22851</v>
      </c>
    </row>
    <row r="7423" spans="2:5" ht="15">
      <c r="B7423" s="86">
        <v>22852</v>
      </c>
      <c r="C7423" s="1" t="s">
        <v>4782</v>
      </c>
      <c r="D7423" s="1"/>
      <c r="E7423" s="49">
        <f t="shared" si="29"/>
        <v>22852</v>
      </c>
    </row>
    <row r="7424" spans="2:5" ht="15">
      <c r="B7424" s="86">
        <v>22853</v>
      </c>
      <c r="C7424" s="1" t="s">
        <v>4783</v>
      </c>
      <c r="D7424" s="1"/>
      <c r="E7424" s="49">
        <f t="shared" si="29"/>
        <v>22853</v>
      </c>
    </row>
    <row r="7425" spans="2:5" ht="15">
      <c r="B7425" s="86">
        <v>22854</v>
      </c>
      <c r="C7425" s="1" t="s">
        <v>4784</v>
      </c>
      <c r="D7425" s="1"/>
      <c r="E7425" s="49">
        <f t="shared" si="29"/>
        <v>22854</v>
      </c>
    </row>
    <row r="7426" spans="2:5" ht="15">
      <c r="B7426" s="86">
        <v>22855</v>
      </c>
      <c r="C7426" s="1" t="s">
        <v>4778</v>
      </c>
      <c r="D7426" s="1"/>
      <c r="E7426" s="49">
        <f t="shared" si="29"/>
        <v>22855</v>
      </c>
    </row>
    <row r="7427" spans="2:5" ht="15">
      <c r="B7427" s="86">
        <v>22856</v>
      </c>
      <c r="C7427" s="1" t="s">
        <v>4785</v>
      </c>
      <c r="D7427" s="1"/>
      <c r="E7427" s="49">
        <f t="shared" si="29"/>
        <v>22856</v>
      </c>
    </row>
    <row r="7428" spans="2:5" ht="15">
      <c r="B7428" s="86">
        <v>22857</v>
      </c>
      <c r="C7428" s="1" t="s">
        <v>4786</v>
      </c>
      <c r="D7428" s="1"/>
      <c r="E7428" s="49">
        <f t="shared" si="29"/>
        <v>22857</v>
      </c>
    </row>
    <row r="7429" spans="2:5" ht="15">
      <c r="B7429" s="86">
        <v>22858</v>
      </c>
      <c r="C7429" s="1" t="s">
        <v>4787</v>
      </c>
      <c r="D7429" s="1"/>
      <c r="E7429" s="49">
        <f t="shared" si="29"/>
        <v>22858</v>
      </c>
    </row>
    <row r="7430" spans="2:5" ht="15">
      <c r="B7430" s="86">
        <v>22859</v>
      </c>
      <c r="C7430" s="1" t="s">
        <v>4788</v>
      </c>
      <c r="D7430" s="1"/>
      <c r="E7430" s="49">
        <f t="shared" si="29"/>
        <v>22859</v>
      </c>
    </row>
    <row r="7431" spans="2:5" ht="15">
      <c r="B7431" s="86">
        <v>22860</v>
      </c>
      <c r="C7431" s="1" t="s">
        <v>4789</v>
      </c>
      <c r="D7431" s="1"/>
      <c r="E7431" s="49">
        <f t="shared" si="29"/>
        <v>22860</v>
      </c>
    </row>
    <row r="7432" spans="2:5" ht="15">
      <c r="B7432" s="86">
        <v>22861</v>
      </c>
      <c r="C7432" s="1" t="s">
        <v>4790</v>
      </c>
      <c r="D7432" s="1"/>
      <c r="E7432" s="49">
        <f t="shared" si="29"/>
        <v>22861</v>
      </c>
    </row>
    <row r="7433" spans="2:5" ht="15">
      <c r="B7433" s="86">
        <v>22862</v>
      </c>
      <c r="C7433" s="1" t="s">
        <v>4791</v>
      </c>
      <c r="D7433" s="1"/>
      <c r="E7433" s="49">
        <f t="shared" si="29"/>
        <v>22862</v>
      </c>
    </row>
    <row r="7434" spans="2:5" ht="15">
      <c r="B7434" s="86">
        <v>22863</v>
      </c>
      <c r="C7434" s="1" t="s">
        <v>4792</v>
      </c>
      <c r="D7434" s="1"/>
      <c r="E7434" s="49">
        <f t="shared" si="29"/>
        <v>22863</v>
      </c>
    </row>
    <row r="7435" spans="2:5" ht="15">
      <c r="B7435" s="86">
        <v>22864</v>
      </c>
      <c r="C7435" s="1" t="s">
        <v>4793</v>
      </c>
      <c r="D7435" s="1"/>
      <c r="E7435" s="49">
        <f t="shared" si="29"/>
        <v>22864</v>
      </c>
    </row>
    <row r="7436" spans="2:5" ht="15">
      <c r="B7436" s="86">
        <v>22865</v>
      </c>
      <c r="C7436" s="1" t="s">
        <v>4794</v>
      </c>
      <c r="D7436" s="1"/>
      <c r="E7436" s="49">
        <f t="shared" si="29"/>
        <v>22865</v>
      </c>
    </row>
    <row r="7437" spans="2:5" ht="15">
      <c r="B7437" s="86">
        <v>22866</v>
      </c>
      <c r="C7437" s="1" t="s">
        <v>4795</v>
      </c>
      <c r="D7437" s="1"/>
      <c r="E7437" s="49">
        <f t="shared" si="29"/>
        <v>22866</v>
      </c>
    </row>
    <row r="7438" spans="2:5" ht="15">
      <c r="B7438" s="86">
        <v>22867</v>
      </c>
      <c r="C7438" s="1" t="s">
        <v>4796</v>
      </c>
      <c r="D7438" s="1"/>
      <c r="E7438" s="49">
        <f t="shared" si="29"/>
        <v>22867</v>
      </c>
    </row>
    <row r="7439" spans="2:5" ht="15">
      <c r="B7439" s="86">
        <v>22868</v>
      </c>
      <c r="C7439" s="1" t="s">
        <v>4797</v>
      </c>
      <c r="D7439" s="1"/>
      <c r="E7439" s="49">
        <f t="shared" si="29"/>
        <v>22868</v>
      </c>
    </row>
    <row r="7440" spans="2:5" ht="15">
      <c r="B7440" s="86">
        <v>22869</v>
      </c>
      <c r="C7440" s="1" t="s">
        <v>4288</v>
      </c>
      <c r="D7440" s="1"/>
      <c r="E7440" s="49">
        <f t="shared" si="29"/>
        <v>22869</v>
      </c>
    </row>
    <row r="7441" spans="2:5" ht="15">
      <c r="B7441" s="86">
        <v>22870</v>
      </c>
      <c r="C7441" s="1" t="s">
        <v>4289</v>
      </c>
      <c r="D7441" s="1"/>
      <c r="E7441" s="49">
        <f t="shared" si="29"/>
        <v>22870</v>
      </c>
    </row>
    <row r="7442" spans="2:5" ht="15">
      <c r="B7442" s="86">
        <v>22871</v>
      </c>
      <c r="C7442" s="1" t="s">
        <v>4290</v>
      </c>
      <c r="D7442" s="1"/>
      <c r="E7442" s="49">
        <f t="shared" si="29"/>
        <v>22871</v>
      </c>
    </row>
    <row r="7443" spans="2:5" ht="15">
      <c r="B7443" s="86">
        <v>22872</v>
      </c>
      <c r="C7443" s="1" t="s">
        <v>4291</v>
      </c>
      <c r="D7443" s="1"/>
      <c r="E7443" s="49">
        <f t="shared" si="29"/>
        <v>22872</v>
      </c>
    </row>
    <row r="7444" spans="2:5" ht="15">
      <c r="B7444" s="86">
        <v>22873</v>
      </c>
      <c r="C7444" s="1" t="s">
        <v>4292</v>
      </c>
      <c r="D7444" s="1"/>
      <c r="E7444" s="49">
        <f t="shared" si="29"/>
        <v>22873</v>
      </c>
    </row>
    <row r="7445" spans="2:5" ht="15">
      <c r="B7445" s="86">
        <v>22874</v>
      </c>
      <c r="C7445" s="1" t="s">
        <v>4293</v>
      </c>
      <c r="D7445" s="1"/>
      <c r="E7445" s="49">
        <f t="shared" si="29"/>
        <v>22874</v>
      </c>
    </row>
    <row r="7446" spans="2:5" ht="15">
      <c r="B7446" s="86">
        <v>22875</v>
      </c>
      <c r="C7446" s="1" t="s">
        <v>4294</v>
      </c>
      <c r="D7446" s="1"/>
      <c r="E7446" s="49">
        <f t="shared" si="29"/>
        <v>22875</v>
      </c>
    </row>
    <row r="7447" spans="2:5" ht="15">
      <c r="B7447" s="86">
        <v>22876</v>
      </c>
      <c r="C7447" s="1" t="s">
        <v>4295</v>
      </c>
      <c r="D7447" s="1"/>
      <c r="E7447" s="49">
        <f t="shared" si="29"/>
        <v>22876</v>
      </c>
    </row>
    <row r="7448" spans="2:5" ht="15">
      <c r="B7448" s="86">
        <v>22877</v>
      </c>
      <c r="C7448" s="1" t="s">
        <v>4296</v>
      </c>
      <c r="D7448" s="1"/>
      <c r="E7448" s="49">
        <f t="shared" si="29"/>
        <v>22877</v>
      </c>
    </row>
    <row r="7449" spans="2:5" ht="15">
      <c r="B7449" s="86">
        <v>22878</v>
      </c>
      <c r="C7449" s="1" t="s">
        <v>4297</v>
      </c>
      <c r="D7449" s="1"/>
      <c r="E7449" s="49">
        <f t="shared" si="29"/>
        <v>22878</v>
      </c>
    </row>
    <row r="7450" spans="2:5" ht="15">
      <c r="B7450" s="86">
        <v>22879</v>
      </c>
      <c r="C7450" s="1" t="s">
        <v>4298</v>
      </c>
      <c r="D7450" s="1"/>
      <c r="E7450" s="49">
        <f t="shared" si="29"/>
        <v>22879</v>
      </c>
    </row>
    <row r="7451" spans="2:5" ht="15">
      <c r="B7451" s="86">
        <v>22880</v>
      </c>
      <c r="C7451" s="1" t="s">
        <v>4299</v>
      </c>
      <c r="D7451" s="1"/>
      <c r="E7451" s="49">
        <f t="shared" si="29"/>
        <v>22880</v>
      </c>
    </row>
    <row r="7452" spans="2:5" ht="15">
      <c r="B7452" s="86">
        <v>22881</v>
      </c>
      <c r="C7452" s="1" t="s">
        <v>4798</v>
      </c>
      <c r="D7452" s="1"/>
      <c r="E7452" s="49">
        <f t="shared" si="29"/>
        <v>22881</v>
      </c>
    </row>
    <row r="7453" spans="2:5" ht="15">
      <c r="B7453" s="86">
        <v>22882</v>
      </c>
      <c r="C7453" s="1" t="s">
        <v>4799</v>
      </c>
      <c r="D7453" s="1"/>
      <c r="E7453" s="49">
        <f t="shared" si="29"/>
        <v>22882</v>
      </c>
    </row>
    <row r="7454" spans="2:5" ht="15">
      <c r="B7454" s="86">
        <v>22883</v>
      </c>
      <c r="C7454" s="49" t="s">
        <v>4800</v>
      </c>
      <c r="D7454" s="1"/>
      <c r="E7454" s="49">
        <f t="shared" si="29"/>
        <v>22883</v>
      </c>
    </row>
    <row r="7455" spans="2:5" ht="15">
      <c r="B7455" s="86">
        <v>22884</v>
      </c>
      <c r="C7455" s="49" t="s">
        <v>4801</v>
      </c>
      <c r="D7455" s="1"/>
      <c r="E7455" s="49">
        <f t="shared" si="29"/>
        <v>22884</v>
      </c>
    </row>
    <row r="7456" spans="2:5" ht="15">
      <c r="B7456" s="86">
        <v>22885</v>
      </c>
      <c r="C7456" s="1" t="s">
        <v>4802</v>
      </c>
      <c r="D7456" s="1"/>
      <c r="E7456" s="49">
        <f t="shared" si="29"/>
        <v>22885</v>
      </c>
    </row>
    <row r="7457" spans="2:5" ht="15">
      <c r="B7457" s="86">
        <v>22886</v>
      </c>
      <c r="C7457" s="1" t="s">
        <v>4803</v>
      </c>
      <c r="D7457" s="1"/>
      <c r="E7457" s="49">
        <f t="shared" si="29"/>
        <v>22886</v>
      </c>
    </row>
    <row r="7458" spans="2:5" ht="15">
      <c r="B7458" s="86">
        <v>22887</v>
      </c>
      <c r="C7458" s="1" t="s">
        <v>4804</v>
      </c>
      <c r="D7458" s="1"/>
      <c r="E7458" s="49">
        <f t="shared" si="29"/>
        <v>22887</v>
      </c>
    </row>
    <row r="7459" spans="2:5" ht="15">
      <c r="B7459" s="86">
        <v>22888</v>
      </c>
      <c r="C7459" s="49" t="s">
        <v>4643</v>
      </c>
      <c r="D7459" s="1"/>
      <c r="E7459" s="49">
        <f t="shared" si="29"/>
        <v>22888</v>
      </c>
    </row>
    <row r="7460" spans="2:5" ht="15">
      <c r="B7460" s="86">
        <v>22889</v>
      </c>
      <c r="C7460" s="1" t="s">
        <v>4629</v>
      </c>
      <c r="D7460" s="1"/>
      <c r="E7460" s="49">
        <f t="shared" si="29"/>
        <v>22889</v>
      </c>
    </row>
    <row r="7461" spans="2:5" ht="15">
      <c r="B7461" s="86">
        <v>22890</v>
      </c>
      <c r="C7461" s="1" t="s">
        <v>4805</v>
      </c>
      <c r="D7461" s="1"/>
      <c r="E7461" s="49">
        <f t="shared" si="29"/>
        <v>22890</v>
      </c>
    </row>
    <row r="7462" spans="2:5" ht="15">
      <c r="B7462" s="86">
        <v>22891</v>
      </c>
      <c r="C7462" s="1" t="s">
        <v>4806</v>
      </c>
      <c r="D7462" s="1"/>
      <c r="E7462" s="49">
        <f t="shared" si="29"/>
        <v>22891</v>
      </c>
    </row>
    <row r="7463" spans="2:5" ht="15">
      <c r="B7463" s="86">
        <v>22892</v>
      </c>
      <c r="C7463" s="49" t="s">
        <v>4807</v>
      </c>
      <c r="D7463" s="1"/>
      <c r="E7463" s="49">
        <f t="shared" si="29"/>
        <v>22892</v>
      </c>
    </row>
    <row r="7464" spans="2:5" ht="15">
      <c r="B7464" s="86">
        <v>22893</v>
      </c>
      <c r="C7464" s="1" t="s">
        <v>4583</v>
      </c>
      <c r="D7464" s="1"/>
      <c r="E7464" s="49">
        <f t="shared" si="29"/>
        <v>22893</v>
      </c>
    </row>
    <row r="7465" spans="2:5" ht="15">
      <c r="B7465" s="86">
        <v>22894</v>
      </c>
      <c r="C7465" s="1" t="s">
        <v>4808</v>
      </c>
      <c r="D7465" s="1"/>
      <c r="E7465" s="49">
        <f t="shared" si="29"/>
        <v>22894</v>
      </c>
    </row>
    <row r="7466" spans="2:5" ht="15">
      <c r="B7466" s="86">
        <v>22895</v>
      </c>
      <c r="C7466" s="1" t="s">
        <v>4809</v>
      </c>
      <c r="D7466" s="1"/>
      <c r="E7466" s="49">
        <f t="shared" si="29"/>
        <v>22895</v>
      </c>
    </row>
    <row r="7467" spans="2:5" ht="15">
      <c r="B7467" s="86">
        <v>22896</v>
      </c>
      <c r="C7467" s="1" t="s">
        <v>4522</v>
      </c>
      <c r="D7467" s="1"/>
      <c r="E7467" s="49">
        <f t="shared" si="29"/>
        <v>22896</v>
      </c>
    </row>
    <row r="7468" spans="2:5" ht="15">
      <c r="B7468" s="86">
        <v>22897</v>
      </c>
      <c r="C7468" s="1" t="s">
        <v>4810</v>
      </c>
      <c r="D7468" s="1"/>
      <c r="E7468" s="49">
        <f t="shared" si="29"/>
        <v>22897</v>
      </c>
    </row>
    <row r="7469" spans="2:5" ht="15">
      <c r="B7469" s="86">
        <v>22898</v>
      </c>
      <c r="C7469" s="1" t="s">
        <v>4811</v>
      </c>
      <c r="D7469" s="1"/>
      <c r="E7469" s="49">
        <f t="shared" si="29"/>
        <v>22898</v>
      </c>
    </row>
    <row r="7470" spans="2:5" ht="15">
      <c r="B7470" s="86">
        <v>22899</v>
      </c>
      <c r="C7470" s="1" t="s">
        <v>4812</v>
      </c>
      <c r="D7470" s="1"/>
      <c r="E7470" s="49">
        <f t="shared" si="29"/>
        <v>22899</v>
      </c>
    </row>
    <row r="7471" spans="2:5" ht="15">
      <c r="B7471" s="86">
        <v>22900</v>
      </c>
      <c r="C7471" s="1" t="s">
        <v>4813</v>
      </c>
      <c r="D7471" s="1"/>
      <c r="E7471" s="49">
        <f t="shared" si="29"/>
        <v>22900</v>
      </c>
    </row>
    <row r="7472" spans="2:5" ht="15">
      <c r="B7472" s="86">
        <v>22901</v>
      </c>
      <c r="C7472" s="1" t="s">
        <v>4814</v>
      </c>
      <c r="D7472" s="1"/>
      <c r="E7472" s="49">
        <f t="shared" si="29"/>
        <v>22901</v>
      </c>
    </row>
    <row r="7473" spans="2:5" ht="15">
      <c r="B7473" s="86">
        <v>22902</v>
      </c>
      <c r="C7473" s="1" t="s">
        <v>4815</v>
      </c>
      <c r="D7473" s="1"/>
      <c r="E7473" s="49">
        <f t="shared" si="29"/>
        <v>22902</v>
      </c>
    </row>
    <row r="7474" spans="2:5" ht="15">
      <c r="B7474" s="86">
        <v>22903</v>
      </c>
      <c r="C7474" s="1" t="s">
        <v>4816</v>
      </c>
      <c r="D7474" s="1"/>
      <c r="E7474" s="49">
        <f t="shared" si="29"/>
        <v>22903</v>
      </c>
    </row>
    <row r="7475" spans="2:5" ht="15">
      <c r="B7475" s="86">
        <v>22904</v>
      </c>
      <c r="C7475" s="1" t="s">
        <v>4817</v>
      </c>
      <c r="D7475" s="1"/>
      <c r="E7475" s="49">
        <f t="shared" si="29"/>
        <v>22904</v>
      </c>
    </row>
    <row r="7476" spans="2:5" ht="15">
      <c r="B7476" s="86">
        <v>22905</v>
      </c>
      <c r="C7476" s="1" t="s">
        <v>4818</v>
      </c>
      <c r="D7476" s="1"/>
      <c r="E7476" s="49">
        <f t="shared" si="29"/>
        <v>22905</v>
      </c>
    </row>
    <row r="7477" spans="2:5" ht="15">
      <c r="B7477" s="86">
        <v>22906</v>
      </c>
      <c r="C7477" s="1" t="s">
        <v>4819</v>
      </c>
      <c r="D7477" s="1"/>
      <c r="E7477" s="49">
        <f t="shared" si="29"/>
        <v>22906</v>
      </c>
    </row>
    <row r="7478" spans="2:5" ht="15">
      <c r="B7478" s="86">
        <v>22907</v>
      </c>
      <c r="C7478" s="1" t="s">
        <v>4820</v>
      </c>
      <c r="D7478" s="1"/>
      <c r="E7478" s="49">
        <f t="shared" si="29"/>
        <v>22907</v>
      </c>
    </row>
    <row r="7479" spans="2:5" ht="15">
      <c r="B7479" s="86">
        <v>22908</v>
      </c>
      <c r="C7479" s="1" t="s">
        <v>4821</v>
      </c>
      <c r="D7479" s="1"/>
      <c r="E7479" s="49">
        <f t="shared" si="29"/>
        <v>22908</v>
      </c>
    </row>
    <row r="7480" spans="2:5" ht="15">
      <c r="B7480" s="86">
        <v>22909</v>
      </c>
      <c r="C7480" s="1" t="s">
        <v>4288</v>
      </c>
      <c r="D7480" s="1"/>
      <c r="E7480" s="49">
        <f t="shared" si="29"/>
        <v>22909</v>
      </c>
    </row>
    <row r="7481" spans="2:5" ht="15">
      <c r="B7481" s="86">
        <v>22910</v>
      </c>
      <c r="C7481" s="1" t="s">
        <v>4289</v>
      </c>
      <c r="D7481" s="1"/>
      <c r="E7481" s="49">
        <f t="shared" si="29"/>
        <v>22910</v>
      </c>
    </row>
    <row r="7482" spans="2:5" ht="15">
      <c r="B7482" s="86">
        <v>22911</v>
      </c>
      <c r="C7482" s="1" t="s">
        <v>4290</v>
      </c>
      <c r="D7482" s="1"/>
      <c r="E7482" s="49">
        <f t="shared" si="29"/>
        <v>22911</v>
      </c>
    </row>
    <row r="7483" spans="2:5" ht="15">
      <c r="B7483" s="86">
        <v>22912</v>
      </c>
      <c r="C7483" s="1" t="s">
        <v>4291</v>
      </c>
      <c r="D7483" s="1"/>
      <c r="E7483" s="49">
        <f t="shared" si="29"/>
        <v>22912</v>
      </c>
    </row>
    <row r="7484" spans="2:5" ht="15">
      <c r="B7484" s="86">
        <v>22913</v>
      </c>
      <c r="C7484" s="1" t="s">
        <v>4292</v>
      </c>
      <c r="D7484" s="1"/>
      <c r="E7484" s="49">
        <f t="shared" si="29"/>
        <v>22913</v>
      </c>
    </row>
    <row r="7485" spans="2:5" ht="15">
      <c r="B7485" s="86">
        <v>22914</v>
      </c>
      <c r="C7485" s="1" t="s">
        <v>4293</v>
      </c>
      <c r="D7485" s="1"/>
      <c r="E7485" s="49">
        <f t="shared" si="29"/>
        <v>22914</v>
      </c>
    </row>
    <row r="7486" spans="2:5" ht="15">
      <c r="B7486" s="86">
        <v>22915</v>
      </c>
      <c r="C7486" s="1" t="s">
        <v>4294</v>
      </c>
      <c r="D7486" s="1"/>
      <c r="E7486" s="49">
        <f t="shared" si="29"/>
        <v>22915</v>
      </c>
    </row>
    <row r="7487" spans="2:5" ht="15">
      <c r="B7487" s="86">
        <v>22916</v>
      </c>
      <c r="C7487" s="1" t="s">
        <v>4295</v>
      </c>
      <c r="D7487" s="1"/>
      <c r="E7487" s="49">
        <f t="shared" si="29"/>
        <v>22916</v>
      </c>
    </row>
    <row r="7488" spans="2:5" ht="15">
      <c r="B7488" s="86">
        <v>22917</v>
      </c>
      <c r="C7488" s="1" t="s">
        <v>4296</v>
      </c>
      <c r="D7488" s="1"/>
      <c r="E7488" s="49">
        <f t="shared" si="29"/>
        <v>22917</v>
      </c>
    </row>
    <row r="7489" spans="2:5" ht="15">
      <c r="B7489" s="86">
        <v>22918</v>
      </c>
      <c r="C7489" s="1" t="s">
        <v>4297</v>
      </c>
      <c r="D7489" s="1"/>
      <c r="E7489" s="49">
        <f t="shared" si="29"/>
        <v>22918</v>
      </c>
    </row>
    <row r="7490" spans="2:5" ht="15">
      <c r="B7490" s="86">
        <v>22919</v>
      </c>
      <c r="C7490" s="1" t="s">
        <v>4298</v>
      </c>
      <c r="D7490" s="1"/>
      <c r="E7490" s="49">
        <f t="shared" si="29"/>
        <v>22919</v>
      </c>
    </row>
    <row r="7491" spans="2:5" ht="15">
      <c r="B7491" s="86">
        <v>22920</v>
      </c>
      <c r="C7491" s="1" t="s">
        <v>4299</v>
      </c>
      <c r="D7491" s="1"/>
      <c r="E7491" s="49">
        <f t="shared" si="29"/>
        <v>22920</v>
      </c>
    </row>
    <row r="7492" spans="2:5" ht="15">
      <c r="B7492" s="86">
        <v>22921</v>
      </c>
      <c r="C7492" s="1" t="s">
        <v>4822</v>
      </c>
      <c r="D7492" s="1"/>
      <c r="E7492" s="49">
        <f t="shared" si="29"/>
        <v>22921</v>
      </c>
    </row>
    <row r="7493" spans="2:5" ht="15">
      <c r="B7493" s="86">
        <v>22922</v>
      </c>
      <c r="C7493" s="1" t="s">
        <v>4823</v>
      </c>
      <c r="D7493" s="1"/>
      <c r="E7493" s="49">
        <f t="shared" si="29"/>
        <v>22922</v>
      </c>
    </row>
    <row r="7494" spans="2:5" ht="15">
      <c r="B7494" s="86">
        <v>22923</v>
      </c>
      <c r="C7494" s="49" t="s">
        <v>4824</v>
      </c>
      <c r="D7494" s="1"/>
      <c r="E7494" s="49">
        <f t="shared" si="29"/>
        <v>22923</v>
      </c>
    </row>
    <row r="7495" spans="2:5" ht="15">
      <c r="B7495" s="86">
        <v>22924</v>
      </c>
      <c r="C7495" s="1" t="s">
        <v>4825</v>
      </c>
      <c r="D7495" s="1"/>
      <c r="E7495" s="49">
        <f t="shared" si="29"/>
        <v>22924</v>
      </c>
    </row>
    <row r="7496" spans="2:5" ht="15">
      <c r="B7496" s="86">
        <v>22925</v>
      </c>
      <c r="C7496" s="1" t="s">
        <v>4826</v>
      </c>
      <c r="D7496" s="1"/>
      <c r="E7496" s="49">
        <f t="shared" si="29"/>
        <v>22925</v>
      </c>
    </row>
    <row r="7497" spans="2:5" ht="15">
      <c r="B7497" s="86">
        <v>22926</v>
      </c>
      <c r="C7497" s="1" t="s">
        <v>4827</v>
      </c>
      <c r="D7497" s="1"/>
      <c r="E7497" s="49">
        <f t="shared" si="29"/>
        <v>22926</v>
      </c>
    </row>
    <row r="7498" spans="2:5" ht="15">
      <c r="B7498" s="86">
        <v>22927</v>
      </c>
      <c r="C7498" s="1" t="s">
        <v>4828</v>
      </c>
      <c r="D7498" s="1"/>
      <c r="E7498" s="49">
        <f t="shared" si="29"/>
        <v>22927</v>
      </c>
    </row>
    <row r="7499" spans="2:5" ht="15">
      <c r="B7499" s="86">
        <v>22928</v>
      </c>
      <c r="C7499" s="1" t="s">
        <v>4583</v>
      </c>
      <c r="D7499" s="1"/>
      <c r="E7499" s="49">
        <f t="shared" si="29"/>
        <v>22928</v>
      </c>
    </row>
    <row r="7500" spans="2:5" ht="15">
      <c r="B7500" s="86">
        <v>22929</v>
      </c>
      <c r="C7500" s="1" t="s">
        <v>4629</v>
      </c>
      <c r="D7500" s="1"/>
      <c r="E7500" s="49">
        <f t="shared" si="29"/>
        <v>22929</v>
      </c>
    </row>
    <row r="7501" spans="2:5" ht="15">
      <c r="B7501" s="86">
        <v>22930</v>
      </c>
      <c r="C7501" s="1" t="s">
        <v>4643</v>
      </c>
      <c r="D7501" s="1"/>
      <c r="E7501" s="49">
        <f t="shared" si="29"/>
        <v>22930</v>
      </c>
    </row>
    <row r="7502" spans="2:5" ht="15">
      <c r="B7502" s="86">
        <v>22931</v>
      </c>
      <c r="C7502" s="1" t="s">
        <v>4829</v>
      </c>
      <c r="D7502" s="1"/>
      <c r="E7502" s="49">
        <f t="shared" si="29"/>
        <v>22931</v>
      </c>
    </row>
    <row r="7503" spans="2:5" ht="15">
      <c r="B7503" s="86">
        <v>22932</v>
      </c>
      <c r="C7503" s="1" t="s">
        <v>4830</v>
      </c>
      <c r="D7503" s="1"/>
      <c r="E7503" s="49">
        <f t="shared" si="29"/>
        <v>22932</v>
      </c>
    </row>
    <row r="7504" spans="2:5" ht="15">
      <c r="B7504" s="86">
        <v>22933</v>
      </c>
      <c r="C7504" s="1" t="s">
        <v>4831</v>
      </c>
      <c r="D7504" s="1"/>
      <c r="E7504" s="49">
        <f t="shared" si="29"/>
        <v>22933</v>
      </c>
    </row>
    <row r="7505" spans="2:5" ht="15">
      <c r="B7505" s="86">
        <v>22934</v>
      </c>
      <c r="C7505" s="1" t="s">
        <v>4832</v>
      </c>
      <c r="D7505" s="1"/>
      <c r="E7505" s="49">
        <f t="shared" si="29"/>
        <v>22934</v>
      </c>
    </row>
    <row r="7506" spans="2:5" ht="15">
      <c r="B7506" s="86">
        <v>22935</v>
      </c>
      <c r="C7506" s="1" t="s">
        <v>4833</v>
      </c>
      <c r="D7506" s="1"/>
      <c r="E7506" s="49">
        <f t="shared" si="29"/>
        <v>22935</v>
      </c>
    </row>
    <row r="7507" spans="2:5" ht="15">
      <c r="B7507" s="86">
        <v>22936</v>
      </c>
      <c r="C7507" s="71" t="s">
        <v>4834</v>
      </c>
      <c r="D7507" s="1"/>
      <c r="E7507" s="49">
        <f t="shared" si="29"/>
        <v>22936</v>
      </c>
    </row>
    <row r="7508" spans="2:5" ht="15">
      <c r="B7508" s="86">
        <v>22937</v>
      </c>
      <c r="C7508" s="71" t="s">
        <v>4835</v>
      </c>
      <c r="D7508" s="1"/>
      <c r="E7508" s="49">
        <f t="shared" si="29"/>
        <v>22937</v>
      </c>
    </row>
    <row r="7509" spans="2:5" ht="15">
      <c r="B7509" s="86">
        <v>22938</v>
      </c>
      <c r="C7509" s="71" t="s">
        <v>4836</v>
      </c>
      <c r="D7509" s="1"/>
      <c r="E7509" s="49">
        <f t="shared" si="29"/>
        <v>22938</v>
      </c>
    </row>
    <row r="7510" spans="2:5" ht="15">
      <c r="B7510" s="86">
        <v>22939</v>
      </c>
      <c r="C7510" s="71" t="s">
        <v>113</v>
      </c>
      <c r="D7510" s="1"/>
      <c r="E7510" s="49">
        <f t="shared" si="29"/>
        <v>22939</v>
      </c>
    </row>
    <row r="7511" spans="2:5" ht="15">
      <c r="B7511" s="86">
        <v>22940</v>
      </c>
      <c r="C7511" s="71" t="s">
        <v>4837</v>
      </c>
      <c r="D7511" s="1"/>
      <c r="E7511" s="49">
        <f t="shared" si="29"/>
        <v>22940</v>
      </c>
    </row>
    <row r="7512" spans="2:5" ht="15">
      <c r="B7512" s="86">
        <v>22941</v>
      </c>
      <c r="C7512" s="71" t="s">
        <v>4810</v>
      </c>
      <c r="D7512" s="1"/>
      <c r="E7512" s="49">
        <f t="shared" si="29"/>
        <v>22941</v>
      </c>
    </row>
    <row r="7513" spans="2:5" ht="15">
      <c r="B7513" s="86">
        <v>22942</v>
      </c>
      <c r="C7513" s="71" t="s">
        <v>4838</v>
      </c>
      <c r="D7513" s="1"/>
      <c r="E7513" s="49">
        <f t="shared" si="29"/>
        <v>22942</v>
      </c>
    </row>
    <row r="7514" spans="2:5" ht="15">
      <c r="B7514" s="86">
        <v>22943</v>
      </c>
      <c r="C7514" s="71" t="s">
        <v>4839</v>
      </c>
      <c r="D7514" s="1"/>
      <c r="E7514" s="49">
        <f t="shared" si="29"/>
        <v>22943</v>
      </c>
    </row>
    <row r="7515" spans="2:5" ht="15">
      <c r="B7515" s="86">
        <v>22944</v>
      </c>
      <c r="C7515" s="71" t="s">
        <v>4840</v>
      </c>
      <c r="D7515" s="1"/>
      <c r="E7515" s="49">
        <f t="shared" si="29"/>
        <v>22944</v>
      </c>
    </row>
    <row r="7516" spans="2:5" ht="15">
      <c r="B7516" s="86">
        <v>22945</v>
      </c>
      <c r="C7516" s="71" t="s">
        <v>4841</v>
      </c>
      <c r="D7516" s="1"/>
      <c r="E7516" s="49">
        <f t="shared" si="29"/>
        <v>22945</v>
      </c>
    </row>
    <row r="7517" spans="2:5" ht="15">
      <c r="B7517" s="86">
        <v>22946</v>
      </c>
      <c r="C7517" s="71" t="s">
        <v>4842</v>
      </c>
      <c r="D7517" s="1"/>
      <c r="E7517" s="49">
        <f t="shared" si="29"/>
        <v>22946</v>
      </c>
    </row>
    <row r="7518" spans="2:5" ht="15">
      <c r="B7518" s="86">
        <v>22947</v>
      </c>
      <c r="C7518" s="71" t="s">
        <v>4843</v>
      </c>
      <c r="D7518" s="1"/>
      <c r="E7518" s="49">
        <f t="shared" si="29"/>
        <v>22947</v>
      </c>
    </row>
    <row r="7519" spans="2:5" ht="15">
      <c r="B7519" s="86">
        <v>22948</v>
      </c>
      <c r="C7519" s="71" t="s">
        <v>4844</v>
      </c>
      <c r="D7519" s="1"/>
      <c r="E7519" s="49">
        <f t="shared" si="29"/>
        <v>22948</v>
      </c>
    </row>
    <row r="7520" spans="2:5" ht="15">
      <c r="B7520" s="86">
        <v>22949</v>
      </c>
      <c r="C7520" s="71" t="s">
        <v>4845</v>
      </c>
      <c r="D7520" s="1"/>
      <c r="E7520" s="49">
        <f t="shared" si="29"/>
        <v>22949</v>
      </c>
    </row>
    <row r="7521" spans="2:5" ht="15">
      <c r="B7521" s="86">
        <v>22950</v>
      </c>
      <c r="C7521" s="71" t="s">
        <v>4846</v>
      </c>
      <c r="D7521" s="1"/>
      <c r="E7521" s="49">
        <f t="shared" si="29"/>
        <v>22950</v>
      </c>
    </row>
    <row r="7522" spans="2:5" ht="15">
      <c r="B7522" s="86">
        <v>22951</v>
      </c>
      <c r="C7522" s="71" t="s">
        <v>4847</v>
      </c>
      <c r="D7522" s="1"/>
      <c r="E7522" s="49">
        <f t="shared" si="29"/>
        <v>22951</v>
      </c>
    </row>
    <row r="7523" spans="2:5" ht="15">
      <c r="B7523" s="86">
        <v>22952</v>
      </c>
      <c r="C7523" s="71" t="s">
        <v>4848</v>
      </c>
      <c r="D7523" s="1"/>
      <c r="E7523" s="49">
        <f t="shared" si="29"/>
        <v>22952</v>
      </c>
    </row>
    <row r="7524" spans="2:5" ht="15">
      <c r="B7524" s="86">
        <v>22953</v>
      </c>
      <c r="C7524" s="71" t="s">
        <v>4288</v>
      </c>
      <c r="D7524" s="1"/>
      <c r="E7524" s="49">
        <f t="shared" si="29"/>
        <v>22953</v>
      </c>
    </row>
    <row r="7525" spans="2:5" ht="15">
      <c r="B7525" s="86">
        <v>22954</v>
      </c>
      <c r="C7525" s="71" t="s">
        <v>4289</v>
      </c>
      <c r="D7525" s="1"/>
      <c r="E7525" s="49">
        <f t="shared" si="29"/>
        <v>22954</v>
      </c>
    </row>
    <row r="7526" spans="2:5" ht="15">
      <c r="B7526" s="86">
        <v>22955</v>
      </c>
      <c r="C7526" s="71" t="s">
        <v>4290</v>
      </c>
      <c r="D7526" s="1"/>
      <c r="E7526" s="49">
        <f t="shared" si="29"/>
        <v>22955</v>
      </c>
    </row>
    <row r="7527" spans="2:5" ht="15">
      <c r="B7527" s="86">
        <v>22956</v>
      </c>
      <c r="C7527" s="71" t="s">
        <v>4291</v>
      </c>
      <c r="D7527" s="1"/>
      <c r="E7527" s="49">
        <f t="shared" si="29"/>
        <v>22956</v>
      </c>
    </row>
    <row r="7528" spans="2:5" ht="15">
      <c r="B7528" s="86">
        <v>22957</v>
      </c>
      <c r="C7528" s="71" t="s">
        <v>4292</v>
      </c>
      <c r="D7528" s="1"/>
      <c r="E7528" s="49">
        <f t="shared" si="29"/>
        <v>22957</v>
      </c>
    </row>
    <row r="7529" spans="2:5" ht="15">
      <c r="B7529" s="86">
        <v>22958</v>
      </c>
      <c r="C7529" s="71" t="s">
        <v>4293</v>
      </c>
      <c r="D7529" s="1"/>
      <c r="E7529" s="49">
        <f t="shared" si="29"/>
        <v>22958</v>
      </c>
    </row>
    <row r="7530" spans="2:5" ht="15">
      <c r="B7530" s="86">
        <v>22959</v>
      </c>
      <c r="C7530" s="71" t="s">
        <v>4294</v>
      </c>
      <c r="D7530" s="1"/>
      <c r="E7530" s="49">
        <f t="shared" si="29"/>
        <v>22959</v>
      </c>
    </row>
    <row r="7531" spans="2:5" ht="15">
      <c r="B7531" s="86">
        <v>22960</v>
      </c>
      <c r="C7531" s="71" t="s">
        <v>4295</v>
      </c>
      <c r="D7531" s="1"/>
      <c r="E7531" s="49">
        <f t="shared" si="29"/>
        <v>22960</v>
      </c>
    </row>
    <row r="7532" spans="2:5" ht="15">
      <c r="B7532" s="86">
        <v>22961</v>
      </c>
      <c r="C7532" s="71" t="s">
        <v>4296</v>
      </c>
      <c r="D7532" s="1"/>
      <c r="E7532" s="49">
        <f t="shared" si="29"/>
        <v>22961</v>
      </c>
    </row>
    <row r="7533" spans="2:5" ht="15">
      <c r="B7533" s="86">
        <v>22962</v>
      </c>
      <c r="C7533" s="71" t="s">
        <v>4297</v>
      </c>
      <c r="D7533" s="1"/>
      <c r="E7533" s="49">
        <f t="shared" si="29"/>
        <v>22962</v>
      </c>
    </row>
    <row r="7534" spans="2:5" ht="15">
      <c r="B7534" s="86">
        <v>22963</v>
      </c>
      <c r="C7534" s="71" t="s">
        <v>4298</v>
      </c>
      <c r="D7534" s="1"/>
      <c r="E7534" s="49">
        <f t="shared" si="29"/>
        <v>22963</v>
      </c>
    </row>
    <row r="7535" spans="2:5" ht="15">
      <c r="B7535" s="86">
        <v>22964</v>
      </c>
      <c r="C7535" s="71" t="s">
        <v>4299</v>
      </c>
      <c r="D7535" s="1"/>
      <c r="E7535" s="49">
        <f t="shared" si="29"/>
        <v>22964</v>
      </c>
    </row>
    <row r="7536" spans="2:5" ht="15">
      <c r="B7536" s="86">
        <v>22965</v>
      </c>
      <c r="C7536" s="71" t="s">
        <v>4849</v>
      </c>
      <c r="D7536" s="1"/>
      <c r="E7536" s="49">
        <f t="shared" si="29"/>
        <v>22965</v>
      </c>
    </row>
    <row r="7537" spans="2:5" ht="15">
      <c r="B7537" s="86">
        <v>22966</v>
      </c>
      <c r="C7537" s="71" t="s">
        <v>4850</v>
      </c>
      <c r="D7537" s="1"/>
      <c r="E7537" s="49">
        <f t="shared" si="29"/>
        <v>22966</v>
      </c>
    </row>
    <row r="7538" spans="2:5" ht="15">
      <c r="B7538" s="86">
        <v>22967</v>
      </c>
      <c r="C7538" s="71" t="s">
        <v>4851</v>
      </c>
      <c r="D7538" s="1"/>
      <c r="E7538" s="49">
        <f t="shared" si="29"/>
        <v>22967</v>
      </c>
    </row>
    <row r="7539" spans="2:5" ht="15">
      <c r="B7539" s="86">
        <v>22968</v>
      </c>
      <c r="C7539" s="71" t="s">
        <v>4852</v>
      </c>
      <c r="D7539" s="1"/>
      <c r="E7539" s="49">
        <f t="shared" si="29"/>
        <v>22968</v>
      </c>
    </row>
    <row r="7540" spans="2:5" ht="15">
      <c r="B7540" s="86">
        <v>22969</v>
      </c>
      <c r="C7540" s="71" t="s">
        <v>4853</v>
      </c>
      <c r="D7540" s="1"/>
      <c r="E7540" s="49">
        <f t="shared" si="29"/>
        <v>22969</v>
      </c>
    </row>
    <row r="7541" spans="2:5" ht="15">
      <c r="B7541" s="86">
        <v>22970</v>
      </c>
      <c r="C7541" s="71" t="s">
        <v>4854</v>
      </c>
      <c r="D7541" s="1"/>
      <c r="E7541" s="49">
        <f t="shared" si="29"/>
        <v>22970</v>
      </c>
    </row>
    <row r="7542" spans="2:5" ht="15">
      <c r="B7542" s="86">
        <v>22971</v>
      </c>
      <c r="C7542" s="1" t="s">
        <v>4855</v>
      </c>
      <c r="D7542" s="1"/>
      <c r="E7542" s="49">
        <f t="shared" si="29"/>
        <v>22971</v>
      </c>
    </row>
    <row r="7543" spans="2:5" ht="15">
      <c r="B7543" s="86">
        <v>22972</v>
      </c>
      <c r="C7543" s="1" t="s">
        <v>4856</v>
      </c>
      <c r="D7543" s="1"/>
      <c r="E7543" s="49">
        <f t="shared" si="29"/>
        <v>22972</v>
      </c>
    </row>
    <row r="7544" spans="2:5" ht="15">
      <c r="B7544" s="86">
        <v>22973</v>
      </c>
      <c r="C7544" s="1" t="s">
        <v>4857</v>
      </c>
      <c r="D7544" s="1"/>
      <c r="E7544" s="49">
        <f t="shared" si="29"/>
        <v>22973</v>
      </c>
    </row>
    <row r="7545" spans="2:5" ht="15">
      <c r="B7545" s="86">
        <v>22974</v>
      </c>
      <c r="C7545" s="1" t="s">
        <v>4583</v>
      </c>
      <c r="D7545" s="1"/>
      <c r="E7545" s="49">
        <f t="shared" si="29"/>
        <v>22974</v>
      </c>
    </row>
    <row r="7546" spans="2:5" ht="15">
      <c r="B7546" s="86">
        <v>22975</v>
      </c>
      <c r="C7546" s="1" t="s">
        <v>4858</v>
      </c>
      <c r="D7546" s="1"/>
      <c r="E7546" s="49">
        <f t="shared" si="29"/>
        <v>22975</v>
      </c>
    </row>
    <row r="7547" spans="2:5" ht="15">
      <c r="B7547" s="86">
        <v>22976</v>
      </c>
      <c r="C7547" s="1" t="s">
        <v>4859</v>
      </c>
      <c r="D7547" s="1"/>
      <c r="E7547" s="49">
        <f t="shared" si="29"/>
        <v>22976</v>
      </c>
    </row>
    <row r="7548" spans="2:5" ht="15">
      <c r="B7548" s="86">
        <v>22977</v>
      </c>
      <c r="C7548" s="1" t="s">
        <v>139</v>
      </c>
      <c r="D7548" s="1"/>
      <c r="E7548" s="49">
        <f t="shared" si="29"/>
        <v>22977</v>
      </c>
    </row>
    <row r="7549" spans="2:5" ht="15">
      <c r="B7549" s="86">
        <v>22978</v>
      </c>
      <c r="C7549" s="49" t="s">
        <v>140</v>
      </c>
      <c r="D7549" s="1"/>
      <c r="E7549" s="49">
        <f t="shared" si="29"/>
        <v>22978</v>
      </c>
    </row>
    <row r="7550" spans="2:5" ht="15">
      <c r="B7550" s="86">
        <v>22979</v>
      </c>
      <c r="C7550" s="1" t="s">
        <v>4860</v>
      </c>
      <c r="D7550" s="1"/>
      <c r="E7550" s="49">
        <f t="shared" si="29"/>
        <v>22979</v>
      </c>
    </row>
    <row r="7551" spans="2:5" ht="15">
      <c r="B7551" s="86">
        <v>22980</v>
      </c>
      <c r="C7551" s="1" t="s">
        <v>4861</v>
      </c>
      <c r="D7551" s="1"/>
      <c r="E7551" s="49">
        <f t="shared" si="29"/>
        <v>22980</v>
      </c>
    </row>
    <row r="7552" spans="2:5" ht="15">
      <c r="B7552" s="86">
        <v>22981</v>
      </c>
      <c r="C7552" s="1" t="s">
        <v>4862</v>
      </c>
      <c r="D7552" s="1"/>
      <c r="E7552" s="49">
        <f t="shared" si="29"/>
        <v>22981</v>
      </c>
    </row>
    <row r="7553" spans="2:5" ht="15">
      <c r="B7553" s="86">
        <v>22982</v>
      </c>
      <c r="C7553" s="1" t="s">
        <v>4522</v>
      </c>
      <c r="D7553" s="1"/>
      <c r="E7553" s="49">
        <f t="shared" si="29"/>
        <v>22982</v>
      </c>
    </row>
    <row r="7554" spans="2:5" ht="15">
      <c r="B7554" s="86">
        <v>22983</v>
      </c>
      <c r="C7554" s="1" t="s">
        <v>4863</v>
      </c>
      <c r="D7554" s="1"/>
      <c r="E7554" s="49">
        <f t="shared" si="29"/>
        <v>22983</v>
      </c>
    </row>
    <row r="7555" spans="2:5" ht="15">
      <c r="B7555" s="86">
        <v>22984</v>
      </c>
      <c r="C7555" s="1" t="s">
        <v>4864</v>
      </c>
      <c r="D7555" s="1"/>
      <c r="E7555" s="49">
        <f t="shared" si="29"/>
        <v>22984</v>
      </c>
    </row>
    <row r="7556" spans="2:5" ht="15">
      <c r="B7556" s="86">
        <v>22985</v>
      </c>
      <c r="C7556" s="1" t="s">
        <v>4865</v>
      </c>
      <c r="D7556" s="1"/>
      <c r="E7556" s="49">
        <f t="shared" si="29"/>
        <v>22985</v>
      </c>
    </row>
    <row r="7557" spans="2:5" ht="15">
      <c r="B7557" s="86">
        <v>22986</v>
      </c>
      <c r="C7557" s="49" t="s">
        <v>4866</v>
      </c>
      <c r="D7557" s="1"/>
      <c r="E7557" s="49">
        <f t="shared" si="29"/>
        <v>22986</v>
      </c>
    </row>
    <row r="7558" spans="2:5" ht="15">
      <c r="B7558" s="86">
        <v>22987</v>
      </c>
      <c r="C7558" s="1" t="s">
        <v>4867</v>
      </c>
      <c r="D7558" s="1"/>
      <c r="E7558" s="49">
        <f t="shared" si="29"/>
        <v>22987</v>
      </c>
    </row>
    <row r="7559" spans="2:5" ht="15">
      <c r="B7559" s="86">
        <v>22988</v>
      </c>
      <c r="C7559" s="1" t="s">
        <v>4868</v>
      </c>
      <c r="D7559" s="1"/>
      <c r="E7559" s="49">
        <f t="shared" si="29"/>
        <v>22988</v>
      </c>
    </row>
    <row r="7560" spans="2:5" ht="15">
      <c r="B7560" s="86">
        <v>22989</v>
      </c>
      <c r="C7560" s="1" t="s">
        <v>4522</v>
      </c>
      <c r="D7560" s="1"/>
      <c r="E7560" s="49">
        <f t="shared" si="29"/>
        <v>22989</v>
      </c>
    </row>
    <row r="7561" spans="2:5" ht="15">
      <c r="B7561" s="86">
        <v>22990</v>
      </c>
      <c r="C7561" s="1" t="s">
        <v>4869</v>
      </c>
      <c r="D7561" s="1"/>
      <c r="E7561" s="49">
        <f t="shared" si="29"/>
        <v>22990</v>
      </c>
    </row>
    <row r="7562" spans="2:5" ht="15">
      <c r="B7562" s="86">
        <v>22991</v>
      </c>
      <c r="C7562" s="1" t="s">
        <v>4810</v>
      </c>
      <c r="D7562" s="1"/>
      <c r="E7562" s="49">
        <f t="shared" si="29"/>
        <v>22991</v>
      </c>
    </row>
    <row r="7563" spans="2:5" ht="15">
      <c r="B7563" s="86">
        <v>22992</v>
      </c>
      <c r="C7563" s="1" t="s">
        <v>4870</v>
      </c>
      <c r="D7563" s="1"/>
      <c r="E7563" s="49">
        <f t="shared" si="29"/>
        <v>22992</v>
      </c>
    </row>
    <row r="7564" spans="2:5" ht="15">
      <c r="B7564" s="86">
        <v>22993</v>
      </c>
      <c r="C7564" s="1" t="s">
        <v>4871</v>
      </c>
      <c r="D7564" s="1"/>
      <c r="E7564" s="49">
        <f t="shared" si="29"/>
        <v>22993</v>
      </c>
    </row>
    <row r="7565" spans="2:5" ht="15">
      <c r="B7565" s="86">
        <v>22994</v>
      </c>
      <c r="C7565" s="1" t="s">
        <v>4872</v>
      </c>
      <c r="D7565" s="1"/>
      <c r="E7565" s="49">
        <f t="shared" si="29"/>
        <v>22994</v>
      </c>
    </row>
    <row r="7566" spans="2:5" ht="15">
      <c r="B7566" s="86">
        <v>22995</v>
      </c>
      <c r="C7566" s="1" t="s">
        <v>4873</v>
      </c>
      <c r="D7566" s="1"/>
      <c r="E7566" s="49">
        <f t="shared" si="29"/>
        <v>22995</v>
      </c>
    </row>
    <row r="7567" spans="2:5" ht="15">
      <c r="B7567" s="86">
        <v>22996</v>
      </c>
      <c r="C7567" s="1" t="s">
        <v>4874</v>
      </c>
      <c r="D7567" s="1"/>
      <c r="E7567" s="49">
        <f t="shared" si="29"/>
        <v>22996</v>
      </c>
    </row>
    <row r="7568" spans="2:5" ht="15">
      <c r="B7568" s="86">
        <v>22997</v>
      </c>
      <c r="C7568" s="1" t="s">
        <v>4875</v>
      </c>
      <c r="D7568" s="1"/>
      <c r="E7568" s="49">
        <f t="shared" si="29"/>
        <v>22997</v>
      </c>
    </row>
    <row r="7569" spans="2:5" ht="15">
      <c r="B7569" s="86">
        <v>22998</v>
      </c>
      <c r="C7569" s="71" t="s">
        <v>4876</v>
      </c>
      <c r="D7569" s="1"/>
      <c r="E7569" s="49">
        <f t="shared" si="29"/>
        <v>22998</v>
      </c>
    </row>
    <row r="7570" spans="2:5" ht="15">
      <c r="B7570" s="86">
        <v>22999</v>
      </c>
      <c r="C7570" s="71" t="s">
        <v>4877</v>
      </c>
      <c r="D7570" s="1"/>
      <c r="E7570" s="49">
        <f t="shared" si="29"/>
        <v>22999</v>
      </c>
    </row>
    <row r="7571" spans="2:5" ht="15">
      <c r="B7571" s="86">
        <v>23000</v>
      </c>
      <c r="C7571" s="71" t="s">
        <v>4878</v>
      </c>
      <c r="D7571" s="1"/>
      <c r="E7571" s="49">
        <f t="shared" si="29"/>
        <v>23000</v>
      </c>
    </row>
    <row r="7572" spans="2:5" ht="15">
      <c r="B7572" s="86">
        <v>23001</v>
      </c>
      <c r="C7572" s="71" t="s">
        <v>4879</v>
      </c>
      <c r="D7572" s="1"/>
      <c r="E7572" s="49">
        <f t="shared" si="29"/>
        <v>23001</v>
      </c>
    </row>
    <row r="7573" spans="2:5" ht="15">
      <c r="B7573" s="86">
        <v>23002</v>
      </c>
      <c r="C7573" s="71" t="s">
        <v>4880</v>
      </c>
      <c r="D7573" s="1"/>
      <c r="E7573" s="49">
        <f t="shared" si="29"/>
        <v>23002</v>
      </c>
    </row>
    <row r="7574" spans="2:5" ht="15">
      <c r="B7574" s="86">
        <v>23003</v>
      </c>
      <c r="C7574" s="71" t="s">
        <v>4288</v>
      </c>
      <c r="D7574" s="1"/>
      <c r="E7574" s="49">
        <f t="shared" si="29"/>
        <v>23003</v>
      </c>
    </row>
    <row r="7575" spans="2:5" ht="15">
      <c r="B7575" s="86">
        <v>23004</v>
      </c>
      <c r="C7575" s="71" t="s">
        <v>4289</v>
      </c>
      <c r="D7575" s="1"/>
      <c r="E7575" s="49">
        <f t="shared" si="29"/>
        <v>23004</v>
      </c>
    </row>
    <row r="7576" spans="2:5" ht="15">
      <c r="B7576" s="86">
        <v>23005</v>
      </c>
      <c r="C7576" s="71" t="s">
        <v>4290</v>
      </c>
      <c r="D7576" s="1"/>
      <c r="E7576" s="49">
        <f t="shared" si="29"/>
        <v>23005</v>
      </c>
    </row>
    <row r="7577" spans="2:5" ht="15">
      <c r="B7577" s="86">
        <v>23006</v>
      </c>
      <c r="C7577" s="71" t="s">
        <v>4291</v>
      </c>
      <c r="D7577" s="1"/>
      <c r="E7577" s="49">
        <f t="shared" si="29"/>
        <v>23006</v>
      </c>
    </row>
    <row r="7578" spans="2:5" ht="15">
      <c r="B7578" s="86">
        <v>23007</v>
      </c>
      <c r="C7578" s="71" t="s">
        <v>4292</v>
      </c>
      <c r="D7578" s="1"/>
      <c r="E7578" s="49">
        <f t="shared" si="29"/>
        <v>23007</v>
      </c>
    </row>
    <row r="7579" spans="2:5" ht="15">
      <c r="B7579" s="86">
        <v>23008</v>
      </c>
      <c r="C7579" s="71" t="s">
        <v>4293</v>
      </c>
      <c r="D7579" s="1"/>
      <c r="E7579" s="49">
        <f t="shared" si="29"/>
        <v>23008</v>
      </c>
    </row>
    <row r="7580" spans="2:5" ht="15">
      <c r="B7580" s="86">
        <v>23009</v>
      </c>
      <c r="C7580" s="71" t="s">
        <v>4294</v>
      </c>
      <c r="D7580" s="1"/>
      <c r="E7580" s="49">
        <f t="shared" si="29"/>
        <v>23009</v>
      </c>
    </row>
    <row r="7581" spans="2:5" ht="15">
      <c r="B7581" s="86">
        <v>23010</v>
      </c>
      <c r="C7581" s="71" t="s">
        <v>4295</v>
      </c>
      <c r="D7581" s="1"/>
      <c r="E7581" s="49">
        <f t="shared" si="29"/>
        <v>23010</v>
      </c>
    </row>
    <row r="7582" spans="2:5" ht="15">
      <c r="B7582" s="86">
        <v>23011</v>
      </c>
      <c r="C7582" s="71" t="s">
        <v>4296</v>
      </c>
      <c r="D7582" s="1"/>
      <c r="E7582" s="49">
        <f t="shared" si="29"/>
        <v>23011</v>
      </c>
    </row>
    <row r="7583" spans="2:5" ht="15">
      <c r="B7583" s="86">
        <v>23012</v>
      </c>
      <c r="C7583" s="71" t="s">
        <v>4297</v>
      </c>
      <c r="D7583" s="1"/>
      <c r="E7583" s="49">
        <f t="shared" si="29"/>
        <v>23012</v>
      </c>
    </row>
    <row r="7584" spans="2:5" ht="15">
      <c r="B7584" s="86">
        <v>23013</v>
      </c>
      <c r="C7584" s="71" t="s">
        <v>4298</v>
      </c>
      <c r="D7584" s="1"/>
      <c r="E7584" s="49">
        <f t="shared" si="29"/>
        <v>23013</v>
      </c>
    </row>
    <row r="7585" spans="2:5" ht="15">
      <c r="B7585" s="86">
        <v>23014</v>
      </c>
      <c r="C7585" s="1" t="s">
        <v>4299</v>
      </c>
      <c r="D7585" s="1"/>
      <c r="E7585" s="49">
        <f t="shared" si="29"/>
        <v>23014</v>
      </c>
    </row>
    <row r="7586" spans="2:5" ht="15">
      <c r="B7586" s="86">
        <v>23015</v>
      </c>
      <c r="C7586" s="1" t="s">
        <v>4881</v>
      </c>
      <c r="D7586" s="1"/>
      <c r="E7586" s="49">
        <f t="shared" si="29"/>
        <v>23015</v>
      </c>
    </row>
    <row r="7587" spans="2:5" ht="15">
      <c r="B7587" s="86">
        <v>23016</v>
      </c>
      <c r="C7587" s="1" t="s">
        <v>4882</v>
      </c>
      <c r="D7587" s="1"/>
      <c r="E7587" s="49">
        <f t="shared" si="29"/>
        <v>23016</v>
      </c>
    </row>
    <row r="7588" spans="2:5" ht="15">
      <c r="B7588" s="86">
        <v>23017</v>
      </c>
      <c r="C7588" s="49" t="s">
        <v>4883</v>
      </c>
      <c r="D7588" s="1"/>
      <c r="E7588" s="49">
        <f t="shared" si="29"/>
        <v>23017</v>
      </c>
    </row>
    <row r="7589" spans="2:5" ht="15">
      <c r="B7589" s="86">
        <v>23018</v>
      </c>
      <c r="C7589" s="49" t="s">
        <v>4884</v>
      </c>
      <c r="D7589" s="1"/>
      <c r="E7589" s="49">
        <f t="shared" si="29"/>
        <v>23018</v>
      </c>
    </row>
    <row r="7590" spans="2:5" ht="15">
      <c r="B7590" s="86">
        <v>23019</v>
      </c>
      <c r="C7590" s="49" t="s">
        <v>4885</v>
      </c>
      <c r="D7590" s="1"/>
      <c r="E7590" s="49">
        <f t="shared" si="29"/>
        <v>23019</v>
      </c>
    </row>
    <row r="7591" spans="2:5" ht="15">
      <c r="B7591" s="86">
        <v>23020</v>
      </c>
      <c r="C7591" s="49" t="s">
        <v>4886</v>
      </c>
      <c r="D7591" s="1"/>
      <c r="E7591" s="49">
        <f t="shared" si="29"/>
        <v>23020</v>
      </c>
    </row>
    <row r="7592" spans="2:5" ht="15">
      <c r="B7592" s="86">
        <v>23021</v>
      </c>
      <c r="C7592" s="49" t="s">
        <v>4887</v>
      </c>
      <c r="D7592" s="1"/>
      <c r="E7592" s="49">
        <f t="shared" si="29"/>
        <v>23021</v>
      </c>
    </row>
    <row r="7593" spans="2:5" ht="15">
      <c r="B7593" s="86">
        <v>23022</v>
      </c>
      <c r="C7593" s="49" t="s">
        <v>4888</v>
      </c>
      <c r="D7593" s="1"/>
      <c r="E7593" s="49">
        <f t="shared" si="29"/>
        <v>23022</v>
      </c>
    </row>
    <row r="7594" spans="2:5" ht="15">
      <c r="B7594" s="86">
        <v>23023</v>
      </c>
      <c r="C7594" s="49" t="s">
        <v>4889</v>
      </c>
      <c r="D7594" s="1"/>
      <c r="E7594" s="49">
        <f t="shared" si="29"/>
        <v>23023</v>
      </c>
    </row>
    <row r="7595" spans="2:5" ht="15">
      <c r="B7595" s="86">
        <v>23024</v>
      </c>
      <c r="C7595" s="49" t="s">
        <v>4890</v>
      </c>
      <c r="D7595" s="1"/>
      <c r="E7595" s="49">
        <f t="shared" si="29"/>
        <v>23024</v>
      </c>
    </row>
    <row r="7596" spans="2:5" ht="15">
      <c r="B7596" s="86">
        <v>23025</v>
      </c>
      <c r="C7596" s="49" t="s">
        <v>4891</v>
      </c>
      <c r="D7596" s="1"/>
      <c r="E7596" s="49">
        <f t="shared" si="29"/>
        <v>23025</v>
      </c>
    </row>
    <row r="7597" spans="2:5" ht="15">
      <c r="B7597" s="86">
        <v>23026</v>
      </c>
      <c r="C7597" s="49" t="s">
        <v>4892</v>
      </c>
      <c r="D7597" s="1"/>
      <c r="E7597" s="49">
        <f t="shared" si="29"/>
        <v>23026</v>
      </c>
    </row>
    <row r="7598" spans="2:5" ht="15">
      <c r="B7598" s="86">
        <v>23027</v>
      </c>
      <c r="C7598" s="1" t="s">
        <v>4893</v>
      </c>
      <c r="D7598" s="1"/>
      <c r="E7598" s="49">
        <f t="shared" si="29"/>
        <v>23027</v>
      </c>
    </row>
    <row r="7599" spans="2:5" ht="15">
      <c r="B7599" s="86">
        <v>23028</v>
      </c>
      <c r="C7599" s="1" t="s">
        <v>4894</v>
      </c>
      <c r="D7599" s="1"/>
      <c r="E7599" s="49">
        <f t="shared" si="29"/>
        <v>23028</v>
      </c>
    </row>
    <row r="7600" spans="2:5" ht="15">
      <c r="B7600" s="86">
        <v>23029</v>
      </c>
      <c r="C7600" s="49" t="s">
        <v>4895</v>
      </c>
      <c r="D7600" s="1"/>
      <c r="E7600" s="49">
        <f t="shared" si="29"/>
        <v>23029</v>
      </c>
    </row>
    <row r="7601" spans="2:5" ht="15">
      <c r="B7601" s="86">
        <v>23030</v>
      </c>
      <c r="C7601" s="1" t="s">
        <v>4896</v>
      </c>
      <c r="D7601" s="1"/>
      <c r="E7601" s="49">
        <f t="shared" si="29"/>
        <v>23030</v>
      </c>
    </row>
    <row r="7602" spans="2:5" ht="15">
      <c r="B7602" s="86">
        <v>23031</v>
      </c>
      <c r="C7602" s="1" t="s">
        <v>4897</v>
      </c>
      <c r="D7602" s="1"/>
      <c r="E7602" s="49">
        <f t="shared" ref="E7602:E7856" si="30">B7602</f>
        <v>23031</v>
      </c>
    </row>
    <row r="7603" spans="2:5" ht="15">
      <c r="B7603" s="86">
        <v>23032</v>
      </c>
      <c r="C7603" s="1" t="s">
        <v>4898</v>
      </c>
      <c r="D7603" s="1"/>
      <c r="E7603" s="49">
        <f t="shared" si="30"/>
        <v>23032</v>
      </c>
    </row>
    <row r="7604" spans="2:5" ht="15">
      <c r="B7604" s="86">
        <v>23033</v>
      </c>
      <c r="C7604" s="1" t="s">
        <v>4899</v>
      </c>
      <c r="D7604" s="1"/>
      <c r="E7604" s="49">
        <f t="shared" si="30"/>
        <v>23033</v>
      </c>
    </row>
    <row r="7605" spans="2:5" ht="15">
      <c r="B7605" s="86">
        <v>23034</v>
      </c>
      <c r="C7605" s="1" t="s">
        <v>4890</v>
      </c>
      <c r="D7605" s="1"/>
      <c r="E7605" s="49">
        <f t="shared" si="30"/>
        <v>23034</v>
      </c>
    </row>
    <row r="7606" spans="2:5" ht="15">
      <c r="B7606" s="86">
        <v>23035</v>
      </c>
      <c r="C7606" s="1" t="s">
        <v>4900</v>
      </c>
      <c r="D7606" s="1"/>
      <c r="E7606" s="49">
        <f t="shared" si="30"/>
        <v>23035</v>
      </c>
    </row>
    <row r="7607" spans="2:5" ht="15">
      <c r="B7607" s="86">
        <v>23036</v>
      </c>
      <c r="C7607" s="1" t="s">
        <v>4901</v>
      </c>
      <c r="D7607" s="1"/>
      <c r="E7607" s="49">
        <f t="shared" si="30"/>
        <v>23036</v>
      </c>
    </row>
    <row r="7608" spans="2:5" ht="15">
      <c r="B7608" s="86">
        <v>23037</v>
      </c>
      <c r="C7608" s="1" t="s">
        <v>4902</v>
      </c>
      <c r="D7608" s="1"/>
      <c r="E7608" s="49">
        <f t="shared" si="30"/>
        <v>23037</v>
      </c>
    </row>
    <row r="7609" spans="2:5" ht="15">
      <c r="B7609" s="86">
        <v>23038</v>
      </c>
      <c r="C7609" s="1" t="s">
        <v>4903</v>
      </c>
      <c r="D7609" s="1"/>
      <c r="E7609" s="49">
        <f t="shared" si="30"/>
        <v>23038</v>
      </c>
    </row>
    <row r="7610" spans="2:5" ht="15">
      <c r="B7610" s="86">
        <v>23039</v>
      </c>
      <c r="C7610" s="1" t="s">
        <v>4904</v>
      </c>
      <c r="D7610" s="1"/>
      <c r="E7610" s="49">
        <f t="shared" si="30"/>
        <v>23039</v>
      </c>
    </row>
    <row r="7611" spans="2:5" ht="15">
      <c r="B7611" s="86">
        <v>23040</v>
      </c>
      <c r="C7611" s="1" t="s">
        <v>4905</v>
      </c>
      <c r="D7611" s="1"/>
      <c r="E7611" s="49">
        <f t="shared" si="30"/>
        <v>23040</v>
      </c>
    </row>
    <row r="7612" spans="2:5" ht="15">
      <c r="B7612" s="86">
        <v>23041</v>
      </c>
      <c r="C7612" s="1" t="s">
        <v>4906</v>
      </c>
      <c r="D7612" s="1"/>
      <c r="E7612" s="49">
        <f t="shared" si="30"/>
        <v>23041</v>
      </c>
    </row>
    <row r="7613" spans="2:5" ht="15">
      <c r="B7613" s="86">
        <v>23042</v>
      </c>
      <c r="C7613" s="1" t="s">
        <v>4907</v>
      </c>
      <c r="D7613" s="1"/>
      <c r="E7613" s="49">
        <f t="shared" si="30"/>
        <v>23042</v>
      </c>
    </row>
    <row r="7614" spans="2:5" ht="15">
      <c r="B7614" s="86">
        <v>23043</v>
      </c>
      <c r="C7614" s="1" t="s">
        <v>4908</v>
      </c>
      <c r="D7614" s="1"/>
      <c r="E7614" s="49">
        <f t="shared" si="30"/>
        <v>23043</v>
      </c>
    </row>
    <row r="7615" spans="2:5" ht="15">
      <c r="B7615" s="86">
        <v>23044</v>
      </c>
      <c r="C7615" s="1" t="s">
        <v>4909</v>
      </c>
      <c r="D7615" s="1"/>
      <c r="E7615" s="49">
        <f t="shared" si="30"/>
        <v>23044</v>
      </c>
    </row>
    <row r="7616" spans="2:5" ht="15">
      <c r="B7616" s="86">
        <v>23045</v>
      </c>
      <c r="C7616" s="1" t="s">
        <v>4910</v>
      </c>
      <c r="D7616" s="1"/>
      <c r="E7616" s="49">
        <f t="shared" si="30"/>
        <v>23045</v>
      </c>
    </row>
    <row r="7617" spans="2:5" ht="15">
      <c r="B7617" s="86">
        <v>23046</v>
      </c>
      <c r="C7617" s="1" t="s">
        <v>4911</v>
      </c>
      <c r="D7617" s="1"/>
      <c r="E7617" s="49">
        <f t="shared" si="30"/>
        <v>23046</v>
      </c>
    </row>
    <row r="7618" spans="2:5" ht="15">
      <c r="B7618" s="86">
        <v>23047</v>
      </c>
      <c r="C7618" s="1" t="s">
        <v>4912</v>
      </c>
      <c r="D7618" s="1"/>
      <c r="E7618" s="49">
        <f t="shared" si="30"/>
        <v>23047</v>
      </c>
    </row>
    <row r="7619" spans="2:5" ht="15">
      <c r="B7619" s="86">
        <v>23048</v>
      </c>
      <c r="C7619" s="1" t="s">
        <v>4913</v>
      </c>
      <c r="D7619" s="1"/>
      <c r="E7619" s="49">
        <f t="shared" si="30"/>
        <v>23048</v>
      </c>
    </row>
    <row r="7620" spans="2:5" ht="15">
      <c r="B7620" s="86">
        <v>23049</v>
      </c>
      <c r="C7620" s="1" t="s">
        <v>4914</v>
      </c>
      <c r="D7620" s="1"/>
      <c r="E7620" s="49">
        <f t="shared" si="30"/>
        <v>23049</v>
      </c>
    </row>
    <row r="7621" spans="2:5" ht="15">
      <c r="B7621" s="86">
        <v>23050</v>
      </c>
      <c r="C7621" s="1" t="s">
        <v>4915</v>
      </c>
      <c r="D7621" s="1"/>
      <c r="E7621" s="49">
        <f t="shared" si="30"/>
        <v>23050</v>
      </c>
    </row>
    <row r="7622" spans="2:5" ht="15">
      <c r="B7622" s="86">
        <v>23064</v>
      </c>
      <c r="C7622" s="1" t="s">
        <v>4916</v>
      </c>
      <c r="D7622" s="1"/>
      <c r="E7622" s="49">
        <f t="shared" si="30"/>
        <v>23064</v>
      </c>
    </row>
    <row r="7623" spans="2:5" ht="15">
      <c r="B7623" s="86">
        <v>23065</v>
      </c>
      <c r="C7623" s="1" t="s">
        <v>4917</v>
      </c>
      <c r="D7623" s="1"/>
      <c r="E7623" s="49">
        <f t="shared" si="30"/>
        <v>23065</v>
      </c>
    </row>
    <row r="7624" spans="2:5" ht="15">
      <c r="B7624" s="86">
        <v>23066</v>
      </c>
      <c r="C7624" s="1" t="s">
        <v>4918</v>
      </c>
      <c r="D7624" s="1"/>
      <c r="E7624" s="49">
        <f t="shared" si="30"/>
        <v>23066</v>
      </c>
    </row>
    <row r="7625" spans="2:5" ht="15">
      <c r="B7625" s="86">
        <v>23067</v>
      </c>
      <c r="C7625" s="1" t="s">
        <v>4919</v>
      </c>
      <c r="D7625" s="1"/>
      <c r="E7625" s="49">
        <f t="shared" si="30"/>
        <v>23067</v>
      </c>
    </row>
    <row r="7626" spans="2:5" ht="15">
      <c r="B7626" s="86">
        <v>23068</v>
      </c>
      <c r="C7626" s="1" t="s">
        <v>4522</v>
      </c>
      <c r="D7626" s="1"/>
      <c r="E7626" s="49">
        <f t="shared" si="30"/>
        <v>23068</v>
      </c>
    </row>
    <row r="7627" spans="2:5" ht="15">
      <c r="B7627" s="86">
        <v>23069</v>
      </c>
      <c r="C7627" s="1" t="s">
        <v>4920</v>
      </c>
      <c r="D7627" s="1"/>
      <c r="E7627" s="49">
        <f t="shared" si="30"/>
        <v>23069</v>
      </c>
    </row>
    <row r="7628" spans="2:5" ht="15">
      <c r="B7628" s="86">
        <v>23070</v>
      </c>
      <c r="C7628" s="1" t="s">
        <v>4921</v>
      </c>
      <c r="D7628" s="1"/>
      <c r="E7628" s="49">
        <f t="shared" si="30"/>
        <v>23070</v>
      </c>
    </row>
    <row r="7629" spans="2:5" ht="15">
      <c r="B7629" s="86">
        <v>23071</v>
      </c>
      <c r="C7629" s="1" t="s">
        <v>4922</v>
      </c>
      <c r="D7629" s="1"/>
      <c r="E7629" s="49">
        <f t="shared" si="30"/>
        <v>23071</v>
      </c>
    </row>
    <row r="7630" spans="2:5" ht="15">
      <c r="B7630" s="86">
        <v>23072</v>
      </c>
      <c r="C7630" s="1" t="s">
        <v>4923</v>
      </c>
      <c r="D7630" s="1"/>
      <c r="E7630" s="49">
        <f t="shared" si="30"/>
        <v>23072</v>
      </c>
    </row>
    <row r="7631" spans="2:5" ht="15">
      <c r="B7631" s="86">
        <v>23073</v>
      </c>
      <c r="C7631" s="1" t="s">
        <v>4924</v>
      </c>
      <c r="D7631" s="1"/>
      <c r="E7631" s="49">
        <f t="shared" si="30"/>
        <v>23073</v>
      </c>
    </row>
    <row r="7632" spans="2:5" ht="15">
      <c r="B7632" s="86">
        <v>23074</v>
      </c>
      <c r="C7632" s="1" t="s">
        <v>4925</v>
      </c>
      <c r="D7632" s="1"/>
      <c r="E7632" s="49">
        <f t="shared" si="30"/>
        <v>23074</v>
      </c>
    </row>
    <row r="7633" spans="2:5" ht="15">
      <c r="B7633" s="86">
        <v>23075</v>
      </c>
      <c r="C7633" s="1" t="s">
        <v>4926</v>
      </c>
      <c r="D7633" s="1"/>
      <c r="E7633" s="49">
        <f t="shared" si="30"/>
        <v>23075</v>
      </c>
    </row>
    <row r="7634" spans="2:5" ht="15">
      <c r="B7634" s="86">
        <v>23076</v>
      </c>
      <c r="C7634" s="1" t="s">
        <v>4927</v>
      </c>
      <c r="D7634" s="1"/>
      <c r="E7634" s="49">
        <f t="shared" si="30"/>
        <v>23076</v>
      </c>
    </row>
    <row r="7635" spans="2:5" ht="15">
      <c r="B7635" s="311">
        <v>23077</v>
      </c>
      <c r="C7635" s="71" t="s">
        <v>4928</v>
      </c>
      <c r="D7635" s="1"/>
      <c r="E7635" s="49">
        <f t="shared" si="30"/>
        <v>23077</v>
      </c>
    </row>
    <row r="7636" spans="2:5" ht="15">
      <c r="B7636" s="311">
        <v>23078</v>
      </c>
      <c r="C7636" s="71" t="s">
        <v>4929</v>
      </c>
      <c r="D7636" s="1"/>
      <c r="E7636" s="49">
        <f t="shared" si="30"/>
        <v>23078</v>
      </c>
    </row>
    <row r="7637" spans="2:5" ht="15">
      <c r="B7637" s="311">
        <v>23079</v>
      </c>
      <c r="C7637" s="71" t="s">
        <v>4930</v>
      </c>
      <c r="D7637" s="1"/>
      <c r="E7637" s="49">
        <f t="shared" si="30"/>
        <v>23079</v>
      </c>
    </row>
    <row r="7638" spans="2:5" ht="15">
      <c r="B7638" s="311">
        <v>23080</v>
      </c>
      <c r="C7638" s="71" t="s">
        <v>4931</v>
      </c>
      <c r="D7638" s="1"/>
      <c r="E7638" s="49">
        <f t="shared" si="30"/>
        <v>23080</v>
      </c>
    </row>
    <row r="7639" spans="2:5" ht="15">
      <c r="B7639" s="311">
        <v>23081</v>
      </c>
      <c r="C7639" s="71" t="s">
        <v>4288</v>
      </c>
      <c r="D7639" s="1"/>
      <c r="E7639" s="49">
        <f t="shared" si="30"/>
        <v>23081</v>
      </c>
    </row>
    <row r="7640" spans="2:5" ht="15">
      <c r="B7640" s="311">
        <v>23082</v>
      </c>
      <c r="C7640" s="71" t="s">
        <v>4289</v>
      </c>
      <c r="D7640" s="1"/>
      <c r="E7640" s="49">
        <f t="shared" si="30"/>
        <v>23082</v>
      </c>
    </row>
    <row r="7641" spans="2:5" ht="15">
      <c r="B7641" s="311">
        <v>23083</v>
      </c>
      <c r="C7641" s="71" t="s">
        <v>4290</v>
      </c>
      <c r="D7641" s="1"/>
      <c r="E7641" s="49">
        <f t="shared" si="30"/>
        <v>23083</v>
      </c>
    </row>
    <row r="7642" spans="2:5" ht="15">
      <c r="B7642" s="311">
        <v>23084</v>
      </c>
      <c r="C7642" s="71" t="s">
        <v>4291</v>
      </c>
      <c r="D7642" s="1"/>
      <c r="E7642" s="49">
        <f t="shared" si="30"/>
        <v>23084</v>
      </c>
    </row>
    <row r="7643" spans="2:5" ht="15">
      <c r="B7643" s="311">
        <v>23085</v>
      </c>
      <c r="C7643" s="71" t="s">
        <v>4292</v>
      </c>
      <c r="D7643" s="1"/>
      <c r="E7643" s="49">
        <f t="shared" si="30"/>
        <v>23085</v>
      </c>
    </row>
    <row r="7644" spans="2:5" ht="15">
      <c r="B7644" s="311">
        <v>23086</v>
      </c>
      <c r="C7644" s="71" t="s">
        <v>4293</v>
      </c>
      <c r="D7644" s="1"/>
      <c r="E7644" s="49">
        <f t="shared" si="30"/>
        <v>23086</v>
      </c>
    </row>
    <row r="7645" spans="2:5" ht="15">
      <c r="B7645" s="311">
        <v>23087</v>
      </c>
      <c r="C7645" s="71" t="s">
        <v>4294</v>
      </c>
      <c r="D7645" s="1"/>
      <c r="E7645" s="49">
        <f t="shared" si="30"/>
        <v>23087</v>
      </c>
    </row>
    <row r="7646" spans="2:5" ht="15">
      <c r="B7646" s="311">
        <v>23088</v>
      </c>
      <c r="C7646" s="71" t="s">
        <v>4295</v>
      </c>
      <c r="D7646" s="1"/>
      <c r="E7646" s="49">
        <f t="shared" si="30"/>
        <v>23088</v>
      </c>
    </row>
    <row r="7647" spans="2:5" ht="15">
      <c r="B7647" s="311">
        <v>23089</v>
      </c>
      <c r="C7647" s="71" t="s">
        <v>4296</v>
      </c>
      <c r="D7647" s="1"/>
      <c r="E7647" s="49">
        <f t="shared" si="30"/>
        <v>23089</v>
      </c>
    </row>
    <row r="7648" spans="2:5" ht="15">
      <c r="B7648" s="311">
        <v>23090</v>
      </c>
      <c r="C7648" s="71" t="s">
        <v>4297</v>
      </c>
      <c r="D7648" s="1"/>
      <c r="E7648" s="49">
        <f t="shared" si="30"/>
        <v>23090</v>
      </c>
    </row>
    <row r="7649" spans="2:5" ht="15">
      <c r="B7649" s="311">
        <v>23091</v>
      </c>
      <c r="C7649" s="71" t="s">
        <v>4298</v>
      </c>
      <c r="D7649" s="1"/>
      <c r="E7649" s="49">
        <f t="shared" si="30"/>
        <v>23091</v>
      </c>
    </row>
    <row r="7650" spans="2:5" ht="15">
      <c r="B7650" s="311">
        <v>23092</v>
      </c>
      <c r="C7650" s="71" t="s">
        <v>4299</v>
      </c>
      <c r="D7650" s="1"/>
      <c r="E7650" s="49">
        <f t="shared" si="30"/>
        <v>23092</v>
      </c>
    </row>
    <row r="7651" spans="2:5" ht="15">
      <c r="B7651" s="311">
        <v>23093</v>
      </c>
      <c r="C7651" s="71" t="s">
        <v>4932</v>
      </c>
      <c r="D7651" s="1"/>
      <c r="E7651" s="49">
        <f t="shared" si="30"/>
        <v>23093</v>
      </c>
    </row>
    <row r="7652" spans="2:5" ht="15">
      <c r="B7652" s="311">
        <v>23094</v>
      </c>
      <c r="C7652" s="71" t="s">
        <v>4933</v>
      </c>
      <c r="D7652" s="1"/>
      <c r="E7652" s="49">
        <f t="shared" si="30"/>
        <v>23094</v>
      </c>
    </row>
    <row r="7653" spans="2:5" ht="15">
      <c r="B7653" s="311">
        <v>23095</v>
      </c>
      <c r="C7653" s="71" t="s">
        <v>4934</v>
      </c>
      <c r="D7653" s="1"/>
      <c r="E7653" s="49">
        <f t="shared" si="30"/>
        <v>23095</v>
      </c>
    </row>
    <row r="7654" spans="2:5" ht="15">
      <c r="B7654" s="311">
        <v>23096</v>
      </c>
      <c r="C7654" s="71" t="s">
        <v>4935</v>
      </c>
      <c r="D7654" s="1"/>
      <c r="E7654" s="49">
        <f t="shared" si="30"/>
        <v>23096</v>
      </c>
    </row>
    <row r="7655" spans="2:5" ht="15">
      <c r="B7655" s="311">
        <v>23097</v>
      </c>
      <c r="C7655" s="71" t="s">
        <v>4936</v>
      </c>
      <c r="D7655" s="1"/>
      <c r="E7655" s="49">
        <f t="shared" si="30"/>
        <v>23097</v>
      </c>
    </row>
    <row r="7656" spans="2:5" ht="15">
      <c r="B7656" s="311">
        <v>23098</v>
      </c>
      <c r="C7656" s="71" t="s">
        <v>4937</v>
      </c>
      <c r="D7656" s="1"/>
      <c r="E7656" s="49">
        <f t="shared" si="30"/>
        <v>23098</v>
      </c>
    </row>
    <row r="7657" spans="2:5" ht="15">
      <c r="B7657" s="311">
        <v>23099</v>
      </c>
      <c r="C7657" s="71" t="s">
        <v>4938</v>
      </c>
      <c r="D7657" s="1"/>
      <c r="E7657" s="49">
        <f t="shared" si="30"/>
        <v>23099</v>
      </c>
    </row>
    <row r="7658" spans="2:5" ht="15">
      <c r="B7658" s="311">
        <v>23100</v>
      </c>
      <c r="C7658" s="71" t="s">
        <v>4939</v>
      </c>
      <c r="D7658" s="1"/>
      <c r="E7658" s="49">
        <f t="shared" si="30"/>
        <v>23100</v>
      </c>
    </row>
    <row r="7659" spans="2:5" ht="15">
      <c r="B7659" s="311">
        <v>23101</v>
      </c>
      <c r="C7659" s="71" t="s">
        <v>4940</v>
      </c>
      <c r="D7659" s="1"/>
      <c r="E7659" s="49">
        <f t="shared" si="30"/>
        <v>23101</v>
      </c>
    </row>
    <row r="7660" spans="2:5" ht="15">
      <c r="B7660" s="311">
        <v>23102</v>
      </c>
      <c r="C7660" s="71" t="s">
        <v>4941</v>
      </c>
      <c r="D7660" s="1"/>
      <c r="E7660" s="49">
        <f t="shared" si="30"/>
        <v>23102</v>
      </c>
    </row>
    <row r="7661" spans="2:5" ht="15">
      <c r="B7661" s="311">
        <v>23103</v>
      </c>
      <c r="C7661" s="71" t="s">
        <v>4942</v>
      </c>
      <c r="D7661" s="1"/>
      <c r="E7661" s="49">
        <f t="shared" si="30"/>
        <v>23103</v>
      </c>
    </row>
    <row r="7662" spans="2:5" ht="15">
      <c r="B7662" s="311">
        <v>23104</v>
      </c>
      <c r="C7662" s="71" t="s">
        <v>4943</v>
      </c>
      <c r="D7662" s="1"/>
      <c r="E7662" s="49">
        <f t="shared" si="30"/>
        <v>23104</v>
      </c>
    </row>
    <row r="7663" spans="2:5" ht="15">
      <c r="B7663" s="311">
        <v>23105</v>
      </c>
      <c r="C7663" s="71" t="s">
        <v>4895</v>
      </c>
      <c r="D7663" s="1"/>
      <c r="E7663" s="49">
        <f t="shared" si="30"/>
        <v>23105</v>
      </c>
    </row>
    <row r="7664" spans="2:5" ht="15">
      <c r="B7664" s="311">
        <v>23106</v>
      </c>
      <c r="C7664" s="71" t="s">
        <v>4944</v>
      </c>
      <c r="D7664" s="1"/>
      <c r="E7664" s="49">
        <f t="shared" si="30"/>
        <v>23106</v>
      </c>
    </row>
    <row r="7665" spans="2:5" ht="15">
      <c r="B7665" s="311">
        <v>23107</v>
      </c>
      <c r="C7665" s="71" t="s">
        <v>4945</v>
      </c>
      <c r="D7665" s="1"/>
      <c r="E7665" s="49">
        <f t="shared" si="30"/>
        <v>23107</v>
      </c>
    </row>
    <row r="7666" spans="2:5" ht="15">
      <c r="B7666" s="311">
        <v>23108</v>
      </c>
      <c r="C7666" s="71" t="s">
        <v>4946</v>
      </c>
      <c r="D7666" s="1"/>
      <c r="E7666" s="49">
        <f t="shared" si="30"/>
        <v>23108</v>
      </c>
    </row>
    <row r="7667" spans="2:5" ht="15">
      <c r="B7667" s="311">
        <v>23109</v>
      </c>
      <c r="C7667" s="71" t="s">
        <v>4947</v>
      </c>
      <c r="D7667" s="1"/>
      <c r="E7667" s="49">
        <f t="shared" si="30"/>
        <v>23109</v>
      </c>
    </row>
    <row r="7668" spans="2:5" ht="15">
      <c r="B7668" s="311">
        <v>23110</v>
      </c>
      <c r="C7668" s="71" t="s">
        <v>4948</v>
      </c>
      <c r="D7668" s="1"/>
      <c r="E7668" s="49">
        <f t="shared" si="30"/>
        <v>23110</v>
      </c>
    </row>
    <row r="7669" spans="2:5" ht="15">
      <c r="B7669" s="311">
        <v>23111</v>
      </c>
      <c r="C7669" s="71" t="s">
        <v>4949</v>
      </c>
      <c r="D7669" s="1"/>
      <c r="E7669" s="49">
        <f t="shared" si="30"/>
        <v>23111</v>
      </c>
    </row>
    <row r="7670" spans="2:5" ht="15">
      <c r="B7670" s="311">
        <v>23112</v>
      </c>
      <c r="C7670" s="71" t="s">
        <v>4950</v>
      </c>
      <c r="D7670" s="1"/>
      <c r="E7670" s="49">
        <f t="shared" si="30"/>
        <v>23112</v>
      </c>
    </row>
    <row r="7671" spans="2:5" ht="15">
      <c r="B7671" s="311">
        <v>23113</v>
      </c>
      <c r="C7671" s="71" t="s">
        <v>4951</v>
      </c>
      <c r="D7671" s="1"/>
      <c r="E7671" s="49">
        <f t="shared" si="30"/>
        <v>23113</v>
      </c>
    </row>
    <row r="7672" spans="2:5" ht="15">
      <c r="B7672" s="311">
        <v>23114</v>
      </c>
      <c r="C7672" s="71" t="s">
        <v>4952</v>
      </c>
      <c r="D7672" s="1"/>
      <c r="E7672" s="49">
        <f t="shared" si="30"/>
        <v>23114</v>
      </c>
    </row>
    <row r="7673" spans="2:5" ht="15">
      <c r="B7673" s="311">
        <v>23115</v>
      </c>
      <c r="C7673" s="71" t="s">
        <v>4953</v>
      </c>
      <c r="D7673" s="1"/>
      <c r="E7673" s="49">
        <f t="shared" si="30"/>
        <v>23115</v>
      </c>
    </row>
    <row r="7674" spans="2:5" ht="15">
      <c r="B7674" s="311">
        <v>23116</v>
      </c>
      <c r="C7674" s="71" t="s">
        <v>1182</v>
      </c>
      <c r="D7674" s="1"/>
      <c r="E7674" s="49">
        <f t="shared" si="30"/>
        <v>23116</v>
      </c>
    </row>
    <row r="7675" spans="2:5" ht="15">
      <c r="B7675" s="311">
        <v>23117</v>
      </c>
      <c r="C7675" s="71" t="s">
        <v>4954</v>
      </c>
      <c r="D7675" s="1"/>
      <c r="E7675" s="49">
        <f t="shared" si="30"/>
        <v>23117</v>
      </c>
    </row>
    <row r="7676" spans="2:5" ht="15">
      <c r="B7676" s="86">
        <v>23118</v>
      </c>
      <c r="C7676" s="1" t="s">
        <v>1399</v>
      </c>
      <c r="D7676" s="1"/>
      <c r="E7676" s="49">
        <f t="shared" si="30"/>
        <v>23118</v>
      </c>
    </row>
    <row r="7677" spans="2:5" ht="15">
      <c r="B7677" s="86">
        <v>23119</v>
      </c>
      <c r="C7677" s="1" t="s">
        <v>4955</v>
      </c>
      <c r="D7677" s="1"/>
      <c r="E7677" s="49">
        <f t="shared" si="30"/>
        <v>23119</v>
      </c>
    </row>
    <row r="7678" spans="2:5" ht="15">
      <c r="B7678" s="86">
        <v>23120</v>
      </c>
      <c r="C7678" s="1" t="s">
        <v>4956</v>
      </c>
      <c r="D7678" s="1"/>
      <c r="E7678" s="49">
        <f t="shared" si="30"/>
        <v>23120</v>
      </c>
    </row>
    <row r="7679" spans="2:5" ht="15">
      <c r="B7679" s="86">
        <v>23121</v>
      </c>
      <c r="C7679" s="1" t="s">
        <v>4957</v>
      </c>
      <c r="D7679" s="1"/>
      <c r="E7679" s="49">
        <f t="shared" si="30"/>
        <v>23121</v>
      </c>
    </row>
    <row r="7680" spans="2:5" ht="15">
      <c r="B7680" s="86">
        <v>23122</v>
      </c>
      <c r="C7680" s="1" t="s">
        <v>4958</v>
      </c>
      <c r="D7680" s="1"/>
      <c r="E7680" s="49">
        <f t="shared" si="30"/>
        <v>23122</v>
      </c>
    </row>
    <row r="7681" spans="2:5" ht="15">
      <c r="B7681" s="86">
        <v>23123</v>
      </c>
      <c r="C7681" s="1" t="s">
        <v>4959</v>
      </c>
      <c r="D7681" s="1"/>
      <c r="E7681" s="49">
        <f t="shared" si="30"/>
        <v>23123</v>
      </c>
    </row>
    <row r="7682" spans="2:5" ht="15">
      <c r="B7682" s="86">
        <v>23124</v>
      </c>
      <c r="C7682" s="1" t="s">
        <v>4960</v>
      </c>
      <c r="D7682" s="1"/>
      <c r="E7682" s="49">
        <f t="shared" si="30"/>
        <v>23124</v>
      </c>
    </row>
    <row r="7683" spans="2:5" ht="15">
      <c r="B7683" s="86">
        <v>23125</v>
      </c>
      <c r="C7683" s="1" t="s">
        <v>4961</v>
      </c>
      <c r="D7683" s="1"/>
      <c r="E7683" s="49">
        <f t="shared" si="30"/>
        <v>23125</v>
      </c>
    </row>
    <row r="7684" spans="2:5" ht="15">
      <c r="B7684" s="86">
        <v>23126</v>
      </c>
      <c r="C7684" s="1" t="s">
        <v>4962</v>
      </c>
      <c r="D7684" s="1"/>
      <c r="E7684" s="49">
        <f t="shared" si="30"/>
        <v>23126</v>
      </c>
    </row>
    <row r="7685" spans="2:5" ht="15">
      <c r="B7685" s="86">
        <v>23127</v>
      </c>
      <c r="C7685" s="1" t="s">
        <v>4963</v>
      </c>
      <c r="D7685" s="1"/>
      <c r="E7685" s="49">
        <f t="shared" si="30"/>
        <v>23127</v>
      </c>
    </row>
    <row r="7686" spans="2:5" ht="15">
      <c r="B7686" s="86">
        <v>23128</v>
      </c>
      <c r="C7686" s="1" t="s">
        <v>4964</v>
      </c>
      <c r="D7686" s="1"/>
      <c r="E7686" s="49">
        <f t="shared" si="30"/>
        <v>23128</v>
      </c>
    </row>
    <row r="7687" spans="2:5" ht="15">
      <c r="B7687" s="86">
        <v>23129</v>
      </c>
      <c r="C7687" s="1" t="s">
        <v>4965</v>
      </c>
      <c r="D7687" s="1"/>
      <c r="E7687" s="49">
        <f t="shared" si="30"/>
        <v>23129</v>
      </c>
    </row>
    <row r="7688" spans="2:5" ht="15">
      <c r="B7688" s="86">
        <v>23130</v>
      </c>
      <c r="C7688" s="1" t="s">
        <v>4966</v>
      </c>
      <c r="D7688" s="1"/>
      <c r="E7688" s="49">
        <f t="shared" si="30"/>
        <v>23130</v>
      </c>
    </row>
    <row r="7689" spans="2:5" ht="15">
      <c r="B7689" s="86">
        <v>23131</v>
      </c>
      <c r="C7689" s="1" t="s">
        <v>4967</v>
      </c>
      <c r="D7689" s="1"/>
      <c r="E7689" s="49">
        <f t="shared" si="30"/>
        <v>23131</v>
      </c>
    </row>
    <row r="7690" spans="2:5" ht="15">
      <c r="B7690" s="86">
        <v>23132</v>
      </c>
      <c r="C7690" s="1" t="s">
        <v>4968</v>
      </c>
      <c r="D7690" s="1"/>
      <c r="E7690" s="49">
        <f t="shared" si="30"/>
        <v>23132</v>
      </c>
    </row>
    <row r="7691" spans="2:5" ht="15">
      <c r="B7691" s="86">
        <v>23133</v>
      </c>
      <c r="C7691" s="1" t="s">
        <v>4969</v>
      </c>
      <c r="D7691" s="1"/>
      <c r="E7691" s="49">
        <f t="shared" si="30"/>
        <v>23133</v>
      </c>
    </row>
    <row r="7692" spans="2:5" ht="15">
      <c r="B7692" s="86">
        <v>23134</v>
      </c>
      <c r="C7692" s="1" t="s">
        <v>4970</v>
      </c>
      <c r="D7692" s="1"/>
      <c r="E7692" s="49">
        <f t="shared" si="30"/>
        <v>23134</v>
      </c>
    </row>
    <row r="7693" spans="2:5" ht="15">
      <c r="B7693" s="86">
        <v>23135</v>
      </c>
      <c r="C7693" s="1" t="s">
        <v>4971</v>
      </c>
      <c r="D7693" s="1"/>
      <c r="E7693" s="49">
        <f t="shared" si="30"/>
        <v>23135</v>
      </c>
    </row>
    <row r="7694" spans="2:5" ht="15">
      <c r="B7694" s="86">
        <v>23136</v>
      </c>
      <c r="C7694" s="1" t="s">
        <v>4972</v>
      </c>
      <c r="D7694" s="1"/>
      <c r="E7694" s="49">
        <f t="shared" si="30"/>
        <v>23136</v>
      </c>
    </row>
    <row r="7695" spans="2:5" ht="15">
      <c r="B7695" s="86">
        <v>23137</v>
      </c>
      <c r="C7695" s="1" t="s">
        <v>4973</v>
      </c>
      <c r="D7695" s="1"/>
      <c r="E7695" s="49">
        <f t="shared" si="30"/>
        <v>23137</v>
      </c>
    </row>
    <row r="7696" spans="2:5" ht="15">
      <c r="B7696" s="86">
        <v>23138</v>
      </c>
      <c r="C7696" s="1" t="s">
        <v>4974</v>
      </c>
      <c r="D7696" s="1"/>
      <c r="E7696" s="49">
        <f t="shared" si="30"/>
        <v>23138</v>
      </c>
    </row>
    <row r="7697" spans="2:5" ht="15">
      <c r="B7697" s="86">
        <v>23139</v>
      </c>
      <c r="C7697" s="1" t="s">
        <v>4975</v>
      </c>
      <c r="D7697" s="1"/>
      <c r="E7697" s="49">
        <f t="shared" si="30"/>
        <v>23139</v>
      </c>
    </row>
    <row r="7698" spans="2:5" ht="15">
      <c r="B7698" s="86">
        <v>23140</v>
      </c>
      <c r="C7698" s="1" t="s">
        <v>4976</v>
      </c>
      <c r="D7698" s="1"/>
      <c r="E7698" s="49">
        <f t="shared" si="30"/>
        <v>23140</v>
      </c>
    </row>
    <row r="7699" spans="2:5" ht="15">
      <c r="B7699" s="86">
        <v>23141</v>
      </c>
      <c r="C7699" s="1" t="s">
        <v>4977</v>
      </c>
      <c r="D7699" s="1"/>
      <c r="E7699" s="49">
        <f t="shared" si="30"/>
        <v>23141</v>
      </c>
    </row>
    <row r="7700" spans="2:5" ht="15">
      <c r="B7700" s="86">
        <v>23142</v>
      </c>
      <c r="C7700" s="1" t="s">
        <v>4978</v>
      </c>
      <c r="D7700" s="1"/>
      <c r="E7700" s="49">
        <f t="shared" si="30"/>
        <v>23142</v>
      </c>
    </row>
    <row r="7701" spans="2:5" ht="15">
      <c r="B7701" s="86">
        <v>23152</v>
      </c>
      <c r="C7701" s="1" t="s">
        <v>4979</v>
      </c>
      <c r="D7701" s="1"/>
      <c r="E7701" s="49">
        <f t="shared" si="30"/>
        <v>23152</v>
      </c>
    </row>
    <row r="7702" spans="2:5" ht="15">
      <c r="B7702" s="86">
        <v>23501</v>
      </c>
      <c r="C7702" s="1" t="s">
        <v>4980</v>
      </c>
      <c r="D7702" s="1"/>
      <c r="E7702" s="49">
        <f t="shared" si="30"/>
        <v>23501</v>
      </c>
    </row>
    <row r="7703" spans="2:5" ht="15">
      <c r="B7703" s="86">
        <v>23502</v>
      </c>
      <c r="C7703" s="1" t="s">
        <v>4981</v>
      </c>
      <c r="D7703" s="1"/>
      <c r="E7703" s="49">
        <f t="shared" si="30"/>
        <v>23502</v>
      </c>
    </row>
    <row r="7704" spans="2:5" ht="15">
      <c r="B7704" s="86">
        <v>23503</v>
      </c>
      <c r="C7704" s="1" t="s">
        <v>4982</v>
      </c>
      <c r="D7704" s="1"/>
      <c r="E7704" s="49">
        <f t="shared" si="30"/>
        <v>23503</v>
      </c>
    </row>
    <row r="7705" spans="2:5" ht="15">
      <c r="B7705" s="86">
        <v>23504</v>
      </c>
      <c r="C7705" s="1" t="s">
        <v>4983</v>
      </c>
      <c r="D7705" s="1"/>
      <c r="E7705" s="49">
        <f t="shared" si="30"/>
        <v>23504</v>
      </c>
    </row>
    <row r="7706" spans="2:5" ht="15">
      <c r="B7706" s="86">
        <v>23505</v>
      </c>
      <c r="C7706" s="1" t="s">
        <v>4288</v>
      </c>
      <c r="D7706" s="1"/>
      <c r="E7706" s="49">
        <f t="shared" si="30"/>
        <v>23505</v>
      </c>
    </row>
    <row r="7707" spans="2:5" ht="15">
      <c r="B7707" s="86">
        <v>23506</v>
      </c>
      <c r="C7707" s="1" t="s">
        <v>4289</v>
      </c>
      <c r="D7707" s="1"/>
      <c r="E7707" s="49">
        <f t="shared" si="30"/>
        <v>23506</v>
      </c>
    </row>
    <row r="7708" spans="2:5" ht="15">
      <c r="B7708" s="86">
        <v>23507</v>
      </c>
      <c r="C7708" s="1" t="s">
        <v>4290</v>
      </c>
      <c r="D7708" s="1"/>
      <c r="E7708" s="49">
        <f t="shared" si="30"/>
        <v>23507</v>
      </c>
    </row>
    <row r="7709" spans="2:5" ht="15">
      <c r="B7709" s="86">
        <v>23508</v>
      </c>
      <c r="C7709" s="1" t="s">
        <v>4291</v>
      </c>
      <c r="D7709" s="1"/>
      <c r="E7709" s="49">
        <f t="shared" si="30"/>
        <v>23508</v>
      </c>
    </row>
    <row r="7710" spans="2:5" ht="15">
      <c r="B7710" s="86">
        <v>23509</v>
      </c>
      <c r="C7710" s="1" t="s">
        <v>4292</v>
      </c>
      <c r="D7710" s="1"/>
      <c r="E7710" s="49">
        <f t="shared" si="30"/>
        <v>23509</v>
      </c>
    </row>
    <row r="7711" spans="2:5" ht="15">
      <c r="B7711" s="86">
        <v>23510</v>
      </c>
      <c r="C7711" s="1" t="s">
        <v>4984</v>
      </c>
      <c r="D7711" s="1"/>
      <c r="E7711" s="49">
        <f t="shared" si="30"/>
        <v>23510</v>
      </c>
    </row>
    <row r="7712" spans="2:5" ht="15">
      <c r="B7712" s="86">
        <v>23511</v>
      </c>
      <c r="C7712" s="1" t="s">
        <v>4522</v>
      </c>
      <c r="D7712" s="1"/>
      <c r="E7712" s="49">
        <f t="shared" si="30"/>
        <v>23511</v>
      </c>
    </row>
    <row r="7713" spans="2:5" ht="15">
      <c r="B7713" s="86">
        <v>23512</v>
      </c>
      <c r="C7713" s="1" t="s">
        <v>4985</v>
      </c>
      <c r="D7713" s="1"/>
      <c r="E7713" s="49">
        <f t="shared" si="30"/>
        <v>23512</v>
      </c>
    </row>
    <row r="7714" spans="2:5" ht="15">
      <c r="B7714" s="86">
        <v>23514</v>
      </c>
      <c r="C7714" s="1" t="s">
        <v>4986</v>
      </c>
      <c r="D7714" s="1"/>
      <c r="E7714" s="49">
        <f t="shared" si="30"/>
        <v>23514</v>
      </c>
    </row>
    <row r="7715" spans="2:5" ht="15">
      <c r="B7715" s="86">
        <v>23602</v>
      </c>
      <c r="C7715" s="1" t="s">
        <v>4987</v>
      </c>
      <c r="D7715" s="1"/>
      <c r="E7715" s="49">
        <f t="shared" si="30"/>
        <v>23602</v>
      </c>
    </row>
    <row r="7716" spans="2:5" ht="15">
      <c r="B7716" s="86">
        <v>23603</v>
      </c>
      <c r="C7716" s="1" t="s">
        <v>4988</v>
      </c>
      <c r="D7716" s="1"/>
      <c r="E7716" s="49">
        <f t="shared" si="30"/>
        <v>23603</v>
      </c>
    </row>
    <row r="7717" spans="2:5" ht="15">
      <c r="B7717" s="86">
        <v>23604</v>
      </c>
      <c r="C7717" s="1" t="s">
        <v>4305</v>
      </c>
      <c r="D7717" s="1"/>
      <c r="E7717" s="49">
        <f t="shared" si="30"/>
        <v>23604</v>
      </c>
    </row>
    <row r="7718" spans="2:5" ht="15">
      <c r="B7718" s="86">
        <v>23605</v>
      </c>
      <c r="C7718" s="1" t="s">
        <v>4614</v>
      </c>
      <c r="D7718" s="1"/>
      <c r="E7718" s="49">
        <f t="shared" si="30"/>
        <v>23605</v>
      </c>
    </row>
    <row r="7719" spans="2:5" ht="15">
      <c r="B7719" s="86">
        <v>23606</v>
      </c>
      <c r="C7719" s="1" t="s">
        <v>4611</v>
      </c>
      <c r="D7719" s="1"/>
      <c r="E7719" s="49">
        <f t="shared" si="30"/>
        <v>23606</v>
      </c>
    </row>
    <row r="7720" spans="2:5" ht="15">
      <c r="B7720" s="86">
        <v>23607</v>
      </c>
      <c r="C7720" s="1" t="s">
        <v>4610</v>
      </c>
      <c r="D7720" s="1"/>
      <c r="E7720" s="49">
        <f t="shared" si="30"/>
        <v>23607</v>
      </c>
    </row>
    <row r="7721" spans="2:5" ht="15">
      <c r="B7721" s="86">
        <v>23608</v>
      </c>
      <c r="C7721" s="1" t="s">
        <v>4989</v>
      </c>
      <c r="D7721" s="1"/>
      <c r="E7721" s="49">
        <f t="shared" si="30"/>
        <v>23608</v>
      </c>
    </row>
    <row r="7722" spans="2:5" ht="15">
      <c r="B7722" s="86">
        <v>23609</v>
      </c>
      <c r="C7722" s="1" t="s">
        <v>4990</v>
      </c>
      <c r="D7722" s="1"/>
      <c r="E7722" s="49">
        <f t="shared" si="30"/>
        <v>23609</v>
      </c>
    </row>
    <row r="7723" spans="2:5" ht="15">
      <c r="B7723" s="86">
        <v>23610</v>
      </c>
      <c r="C7723" s="71" t="s">
        <v>4991</v>
      </c>
      <c r="D7723" s="1"/>
      <c r="E7723" s="49">
        <f t="shared" si="30"/>
        <v>23610</v>
      </c>
    </row>
    <row r="7724" spans="2:5" ht="15">
      <c r="B7724" s="86">
        <v>23611</v>
      </c>
      <c r="C7724" s="71" t="s">
        <v>4992</v>
      </c>
      <c r="D7724" s="1"/>
      <c r="E7724" s="49">
        <f t="shared" si="30"/>
        <v>23611</v>
      </c>
    </row>
    <row r="7725" spans="2:5" ht="15">
      <c r="B7725" s="86">
        <v>23612</v>
      </c>
      <c r="C7725" s="71" t="s">
        <v>4993</v>
      </c>
      <c r="D7725" s="1"/>
      <c r="E7725" s="49">
        <f t="shared" si="30"/>
        <v>23612</v>
      </c>
    </row>
    <row r="7726" spans="2:5" ht="15">
      <c r="B7726" s="86">
        <v>23613</v>
      </c>
      <c r="C7726" s="71" t="s">
        <v>4994</v>
      </c>
      <c r="D7726" s="1"/>
      <c r="E7726" s="49">
        <f t="shared" si="30"/>
        <v>23613</v>
      </c>
    </row>
    <row r="7727" spans="2:5" ht="15">
      <c r="B7727" s="86">
        <v>23614</v>
      </c>
      <c r="C7727" s="71" t="s">
        <v>4288</v>
      </c>
      <c r="D7727" s="1"/>
      <c r="E7727" s="49">
        <f t="shared" si="30"/>
        <v>23614</v>
      </c>
    </row>
    <row r="7728" spans="2:5" ht="15">
      <c r="B7728" s="86">
        <v>23615</v>
      </c>
      <c r="C7728" s="1" t="s">
        <v>4289</v>
      </c>
      <c r="D7728" s="1"/>
      <c r="E7728" s="49">
        <f t="shared" si="30"/>
        <v>23615</v>
      </c>
    </row>
    <row r="7729" spans="2:5" ht="15">
      <c r="B7729" s="86">
        <v>23616</v>
      </c>
      <c r="C7729" s="1" t="s">
        <v>4290</v>
      </c>
      <c r="D7729" s="1"/>
      <c r="E7729" s="49">
        <f t="shared" si="30"/>
        <v>23616</v>
      </c>
    </row>
    <row r="7730" spans="2:5" ht="15">
      <c r="B7730" s="86">
        <v>23617</v>
      </c>
      <c r="C7730" s="1" t="s">
        <v>4291</v>
      </c>
      <c r="D7730" s="1"/>
      <c r="E7730" s="49">
        <f t="shared" si="30"/>
        <v>23617</v>
      </c>
    </row>
    <row r="7731" spans="2:5" ht="15">
      <c r="B7731" s="86">
        <v>23618</v>
      </c>
      <c r="C7731" s="1" t="s">
        <v>4292</v>
      </c>
      <c r="D7731" s="1"/>
      <c r="E7731" s="49">
        <f t="shared" si="30"/>
        <v>23618</v>
      </c>
    </row>
    <row r="7732" spans="2:5" ht="15">
      <c r="B7732" s="86">
        <v>23619</v>
      </c>
      <c r="C7732" s="49" t="s">
        <v>4293</v>
      </c>
      <c r="D7732" s="1"/>
      <c r="E7732" s="49">
        <f t="shared" si="30"/>
        <v>23619</v>
      </c>
    </row>
    <row r="7733" spans="2:5" ht="15">
      <c r="B7733" s="86">
        <v>23620</v>
      </c>
      <c r="C7733" s="1" t="s">
        <v>4294</v>
      </c>
      <c r="D7733" s="1"/>
      <c r="E7733" s="49">
        <f t="shared" si="30"/>
        <v>23620</v>
      </c>
    </row>
    <row r="7734" spans="2:5" ht="15">
      <c r="B7734" s="86">
        <v>23621</v>
      </c>
      <c r="C7734" s="1" t="s">
        <v>4295</v>
      </c>
      <c r="D7734" s="1"/>
      <c r="E7734" s="49">
        <f t="shared" si="30"/>
        <v>23621</v>
      </c>
    </row>
    <row r="7735" spans="2:5" ht="15">
      <c r="B7735" s="86">
        <v>23622</v>
      </c>
      <c r="C7735" s="1" t="s">
        <v>4296</v>
      </c>
      <c r="D7735" s="1"/>
      <c r="E7735" s="49">
        <f t="shared" si="30"/>
        <v>23622</v>
      </c>
    </row>
    <row r="7736" spans="2:5" ht="15">
      <c r="B7736" s="86">
        <v>23623</v>
      </c>
      <c r="C7736" s="1" t="s">
        <v>4297</v>
      </c>
      <c r="D7736" s="1"/>
      <c r="E7736" s="49">
        <f t="shared" si="30"/>
        <v>23623</v>
      </c>
    </row>
    <row r="7737" spans="2:5" ht="15">
      <c r="B7737" s="86">
        <v>23624</v>
      </c>
      <c r="C7737" s="1" t="s">
        <v>4298</v>
      </c>
      <c r="D7737" s="1"/>
      <c r="E7737" s="49">
        <f t="shared" si="30"/>
        <v>23624</v>
      </c>
    </row>
    <row r="7738" spans="2:5" ht="15">
      <c r="B7738" s="86">
        <v>23625</v>
      </c>
      <c r="C7738" s="1" t="s">
        <v>4299</v>
      </c>
      <c r="D7738" s="1"/>
      <c r="E7738" s="49">
        <f t="shared" si="30"/>
        <v>23625</v>
      </c>
    </row>
    <row r="7739" spans="2:5" ht="15">
      <c r="B7739" s="86">
        <v>23626</v>
      </c>
      <c r="C7739" s="1" t="s">
        <v>4995</v>
      </c>
      <c r="D7739" s="1"/>
      <c r="E7739" s="49">
        <f t="shared" si="30"/>
        <v>23626</v>
      </c>
    </row>
    <row r="7740" spans="2:5" ht="15">
      <c r="B7740" s="86">
        <v>23627</v>
      </c>
      <c r="C7740" s="1" t="s">
        <v>4996</v>
      </c>
      <c r="D7740" s="1"/>
      <c r="E7740" s="49">
        <f t="shared" si="30"/>
        <v>23627</v>
      </c>
    </row>
    <row r="7741" spans="2:5" ht="15">
      <c r="B7741" s="86">
        <v>23628</v>
      </c>
      <c r="C7741" s="1" t="s">
        <v>4997</v>
      </c>
      <c r="D7741" s="1"/>
      <c r="E7741" s="49">
        <f t="shared" si="30"/>
        <v>23628</v>
      </c>
    </row>
    <row r="7742" spans="2:5" ht="15">
      <c r="B7742" s="86">
        <v>23629</v>
      </c>
      <c r="C7742" s="1" t="s">
        <v>4998</v>
      </c>
      <c r="D7742" s="1"/>
      <c r="E7742" s="49">
        <f t="shared" si="30"/>
        <v>23629</v>
      </c>
    </row>
    <row r="7743" spans="2:5" ht="15">
      <c r="B7743" s="86">
        <v>23630</v>
      </c>
      <c r="C7743" s="1" t="s">
        <v>4999</v>
      </c>
      <c r="D7743" s="1"/>
      <c r="E7743" s="49">
        <f t="shared" si="30"/>
        <v>23630</v>
      </c>
    </row>
    <row r="7744" spans="2:5" ht="15">
      <c r="B7744" s="86">
        <v>23631</v>
      </c>
      <c r="C7744" s="1" t="s">
        <v>5000</v>
      </c>
      <c r="D7744" s="1"/>
      <c r="E7744" s="49">
        <f t="shared" si="30"/>
        <v>23631</v>
      </c>
    </row>
    <row r="7745" spans="2:5" ht="15">
      <c r="B7745" s="86">
        <v>23632</v>
      </c>
      <c r="C7745" s="1" t="s">
        <v>5001</v>
      </c>
      <c r="D7745" s="1"/>
      <c r="E7745" s="49">
        <f t="shared" si="30"/>
        <v>23632</v>
      </c>
    </row>
    <row r="7746" spans="2:5" ht="15">
      <c r="B7746" s="86">
        <v>23633</v>
      </c>
      <c r="C7746" s="1" t="s">
        <v>5002</v>
      </c>
      <c r="D7746" s="1"/>
      <c r="E7746" s="49">
        <f t="shared" si="30"/>
        <v>23633</v>
      </c>
    </row>
    <row r="7747" spans="2:5" ht="15">
      <c r="B7747" s="86">
        <v>23634</v>
      </c>
      <c r="C7747" s="1" t="s">
        <v>5003</v>
      </c>
      <c r="D7747" s="1"/>
      <c r="E7747" s="49">
        <f t="shared" si="30"/>
        <v>23634</v>
      </c>
    </row>
    <row r="7748" spans="2:5" ht="15">
      <c r="B7748" s="86">
        <v>23635</v>
      </c>
      <c r="C7748" s="1" t="s">
        <v>5004</v>
      </c>
      <c r="D7748" s="1"/>
      <c r="E7748" s="49">
        <f t="shared" si="30"/>
        <v>23635</v>
      </c>
    </row>
    <row r="7749" spans="2:5" ht="15">
      <c r="B7749" s="86">
        <v>23636</v>
      </c>
      <c r="C7749" s="1" t="s">
        <v>4892</v>
      </c>
      <c r="D7749" s="1"/>
      <c r="E7749" s="49">
        <f t="shared" si="30"/>
        <v>23636</v>
      </c>
    </row>
    <row r="7750" spans="2:5" ht="15">
      <c r="B7750" s="86">
        <v>23637</v>
      </c>
      <c r="C7750" s="1" t="s">
        <v>4943</v>
      </c>
      <c r="D7750" s="1"/>
      <c r="E7750" s="49">
        <f t="shared" si="30"/>
        <v>23637</v>
      </c>
    </row>
    <row r="7751" spans="2:5" ht="15">
      <c r="B7751" s="86">
        <v>23638</v>
      </c>
      <c r="C7751" s="1" t="s">
        <v>4895</v>
      </c>
      <c r="D7751" s="1"/>
      <c r="E7751" s="49">
        <f t="shared" si="30"/>
        <v>23638</v>
      </c>
    </row>
    <row r="7752" spans="2:5" ht="15">
      <c r="B7752" s="86">
        <v>23639</v>
      </c>
      <c r="C7752" s="1" t="s">
        <v>5005</v>
      </c>
      <c r="D7752" s="1"/>
      <c r="E7752" s="49">
        <f t="shared" si="30"/>
        <v>23639</v>
      </c>
    </row>
    <row r="7753" spans="2:5" ht="15">
      <c r="B7753" s="86">
        <v>23640</v>
      </c>
      <c r="C7753" s="1" t="s">
        <v>5006</v>
      </c>
      <c r="D7753" s="1"/>
      <c r="E7753" s="49">
        <f t="shared" si="30"/>
        <v>23640</v>
      </c>
    </row>
    <row r="7754" spans="2:5" ht="15">
      <c r="B7754" s="86">
        <v>23641</v>
      </c>
      <c r="C7754" s="1" t="s">
        <v>5007</v>
      </c>
      <c r="D7754" s="1"/>
      <c r="E7754" s="49">
        <f t="shared" si="30"/>
        <v>23641</v>
      </c>
    </row>
    <row r="7755" spans="2:5" ht="15">
      <c r="B7755" s="86">
        <v>23642</v>
      </c>
      <c r="C7755" s="1" t="s">
        <v>5008</v>
      </c>
      <c r="D7755" s="1"/>
      <c r="E7755" s="49">
        <f t="shared" si="30"/>
        <v>23642</v>
      </c>
    </row>
    <row r="7756" spans="2:5" ht="15">
      <c r="B7756" s="86">
        <v>23643</v>
      </c>
      <c r="C7756" s="49" t="s">
        <v>5009</v>
      </c>
      <c r="D7756" s="1"/>
      <c r="E7756" s="49">
        <f t="shared" si="30"/>
        <v>23643</v>
      </c>
    </row>
    <row r="7757" spans="2:5" ht="15">
      <c r="B7757" s="86">
        <v>23644</v>
      </c>
      <c r="C7757" s="49" t="s">
        <v>5010</v>
      </c>
      <c r="D7757" s="1"/>
      <c r="E7757" s="49">
        <f t="shared" si="30"/>
        <v>23644</v>
      </c>
    </row>
    <row r="7758" spans="2:5" ht="15">
      <c r="B7758" s="86">
        <v>23645</v>
      </c>
      <c r="C7758" s="49" t="s">
        <v>5011</v>
      </c>
      <c r="D7758" s="1"/>
      <c r="E7758" s="49">
        <f t="shared" si="30"/>
        <v>23645</v>
      </c>
    </row>
    <row r="7759" spans="2:5" ht="15">
      <c r="B7759" s="86">
        <v>23646</v>
      </c>
      <c r="C7759" s="49" t="s">
        <v>5012</v>
      </c>
      <c r="D7759" s="1"/>
      <c r="E7759" s="49">
        <f t="shared" si="30"/>
        <v>23646</v>
      </c>
    </row>
    <row r="7760" spans="2:5" ht="15">
      <c r="B7760" s="86">
        <v>23647</v>
      </c>
      <c r="C7760" s="1" t="s">
        <v>5013</v>
      </c>
      <c r="D7760" s="1"/>
      <c r="E7760" s="49">
        <f t="shared" si="30"/>
        <v>23647</v>
      </c>
    </row>
    <row r="7761" spans="2:5" ht="15">
      <c r="B7761" s="86">
        <v>23648</v>
      </c>
      <c r="C7761" s="1" t="s">
        <v>5014</v>
      </c>
      <c r="D7761" s="1"/>
      <c r="E7761" s="49">
        <f t="shared" si="30"/>
        <v>23648</v>
      </c>
    </row>
    <row r="7762" spans="2:5" ht="15">
      <c r="B7762" s="86">
        <v>23649</v>
      </c>
      <c r="C7762" s="1" t="s">
        <v>4288</v>
      </c>
      <c r="D7762" s="1"/>
      <c r="E7762" s="49">
        <f t="shared" si="30"/>
        <v>23649</v>
      </c>
    </row>
    <row r="7763" spans="2:5" ht="15">
      <c r="B7763" s="86">
        <v>23650</v>
      </c>
      <c r="C7763" s="1" t="s">
        <v>4289</v>
      </c>
      <c r="D7763" s="1"/>
      <c r="E7763" s="49">
        <f t="shared" si="30"/>
        <v>23650</v>
      </c>
    </row>
    <row r="7764" spans="2:5" ht="15">
      <c r="B7764" s="86">
        <v>23651</v>
      </c>
      <c r="C7764" s="1" t="s">
        <v>4290</v>
      </c>
      <c r="D7764" s="1"/>
      <c r="E7764" s="49">
        <f t="shared" si="30"/>
        <v>23651</v>
      </c>
    </row>
    <row r="7765" spans="2:5" ht="15">
      <c r="B7765" s="86">
        <v>23652</v>
      </c>
      <c r="C7765" s="1" t="s">
        <v>4291</v>
      </c>
      <c r="D7765" s="1"/>
      <c r="E7765" s="49">
        <f t="shared" si="30"/>
        <v>23652</v>
      </c>
    </row>
    <row r="7766" spans="2:5" ht="15">
      <c r="B7766" s="86">
        <v>23653</v>
      </c>
      <c r="C7766" s="1" t="s">
        <v>4292</v>
      </c>
      <c r="D7766" s="1"/>
      <c r="E7766" s="49">
        <f t="shared" si="30"/>
        <v>23653</v>
      </c>
    </row>
    <row r="7767" spans="2:5" ht="15">
      <c r="B7767" s="86">
        <v>23700</v>
      </c>
      <c r="C7767" s="1" t="s">
        <v>5015</v>
      </c>
      <c r="D7767" s="1"/>
      <c r="E7767" s="49">
        <f t="shared" si="30"/>
        <v>23700</v>
      </c>
    </row>
    <row r="7768" spans="2:5" ht="15">
      <c r="B7768" s="86">
        <v>23701</v>
      </c>
      <c r="C7768" s="1" t="s">
        <v>5016</v>
      </c>
      <c r="D7768" s="1"/>
      <c r="E7768" s="49">
        <f t="shared" si="30"/>
        <v>23701</v>
      </c>
    </row>
    <row r="7769" spans="2:5" ht="15">
      <c r="B7769" s="86">
        <v>23702</v>
      </c>
      <c r="C7769" s="1" t="s">
        <v>5017</v>
      </c>
      <c r="D7769" s="1"/>
      <c r="E7769" s="49">
        <f t="shared" si="30"/>
        <v>23702</v>
      </c>
    </row>
    <row r="7770" spans="2:5" ht="15">
      <c r="B7770" s="86">
        <v>5101</v>
      </c>
      <c r="C7770" s="1" t="s">
        <v>5018</v>
      </c>
      <c r="D7770" s="1"/>
      <c r="E7770" s="49">
        <f t="shared" si="30"/>
        <v>5101</v>
      </c>
    </row>
    <row r="7771" spans="2:5" ht="15">
      <c r="B7771" s="86">
        <v>5102</v>
      </c>
      <c r="C7771" s="1" t="s">
        <v>5019</v>
      </c>
      <c r="D7771" s="1"/>
      <c r="E7771" s="49">
        <f t="shared" si="30"/>
        <v>5102</v>
      </c>
    </row>
    <row r="7772" spans="2:5" ht="15">
      <c r="B7772" s="86">
        <v>5103</v>
      </c>
      <c r="C7772" s="1" t="s">
        <v>5020</v>
      </c>
      <c r="D7772" s="1"/>
      <c r="E7772" s="49">
        <f t="shared" si="30"/>
        <v>5103</v>
      </c>
    </row>
    <row r="7773" spans="2:5" ht="15">
      <c r="B7773" s="86">
        <v>5104</v>
      </c>
      <c r="C7773" s="49" t="s">
        <v>5021</v>
      </c>
      <c r="D7773" s="1"/>
      <c r="E7773" s="49">
        <f t="shared" si="30"/>
        <v>5104</v>
      </c>
    </row>
    <row r="7774" spans="2:5" ht="15">
      <c r="B7774" s="86">
        <v>5201</v>
      </c>
      <c r="C7774" s="1" t="s">
        <v>5022</v>
      </c>
      <c r="D7774" s="1"/>
      <c r="E7774" s="49">
        <f t="shared" si="30"/>
        <v>5201</v>
      </c>
    </row>
    <row r="7775" spans="2:5" ht="15">
      <c r="B7775" s="86">
        <v>5202</v>
      </c>
      <c r="C7775" s="1" t="s">
        <v>5023</v>
      </c>
      <c r="D7775" s="1"/>
      <c r="E7775" s="49">
        <f t="shared" si="30"/>
        <v>5202</v>
      </c>
    </row>
    <row r="7776" spans="2:5" ht="15">
      <c r="B7776" s="86">
        <v>5203</v>
      </c>
      <c r="C7776" s="1" t="s">
        <v>5024</v>
      </c>
      <c r="D7776" s="1"/>
      <c r="E7776" s="49">
        <f t="shared" si="30"/>
        <v>5203</v>
      </c>
    </row>
    <row r="7777" spans="2:5" ht="15">
      <c r="B7777" s="86">
        <v>5204</v>
      </c>
      <c r="C7777" s="1" t="s">
        <v>5025</v>
      </c>
      <c r="D7777" s="1"/>
      <c r="E7777" s="49">
        <f t="shared" si="30"/>
        <v>5204</v>
      </c>
    </row>
    <row r="7778" spans="2:5" ht="15">
      <c r="B7778" s="86">
        <v>5301</v>
      </c>
      <c r="C7778" s="1" t="s">
        <v>5026</v>
      </c>
      <c r="D7778" s="1"/>
      <c r="E7778" s="49">
        <f t="shared" si="30"/>
        <v>5301</v>
      </c>
    </row>
    <row r="7779" spans="2:5" ht="15">
      <c r="B7779" s="86">
        <v>5302</v>
      </c>
      <c r="C7779" s="1" t="s">
        <v>5027</v>
      </c>
      <c r="D7779" s="1"/>
      <c r="E7779" s="49">
        <f t="shared" si="30"/>
        <v>5302</v>
      </c>
    </row>
    <row r="7780" spans="2:5" ht="15">
      <c r="B7780" s="86">
        <v>5303</v>
      </c>
      <c r="C7780" s="1" t="s">
        <v>5028</v>
      </c>
      <c r="D7780" s="1"/>
      <c r="E7780" s="49">
        <f t="shared" si="30"/>
        <v>5303</v>
      </c>
    </row>
    <row r="7781" spans="2:5" ht="15">
      <c r="B7781" s="86">
        <v>5304</v>
      </c>
      <c r="C7781" s="1" t="s">
        <v>5029</v>
      </c>
      <c r="D7781" s="1"/>
      <c r="E7781" s="49">
        <f t="shared" si="30"/>
        <v>5304</v>
      </c>
    </row>
    <row r="7782" spans="2:5" ht="15">
      <c r="B7782" s="86">
        <v>5401</v>
      </c>
      <c r="C7782" s="1" t="s">
        <v>5030</v>
      </c>
      <c r="D7782" s="1"/>
      <c r="E7782" s="49">
        <f t="shared" si="30"/>
        <v>5401</v>
      </c>
    </row>
    <row r="7783" spans="2:5" ht="15">
      <c r="B7783" s="86">
        <v>5402</v>
      </c>
      <c r="C7783" s="1" t="s">
        <v>5031</v>
      </c>
      <c r="D7783" s="1"/>
      <c r="E7783" s="49">
        <f t="shared" si="30"/>
        <v>5402</v>
      </c>
    </row>
    <row r="7784" spans="2:5" ht="15">
      <c r="B7784" s="86">
        <v>5403</v>
      </c>
      <c r="C7784" s="1" t="s">
        <v>5032</v>
      </c>
      <c r="D7784" s="1"/>
      <c r="E7784" s="49">
        <f t="shared" si="30"/>
        <v>5403</v>
      </c>
    </row>
    <row r="7785" spans="2:5" ht="15">
      <c r="B7785" s="86">
        <v>5404</v>
      </c>
      <c r="C7785" s="1" t="s">
        <v>5033</v>
      </c>
      <c r="D7785" s="1"/>
      <c r="E7785" s="49">
        <f t="shared" si="30"/>
        <v>5404</v>
      </c>
    </row>
    <row r="7786" spans="2:5" ht="15">
      <c r="B7786" s="86">
        <v>5501</v>
      </c>
      <c r="C7786" s="1" t="s">
        <v>5034</v>
      </c>
      <c r="D7786" s="1"/>
      <c r="E7786" s="49">
        <f t="shared" si="30"/>
        <v>5501</v>
      </c>
    </row>
    <row r="7787" spans="2:5" ht="15">
      <c r="B7787" s="86">
        <v>5502</v>
      </c>
      <c r="C7787" s="1" t="s">
        <v>5035</v>
      </c>
      <c r="D7787" s="1"/>
      <c r="E7787" s="49">
        <f t="shared" si="30"/>
        <v>5502</v>
      </c>
    </row>
    <row r="7788" spans="2:5" ht="15">
      <c r="B7788" s="86">
        <v>5503</v>
      </c>
      <c r="C7788" s="1" t="s">
        <v>5036</v>
      </c>
      <c r="D7788" s="1"/>
      <c r="E7788" s="49">
        <f t="shared" si="30"/>
        <v>5503</v>
      </c>
    </row>
    <row r="7789" spans="2:5" ht="15">
      <c r="B7789" s="86">
        <v>5504</v>
      </c>
      <c r="C7789" s="1" t="s">
        <v>5037</v>
      </c>
      <c r="D7789" s="1"/>
      <c r="E7789" s="49">
        <f t="shared" si="30"/>
        <v>5504</v>
      </c>
    </row>
    <row r="7790" spans="2:5" ht="15">
      <c r="B7790" s="86">
        <v>5601</v>
      </c>
      <c r="C7790" s="1" t="s">
        <v>5038</v>
      </c>
      <c r="D7790" s="1"/>
      <c r="E7790" s="49">
        <f t="shared" si="30"/>
        <v>5601</v>
      </c>
    </row>
    <row r="7791" spans="2:5" ht="15">
      <c r="B7791" s="86">
        <v>5602</v>
      </c>
      <c r="C7791" s="1" t="s">
        <v>5039</v>
      </c>
      <c r="D7791" s="1"/>
      <c r="E7791" s="49">
        <f t="shared" si="30"/>
        <v>5602</v>
      </c>
    </row>
    <row r="7792" spans="2:5" ht="15">
      <c r="B7792" s="86">
        <v>5603</v>
      </c>
      <c r="C7792" s="1" t="s">
        <v>5040</v>
      </c>
      <c r="D7792" s="1"/>
      <c r="E7792" s="49">
        <f t="shared" si="30"/>
        <v>5603</v>
      </c>
    </row>
    <row r="7793" spans="2:5" ht="15">
      <c r="B7793" s="86">
        <v>5604</v>
      </c>
      <c r="C7793" s="1" t="s">
        <v>5041</v>
      </c>
      <c r="D7793" s="1"/>
      <c r="E7793" s="49">
        <f t="shared" si="30"/>
        <v>5604</v>
      </c>
    </row>
    <row r="7794" spans="2:5" ht="15">
      <c r="B7794" s="86">
        <v>24001</v>
      </c>
      <c r="C7794" s="1" t="s">
        <v>5042</v>
      </c>
      <c r="D7794" s="1"/>
      <c r="E7794" s="49">
        <f t="shared" si="30"/>
        <v>24001</v>
      </c>
    </row>
    <row r="7795" spans="2:5" ht="15">
      <c r="B7795" s="86">
        <v>24002</v>
      </c>
      <c r="C7795" s="1" t="s">
        <v>5043</v>
      </c>
      <c r="D7795" s="1"/>
      <c r="E7795" s="49">
        <f t="shared" si="30"/>
        <v>24002</v>
      </c>
    </row>
    <row r="7796" spans="2:5" ht="15">
      <c r="B7796" s="86">
        <v>24003</v>
      </c>
      <c r="C7796" s="1" t="s">
        <v>5044</v>
      </c>
      <c r="D7796" s="1"/>
      <c r="E7796" s="49">
        <f t="shared" si="30"/>
        <v>24003</v>
      </c>
    </row>
    <row r="7797" spans="2:5" ht="15">
      <c r="B7797" s="86">
        <v>24004</v>
      </c>
      <c r="C7797" s="1" t="s">
        <v>5045</v>
      </c>
      <c r="D7797" s="1"/>
      <c r="E7797" s="49">
        <f t="shared" si="30"/>
        <v>24004</v>
      </c>
    </row>
    <row r="7798" spans="2:5" ht="15">
      <c r="B7798" s="86">
        <v>24005</v>
      </c>
      <c r="C7798" s="1" t="s">
        <v>5046</v>
      </c>
      <c r="D7798" s="1"/>
      <c r="E7798" s="49">
        <f t="shared" si="30"/>
        <v>24005</v>
      </c>
    </row>
    <row r="7799" spans="2:5" ht="15">
      <c r="B7799" s="86">
        <v>24011</v>
      </c>
      <c r="C7799" s="1" t="s">
        <v>5047</v>
      </c>
      <c r="D7799" s="1"/>
      <c r="E7799" s="49">
        <f t="shared" si="30"/>
        <v>24011</v>
      </c>
    </row>
    <row r="7800" spans="2:5" ht="15">
      <c r="B7800" s="86">
        <v>24012</v>
      </c>
      <c r="C7800" s="1" t="s">
        <v>5048</v>
      </c>
      <c r="D7800" s="1"/>
      <c r="E7800" s="49">
        <f t="shared" si="30"/>
        <v>24012</v>
      </c>
    </row>
    <row r="7801" spans="2:5" ht="15">
      <c r="B7801" s="86">
        <v>24013</v>
      </c>
      <c r="C7801" s="1" t="s">
        <v>5049</v>
      </c>
      <c r="D7801" s="1"/>
      <c r="E7801" s="49">
        <f t="shared" si="30"/>
        <v>24013</v>
      </c>
    </row>
    <row r="7802" spans="2:5" ht="15">
      <c r="B7802" s="86">
        <v>24014</v>
      </c>
      <c r="C7802" s="1" t="s">
        <v>5050</v>
      </c>
      <c r="D7802" s="1"/>
      <c r="E7802" s="49">
        <f t="shared" si="30"/>
        <v>24014</v>
      </c>
    </row>
    <row r="7803" spans="2:5" ht="15">
      <c r="B7803" s="86">
        <v>24015</v>
      </c>
      <c r="C7803" s="1" t="s">
        <v>5051</v>
      </c>
      <c r="D7803" s="1"/>
      <c r="E7803" s="49">
        <f t="shared" si="30"/>
        <v>24015</v>
      </c>
    </row>
    <row r="7804" spans="2:5" ht="15">
      <c r="B7804" s="86">
        <v>24021</v>
      </c>
      <c r="C7804" s="1" t="s">
        <v>5052</v>
      </c>
      <c r="D7804" s="1"/>
      <c r="E7804" s="49">
        <f t="shared" si="30"/>
        <v>24021</v>
      </c>
    </row>
    <row r="7805" spans="2:5" ht="15">
      <c r="B7805" s="86">
        <v>24022</v>
      </c>
      <c r="C7805" s="1" t="s">
        <v>5053</v>
      </c>
      <c r="D7805" s="1"/>
      <c r="E7805" s="49">
        <f t="shared" si="30"/>
        <v>24022</v>
      </c>
    </row>
    <row r="7806" spans="2:5" ht="15">
      <c r="B7806" s="86">
        <v>24023</v>
      </c>
      <c r="C7806" s="1" t="s">
        <v>5054</v>
      </c>
      <c r="D7806" s="1"/>
      <c r="E7806" s="49">
        <f t="shared" si="30"/>
        <v>24023</v>
      </c>
    </row>
    <row r="7807" spans="2:5" ht="15">
      <c r="B7807" s="86">
        <v>24024</v>
      </c>
      <c r="C7807" s="1" t="s">
        <v>5055</v>
      </c>
      <c r="D7807" s="1"/>
      <c r="E7807" s="49">
        <f t="shared" si="30"/>
        <v>24024</v>
      </c>
    </row>
    <row r="7808" spans="2:5" ht="15">
      <c r="B7808" s="86">
        <v>24025</v>
      </c>
      <c r="C7808" s="1" t="s">
        <v>5056</v>
      </c>
      <c r="D7808" s="1"/>
      <c r="E7808" s="49">
        <f t="shared" si="30"/>
        <v>24025</v>
      </c>
    </row>
    <row r="7809" spans="2:5" ht="15">
      <c r="B7809" s="86">
        <v>24031</v>
      </c>
      <c r="C7809" s="1" t="s">
        <v>5057</v>
      </c>
      <c r="D7809" s="1"/>
      <c r="E7809" s="49">
        <f t="shared" si="30"/>
        <v>24031</v>
      </c>
    </row>
    <row r="7810" spans="2:5" ht="15">
      <c r="B7810" s="86">
        <v>24032</v>
      </c>
      <c r="C7810" s="1" t="s">
        <v>5058</v>
      </c>
      <c r="D7810" s="1"/>
      <c r="E7810" s="49">
        <f t="shared" si="30"/>
        <v>24032</v>
      </c>
    </row>
    <row r="7811" spans="2:5" ht="15">
      <c r="B7811" s="86">
        <v>24033</v>
      </c>
      <c r="C7811" s="1" t="s">
        <v>5059</v>
      </c>
      <c r="D7811" s="1"/>
      <c r="E7811" s="49">
        <f t="shared" si="30"/>
        <v>24033</v>
      </c>
    </row>
    <row r="7812" spans="2:5" ht="15">
      <c r="B7812" s="86">
        <v>24034</v>
      </c>
      <c r="C7812" s="1" t="s">
        <v>5060</v>
      </c>
      <c r="D7812" s="1"/>
      <c r="E7812" s="49">
        <f t="shared" si="30"/>
        <v>24034</v>
      </c>
    </row>
    <row r="7813" spans="2:5" ht="15">
      <c r="B7813" s="86">
        <v>24035</v>
      </c>
      <c r="C7813" s="1" t="s">
        <v>5061</v>
      </c>
      <c r="D7813" s="1"/>
      <c r="E7813" s="49">
        <f t="shared" si="30"/>
        <v>24035</v>
      </c>
    </row>
    <row r="7814" spans="2:5" ht="15">
      <c r="B7814" s="86">
        <v>24036</v>
      </c>
      <c r="C7814" s="1" t="s">
        <v>5062</v>
      </c>
      <c r="D7814" s="1"/>
      <c r="E7814" s="49">
        <f t="shared" si="30"/>
        <v>24036</v>
      </c>
    </row>
    <row r="7815" spans="2:5" ht="15">
      <c r="B7815" s="86">
        <v>24037</v>
      </c>
      <c r="C7815" s="1" t="s">
        <v>5063</v>
      </c>
      <c r="D7815" s="1"/>
      <c r="E7815" s="49">
        <f t="shared" si="30"/>
        <v>24037</v>
      </c>
    </row>
    <row r="7816" spans="2:5" ht="15">
      <c r="B7816" s="86">
        <v>24038</v>
      </c>
      <c r="C7816" s="1" t="s">
        <v>5064</v>
      </c>
      <c r="D7816" s="1"/>
      <c r="E7816" s="49">
        <f t="shared" si="30"/>
        <v>24038</v>
      </c>
    </row>
    <row r="7817" spans="2:5" ht="15">
      <c r="B7817" s="86">
        <v>24039</v>
      </c>
      <c r="C7817" s="1" t="s">
        <v>5065</v>
      </c>
      <c r="D7817" s="1"/>
      <c r="E7817" s="49">
        <f t="shared" si="30"/>
        <v>24039</v>
      </c>
    </row>
    <row r="7818" spans="2:5" ht="15">
      <c r="B7818" s="86">
        <v>24040</v>
      </c>
      <c r="C7818" s="1" t="s">
        <v>5066</v>
      </c>
      <c r="D7818" s="1"/>
      <c r="E7818" s="49">
        <f t="shared" si="30"/>
        <v>24040</v>
      </c>
    </row>
    <row r="7819" spans="2:5" ht="15">
      <c r="B7819" s="86">
        <v>24041</v>
      </c>
      <c r="C7819" s="1" t="s">
        <v>5067</v>
      </c>
      <c r="D7819" s="1"/>
      <c r="E7819" s="49">
        <f t="shared" si="30"/>
        <v>24041</v>
      </c>
    </row>
    <row r="7820" spans="2:5" ht="15">
      <c r="B7820" s="86">
        <v>24042</v>
      </c>
      <c r="C7820" s="1" t="s">
        <v>5068</v>
      </c>
      <c r="D7820" s="1"/>
      <c r="E7820" s="49">
        <f t="shared" si="30"/>
        <v>24042</v>
      </c>
    </row>
    <row r="7821" spans="2:5" ht="15">
      <c r="B7821" s="86">
        <v>24043</v>
      </c>
      <c r="C7821" s="1" t="s">
        <v>5069</v>
      </c>
      <c r="D7821" s="1"/>
      <c r="E7821" s="49">
        <f t="shared" si="30"/>
        <v>24043</v>
      </c>
    </row>
    <row r="7822" spans="2:5" ht="15">
      <c r="B7822" s="86">
        <v>24044</v>
      </c>
      <c r="C7822" s="1" t="s">
        <v>5070</v>
      </c>
      <c r="D7822" s="1"/>
      <c r="E7822" s="49">
        <f t="shared" si="30"/>
        <v>24044</v>
      </c>
    </row>
    <row r="7823" spans="2:5" ht="15">
      <c r="B7823" s="86">
        <v>24045</v>
      </c>
      <c r="C7823" s="1" t="s">
        <v>5071</v>
      </c>
      <c r="D7823" s="1"/>
      <c r="E7823" s="49">
        <f t="shared" si="30"/>
        <v>24045</v>
      </c>
    </row>
    <row r="7824" spans="2:5" ht="15">
      <c r="B7824" s="86">
        <v>24046</v>
      </c>
      <c r="C7824" s="1" t="s">
        <v>5072</v>
      </c>
      <c r="D7824" s="1"/>
      <c r="E7824" s="49">
        <f t="shared" si="30"/>
        <v>24046</v>
      </c>
    </row>
    <row r="7825" spans="2:5" ht="15">
      <c r="B7825" s="86">
        <v>24047</v>
      </c>
      <c r="C7825" s="1" t="s">
        <v>5073</v>
      </c>
      <c r="D7825" s="1"/>
      <c r="E7825" s="49">
        <f t="shared" si="30"/>
        <v>24047</v>
      </c>
    </row>
    <row r="7826" spans="2:5" ht="15">
      <c r="B7826" s="86">
        <v>24048</v>
      </c>
      <c r="C7826" s="1" t="s">
        <v>5074</v>
      </c>
      <c r="D7826" s="1"/>
      <c r="E7826" s="49">
        <f t="shared" si="30"/>
        <v>24048</v>
      </c>
    </row>
    <row r="7827" spans="2:5" ht="15">
      <c r="B7827" s="86">
        <v>24049</v>
      </c>
      <c r="C7827" s="1" t="s">
        <v>5075</v>
      </c>
      <c r="D7827" s="1"/>
      <c r="E7827" s="49">
        <f t="shared" si="30"/>
        <v>24049</v>
      </c>
    </row>
    <row r="7828" spans="2:5" ht="15">
      <c r="B7828" s="86">
        <v>24050</v>
      </c>
      <c r="C7828" s="1" t="s">
        <v>5076</v>
      </c>
      <c r="D7828" s="1"/>
      <c r="E7828" s="49">
        <f t="shared" si="30"/>
        <v>24050</v>
      </c>
    </row>
    <row r="7829" spans="2:5" ht="15">
      <c r="B7829" s="86">
        <v>24051</v>
      </c>
      <c r="C7829" s="1" t="s">
        <v>5077</v>
      </c>
      <c r="D7829" s="1"/>
      <c r="E7829" s="49">
        <f t="shared" si="30"/>
        <v>24051</v>
      </c>
    </row>
    <row r="7830" spans="2:5" ht="15">
      <c r="B7830" s="86">
        <v>24052</v>
      </c>
      <c r="C7830" s="1" t="s">
        <v>5078</v>
      </c>
      <c r="D7830" s="1"/>
      <c r="E7830" s="49">
        <f t="shared" si="30"/>
        <v>24052</v>
      </c>
    </row>
    <row r="7831" spans="2:5" ht="15">
      <c r="B7831" s="86">
        <v>24053</v>
      </c>
      <c r="C7831" s="1" t="s">
        <v>5079</v>
      </c>
      <c r="D7831" s="1"/>
      <c r="E7831" s="49">
        <f t="shared" si="30"/>
        <v>24053</v>
      </c>
    </row>
    <row r="7832" spans="2:5" ht="15">
      <c r="B7832" s="86">
        <v>24054</v>
      </c>
      <c r="C7832" s="1" t="s">
        <v>5080</v>
      </c>
      <c r="D7832" s="1"/>
      <c r="E7832" s="49">
        <f t="shared" si="30"/>
        <v>24054</v>
      </c>
    </row>
    <row r="7833" spans="2:5" ht="15">
      <c r="B7833" s="86">
        <v>24055</v>
      </c>
      <c r="C7833" s="1" t="s">
        <v>5081</v>
      </c>
      <c r="D7833" s="1"/>
      <c r="E7833" s="49">
        <f t="shared" si="30"/>
        <v>24055</v>
      </c>
    </row>
    <row r="7834" spans="2:5" ht="15">
      <c r="B7834" s="86">
        <v>24056</v>
      </c>
      <c r="C7834" s="1" t="s">
        <v>5082</v>
      </c>
      <c r="D7834" s="1"/>
      <c r="E7834" s="49">
        <f t="shared" si="30"/>
        <v>24056</v>
      </c>
    </row>
    <row r="7835" spans="2:5" ht="15">
      <c r="B7835" s="86">
        <v>24057</v>
      </c>
      <c r="C7835" s="1" t="s">
        <v>5083</v>
      </c>
      <c r="D7835" s="1"/>
      <c r="E7835" s="49">
        <f t="shared" si="30"/>
        <v>24057</v>
      </c>
    </row>
    <row r="7836" spans="2:5" ht="15">
      <c r="B7836" s="86">
        <v>24058</v>
      </c>
      <c r="C7836" s="1" t="s">
        <v>5084</v>
      </c>
      <c r="D7836" s="1"/>
      <c r="E7836" s="49">
        <f t="shared" si="30"/>
        <v>24058</v>
      </c>
    </row>
    <row r="7837" spans="2:5" ht="15">
      <c r="B7837" s="86">
        <v>24059</v>
      </c>
      <c r="C7837" s="1" t="s">
        <v>5085</v>
      </c>
      <c r="D7837" s="1"/>
      <c r="E7837" s="49">
        <f t="shared" si="30"/>
        <v>24059</v>
      </c>
    </row>
    <row r="7838" spans="2:5" ht="15">
      <c r="B7838" s="86">
        <v>23704</v>
      </c>
      <c r="C7838" s="1" t="s">
        <v>5086</v>
      </c>
      <c r="D7838" s="1"/>
      <c r="E7838" s="49">
        <f t="shared" si="30"/>
        <v>23704</v>
      </c>
    </row>
    <row r="7839" spans="2:5" ht="15">
      <c r="B7839" s="86">
        <v>23703</v>
      </c>
      <c r="C7839" s="1" t="s">
        <v>5087</v>
      </c>
      <c r="D7839" s="1"/>
      <c r="E7839" s="49">
        <f t="shared" si="30"/>
        <v>23703</v>
      </c>
    </row>
    <row r="7840" spans="2:5" ht="15">
      <c r="B7840" s="86">
        <v>23705</v>
      </c>
      <c r="C7840" s="1" t="s">
        <v>5088</v>
      </c>
      <c r="D7840" s="1"/>
      <c r="E7840" s="49">
        <f t="shared" si="30"/>
        <v>23705</v>
      </c>
    </row>
    <row r="7841" spans="2:5" ht="15">
      <c r="B7841" s="86">
        <v>23706</v>
      </c>
      <c r="C7841" s="1" t="s">
        <v>4522</v>
      </c>
      <c r="D7841" s="1"/>
      <c r="E7841" s="49">
        <f t="shared" si="30"/>
        <v>23706</v>
      </c>
    </row>
    <row r="7842" spans="2:5" ht="15">
      <c r="B7842" s="86">
        <v>23707</v>
      </c>
      <c r="C7842" s="1" t="s">
        <v>5089</v>
      </c>
      <c r="D7842" s="1"/>
      <c r="E7842" s="49">
        <f t="shared" si="30"/>
        <v>23707</v>
      </c>
    </row>
    <row r="7843" spans="2:5" ht="15">
      <c r="B7843" s="86">
        <v>23708</v>
      </c>
      <c r="C7843" s="1" t="s">
        <v>5090</v>
      </c>
      <c r="D7843" s="1"/>
      <c r="E7843" s="49">
        <f t="shared" si="30"/>
        <v>23708</v>
      </c>
    </row>
    <row r="7844" spans="2:5" ht="15">
      <c r="B7844" s="86">
        <v>23709</v>
      </c>
      <c r="C7844" s="1" t="s">
        <v>5091</v>
      </c>
      <c r="D7844" s="1"/>
      <c r="E7844" s="49">
        <f t="shared" si="30"/>
        <v>23709</v>
      </c>
    </row>
    <row r="7845" spans="2:5" ht="15">
      <c r="B7845" s="86">
        <v>23710</v>
      </c>
      <c r="C7845" s="1" t="s">
        <v>5092</v>
      </c>
      <c r="D7845" s="1"/>
      <c r="E7845" s="49">
        <f t="shared" si="30"/>
        <v>23710</v>
      </c>
    </row>
    <row r="7846" spans="2:5" ht="15">
      <c r="B7846" s="86">
        <v>23711</v>
      </c>
      <c r="C7846" s="1" t="s">
        <v>5093</v>
      </c>
      <c r="D7846" s="1"/>
      <c r="E7846" s="49">
        <f t="shared" si="30"/>
        <v>23711</v>
      </c>
    </row>
    <row r="7847" spans="2:5" ht="15">
      <c r="B7847" s="86">
        <v>23712</v>
      </c>
      <c r="C7847" s="1" t="s">
        <v>5094</v>
      </c>
      <c r="D7847" s="1"/>
      <c r="E7847" s="49">
        <f t="shared" si="30"/>
        <v>23712</v>
      </c>
    </row>
    <row r="7848" spans="2:5" ht="15">
      <c r="B7848" s="86">
        <v>23713</v>
      </c>
      <c r="C7848" s="1" t="s">
        <v>5095</v>
      </c>
      <c r="D7848" s="1"/>
      <c r="E7848" s="49">
        <f t="shared" si="30"/>
        <v>23713</v>
      </c>
    </row>
    <row r="7849" spans="2:5" ht="15">
      <c r="B7849" s="86">
        <v>23714</v>
      </c>
      <c r="C7849" s="1" t="s">
        <v>5096</v>
      </c>
      <c r="D7849" s="1"/>
      <c r="E7849" s="49">
        <f t="shared" si="30"/>
        <v>23714</v>
      </c>
    </row>
    <row r="7850" spans="2:5" ht="15">
      <c r="B7850" s="86">
        <v>23715</v>
      </c>
      <c r="C7850" s="1" t="s">
        <v>5096</v>
      </c>
      <c r="D7850" s="1"/>
      <c r="E7850" s="49">
        <f t="shared" si="30"/>
        <v>23715</v>
      </c>
    </row>
    <row r="7851" spans="2:5" ht="15">
      <c r="B7851" s="86">
        <v>23716</v>
      </c>
      <c r="C7851" s="1" t="s">
        <v>5096</v>
      </c>
      <c r="D7851" s="1"/>
      <c r="E7851" s="49">
        <f t="shared" si="30"/>
        <v>23716</v>
      </c>
    </row>
    <row r="7852" spans="2:5" ht="15">
      <c r="B7852" s="86">
        <v>23717</v>
      </c>
      <c r="C7852" s="1" t="s">
        <v>5096</v>
      </c>
      <c r="D7852" s="1"/>
      <c r="E7852" s="49">
        <f t="shared" si="30"/>
        <v>23717</v>
      </c>
    </row>
    <row r="7853" spans="2:5" ht="15">
      <c r="B7853" s="86">
        <v>23718</v>
      </c>
      <c r="C7853" s="1" t="s">
        <v>5096</v>
      </c>
      <c r="D7853" s="1"/>
      <c r="E7853" s="49">
        <f t="shared" si="30"/>
        <v>23718</v>
      </c>
    </row>
    <row r="7854" spans="2:5" ht="15">
      <c r="B7854" s="86">
        <v>23719</v>
      </c>
      <c r="C7854" s="1" t="s">
        <v>5096</v>
      </c>
      <c r="D7854" s="1"/>
      <c r="E7854" s="49">
        <f t="shared" si="30"/>
        <v>23719</v>
      </c>
    </row>
    <row r="7855" spans="2:5" ht="15">
      <c r="B7855" s="86">
        <v>23720</v>
      </c>
      <c r="C7855" s="1" t="s">
        <v>5096</v>
      </c>
      <c r="D7855" s="1"/>
      <c r="E7855" s="49">
        <f t="shared" si="30"/>
        <v>23720</v>
      </c>
    </row>
    <row r="7856" spans="2:5" ht="15">
      <c r="B7856" s="86">
        <v>23721</v>
      </c>
      <c r="C7856" s="1" t="s">
        <v>5096</v>
      </c>
      <c r="D7856" s="1"/>
      <c r="E7856" s="49">
        <f t="shared" si="30"/>
        <v>23721</v>
      </c>
    </row>
    <row r="7857" spans="2:5" ht="15">
      <c r="B7857" s="86">
        <v>23722</v>
      </c>
      <c r="C7857" s="1" t="s">
        <v>5096</v>
      </c>
      <c r="D7857" s="1"/>
      <c r="E7857" s="49">
        <f t="shared" ref="E7857:E8111" si="31">B7857</f>
        <v>23722</v>
      </c>
    </row>
    <row r="7858" spans="2:5" ht="15">
      <c r="B7858" s="86">
        <v>23723</v>
      </c>
      <c r="C7858" s="1" t="s">
        <v>5096</v>
      </c>
      <c r="D7858" s="1"/>
      <c r="E7858" s="49">
        <f t="shared" si="31"/>
        <v>23723</v>
      </c>
    </row>
    <row r="7859" spans="2:5" ht="15">
      <c r="B7859" s="86">
        <v>23724</v>
      </c>
      <c r="C7859" s="1" t="s">
        <v>5096</v>
      </c>
      <c r="D7859" s="1"/>
      <c r="E7859" s="49">
        <f t="shared" si="31"/>
        <v>23724</v>
      </c>
    </row>
    <row r="7860" spans="2:5" ht="15">
      <c r="B7860" s="86">
        <v>23725</v>
      </c>
      <c r="C7860" s="312" t="s">
        <v>5096</v>
      </c>
      <c r="D7860" s="1"/>
      <c r="E7860" s="49">
        <f t="shared" si="31"/>
        <v>23725</v>
      </c>
    </row>
    <row r="7861" spans="2:5" ht="15">
      <c r="B7861" s="86">
        <v>23726</v>
      </c>
      <c r="C7861" s="312" t="s">
        <v>4693</v>
      </c>
      <c r="D7861" s="1"/>
      <c r="E7861" s="49">
        <f t="shared" si="31"/>
        <v>23726</v>
      </c>
    </row>
    <row r="7862" spans="2:5" ht="15">
      <c r="B7862" s="86">
        <v>23727</v>
      </c>
      <c r="C7862" s="312" t="s">
        <v>5097</v>
      </c>
      <c r="D7862" s="1"/>
      <c r="E7862" s="49">
        <f t="shared" si="31"/>
        <v>23727</v>
      </c>
    </row>
    <row r="7863" spans="2:5" ht="15">
      <c r="B7863" s="86">
        <v>23728</v>
      </c>
      <c r="C7863" s="312" t="s">
        <v>5098</v>
      </c>
      <c r="D7863" s="1"/>
      <c r="E7863" s="49">
        <f t="shared" si="31"/>
        <v>23728</v>
      </c>
    </row>
    <row r="7864" spans="2:5" ht="15">
      <c r="B7864" s="86">
        <v>23729</v>
      </c>
      <c r="C7864" s="312" t="s">
        <v>5099</v>
      </c>
      <c r="D7864" s="1"/>
      <c r="E7864" s="49">
        <f t="shared" si="31"/>
        <v>23729</v>
      </c>
    </row>
    <row r="7865" spans="2:5" ht="15">
      <c r="B7865" s="86">
        <v>23730</v>
      </c>
      <c r="C7865" s="312" t="s">
        <v>5100</v>
      </c>
      <c r="D7865" s="1"/>
      <c r="E7865" s="49">
        <f t="shared" si="31"/>
        <v>23730</v>
      </c>
    </row>
    <row r="7866" spans="2:5" ht="15">
      <c r="B7866" s="86">
        <v>23731</v>
      </c>
      <c r="C7866" s="312" t="s">
        <v>5101</v>
      </c>
      <c r="D7866" s="1"/>
      <c r="E7866" s="49">
        <f t="shared" si="31"/>
        <v>23731</v>
      </c>
    </row>
    <row r="7867" spans="2:5" ht="15">
      <c r="B7867" s="86">
        <v>23732</v>
      </c>
      <c r="C7867" s="312" t="s">
        <v>5102</v>
      </c>
      <c r="D7867" s="1"/>
      <c r="E7867" s="49">
        <f t="shared" si="31"/>
        <v>23732</v>
      </c>
    </row>
    <row r="7868" spans="2:5" ht="15">
      <c r="B7868" s="86">
        <v>23733</v>
      </c>
      <c r="C7868" s="312" t="s">
        <v>5103</v>
      </c>
      <c r="D7868" s="1"/>
      <c r="E7868" s="49">
        <f t="shared" si="31"/>
        <v>23733</v>
      </c>
    </row>
    <row r="7869" spans="2:5" ht="15">
      <c r="B7869" s="86">
        <v>23734</v>
      </c>
      <c r="C7869" s="312" t="s">
        <v>5104</v>
      </c>
      <c r="D7869" s="1"/>
      <c r="E7869" s="49">
        <f t="shared" si="31"/>
        <v>23734</v>
      </c>
    </row>
    <row r="7870" spans="2:5" ht="15">
      <c r="B7870" s="86">
        <v>23735</v>
      </c>
      <c r="C7870" s="312" t="s">
        <v>4635</v>
      </c>
      <c r="D7870" s="1"/>
      <c r="E7870" s="49">
        <f t="shared" si="31"/>
        <v>23735</v>
      </c>
    </row>
    <row r="7871" spans="2:5" ht="15">
      <c r="B7871" s="86">
        <v>23736</v>
      </c>
      <c r="C7871" s="312" t="s">
        <v>5105</v>
      </c>
      <c r="D7871" s="1"/>
      <c r="E7871" s="49">
        <f t="shared" si="31"/>
        <v>23736</v>
      </c>
    </row>
    <row r="7872" spans="2:5" ht="15">
      <c r="B7872" s="86">
        <v>23737</v>
      </c>
      <c r="C7872" s="312" t="s">
        <v>5106</v>
      </c>
      <c r="D7872" s="1"/>
      <c r="E7872" s="49">
        <f t="shared" si="31"/>
        <v>23737</v>
      </c>
    </row>
    <row r="7873" spans="2:5" ht="15">
      <c r="B7873" s="86">
        <v>23738</v>
      </c>
      <c r="C7873" s="312" t="s">
        <v>4288</v>
      </c>
      <c r="D7873" s="1"/>
      <c r="E7873" s="49">
        <f t="shared" si="31"/>
        <v>23738</v>
      </c>
    </row>
    <row r="7874" spans="2:5" ht="15">
      <c r="B7874" s="86">
        <v>23739</v>
      </c>
      <c r="C7874" s="312" t="s">
        <v>4289</v>
      </c>
      <c r="D7874" s="1"/>
      <c r="E7874" s="49">
        <f t="shared" si="31"/>
        <v>23739</v>
      </c>
    </row>
    <row r="7875" spans="2:5" ht="15">
      <c r="B7875" s="86">
        <v>23740</v>
      </c>
      <c r="C7875" s="312" t="s">
        <v>4290</v>
      </c>
      <c r="D7875" s="1"/>
      <c r="E7875" s="49">
        <f t="shared" si="31"/>
        <v>23740</v>
      </c>
    </row>
    <row r="7876" spans="2:5" ht="15">
      <c r="B7876" s="86">
        <v>23741</v>
      </c>
      <c r="C7876" s="312" t="s">
        <v>4291</v>
      </c>
      <c r="D7876" s="1"/>
      <c r="E7876" s="49">
        <f t="shared" si="31"/>
        <v>23741</v>
      </c>
    </row>
    <row r="7877" spans="2:5" ht="15">
      <c r="B7877" s="86">
        <v>23742</v>
      </c>
      <c r="C7877" s="312" t="s">
        <v>4292</v>
      </c>
      <c r="D7877" s="1"/>
      <c r="E7877" s="49">
        <f t="shared" si="31"/>
        <v>23742</v>
      </c>
    </row>
    <row r="7878" spans="2:5" ht="15">
      <c r="B7878" s="86">
        <v>23743</v>
      </c>
      <c r="C7878" s="312" t="s">
        <v>4293</v>
      </c>
      <c r="D7878" s="1"/>
      <c r="E7878" s="49">
        <f t="shared" si="31"/>
        <v>23743</v>
      </c>
    </row>
    <row r="7879" spans="2:5" ht="15">
      <c r="B7879" s="86">
        <v>23744</v>
      </c>
      <c r="C7879" s="312" t="s">
        <v>4294</v>
      </c>
      <c r="D7879" s="1"/>
      <c r="E7879" s="49">
        <f t="shared" si="31"/>
        <v>23744</v>
      </c>
    </row>
    <row r="7880" spans="2:5" ht="15">
      <c r="B7880" s="86">
        <v>23745</v>
      </c>
      <c r="C7880" s="312" t="s">
        <v>4295</v>
      </c>
      <c r="D7880" s="1"/>
      <c r="E7880" s="49">
        <f t="shared" si="31"/>
        <v>23745</v>
      </c>
    </row>
    <row r="7881" spans="2:5" ht="15">
      <c r="B7881" s="86">
        <v>23746</v>
      </c>
      <c r="C7881" s="312" t="s">
        <v>4296</v>
      </c>
      <c r="D7881" s="1"/>
      <c r="E7881" s="49">
        <f t="shared" si="31"/>
        <v>23746</v>
      </c>
    </row>
    <row r="7882" spans="2:5" ht="15">
      <c r="B7882" s="86">
        <v>23747</v>
      </c>
      <c r="C7882" s="312" t="s">
        <v>4297</v>
      </c>
      <c r="D7882" s="1"/>
      <c r="E7882" s="49">
        <f t="shared" si="31"/>
        <v>23747</v>
      </c>
    </row>
    <row r="7883" spans="2:5" ht="15">
      <c r="B7883" s="86">
        <v>23748</v>
      </c>
      <c r="C7883" s="312" t="s">
        <v>4298</v>
      </c>
      <c r="D7883" s="1"/>
      <c r="E7883" s="49">
        <f t="shared" si="31"/>
        <v>23748</v>
      </c>
    </row>
    <row r="7884" spans="2:5" ht="15">
      <c r="B7884" s="86">
        <v>23749</v>
      </c>
      <c r="C7884" s="312" t="s">
        <v>4299</v>
      </c>
      <c r="D7884" s="1"/>
      <c r="E7884" s="49">
        <f t="shared" si="31"/>
        <v>23749</v>
      </c>
    </row>
    <row r="7885" spans="2:5" ht="15">
      <c r="B7885" s="86">
        <v>23750</v>
      </c>
      <c r="C7885" s="312" t="s">
        <v>5107</v>
      </c>
      <c r="D7885" s="1"/>
      <c r="E7885" s="49">
        <f t="shared" si="31"/>
        <v>23750</v>
      </c>
    </row>
    <row r="7886" spans="2:5" ht="15">
      <c r="B7886" s="86">
        <v>23751</v>
      </c>
      <c r="C7886" s="312" t="s">
        <v>5108</v>
      </c>
      <c r="D7886" s="1"/>
      <c r="E7886" s="49">
        <f t="shared" si="31"/>
        <v>23751</v>
      </c>
    </row>
    <row r="7887" spans="2:5" ht="15">
      <c r="B7887" s="86">
        <v>23752</v>
      </c>
      <c r="C7887" s="312" t="s">
        <v>5109</v>
      </c>
      <c r="D7887" s="1"/>
      <c r="E7887" s="49">
        <f t="shared" si="31"/>
        <v>23752</v>
      </c>
    </row>
    <row r="7888" spans="2:5" ht="15">
      <c r="B7888" s="86">
        <v>23753</v>
      </c>
      <c r="C7888" s="312" t="s">
        <v>5110</v>
      </c>
      <c r="D7888" s="1"/>
      <c r="E7888" s="49">
        <f t="shared" si="31"/>
        <v>23753</v>
      </c>
    </row>
    <row r="7889" spans="2:5" ht="15">
      <c r="B7889" s="86">
        <v>23754</v>
      </c>
      <c r="C7889" s="312" t="s">
        <v>5111</v>
      </c>
      <c r="D7889" s="1"/>
      <c r="E7889" s="49">
        <f t="shared" si="31"/>
        <v>23754</v>
      </c>
    </row>
    <row r="7890" spans="2:5" ht="15">
      <c r="B7890" s="86">
        <v>23755</v>
      </c>
      <c r="C7890" s="312" t="s">
        <v>5112</v>
      </c>
      <c r="D7890" s="1"/>
      <c r="E7890" s="49">
        <f t="shared" si="31"/>
        <v>23755</v>
      </c>
    </row>
    <row r="7891" spans="2:5" ht="15">
      <c r="B7891" s="86">
        <v>23756</v>
      </c>
      <c r="C7891" s="312" t="s">
        <v>5113</v>
      </c>
      <c r="D7891" s="1"/>
      <c r="E7891" s="49">
        <f t="shared" si="31"/>
        <v>23756</v>
      </c>
    </row>
    <row r="7892" spans="2:5" ht="15">
      <c r="B7892" s="86">
        <v>23757</v>
      </c>
      <c r="C7892" s="312" t="s">
        <v>5114</v>
      </c>
      <c r="D7892" s="1"/>
      <c r="E7892" s="49">
        <f t="shared" si="31"/>
        <v>23757</v>
      </c>
    </row>
    <row r="7893" spans="2:5" ht="15">
      <c r="B7893" s="86">
        <v>23758</v>
      </c>
      <c r="C7893" s="312" t="s">
        <v>5115</v>
      </c>
      <c r="D7893" s="1"/>
      <c r="E7893" s="49">
        <f t="shared" si="31"/>
        <v>23758</v>
      </c>
    </row>
    <row r="7894" spans="2:5" ht="15">
      <c r="B7894" s="86">
        <v>23759</v>
      </c>
      <c r="C7894" s="312" t="s">
        <v>5116</v>
      </c>
      <c r="D7894" s="1"/>
      <c r="E7894" s="49">
        <f t="shared" si="31"/>
        <v>23759</v>
      </c>
    </row>
    <row r="7895" spans="2:5" ht="15">
      <c r="B7895" s="86">
        <v>23760</v>
      </c>
      <c r="C7895" s="312" t="s">
        <v>5117</v>
      </c>
      <c r="D7895" s="1"/>
      <c r="E7895" s="49">
        <f t="shared" si="31"/>
        <v>23760</v>
      </c>
    </row>
    <row r="7896" spans="2:5" ht="15">
      <c r="B7896" s="86">
        <v>23761</v>
      </c>
      <c r="C7896" s="312" t="s">
        <v>5118</v>
      </c>
      <c r="D7896" s="1"/>
      <c r="E7896" s="49">
        <f t="shared" si="31"/>
        <v>23761</v>
      </c>
    </row>
    <row r="7897" spans="2:5" ht="15">
      <c r="B7897" s="86">
        <v>23762</v>
      </c>
      <c r="C7897" s="312" t="s">
        <v>5119</v>
      </c>
      <c r="D7897" s="1"/>
      <c r="E7897" s="49">
        <f t="shared" si="31"/>
        <v>23762</v>
      </c>
    </row>
    <row r="7898" spans="2:5" ht="15">
      <c r="B7898" s="86">
        <v>23763</v>
      </c>
      <c r="C7898" s="312" t="s">
        <v>5120</v>
      </c>
      <c r="D7898" s="1"/>
      <c r="E7898" s="49">
        <f t="shared" si="31"/>
        <v>23763</v>
      </c>
    </row>
    <row r="7899" spans="2:5" ht="15">
      <c r="B7899" s="86">
        <v>23764</v>
      </c>
      <c r="C7899" s="312" t="s">
        <v>5121</v>
      </c>
      <c r="D7899" s="1"/>
      <c r="E7899" s="49">
        <f t="shared" si="31"/>
        <v>23764</v>
      </c>
    </row>
    <row r="7900" spans="2:5" ht="15">
      <c r="B7900" s="86">
        <v>23765</v>
      </c>
      <c r="C7900" s="312" t="s">
        <v>5122</v>
      </c>
      <c r="D7900" s="1"/>
      <c r="E7900" s="49">
        <f t="shared" si="31"/>
        <v>23765</v>
      </c>
    </row>
    <row r="7901" spans="2:5" ht="15">
      <c r="B7901" s="86">
        <v>23766</v>
      </c>
      <c r="C7901" s="312" t="s">
        <v>5123</v>
      </c>
      <c r="D7901" s="1"/>
      <c r="E7901" s="49">
        <f t="shared" si="31"/>
        <v>23766</v>
      </c>
    </row>
    <row r="7902" spans="2:5" ht="15">
      <c r="B7902" s="86">
        <v>23767</v>
      </c>
      <c r="C7902" s="312" t="s">
        <v>5124</v>
      </c>
      <c r="D7902" s="1"/>
      <c r="E7902" s="49">
        <f t="shared" si="31"/>
        <v>23767</v>
      </c>
    </row>
    <row r="7903" spans="2:5" ht="15">
      <c r="B7903" s="86">
        <v>23768</v>
      </c>
      <c r="C7903" s="312" t="s">
        <v>5125</v>
      </c>
      <c r="D7903" s="1"/>
      <c r="E7903" s="49">
        <f t="shared" si="31"/>
        <v>23768</v>
      </c>
    </row>
    <row r="7904" spans="2:5" ht="15">
      <c r="B7904" s="86">
        <v>23769</v>
      </c>
      <c r="C7904" s="49" t="s">
        <v>5126</v>
      </c>
      <c r="D7904" s="1"/>
      <c r="E7904" s="49">
        <f t="shared" si="31"/>
        <v>23769</v>
      </c>
    </row>
    <row r="7905" spans="2:5" ht="15">
      <c r="B7905" s="86">
        <v>23770</v>
      </c>
      <c r="C7905" s="49" t="s">
        <v>5127</v>
      </c>
      <c r="D7905" s="1"/>
      <c r="E7905" s="49">
        <f t="shared" si="31"/>
        <v>23770</v>
      </c>
    </row>
    <row r="7906" spans="2:5" ht="15">
      <c r="B7906" s="86">
        <v>23771</v>
      </c>
      <c r="C7906" s="49" t="s">
        <v>5128</v>
      </c>
      <c r="D7906" s="1"/>
      <c r="E7906" s="49">
        <f t="shared" si="31"/>
        <v>23771</v>
      </c>
    </row>
    <row r="7907" spans="2:5" ht="15">
      <c r="B7907" s="86">
        <v>23772</v>
      </c>
      <c r="C7907" s="49" t="s">
        <v>5129</v>
      </c>
      <c r="D7907" s="1"/>
      <c r="E7907" s="49">
        <f t="shared" si="31"/>
        <v>23772</v>
      </c>
    </row>
    <row r="7908" spans="2:5" ht="15">
      <c r="B7908" s="86">
        <v>23773</v>
      </c>
      <c r="C7908" s="49" t="s">
        <v>5130</v>
      </c>
      <c r="D7908" s="1"/>
      <c r="E7908" s="49">
        <f t="shared" si="31"/>
        <v>23773</v>
      </c>
    </row>
    <row r="7909" spans="2:5" ht="15">
      <c r="B7909" s="86">
        <v>23774</v>
      </c>
      <c r="C7909" s="49" t="s">
        <v>5131</v>
      </c>
      <c r="D7909" s="1"/>
      <c r="E7909" s="49">
        <f t="shared" si="31"/>
        <v>23774</v>
      </c>
    </row>
    <row r="7910" spans="2:5" ht="15">
      <c r="B7910" s="86">
        <v>23775</v>
      </c>
      <c r="C7910" s="49" t="s">
        <v>5132</v>
      </c>
      <c r="D7910" s="1"/>
      <c r="E7910" s="49">
        <f t="shared" si="31"/>
        <v>23775</v>
      </c>
    </row>
    <row r="7911" spans="2:5" ht="15">
      <c r="B7911" s="86">
        <v>23776</v>
      </c>
      <c r="C7911" s="49" t="s">
        <v>5133</v>
      </c>
      <c r="D7911" s="1"/>
      <c r="E7911" s="49">
        <f t="shared" si="31"/>
        <v>23776</v>
      </c>
    </row>
    <row r="7912" spans="2:5" ht="15">
      <c r="B7912" s="86">
        <v>23777</v>
      </c>
      <c r="C7912" s="49" t="s">
        <v>5134</v>
      </c>
      <c r="D7912" s="1"/>
      <c r="E7912" s="49">
        <f t="shared" si="31"/>
        <v>23777</v>
      </c>
    </row>
    <row r="7913" spans="2:5" ht="15">
      <c r="B7913" s="86">
        <v>23778</v>
      </c>
      <c r="C7913" s="49" t="s">
        <v>4810</v>
      </c>
      <c r="D7913" s="1"/>
      <c r="E7913" s="49">
        <f t="shared" si="31"/>
        <v>23778</v>
      </c>
    </row>
    <row r="7914" spans="2:5" ht="15">
      <c r="B7914" s="86">
        <v>23779</v>
      </c>
      <c r="C7914" s="49" t="s">
        <v>4288</v>
      </c>
      <c r="D7914" s="1"/>
      <c r="E7914" s="49">
        <f t="shared" si="31"/>
        <v>23779</v>
      </c>
    </row>
    <row r="7915" spans="2:5" ht="15">
      <c r="B7915" s="86">
        <v>23780</v>
      </c>
      <c r="C7915" s="49" t="s">
        <v>4289</v>
      </c>
      <c r="D7915" s="1"/>
      <c r="E7915" s="49">
        <f t="shared" si="31"/>
        <v>23780</v>
      </c>
    </row>
    <row r="7916" spans="2:5" ht="15">
      <c r="B7916" s="86">
        <v>23781</v>
      </c>
      <c r="C7916" s="49" t="s">
        <v>4290</v>
      </c>
      <c r="D7916" s="1"/>
      <c r="E7916" s="49">
        <f t="shared" si="31"/>
        <v>23781</v>
      </c>
    </row>
    <row r="7917" spans="2:5" ht="15">
      <c r="B7917" s="86">
        <v>23782</v>
      </c>
      <c r="C7917" s="49" t="s">
        <v>4291</v>
      </c>
      <c r="D7917" s="1"/>
      <c r="E7917" s="49">
        <f t="shared" si="31"/>
        <v>23782</v>
      </c>
    </row>
    <row r="7918" spans="2:5" ht="15">
      <c r="B7918" s="86">
        <v>23783</v>
      </c>
      <c r="C7918" s="49" t="s">
        <v>4292</v>
      </c>
      <c r="D7918" s="1"/>
      <c r="E7918" s="49">
        <f t="shared" si="31"/>
        <v>23783</v>
      </c>
    </row>
    <row r="7919" spans="2:5" ht="15">
      <c r="B7919" s="86">
        <v>23784</v>
      </c>
      <c r="C7919" s="49" t="s">
        <v>5135</v>
      </c>
      <c r="D7919" s="1"/>
      <c r="E7919" s="49">
        <f t="shared" si="31"/>
        <v>23784</v>
      </c>
    </row>
    <row r="7920" spans="2:5" ht="15">
      <c r="B7920" s="86">
        <v>23786</v>
      </c>
      <c r="C7920" s="49" t="s">
        <v>4522</v>
      </c>
      <c r="D7920" s="1"/>
      <c r="E7920" s="49">
        <f t="shared" si="31"/>
        <v>23786</v>
      </c>
    </row>
    <row r="7921" spans="2:5" ht="15">
      <c r="B7921" s="86">
        <v>23787</v>
      </c>
      <c r="C7921" s="49" t="s">
        <v>5136</v>
      </c>
      <c r="D7921" s="1"/>
      <c r="E7921" s="49">
        <f t="shared" si="31"/>
        <v>23787</v>
      </c>
    </row>
    <row r="7922" spans="2:5" ht="15">
      <c r="B7922" s="86">
        <v>23788</v>
      </c>
      <c r="C7922" s="49" t="s">
        <v>5137</v>
      </c>
      <c r="D7922" s="1"/>
      <c r="E7922" s="49">
        <f t="shared" si="31"/>
        <v>23788</v>
      </c>
    </row>
    <row r="7923" spans="2:5" ht="15">
      <c r="B7923" s="86">
        <v>23789</v>
      </c>
      <c r="C7923" s="49" t="s">
        <v>5138</v>
      </c>
      <c r="D7923" s="1"/>
      <c r="E7923" s="49">
        <f t="shared" si="31"/>
        <v>23789</v>
      </c>
    </row>
    <row r="7924" spans="2:5" ht="15">
      <c r="B7924" s="86">
        <v>23800</v>
      </c>
      <c r="C7924" s="49" t="s">
        <v>5139</v>
      </c>
      <c r="D7924" s="1"/>
      <c r="E7924" s="49">
        <f t="shared" si="31"/>
        <v>23800</v>
      </c>
    </row>
    <row r="7925" spans="2:5" ht="15">
      <c r="B7925" s="86">
        <v>23801</v>
      </c>
      <c r="C7925" s="49" t="s">
        <v>5140</v>
      </c>
      <c r="D7925" s="1"/>
      <c r="E7925" s="49">
        <f t="shared" si="31"/>
        <v>23801</v>
      </c>
    </row>
    <row r="7926" spans="2:5" ht="15">
      <c r="B7926" s="86">
        <v>23802</v>
      </c>
      <c r="C7926" s="49" t="s">
        <v>4628</v>
      </c>
      <c r="D7926" s="1"/>
      <c r="E7926" s="49">
        <f t="shared" si="31"/>
        <v>23802</v>
      </c>
    </row>
    <row r="7927" spans="2:5" ht="15">
      <c r="B7927" s="86">
        <v>23803</v>
      </c>
      <c r="C7927" s="49" t="s">
        <v>4653</v>
      </c>
      <c r="D7927" s="1"/>
      <c r="E7927" s="49">
        <f t="shared" si="31"/>
        <v>23803</v>
      </c>
    </row>
    <row r="7928" spans="2:5" ht="15">
      <c r="B7928" s="86">
        <v>23804</v>
      </c>
      <c r="C7928" s="49" t="s">
        <v>4654</v>
      </c>
      <c r="D7928" s="1"/>
      <c r="E7928" s="49">
        <f t="shared" si="31"/>
        <v>23804</v>
      </c>
    </row>
    <row r="7929" spans="2:5" ht="15">
      <c r="B7929" s="86">
        <v>23805</v>
      </c>
      <c r="C7929" s="49" t="s">
        <v>4655</v>
      </c>
      <c r="D7929" s="1"/>
      <c r="E7929" s="49">
        <f t="shared" si="31"/>
        <v>23805</v>
      </c>
    </row>
    <row r="7930" spans="2:5" ht="15">
      <c r="B7930" s="86">
        <v>23806</v>
      </c>
      <c r="C7930" s="49" t="s">
        <v>5141</v>
      </c>
      <c r="D7930" s="1"/>
      <c r="E7930" s="49">
        <f t="shared" si="31"/>
        <v>23806</v>
      </c>
    </row>
    <row r="7931" spans="2:5" ht="15">
      <c r="B7931" s="86">
        <v>23807</v>
      </c>
      <c r="C7931" s="49" t="s">
        <v>4661</v>
      </c>
      <c r="D7931" s="1"/>
      <c r="E7931" s="49">
        <f t="shared" si="31"/>
        <v>23807</v>
      </c>
    </row>
    <row r="7932" spans="2:5" ht="15">
      <c r="B7932" s="86">
        <v>23808</v>
      </c>
      <c r="C7932" s="49" t="s">
        <v>4662</v>
      </c>
      <c r="D7932" s="1"/>
      <c r="E7932" s="49">
        <f t="shared" si="31"/>
        <v>23808</v>
      </c>
    </row>
    <row r="7933" spans="2:5" ht="15">
      <c r="B7933" s="86">
        <v>23809</v>
      </c>
      <c r="C7933" s="49" t="s">
        <v>4663</v>
      </c>
      <c r="D7933" s="1"/>
      <c r="E7933" s="49">
        <f t="shared" si="31"/>
        <v>23809</v>
      </c>
    </row>
    <row r="7934" spans="2:5" ht="15">
      <c r="B7934" s="86">
        <v>23810</v>
      </c>
      <c r="C7934" s="49" t="s">
        <v>5142</v>
      </c>
      <c r="D7934" s="1"/>
      <c r="E7934" s="49">
        <f t="shared" si="31"/>
        <v>23810</v>
      </c>
    </row>
    <row r="7935" spans="2:5" ht="15">
      <c r="B7935" s="86">
        <v>23811</v>
      </c>
      <c r="C7935" s="49" t="s">
        <v>5143</v>
      </c>
      <c r="D7935" s="1"/>
      <c r="E7935" s="49">
        <f t="shared" si="31"/>
        <v>23811</v>
      </c>
    </row>
    <row r="7936" spans="2:5" ht="15">
      <c r="B7936" s="86">
        <v>23812</v>
      </c>
      <c r="C7936" s="49" t="s">
        <v>4288</v>
      </c>
      <c r="D7936" s="1"/>
      <c r="E7936" s="49">
        <f t="shared" si="31"/>
        <v>23812</v>
      </c>
    </row>
    <row r="7937" spans="2:5" ht="15">
      <c r="B7937" s="86">
        <v>23813</v>
      </c>
      <c r="C7937" s="49" t="s">
        <v>4289</v>
      </c>
      <c r="D7937" s="1"/>
      <c r="E7937" s="49">
        <f t="shared" si="31"/>
        <v>23813</v>
      </c>
    </row>
    <row r="7938" spans="2:5" ht="15">
      <c r="B7938" s="86">
        <v>23814</v>
      </c>
      <c r="C7938" s="49" t="s">
        <v>4290</v>
      </c>
      <c r="D7938" s="1"/>
      <c r="E7938" s="49">
        <f t="shared" si="31"/>
        <v>23814</v>
      </c>
    </row>
    <row r="7939" spans="2:5" ht="15">
      <c r="B7939" s="86">
        <v>23815</v>
      </c>
      <c r="C7939" s="49" t="s">
        <v>4291</v>
      </c>
      <c r="D7939" s="1"/>
      <c r="E7939" s="49">
        <f t="shared" si="31"/>
        <v>23815</v>
      </c>
    </row>
    <row r="7940" spans="2:5" ht="15">
      <c r="B7940" s="86">
        <v>23816</v>
      </c>
      <c r="C7940" s="49" t="s">
        <v>4292</v>
      </c>
      <c r="D7940" s="1"/>
      <c r="E7940" s="49">
        <f t="shared" si="31"/>
        <v>23816</v>
      </c>
    </row>
    <row r="7941" spans="2:5" ht="15">
      <c r="B7941" s="86">
        <v>23817</v>
      </c>
      <c r="C7941" s="49" t="s">
        <v>4293</v>
      </c>
      <c r="D7941" s="1"/>
      <c r="E7941" s="49">
        <f t="shared" si="31"/>
        <v>23817</v>
      </c>
    </row>
    <row r="7942" spans="2:5" ht="15">
      <c r="B7942" s="86">
        <v>23818</v>
      </c>
      <c r="C7942" s="49" t="s">
        <v>4294</v>
      </c>
      <c r="D7942" s="1"/>
      <c r="E7942" s="49">
        <f t="shared" si="31"/>
        <v>23818</v>
      </c>
    </row>
    <row r="7943" spans="2:5" ht="15">
      <c r="B7943" s="86">
        <v>23819</v>
      </c>
      <c r="C7943" s="49" t="s">
        <v>4295</v>
      </c>
      <c r="D7943" s="1"/>
      <c r="E7943" s="49">
        <f t="shared" si="31"/>
        <v>23819</v>
      </c>
    </row>
    <row r="7944" spans="2:5" ht="15">
      <c r="B7944" s="86">
        <v>23820</v>
      </c>
      <c r="C7944" s="49" t="s">
        <v>4296</v>
      </c>
      <c r="D7944" s="1"/>
      <c r="E7944" s="49">
        <f t="shared" si="31"/>
        <v>23820</v>
      </c>
    </row>
    <row r="7945" spans="2:5" ht="15">
      <c r="B7945" s="86">
        <v>23821</v>
      </c>
      <c r="C7945" s="49" t="s">
        <v>4297</v>
      </c>
      <c r="D7945" s="1"/>
      <c r="E7945" s="49">
        <f t="shared" si="31"/>
        <v>23821</v>
      </c>
    </row>
    <row r="7946" spans="2:5" ht="15">
      <c r="B7946" s="86">
        <v>23822</v>
      </c>
      <c r="C7946" s="49" t="s">
        <v>4298</v>
      </c>
      <c r="D7946" s="1"/>
      <c r="E7946" s="49">
        <f t="shared" si="31"/>
        <v>23822</v>
      </c>
    </row>
    <row r="7947" spans="2:5" ht="15">
      <c r="B7947" s="86">
        <v>23823</v>
      </c>
      <c r="C7947" s="49" t="s">
        <v>4299</v>
      </c>
      <c r="D7947" s="1"/>
      <c r="E7947" s="49">
        <f t="shared" si="31"/>
        <v>23823</v>
      </c>
    </row>
    <row r="7948" spans="2:5" ht="15">
      <c r="B7948" s="86">
        <v>23824</v>
      </c>
      <c r="C7948" s="49" t="s">
        <v>5144</v>
      </c>
      <c r="D7948" s="1"/>
      <c r="E7948" s="49">
        <f t="shared" si="31"/>
        <v>23824</v>
      </c>
    </row>
    <row r="7949" spans="2:5" ht="15">
      <c r="B7949" s="86">
        <v>23825</v>
      </c>
      <c r="C7949" s="49" t="s">
        <v>5145</v>
      </c>
      <c r="D7949" s="1"/>
      <c r="E7949" s="49">
        <f t="shared" si="31"/>
        <v>23825</v>
      </c>
    </row>
    <row r="7950" spans="2:5" ht="15">
      <c r="B7950" s="86">
        <v>23826</v>
      </c>
      <c r="C7950" s="49" t="s">
        <v>5146</v>
      </c>
      <c r="D7950" s="1"/>
      <c r="E7950" s="49">
        <f t="shared" si="31"/>
        <v>23826</v>
      </c>
    </row>
    <row r="7951" spans="2:5" ht="15">
      <c r="B7951" s="86">
        <v>23827</v>
      </c>
      <c r="C7951" s="49" t="s">
        <v>5147</v>
      </c>
      <c r="D7951" s="1"/>
      <c r="E7951" s="49">
        <f t="shared" si="31"/>
        <v>23827</v>
      </c>
    </row>
    <row r="7952" spans="2:5" ht="15">
      <c r="B7952" s="86">
        <v>23828</v>
      </c>
      <c r="C7952" s="49" t="s">
        <v>5148</v>
      </c>
      <c r="D7952" s="1"/>
      <c r="E7952" s="49">
        <f t="shared" si="31"/>
        <v>23828</v>
      </c>
    </row>
    <row r="7953" spans="2:5" ht="15">
      <c r="B7953" s="86">
        <v>23829</v>
      </c>
      <c r="C7953" s="49" t="s">
        <v>5149</v>
      </c>
      <c r="D7953" s="1"/>
      <c r="E7953" s="49">
        <f t="shared" si="31"/>
        <v>23829</v>
      </c>
    </row>
    <row r="7954" spans="2:5" ht="15">
      <c r="B7954" s="86">
        <v>23830</v>
      </c>
      <c r="C7954" s="49" t="s">
        <v>5150</v>
      </c>
      <c r="D7954" s="1"/>
      <c r="E7954" s="49">
        <f t="shared" si="31"/>
        <v>23830</v>
      </c>
    </row>
    <row r="7955" spans="2:5" ht="15">
      <c r="B7955" s="86">
        <v>23831</v>
      </c>
      <c r="C7955" s="49" t="s">
        <v>5151</v>
      </c>
      <c r="D7955" s="1"/>
      <c r="E7955" s="49">
        <f t="shared" si="31"/>
        <v>23831</v>
      </c>
    </row>
    <row r="7956" spans="2:5" ht="15">
      <c r="B7956" s="86">
        <v>23832</v>
      </c>
      <c r="C7956" s="49" t="s">
        <v>5152</v>
      </c>
      <c r="D7956" s="1"/>
      <c r="E7956" s="49">
        <f t="shared" si="31"/>
        <v>23832</v>
      </c>
    </row>
    <row r="7957" spans="2:5" ht="15">
      <c r="B7957" s="86">
        <v>23833</v>
      </c>
      <c r="C7957" s="49" t="s">
        <v>5153</v>
      </c>
      <c r="D7957" s="1"/>
      <c r="E7957" s="49">
        <f t="shared" si="31"/>
        <v>23833</v>
      </c>
    </row>
    <row r="7958" spans="2:5" ht="15">
      <c r="B7958" s="86">
        <v>23834</v>
      </c>
      <c r="C7958" s="49" t="s">
        <v>5154</v>
      </c>
      <c r="D7958" s="1"/>
      <c r="E7958" s="49">
        <f t="shared" si="31"/>
        <v>23834</v>
      </c>
    </row>
    <row r="7959" spans="2:5" ht="15">
      <c r="B7959" s="86">
        <v>23835</v>
      </c>
      <c r="C7959" s="49" t="s">
        <v>5155</v>
      </c>
      <c r="D7959" s="1"/>
      <c r="E7959" s="49">
        <f t="shared" si="31"/>
        <v>23835</v>
      </c>
    </row>
    <row r="7960" spans="2:5" ht="15">
      <c r="B7960" s="86">
        <v>23836</v>
      </c>
      <c r="C7960" s="49" t="s">
        <v>5156</v>
      </c>
      <c r="D7960" s="1"/>
      <c r="E7960" s="49">
        <f t="shared" si="31"/>
        <v>23836</v>
      </c>
    </row>
    <row r="7961" spans="2:5" ht="15">
      <c r="B7961" s="86">
        <v>23837</v>
      </c>
      <c r="C7961" s="49" t="s">
        <v>5157</v>
      </c>
      <c r="D7961" s="1"/>
      <c r="E7961" s="49">
        <f t="shared" si="31"/>
        <v>23837</v>
      </c>
    </row>
    <row r="7962" spans="2:5" ht="15">
      <c r="B7962" s="86">
        <v>23838</v>
      </c>
      <c r="C7962" s="49" t="s">
        <v>5158</v>
      </c>
      <c r="D7962" s="1"/>
      <c r="E7962" s="49">
        <f t="shared" si="31"/>
        <v>23838</v>
      </c>
    </row>
    <row r="7963" spans="2:5" ht="15">
      <c r="B7963" s="86">
        <v>23839</v>
      </c>
      <c r="C7963" s="49" t="s">
        <v>5159</v>
      </c>
      <c r="D7963" s="1"/>
      <c r="E7963" s="49">
        <f t="shared" si="31"/>
        <v>23839</v>
      </c>
    </row>
    <row r="7964" spans="2:5" ht="15">
      <c r="B7964" s="86">
        <v>23840</v>
      </c>
      <c r="C7964" s="49" t="s">
        <v>5160</v>
      </c>
      <c r="D7964" s="1"/>
      <c r="E7964" s="49">
        <f t="shared" si="31"/>
        <v>23840</v>
      </c>
    </row>
    <row r="7965" spans="2:5" ht="15">
      <c r="B7965" s="86">
        <v>23841</v>
      </c>
      <c r="C7965" s="49" t="s">
        <v>5161</v>
      </c>
      <c r="D7965" s="1"/>
      <c r="E7965" s="49">
        <f t="shared" si="31"/>
        <v>23841</v>
      </c>
    </row>
    <row r="7966" spans="2:5" ht="15">
      <c r="B7966" s="86">
        <v>23842</v>
      </c>
      <c r="C7966" s="49" t="s">
        <v>5162</v>
      </c>
      <c r="D7966" s="1"/>
      <c r="E7966" s="49">
        <f t="shared" si="31"/>
        <v>23842</v>
      </c>
    </row>
    <row r="7967" spans="2:5" ht="15">
      <c r="B7967" s="86">
        <v>23844</v>
      </c>
      <c r="C7967" s="49" t="s">
        <v>5163</v>
      </c>
      <c r="D7967" s="1"/>
      <c r="E7967" s="49">
        <f t="shared" si="31"/>
        <v>23844</v>
      </c>
    </row>
    <row r="7968" spans="2:5" ht="15">
      <c r="B7968" s="86">
        <v>23845</v>
      </c>
      <c r="C7968" s="49" t="s">
        <v>1735</v>
      </c>
      <c r="D7968" s="1"/>
      <c r="E7968" s="49">
        <f t="shared" si="31"/>
        <v>23845</v>
      </c>
    </row>
    <row r="7969" spans="2:5" ht="15">
      <c r="B7969" s="86">
        <v>23846</v>
      </c>
      <c r="C7969" s="49" t="s">
        <v>5164</v>
      </c>
      <c r="D7969" s="1"/>
      <c r="E7969" s="49">
        <f t="shared" si="31"/>
        <v>23846</v>
      </c>
    </row>
    <row r="7970" spans="2:5" ht="15">
      <c r="B7970" s="86">
        <v>23847</v>
      </c>
      <c r="C7970" s="49" t="s">
        <v>5165</v>
      </c>
      <c r="D7970" s="1"/>
      <c r="E7970" s="49">
        <f t="shared" si="31"/>
        <v>23847</v>
      </c>
    </row>
    <row r="7971" spans="2:5" ht="15">
      <c r="B7971" s="86">
        <v>23850</v>
      </c>
      <c r="C7971" s="49" t="s">
        <v>5166</v>
      </c>
      <c r="D7971" s="1"/>
      <c r="E7971" s="49">
        <f t="shared" si="31"/>
        <v>23850</v>
      </c>
    </row>
    <row r="7972" spans="2:5" ht="15">
      <c r="B7972" s="86">
        <v>23851</v>
      </c>
      <c r="C7972" s="49" t="s">
        <v>5167</v>
      </c>
      <c r="D7972" s="1"/>
      <c r="E7972" s="49">
        <f t="shared" si="31"/>
        <v>23851</v>
      </c>
    </row>
    <row r="7973" spans="2:5" ht="15">
      <c r="B7973" s="86">
        <v>23852</v>
      </c>
      <c r="C7973" s="49" t="s">
        <v>5168</v>
      </c>
      <c r="D7973" s="1"/>
      <c r="E7973" s="49">
        <f t="shared" si="31"/>
        <v>23852</v>
      </c>
    </row>
    <row r="7974" spans="2:5" ht="15">
      <c r="B7974" s="86">
        <v>23853</v>
      </c>
      <c r="C7974" s="49" t="s">
        <v>5169</v>
      </c>
      <c r="D7974" s="1"/>
      <c r="E7974" s="49">
        <f t="shared" si="31"/>
        <v>23853</v>
      </c>
    </row>
    <row r="7975" spans="2:5" ht="15">
      <c r="B7975" s="86">
        <v>23854</v>
      </c>
      <c r="C7975" s="49" t="s">
        <v>5170</v>
      </c>
      <c r="D7975" s="1"/>
      <c r="E7975" s="49">
        <f t="shared" si="31"/>
        <v>23854</v>
      </c>
    </row>
    <row r="7976" spans="2:5" ht="15">
      <c r="B7976" s="86">
        <v>23856</v>
      </c>
      <c r="C7976" s="49" t="s">
        <v>4522</v>
      </c>
      <c r="D7976" s="1"/>
      <c r="E7976" s="49">
        <f t="shared" si="31"/>
        <v>23856</v>
      </c>
    </row>
    <row r="7977" spans="2:5" ht="15">
      <c r="B7977" s="86">
        <v>23862</v>
      </c>
      <c r="C7977" s="49" t="s">
        <v>5171</v>
      </c>
      <c r="D7977" s="1"/>
      <c r="E7977" s="49">
        <f t="shared" si="31"/>
        <v>23862</v>
      </c>
    </row>
    <row r="7978" spans="2:5" ht="15">
      <c r="B7978" s="86">
        <v>23863</v>
      </c>
      <c r="C7978" s="49" t="s">
        <v>5172</v>
      </c>
      <c r="D7978" s="1"/>
      <c r="E7978" s="49">
        <f t="shared" si="31"/>
        <v>23863</v>
      </c>
    </row>
    <row r="7979" spans="2:5" ht="15">
      <c r="B7979" s="86">
        <v>23864</v>
      </c>
      <c r="C7979" s="49" t="s">
        <v>5173</v>
      </c>
      <c r="D7979" s="1"/>
      <c r="E7979" s="49">
        <f t="shared" si="31"/>
        <v>23864</v>
      </c>
    </row>
    <row r="7980" spans="2:5" ht="15">
      <c r="B7980" s="86">
        <v>23865</v>
      </c>
      <c r="C7980" s="49" t="s">
        <v>5174</v>
      </c>
      <c r="D7980" s="1"/>
      <c r="E7980" s="49">
        <f t="shared" si="31"/>
        <v>23865</v>
      </c>
    </row>
    <row r="7981" spans="2:5" ht="15">
      <c r="B7981" s="86">
        <v>23866</v>
      </c>
      <c r="C7981" s="49" t="s">
        <v>5175</v>
      </c>
      <c r="D7981" s="1"/>
      <c r="E7981" s="49">
        <f t="shared" si="31"/>
        <v>23866</v>
      </c>
    </row>
    <row r="7982" spans="2:5" ht="15">
      <c r="B7982" s="86">
        <v>23867</v>
      </c>
      <c r="C7982" s="49" t="s">
        <v>5176</v>
      </c>
      <c r="D7982" s="1"/>
      <c r="E7982" s="49">
        <f t="shared" si="31"/>
        <v>23867</v>
      </c>
    </row>
    <row r="7983" spans="2:5" ht="15">
      <c r="B7983" s="86">
        <v>23868</v>
      </c>
      <c r="C7983" s="49" t="s">
        <v>5177</v>
      </c>
      <c r="D7983" s="1"/>
      <c r="E7983" s="49">
        <f t="shared" si="31"/>
        <v>23868</v>
      </c>
    </row>
    <row r="7984" spans="2:5" ht="15">
      <c r="B7984" s="86">
        <v>23857</v>
      </c>
      <c r="C7984" s="49" t="s">
        <v>5178</v>
      </c>
      <c r="D7984" s="1"/>
      <c r="E7984" s="49">
        <f t="shared" si="31"/>
        <v>23857</v>
      </c>
    </row>
    <row r="7985" spans="2:5" ht="15">
      <c r="B7985" s="86">
        <v>23858</v>
      </c>
      <c r="C7985" s="49" t="s">
        <v>1768</v>
      </c>
      <c r="D7985" s="1"/>
      <c r="E7985" s="49">
        <f t="shared" si="31"/>
        <v>23858</v>
      </c>
    </row>
    <row r="7986" spans="2:5" ht="15">
      <c r="B7986" s="86">
        <v>23859</v>
      </c>
      <c r="C7986" s="49" t="s">
        <v>1757</v>
      </c>
      <c r="D7986" s="1"/>
      <c r="E7986" s="49">
        <f t="shared" si="31"/>
        <v>23859</v>
      </c>
    </row>
    <row r="7987" spans="2:5" ht="15">
      <c r="B7987" s="86">
        <v>23860</v>
      </c>
      <c r="C7987" s="49" t="s">
        <v>5179</v>
      </c>
      <c r="D7987" s="1"/>
      <c r="E7987" s="49">
        <f t="shared" si="31"/>
        <v>23860</v>
      </c>
    </row>
    <row r="7988" spans="2:5" ht="15">
      <c r="B7988" s="86">
        <v>23861</v>
      </c>
      <c r="C7988" s="49" t="s">
        <v>4420</v>
      </c>
      <c r="D7988" s="1"/>
      <c r="E7988" s="49">
        <f t="shared" si="31"/>
        <v>23861</v>
      </c>
    </row>
    <row r="7989" spans="2:5" ht="15">
      <c r="B7989" s="86">
        <v>23869</v>
      </c>
      <c r="C7989" s="49" t="s">
        <v>4288</v>
      </c>
      <c r="D7989" s="1"/>
      <c r="E7989" s="49">
        <f t="shared" si="31"/>
        <v>23869</v>
      </c>
    </row>
    <row r="7990" spans="2:5" ht="15">
      <c r="B7990" s="86">
        <v>23870</v>
      </c>
      <c r="C7990" s="49" t="s">
        <v>4289</v>
      </c>
      <c r="D7990" s="1"/>
      <c r="E7990" s="49">
        <f t="shared" si="31"/>
        <v>23870</v>
      </c>
    </row>
    <row r="7991" spans="2:5" ht="15">
      <c r="B7991" s="86">
        <v>23871</v>
      </c>
      <c r="C7991" s="49" t="s">
        <v>4290</v>
      </c>
      <c r="D7991" s="1"/>
      <c r="E7991" s="49">
        <f t="shared" si="31"/>
        <v>23871</v>
      </c>
    </row>
    <row r="7992" spans="2:5" ht="15">
      <c r="B7992" s="86">
        <v>23872</v>
      </c>
      <c r="C7992" s="49" t="s">
        <v>4291</v>
      </c>
      <c r="D7992" s="1"/>
      <c r="E7992" s="49">
        <f t="shared" si="31"/>
        <v>23872</v>
      </c>
    </row>
    <row r="7993" spans="2:5" ht="15">
      <c r="B7993" s="86">
        <v>23873</v>
      </c>
      <c r="C7993" s="49" t="s">
        <v>4292</v>
      </c>
      <c r="D7993" s="1"/>
      <c r="E7993" s="49">
        <f t="shared" si="31"/>
        <v>23873</v>
      </c>
    </row>
    <row r="7994" spans="2:5" ht="15">
      <c r="B7994" s="86">
        <v>23874</v>
      </c>
      <c r="C7994" s="49" t="s">
        <v>4293</v>
      </c>
      <c r="D7994" s="1"/>
      <c r="E7994" s="49">
        <f t="shared" si="31"/>
        <v>23874</v>
      </c>
    </row>
    <row r="7995" spans="2:5" ht="15">
      <c r="B7995" s="86">
        <v>23875</v>
      </c>
      <c r="C7995" s="49" t="s">
        <v>4294</v>
      </c>
      <c r="D7995" s="1"/>
      <c r="E7995" s="49">
        <f t="shared" si="31"/>
        <v>23875</v>
      </c>
    </row>
    <row r="7996" spans="2:5" ht="15">
      <c r="B7996" s="86">
        <v>23876</v>
      </c>
      <c r="C7996" s="49" t="s">
        <v>5180</v>
      </c>
      <c r="D7996" s="1"/>
      <c r="E7996" s="49">
        <f t="shared" si="31"/>
        <v>23876</v>
      </c>
    </row>
    <row r="7997" spans="2:5" ht="15">
      <c r="B7997" s="86">
        <v>23900</v>
      </c>
      <c r="C7997" s="49" t="s">
        <v>5181</v>
      </c>
      <c r="D7997" s="1"/>
      <c r="E7997" s="49">
        <f t="shared" si="31"/>
        <v>23900</v>
      </c>
    </row>
    <row r="7998" spans="2:5" ht="15">
      <c r="B7998" s="86">
        <v>23901</v>
      </c>
      <c r="C7998" s="49" t="s">
        <v>5182</v>
      </c>
      <c r="D7998" s="1"/>
      <c r="E7998" s="49">
        <f t="shared" si="31"/>
        <v>23901</v>
      </c>
    </row>
    <row r="7999" spans="2:5" ht="15">
      <c r="B7999" s="86">
        <v>23902</v>
      </c>
      <c r="C7999" s="49" t="s">
        <v>5183</v>
      </c>
      <c r="D7999" s="1"/>
      <c r="E7999" s="49">
        <f t="shared" si="31"/>
        <v>23902</v>
      </c>
    </row>
    <row r="8000" spans="2:5" ht="15">
      <c r="B8000" s="86">
        <v>23903</v>
      </c>
      <c r="C8000" s="49" t="s">
        <v>5184</v>
      </c>
      <c r="D8000" s="1"/>
      <c r="E8000" s="49">
        <f t="shared" si="31"/>
        <v>23903</v>
      </c>
    </row>
    <row r="8001" spans="2:5" ht="15">
      <c r="B8001" s="86">
        <v>23904</v>
      </c>
      <c r="C8001" s="49" t="s">
        <v>5185</v>
      </c>
      <c r="D8001" s="1"/>
      <c r="E8001" s="49">
        <f t="shared" si="31"/>
        <v>23904</v>
      </c>
    </row>
    <row r="8002" spans="2:5" ht="15">
      <c r="B8002" s="86">
        <v>23905</v>
      </c>
      <c r="C8002" s="49" t="s">
        <v>5186</v>
      </c>
      <c r="D8002" s="1"/>
      <c r="E8002" s="49">
        <f t="shared" si="31"/>
        <v>23905</v>
      </c>
    </row>
    <row r="8003" spans="2:5" ht="15">
      <c r="B8003" s="86">
        <v>23906</v>
      </c>
      <c r="C8003" s="49" t="s">
        <v>5187</v>
      </c>
      <c r="D8003" s="1"/>
      <c r="E8003" s="49">
        <f t="shared" si="31"/>
        <v>23906</v>
      </c>
    </row>
    <row r="8004" spans="2:5" ht="15">
      <c r="B8004" s="86">
        <v>23907</v>
      </c>
      <c r="C8004" s="49" t="s">
        <v>5188</v>
      </c>
      <c r="D8004" s="1"/>
      <c r="E8004" s="49">
        <f t="shared" si="31"/>
        <v>23907</v>
      </c>
    </row>
    <row r="8005" spans="2:5" ht="15">
      <c r="B8005" s="86">
        <v>23908</v>
      </c>
      <c r="C8005" s="49" t="s">
        <v>5189</v>
      </c>
      <c r="D8005" s="1"/>
      <c r="E8005" s="49">
        <f t="shared" si="31"/>
        <v>23908</v>
      </c>
    </row>
    <row r="8006" spans="2:5" ht="15">
      <c r="B8006" s="86">
        <v>23909</v>
      </c>
      <c r="C8006" s="49" t="s">
        <v>5190</v>
      </c>
      <c r="D8006" s="1"/>
      <c r="E8006" s="49">
        <f t="shared" si="31"/>
        <v>23909</v>
      </c>
    </row>
    <row r="8007" spans="2:5" ht="15">
      <c r="B8007" s="86">
        <v>23910</v>
      </c>
      <c r="C8007" s="49" t="s">
        <v>5191</v>
      </c>
      <c r="D8007" s="1"/>
      <c r="E8007" s="49">
        <f t="shared" si="31"/>
        <v>23910</v>
      </c>
    </row>
    <row r="8008" spans="2:5" ht="15">
      <c r="B8008" s="86">
        <v>23911</v>
      </c>
      <c r="C8008" s="49" t="s">
        <v>5192</v>
      </c>
      <c r="D8008" s="1"/>
      <c r="E8008" s="49">
        <f t="shared" si="31"/>
        <v>23911</v>
      </c>
    </row>
    <row r="8009" spans="2:5" ht="15">
      <c r="B8009" s="86">
        <v>23912</v>
      </c>
      <c r="C8009" s="49" t="s">
        <v>4288</v>
      </c>
      <c r="D8009" s="1"/>
      <c r="E8009" s="49">
        <f t="shared" si="31"/>
        <v>23912</v>
      </c>
    </row>
    <row r="8010" spans="2:5" ht="15">
      <c r="B8010" s="86">
        <v>23913</v>
      </c>
      <c r="C8010" s="49" t="s">
        <v>4289</v>
      </c>
      <c r="D8010" s="1"/>
      <c r="E8010" s="49">
        <f t="shared" si="31"/>
        <v>23913</v>
      </c>
    </row>
    <row r="8011" spans="2:5" ht="15">
      <c r="B8011" s="86">
        <v>23914</v>
      </c>
      <c r="C8011" s="49" t="s">
        <v>4290</v>
      </c>
      <c r="D8011" s="1"/>
      <c r="E8011" s="49">
        <f t="shared" si="31"/>
        <v>23914</v>
      </c>
    </row>
    <row r="8012" spans="2:5" ht="15">
      <c r="B8012" s="86">
        <v>23915</v>
      </c>
      <c r="C8012" s="49" t="s">
        <v>4291</v>
      </c>
      <c r="D8012" s="1"/>
      <c r="E8012" s="49">
        <f t="shared" si="31"/>
        <v>23915</v>
      </c>
    </row>
    <row r="8013" spans="2:5" ht="15">
      <c r="B8013" s="86">
        <v>23916</v>
      </c>
      <c r="C8013" s="49" t="s">
        <v>4292</v>
      </c>
      <c r="D8013" s="1"/>
      <c r="E8013" s="49">
        <f t="shared" si="31"/>
        <v>23916</v>
      </c>
    </row>
    <row r="8014" spans="2:5" ht="15">
      <c r="B8014" s="313">
        <v>23917</v>
      </c>
      <c r="C8014" s="314" t="s">
        <v>4293</v>
      </c>
      <c r="D8014" s="315"/>
      <c r="E8014" s="314">
        <f t="shared" si="31"/>
        <v>23917</v>
      </c>
    </row>
    <row r="8015" spans="2:5" ht="15">
      <c r="B8015" s="313">
        <v>23918</v>
      </c>
      <c r="C8015" s="314" t="s">
        <v>4294</v>
      </c>
      <c r="D8015" s="315"/>
      <c r="E8015" s="314">
        <f t="shared" si="31"/>
        <v>23918</v>
      </c>
    </row>
    <row r="8016" spans="2:5" ht="15">
      <c r="B8016" s="313">
        <v>23919</v>
      </c>
      <c r="C8016" s="314" t="s">
        <v>4295</v>
      </c>
      <c r="D8016" s="315"/>
      <c r="E8016" s="314">
        <f t="shared" si="31"/>
        <v>23919</v>
      </c>
    </row>
    <row r="8017" spans="2:5" ht="15">
      <c r="B8017" s="313">
        <v>23920</v>
      </c>
      <c r="C8017" s="314" t="s">
        <v>4296</v>
      </c>
      <c r="D8017" s="315"/>
      <c r="E8017" s="314">
        <f t="shared" si="31"/>
        <v>23920</v>
      </c>
    </row>
    <row r="8018" spans="2:5" ht="15">
      <c r="B8018" s="313">
        <v>23921</v>
      </c>
      <c r="C8018" s="314" t="s">
        <v>4297</v>
      </c>
      <c r="D8018" s="315"/>
      <c r="E8018" s="314">
        <f t="shared" si="31"/>
        <v>23921</v>
      </c>
    </row>
    <row r="8019" spans="2:5" ht="15">
      <c r="B8019" s="313">
        <v>23922</v>
      </c>
      <c r="C8019" s="314" t="s">
        <v>4298</v>
      </c>
      <c r="D8019" s="315"/>
      <c r="E8019" s="314">
        <f t="shared" si="31"/>
        <v>23922</v>
      </c>
    </row>
    <row r="8020" spans="2:5" ht="15">
      <c r="B8020" s="313">
        <v>23923</v>
      </c>
      <c r="C8020" s="314" t="s">
        <v>4299</v>
      </c>
      <c r="D8020" s="315"/>
      <c r="E8020" s="314">
        <f t="shared" si="31"/>
        <v>23923</v>
      </c>
    </row>
    <row r="8021" spans="2:5" ht="15">
      <c r="B8021" s="313">
        <v>23924</v>
      </c>
      <c r="C8021" s="314" t="s">
        <v>5193</v>
      </c>
      <c r="D8021" s="315"/>
      <c r="E8021" s="314">
        <f t="shared" si="31"/>
        <v>23924</v>
      </c>
    </row>
    <row r="8022" spans="2:5" ht="15">
      <c r="B8022" s="313">
        <v>23925</v>
      </c>
      <c r="C8022" s="314" t="s">
        <v>5194</v>
      </c>
      <c r="D8022" s="315"/>
      <c r="E8022" s="314">
        <f t="shared" si="31"/>
        <v>23925</v>
      </c>
    </row>
    <row r="8023" spans="2:5" ht="15">
      <c r="B8023" s="313">
        <v>23926</v>
      </c>
      <c r="C8023" s="314" t="s">
        <v>5195</v>
      </c>
      <c r="D8023" s="315"/>
      <c r="E8023" s="314">
        <f t="shared" si="31"/>
        <v>23926</v>
      </c>
    </row>
    <row r="8024" spans="2:5" ht="15">
      <c r="B8024" s="313">
        <v>23927</v>
      </c>
      <c r="C8024" s="314" t="s">
        <v>5196</v>
      </c>
      <c r="D8024" s="315"/>
      <c r="E8024" s="314">
        <f t="shared" si="31"/>
        <v>23927</v>
      </c>
    </row>
    <row r="8025" spans="2:5" ht="15">
      <c r="B8025" s="313">
        <v>23928</v>
      </c>
      <c r="C8025" s="314" t="s">
        <v>5197</v>
      </c>
      <c r="D8025" s="315"/>
      <c r="E8025" s="314">
        <f t="shared" si="31"/>
        <v>23928</v>
      </c>
    </row>
    <row r="8026" spans="2:5" ht="15">
      <c r="B8026" s="313">
        <v>23929</v>
      </c>
      <c r="C8026" s="314" t="s">
        <v>5198</v>
      </c>
      <c r="D8026" s="315"/>
      <c r="E8026" s="314">
        <f t="shared" si="31"/>
        <v>23929</v>
      </c>
    </row>
    <row r="8027" spans="2:5" ht="15">
      <c r="B8027" s="313">
        <v>23930</v>
      </c>
      <c r="C8027" s="314" t="s">
        <v>5199</v>
      </c>
      <c r="D8027" s="315"/>
      <c r="E8027" s="314">
        <f t="shared" si="31"/>
        <v>23930</v>
      </c>
    </row>
    <row r="8028" spans="2:5" ht="15">
      <c r="B8028" s="313">
        <v>23931</v>
      </c>
      <c r="C8028" s="314" t="s">
        <v>5200</v>
      </c>
      <c r="D8028" s="315"/>
      <c r="E8028" s="314">
        <f t="shared" si="31"/>
        <v>23931</v>
      </c>
    </row>
    <row r="8029" spans="2:5" ht="15">
      <c r="B8029" s="313">
        <v>23932</v>
      </c>
      <c r="C8029" s="314" t="s">
        <v>5201</v>
      </c>
      <c r="D8029" s="315"/>
      <c r="E8029" s="314">
        <f t="shared" si="31"/>
        <v>23932</v>
      </c>
    </row>
    <row r="8030" spans="2:5" ht="15">
      <c r="B8030" s="313">
        <v>23933</v>
      </c>
      <c r="C8030" s="314" t="s">
        <v>5202</v>
      </c>
      <c r="D8030" s="315"/>
      <c r="E8030" s="314">
        <f t="shared" si="31"/>
        <v>23933</v>
      </c>
    </row>
    <row r="8031" spans="2:5" ht="15">
      <c r="B8031" s="313">
        <v>23934</v>
      </c>
      <c r="C8031" s="314" t="s">
        <v>5203</v>
      </c>
      <c r="D8031" s="315"/>
      <c r="E8031" s="314">
        <f t="shared" si="31"/>
        <v>23934</v>
      </c>
    </row>
    <row r="8032" spans="2:5" ht="15">
      <c r="B8032" s="313">
        <v>23935</v>
      </c>
      <c r="C8032" s="314" t="s">
        <v>5204</v>
      </c>
      <c r="D8032" s="315"/>
      <c r="E8032" s="314">
        <f t="shared" si="31"/>
        <v>23935</v>
      </c>
    </row>
    <row r="8033" spans="2:5" ht="15">
      <c r="B8033" s="313">
        <v>23936</v>
      </c>
      <c r="C8033" s="314" t="s">
        <v>5205</v>
      </c>
      <c r="D8033" s="315"/>
      <c r="E8033" s="314">
        <f t="shared" si="31"/>
        <v>23936</v>
      </c>
    </row>
    <row r="8034" spans="2:5" ht="15">
      <c r="B8034" s="313">
        <v>23937</v>
      </c>
      <c r="C8034" s="314" t="s">
        <v>5206</v>
      </c>
      <c r="D8034" s="315"/>
      <c r="E8034" s="314">
        <f t="shared" si="31"/>
        <v>23937</v>
      </c>
    </row>
    <row r="8035" spans="2:5" ht="15">
      <c r="B8035" s="313">
        <v>23938</v>
      </c>
      <c r="C8035" s="314" t="s">
        <v>5207</v>
      </c>
      <c r="D8035" s="315"/>
      <c r="E8035" s="314">
        <f t="shared" si="31"/>
        <v>23938</v>
      </c>
    </row>
    <row r="8036" spans="2:5" ht="15">
      <c r="B8036" s="313">
        <v>23939</v>
      </c>
      <c r="C8036" s="314" t="s">
        <v>5208</v>
      </c>
      <c r="D8036" s="315"/>
      <c r="E8036" s="314">
        <f t="shared" si="31"/>
        <v>23939</v>
      </c>
    </row>
    <row r="8037" spans="2:5" ht="15">
      <c r="B8037" s="313">
        <v>23940</v>
      </c>
      <c r="C8037" s="314" t="s">
        <v>5209</v>
      </c>
      <c r="D8037" s="315"/>
      <c r="E8037" s="314">
        <f t="shared" si="31"/>
        <v>23940</v>
      </c>
    </row>
    <row r="8038" spans="2:5" ht="15">
      <c r="B8038" s="313">
        <v>23941</v>
      </c>
      <c r="C8038" s="314" t="s">
        <v>5210</v>
      </c>
      <c r="D8038" s="315"/>
      <c r="E8038" s="314">
        <f t="shared" si="31"/>
        <v>23941</v>
      </c>
    </row>
    <row r="8039" spans="2:5" ht="15">
      <c r="B8039" s="313">
        <v>23942</v>
      </c>
      <c r="C8039" s="314" t="s">
        <v>5211</v>
      </c>
      <c r="D8039" s="315"/>
      <c r="E8039" s="314">
        <f t="shared" si="31"/>
        <v>23942</v>
      </c>
    </row>
    <row r="8040" spans="2:5" ht="15">
      <c r="B8040" s="313">
        <v>23943</v>
      </c>
      <c r="C8040" s="314" t="s">
        <v>5212</v>
      </c>
      <c r="D8040" s="315"/>
      <c r="E8040" s="314">
        <f t="shared" si="31"/>
        <v>23943</v>
      </c>
    </row>
    <row r="8041" spans="2:5" ht="15">
      <c r="B8041" s="313">
        <v>23950</v>
      </c>
      <c r="C8041" s="314" t="s">
        <v>5213</v>
      </c>
      <c r="D8041" s="315"/>
      <c r="E8041" s="314">
        <f t="shared" si="31"/>
        <v>23950</v>
      </c>
    </row>
    <row r="8042" spans="2:5" ht="15">
      <c r="B8042" s="313">
        <v>23951</v>
      </c>
      <c r="C8042" s="314" t="s">
        <v>5214</v>
      </c>
      <c r="D8042" s="315"/>
      <c r="E8042" s="314">
        <f t="shared" si="31"/>
        <v>23951</v>
      </c>
    </row>
    <row r="8043" spans="2:5" ht="15">
      <c r="B8043" s="313">
        <v>23952</v>
      </c>
      <c r="C8043" s="314" t="s">
        <v>5215</v>
      </c>
      <c r="D8043" s="315"/>
      <c r="E8043" s="314">
        <f t="shared" si="31"/>
        <v>23952</v>
      </c>
    </row>
    <row r="8044" spans="2:5" ht="15">
      <c r="B8044" s="313">
        <v>23953</v>
      </c>
      <c r="C8044" s="314" t="s">
        <v>5216</v>
      </c>
      <c r="D8044" s="315"/>
      <c r="E8044" s="314">
        <f t="shared" si="31"/>
        <v>23953</v>
      </c>
    </row>
    <row r="8045" spans="2:5" ht="15">
      <c r="B8045" s="313">
        <v>23954</v>
      </c>
      <c r="C8045" s="314" t="s">
        <v>5217</v>
      </c>
      <c r="D8045" s="315"/>
      <c r="E8045" s="314">
        <f t="shared" si="31"/>
        <v>23954</v>
      </c>
    </row>
    <row r="8046" spans="2:5" ht="15">
      <c r="B8046" s="313">
        <v>23955</v>
      </c>
      <c r="C8046" s="314" t="s">
        <v>5218</v>
      </c>
      <c r="D8046" s="315"/>
      <c r="E8046" s="314">
        <f t="shared" si="31"/>
        <v>23955</v>
      </c>
    </row>
    <row r="8047" spans="2:5" ht="15">
      <c r="B8047" s="313">
        <v>23956</v>
      </c>
      <c r="C8047" s="314" t="s">
        <v>5219</v>
      </c>
      <c r="D8047" s="315"/>
      <c r="E8047" s="314">
        <f t="shared" si="31"/>
        <v>23956</v>
      </c>
    </row>
    <row r="8048" spans="2:5" ht="15">
      <c r="B8048" s="313">
        <v>23957</v>
      </c>
      <c r="C8048" s="314" t="s">
        <v>5220</v>
      </c>
      <c r="D8048" s="315"/>
      <c r="E8048" s="314">
        <f t="shared" si="31"/>
        <v>23957</v>
      </c>
    </row>
    <row r="8049" spans="2:5" ht="15">
      <c r="B8049" s="313">
        <v>23958</v>
      </c>
      <c r="C8049" s="314" t="s">
        <v>5221</v>
      </c>
      <c r="D8049" s="315"/>
      <c r="E8049" s="314">
        <f t="shared" si="31"/>
        <v>23958</v>
      </c>
    </row>
    <row r="8050" spans="2:5" ht="15">
      <c r="B8050" s="313">
        <v>23959</v>
      </c>
      <c r="C8050" s="314" t="s">
        <v>5222</v>
      </c>
      <c r="D8050" s="315"/>
      <c r="E8050" s="314">
        <f t="shared" si="31"/>
        <v>23959</v>
      </c>
    </row>
    <row r="8051" spans="2:5" ht="15">
      <c r="B8051" s="313">
        <v>23960</v>
      </c>
      <c r="C8051" s="314" t="s">
        <v>5223</v>
      </c>
      <c r="D8051" s="315"/>
      <c r="E8051" s="314">
        <f t="shared" si="31"/>
        <v>23960</v>
      </c>
    </row>
    <row r="8052" spans="2:5" ht="15">
      <c r="B8052" s="313">
        <v>23961</v>
      </c>
      <c r="C8052" s="314" t="s">
        <v>5224</v>
      </c>
      <c r="D8052" s="315"/>
      <c r="E8052" s="314">
        <f t="shared" si="31"/>
        <v>23961</v>
      </c>
    </row>
    <row r="8053" spans="2:5" ht="15">
      <c r="B8053" s="313">
        <v>23962</v>
      </c>
      <c r="C8053" s="314" t="s">
        <v>5225</v>
      </c>
      <c r="D8053" s="315"/>
      <c r="E8053" s="314">
        <f t="shared" si="31"/>
        <v>23962</v>
      </c>
    </row>
    <row r="8054" spans="2:5" ht="15">
      <c r="B8054" s="313">
        <v>23963</v>
      </c>
      <c r="C8054" s="314" t="s">
        <v>5226</v>
      </c>
      <c r="D8054" s="315"/>
      <c r="E8054" s="314">
        <f t="shared" si="31"/>
        <v>23963</v>
      </c>
    </row>
    <row r="8055" spans="2:5" ht="15">
      <c r="B8055" s="313">
        <v>23964</v>
      </c>
      <c r="C8055" s="314" t="s">
        <v>5227</v>
      </c>
      <c r="D8055" s="315"/>
      <c r="E8055" s="314">
        <f t="shared" si="31"/>
        <v>23964</v>
      </c>
    </row>
    <row r="8056" spans="2:5" ht="15">
      <c r="B8056" s="313">
        <v>23965</v>
      </c>
      <c r="C8056" s="314" t="s">
        <v>5092</v>
      </c>
      <c r="D8056" s="315"/>
      <c r="E8056" s="314">
        <f t="shared" si="31"/>
        <v>23965</v>
      </c>
    </row>
    <row r="8057" spans="2:5" ht="15">
      <c r="B8057" s="313">
        <v>23966</v>
      </c>
      <c r="C8057" s="314" t="s">
        <v>5228</v>
      </c>
      <c r="D8057" s="315"/>
      <c r="E8057" s="314">
        <f t="shared" si="31"/>
        <v>23966</v>
      </c>
    </row>
    <row r="8058" spans="2:5" ht="15">
      <c r="B8058" s="86">
        <v>23967</v>
      </c>
      <c r="C8058" s="49" t="s">
        <v>5229</v>
      </c>
      <c r="D8058" s="1"/>
      <c r="E8058" s="314">
        <f t="shared" si="31"/>
        <v>23967</v>
      </c>
    </row>
    <row r="8059" spans="2:5" ht="15">
      <c r="B8059" s="86">
        <v>23968</v>
      </c>
      <c r="C8059" s="49" t="s">
        <v>5230</v>
      </c>
      <c r="D8059" s="1"/>
      <c r="E8059" s="314">
        <f t="shared" si="31"/>
        <v>23968</v>
      </c>
    </row>
    <row r="8060" spans="2:5" ht="15">
      <c r="B8060" s="86">
        <v>23969</v>
      </c>
      <c r="C8060" s="49" t="s">
        <v>5231</v>
      </c>
      <c r="D8060" s="1"/>
      <c r="E8060" s="314">
        <f t="shared" si="31"/>
        <v>23969</v>
      </c>
    </row>
    <row r="8061" spans="2:5" ht="15">
      <c r="B8061" s="86">
        <v>23970</v>
      </c>
      <c r="C8061" s="49" t="s">
        <v>5232</v>
      </c>
      <c r="D8061" s="1"/>
      <c r="E8061" s="314">
        <f t="shared" si="31"/>
        <v>23970</v>
      </c>
    </row>
    <row r="8062" spans="2:5" ht="15">
      <c r="B8062" s="86">
        <v>23971</v>
      </c>
      <c r="C8062" s="49" t="s">
        <v>5233</v>
      </c>
      <c r="D8062" s="1"/>
      <c r="E8062" s="314">
        <f t="shared" si="31"/>
        <v>23971</v>
      </c>
    </row>
    <row r="8063" spans="2:5" ht="15">
      <c r="B8063" s="86">
        <v>23972</v>
      </c>
      <c r="C8063" s="49" t="s">
        <v>5234</v>
      </c>
      <c r="D8063" s="1"/>
      <c r="E8063" s="314">
        <f t="shared" si="31"/>
        <v>23972</v>
      </c>
    </row>
    <row r="8064" spans="2:5" ht="15">
      <c r="B8064" s="86">
        <v>23973</v>
      </c>
      <c r="C8064" s="49" t="s">
        <v>5235</v>
      </c>
      <c r="D8064" s="1"/>
      <c r="E8064" s="314">
        <f t="shared" si="31"/>
        <v>23973</v>
      </c>
    </row>
    <row r="8065" spans="2:5" ht="15">
      <c r="B8065" s="86">
        <v>23974</v>
      </c>
      <c r="C8065" s="49" t="s">
        <v>5236</v>
      </c>
      <c r="D8065" s="1"/>
      <c r="E8065" s="314">
        <f t="shared" si="31"/>
        <v>23974</v>
      </c>
    </row>
    <row r="8066" spans="2:5" ht="15">
      <c r="B8066" s="86">
        <v>23975</v>
      </c>
      <c r="C8066" s="49" t="s">
        <v>5237</v>
      </c>
      <c r="D8066" s="1"/>
      <c r="E8066" s="314">
        <f t="shared" si="31"/>
        <v>23975</v>
      </c>
    </row>
    <row r="8067" spans="2:5" ht="15">
      <c r="B8067" s="86">
        <v>23976</v>
      </c>
      <c r="C8067" s="49" t="s">
        <v>5238</v>
      </c>
      <c r="D8067" s="1"/>
      <c r="E8067" s="314">
        <f t="shared" si="31"/>
        <v>23976</v>
      </c>
    </row>
    <row r="8068" spans="2:5" ht="15">
      <c r="B8068" s="86">
        <v>23977</v>
      </c>
      <c r="C8068" s="49" t="s">
        <v>4773</v>
      </c>
      <c r="D8068" s="1"/>
      <c r="E8068" s="314">
        <f t="shared" si="31"/>
        <v>23977</v>
      </c>
    </row>
    <row r="8069" spans="2:5" ht="15">
      <c r="B8069" s="86">
        <v>23978</v>
      </c>
      <c r="C8069" s="49" t="s">
        <v>5239</v>
      </c>
      <c r="D8069" s="1"/>
      <c r="E8069" s="314">
        <f t="shared" si="31"/>
        <v>23978</v>
      </c>
    </row>
    <row r="8070" spans="2:5" ht="15">
      <c r="B8070" s="86">
        <v>23979</v>
      </c>
      <c r="C8070" s="49" t="s">
        <v>4692</v>
      </c>
      <c r="D8070" s="1"/>
      <c r="E8070" s="314">
        <f t="shared" si="31"/>
        <v>23979</v>
      </c>
    </row>
    <row r="8071" spans="2:5" ht="15">
      <c r="B8071" s="86">
        <v>23980</v>
      </c>
      <c r="C8071" s="49" t="s">
        <v>4693</v>
      </c>
      <c r="D8071" s="1"/>
      <c r="E8071" s="314">
        <f t="shared" si="31"/>
        <v>23980</v>
      </c>
    </row>
    <row r="8072" spans="2:5" ht="15">
      <c r="B8072" s="86">
        <v>23981</v>
      </c>
      <c r="C8072" s="49" t="s">
        <v>5240</v>
      </c>
      <c r="D8072" s="1"/>
      <c r="E8072" s="314">
        <f t="shared" si="31"/>
        <v>23981</v>
      </c>
    </row>
    <row r="8073" spans="2:5" ht="15">
      <c r="B8073" s="86">
        <v>23982</v>
      </c>
      <c r="C8073" s="49" t="s">
        <v>4695</v>
      </c>
      <c r="D8073" s="1"/>
      <c r="E8073" s="314">
        <f t="shared" si="31"/>
        <v>23982</v>
      </c>
    </row>
    <row r="8074" spans="2:5" ht="15">
      <c r="B8074" s="86">
        <v>23983</v>
      </c>
      <c r="C8074" s="49" t="s">
        <v>4696</v>
      </c>
      <c r="D8074" s="1"/>
      <c r="E8074" s="314">
        <f t="shared" si="31"/>
        <v>23983</v>
      </c>
    </row>
    <row r="8075" spans="2:5" ht="15">
      <c r="B8075" s="86">
        <v>23984</v>
      </c>
      <c r="C8075" s="49" t="s">
        <v>4697</v>
      </c>
      <c r="D8075" s="1"/>
      <c r="E8075" s="314">
        <f t="shared" si="31"/>
        <v>23984</v>
      </c>
    </row>
    <row r="8076" spans="2:5" ht="15">
      <c r="B8076" s="86">
        <v>23985</v>
      </c>
      <c r="C8076" s="49" t="s">
        <v>5241</v>
      </c>
      <c r="D8076" s="1"/>
      <c r="E8076" s="314">
        <f t="shared" si="31"/>
        <v>23985</v>
      </c>
    </row>
    <row r="8077" spans="2:5" ht="15">
      <c r="B8077" s="86">
        <v>23986</v>
      </c>
      <c r="C8077" s="49" t="s">
        <v>5242</v>
      </c>
      <c r="D8077" s="1"/>
      <c r="E8077" s="314">
        <f t="shared" si="31"/>
        <v>23986</v>
      </c>
    </row>
    <row r="8078" spans="2:5" ht="15">
      <c r="B8078" s="86">
        <v>23987</v>
      </c>
      <c r="C8078" s="49" t="s">
        <v>5243</v>
      </c>
      <c r="D8078" s="1"/>
      <c r="E8078" s="314">
        <f t="shared" si="31"/>
        <v>23987</v>
      </c>
    </row>
    <row r="8079" spans="2:5" ht="15">
      <c r="B8079" s="86">
        <v>23988</v>
      </c>
      <c r="C8079" s="49" t="s">
        <v>5244</v>
      </c>
      <c r="D8079" s="1"/>
      <c r="E8079" s="314">
        <f t="shared" si="31"/>
        <v>23988</v>
      </c>
    </row>
    <row r="8080" spans="2:5" ht="15">
      <c r="B8080" s="86">
        <v>23989</v>
      </c>
      <c r="C8080" s="49" t="s">
        <v>4288</v>
      </c>
      <c r="D8080" s="1"/>
      <c r="E8080" s="314">
        <f t="shared" si="31"/>
        <v>23989</v>
      </c>
    </row>
    <row r="8081" spans="2:5" ht="15">
      <c r="B8081" s="86">
        <v>23990</v>
      </c>
      <c r="C8081" s="49" t="s">
        <v>4289</v>
      </c>
      <c r="D8081" s="1"/>
      <c r="E8081" s="314">
        <f t="shared" si="31"/>
        <v>23990</v>
      </c>
    </row>
    <row r="8082" spans="2:5" ht="15">
      <c r="B8082" s="86">
        <v>23991</v>
      </c>
      <c r="C8082" s="49" t="s">
        <v>4290</v>
      </c>
      <c r="D8082" s="1"/>
      <c r="E8082" s="314">
        <f t="shared" si="31"/>
        <v>23991</v>
      </c>
    </row>
    <row r="8083" spans="2:5" ht="15">
      <c r="B8083" s="86">
        <v>23992</v>
      </c>
      <c r="C8083" s="49" t="s">
        <v>4291</v>
      </c>
      <c r="D8083" s="1"/>
      <c r="E8083" s="314">
        <f t="shared" si="31"/>
        <v>23992</v>
      </c>
    </row>
    <row r="8084" spans="2:5" ht="15">
      <c r="B8084" s="86">
        <v>23993</v>
      </c>
      <c r="C8084" s="49" t="s">
        <v>4292</v>
      </c>
      <c r="D8084" s="1"/>
      <c r="E8084" s="314">
        <f t="shared" si="31"/>
        <v>23993</v>
      </c>
    </row>
    <row r="8085" spans="2:5" ht="15">
      <c r="B8085" s="86">
        <v>23994</v>
      </c>
      <c r="C8085" s="49" t="s">
        <v>4293</v>
      </c>
      <c r="D8085" s="1"/>
      <c r="E8085" s="314">
        <f t="shared" si="31"/>
        <v>23994</v>
      </c>
    </row>
    <row r="8086" spans="2:5" ht="15">
      <c r="B8086" s="86">
        <v>23995</v>
      </c>
      <c r="C8086" s="49" t="s">
        <v>4294</v>
      </c>
      <c r="D8086" s="1"/>
      <c r="E8086" s="314">
        <f t="shared" si="31"/>
        <v>23995</v>
      </c>
    </row>
    <row r="8087" spans="2:5" ht="15">
      <c r="B8087" s="86">
        <v>23996</v>
      </c>
      <c r="C8087" s="49" t="s">
        <v>5245</v>
      </c>
      <c r="D8087" s="1"/>
      <c r="E8087" s="314">
        <f t="shared" si="31"/>
        <v>23996</v>
      </c>
    </row>
    <row r="8088" spans="2:5" ht="15">
      <c r="B8088" s="86">
        <v>23997</v>
      </c>
      <c r="C8088" s="49" t="s">
        <v>5246</v>
      </c>
      <c r="D8088" s="1"/>
      <c r="E8088" s="314">
        <f t="shared" si="31"/>
        <v>23997</v>
      </c>
    </row>
    <row r="8089" spans="2:5" ht="15">
      <c r="B8089" s="86">
        <v>23998</v>
      </c>
      <c r="C8089" s="49" t="s">
        <v>5247</v>
      </c>
      <c r="D8089" s="1"/>
      <c r="E8089" s="314">
        <f t="shared" si="31"/>
        <v>23998</v>
      </c>
    </row>
    <row r="8090" spans="2:5" ht="15">
      <c r="B8090" s="86">
        <v>23999</v>
      </c>
      <c r="C8090" s="49" t="s">
        <v>5248</v>
      </c>
      <c r="D8090" s="1"/>
      <c r="E8090" s="314">
        <f t="shared" si="31"/>
        <v>23999</v>
      </c>
    </row>
    <row r="8091" spans="2:5" ht="15">
      <c r="B8091" s="86">
        <v>23877</v>
      </c>
      <c r="C8091" s="49" t="s">
        <v>5249</v>
      </c>
      <c r="D8091" s="1"/>
      <c r="E8091" s="314">
        <f t="shared" si="31"/>
        <v>23877</v>
      </c>
    </row>
    <row r="8092" spans="2:5" ht="15">
      <c r="B8092" s="86">
        <v>23878</v>
      </c>
      <c r="C8092" s="49" t="s">
        <v>5250</v>
      </c>
      <c r="D8092" s="1"/>
      <c r="E8092" s="314">
        <f t="shared" si="31"/>
        <v>23878</v>
      </c>
    </row>
    <row r="8093" spans="2:5" ht="15">
      <c r="B8093" s="86">
        <v>24100</v>
      </c>
      <c r="C8093" s="49" t="s">
        <v>5251</v>
      </c>
      <c r="D8093" s="1"/>
      <c r="E8093" s="314">
        <f t="shared" si="31"/>
        <v>24100</v>
      </c>
    </row>
    <row r="8094" spans="2:5" ht="15">
      <c r="B8094" s="86">
        <v>24101</v>
      </c>
      <c r="C8094" s="49" t="s">
        <v>5252</v>
      </c>
      <c r="D8094" s="1"/>
      <c r="E8094" s="314">
        <f t="shared" si="31"/>
        <v>24101</v>
      </c>
    </row>
    <row r="8095" spans="2:5" ht="15">
      <c r="B8095" s="86">
        <v>24102</v>
      </c>
      <c r="C8095" s="49" t="s">
        <v>5253</v>
      </c>
      <c r="D8095" s="1"/>
      <c r="E8095" s="314">
        <f t="shared" si="31"/>
        <v>24102</v>
      </c>
    </row>
    <row r="8096" spans="2:5" ht="15">
      <c r="B8096" s="86">
        <v>24103</v>
      </c>
      <c r="C8096" s="49" t="s">
        <v>4894</v>
      </c>
      <c r="D8096" s="1"/>
      <c r="E8096" s="314">
        <f t="shared" si="31"/>
        <v>24103</v>
      </c>
    </row>
    <row r="8097" spans="2:5" ht="15">
      <c r="B8097" s="86">
        <v>24104</v>
      </c>
      <c r="C8097" s="49" t="s">
        <v>5254</v>
      </c>
      <c r="D8097" s="1"/>
      <c r="E8097" s="314">
        <f t="shared" si="31"/>
        <v>24104</v>
      </c>
    </row>
    <row r="8098" spans="2:5" ht="15">
      <c r="B8098" s="86">
        <v>24105</v>
      </c>
      <c r="C8098" s="49" t="s">
        <v>5255</v>
      </c>
      <c r="D8098" s="1"/>
      <c r="E8098" s="314">
        <f t="shared" si="31"/>
        <v>24105</v>
      </c>
    </row>
    <row r="8099" spans="2:5" ht="15">
      <c r="B8099" s="86">
        <v>24106</v>
      </c>
      <c r="C8099" s="49" t="s">
        <v>5256</v>
      </c>
      <c r="D8099" s="1"/>
      <c r="E8099" s="314">
        <f t="shared" si="31"/>
        <v>24106</v>
      </c>
    </row>
    <row r="8100" spans="2:5" ht="15">
      <c r="B8100" s="86">
        <v>24107</v>
      </c>
      <c r="C8100" s="49" t="s">
        <v>5257</v>
      </c>
      <c r="D8100" s="1"/>
      <c r="E8100" s="314">
        <f t="shared" si="31"/>
        <v>24107</v>
      </c>
    </row>
    <row r="8101" spans="2:5" ht="15">
      <c r="B8101" s="86">
        <v>24108</v>
      </c>
      <c r="C8101" s="49" t="s">
        <v>5258</v>
      </c>
      <c r="D8101" s="1"/>
      <c r="E8101" s="314">
        <f t="shared" si="31"/>
        <v>24108</v>
      </c>
    </row>
    <row r="8102" spans="2:5" ht="15">
      <c r="B8102" s="86">
        <v>24109</v>
      </c>
      <c r="C8102" s="49" t="s">
        <v>5259</v>
      </c>
      <c r="D8102" s="1"/>
      <c r="E8102" s="314">
        <f t="shared" si="31"/>
        <v>24109</v>
      </c>
    </row>
    <row r="8103" spans="2:5" ht="15">
      <c r="B8103" s="86">
        <v>24110</v>
      </c>
      <c r="C8103" s="49" t="s">
        <v>5260</v>
      </c>
      <c r="D8103" s="1"/>
      <c r="E8103" s="314">
        <f t="shared" si="31"/>
        <v>24110</v>
      </c>
    </row>
    <row r="8104" spans="2:5" ht="15">
      <c r="B8104" s="86">
        <v>24111</v>
      </c>
      <c r="C8104" s="49" t="s">
        <v>5261</v>
      </c>
      <c r="D8104" s="1"/>
      <c r="E8104" s="314">
        <f t="shared" si="31"/>
        <v>24111</v>
      </c>
    </row>
    <row r="8105" spans="2:5" ht="15">
      <c r="B8105" s="86">
        <v>24112</v>
      </c>
      <c r="C8105" s="49" t="s">
        <v>5262</v>
      </c>
      <c r="D8105" s="1"/>
      <c r="E8105" s="314">
        <f t="shared" si="31"/>
        <v>24112</v>
      </c>
    </row>
    <row r="8106" spans="2:5" ht="15">
      <c r="B8106" s="86">
        <v>24113</v>
      </c>
      <c r="C8106" s="49" t="s">
        <v>5263</v>
      </c>
      <c r="D8106" s="1"/>
      <c r="E8106" s="314">
        <f t="shared" si="31"/>
        <v>24113</v>
      </c>
    </row>
    <row r="8107" spans="2:5" ht="15">
      <c r="B8107" s="86">
        <v>24114</v>
      </c>
      <c r="C8107" s="49" t="s">
        <v>5264</v>
      </c>
      <c r="D8107" s="1"/>
      <c r="E8107" s="314">
        <f t="shared" si="31"/>
        <v>24114</v>
      </c>
    </row>
    <row r="8108" spans="2:5" ht="15">
      <c r="B8108" s="86">
        <v>24115</v>
      </c>
      <c r="C8108" s="49" t="s">
        <v>5265</v>
      </c>
      <c r="D8108" s="1"/>
      <c r="E8108" s="314">
        <f t="shared" si="31"/>
        <v>24115</v>
      </c>
    </row>
    <row r="8109" spans="2:5" ht="15">
      <c r="B8109" s="86">
        <v>24116</v>
      </c>
      <c r="C8109" s="49" t="s">
        <v>5266</v>
      </c>
      <c r="D8109" s="1"/>
      <c r="E8109" s="314">
        <f t="shared" si="31"/>
        <v>24116</v>
      </c>
    </row>
    <row r="8110" spans="2:5" ht="15">
      <c r="B8110" s="86">
        <v>24117</v>
      </c>
      <c r="C8110" s="49" t="s">
        <v>2852</v>
      </c>
      <c r="D8110" s="1"/>
      <c r="E8110" s="314">
        <f t="shared" si="31"/>
        <v>24117</v>
      </c>
    </row>
    <row r="8111" spans="2:5" ht="15">
      <c r="B8111" s="86">
        <v>24118</v>
      </c>
      <c r="C8111" s="49" t="s">
        <v>2853</v>
      </c>
      <c r="D8111" s="1"/>
      <c r="E8111" s="314">
        <f t="shared" si="31"/>
        <v>24118</v>
      </c>
    </row>
    <row r="8112" spans="2:5" ht="15">
      <c r="B8112" s="86">
        <v>24119</v>
      </c>
      <c r="C8112" s="49" t="s">
        <v>2854</v>
      </c>
      <c r="D8112" s="1"/>
      <c r="E8112" s="314">
        <f t="shared" ref="E8112:E8366" si="32">B8112</f>
        <v>24119</v>
      </c>
    </row>
    <row r="8113" spans="2:5" ht="15">
      <c r="B8113" s="86">
        <v>24120</v>
      </c>
      <c r="C8113" s="49" t="s">
        <v>2855</v>
      </c>
      <c r="D8113" s="1"/>
      <c r="E8113" s="314">
        <f t="shared" si="32"/>
        <v>24120</v>
      </c>
    </row>
    <row r="8114" spans="2:5" ht="15">
      <c r="B8114" s="86">
        <v>24121</v>
      </c>
      <c r="C8114" s="49" t="s">
        <v>2856</v>
      </c>
      <c r="D8114" s="1"/>
      <c r="E8114" s="314">
        <f t="shared" si="32"/>
        <v>24121</v>
      </c>
    </row>
    <row r="8115" spans="2:5" ht="15">
      <c r="B8115" s="86">
        <v>24122</v>
      </c>
      <c r="C8115" s="49" t="s">
        <v>4228</v>
      </c>
      <c r="D8115" s="1"/>
      <c r="E8115" s="314">
        <f t="shared" si="32"/>
        <v>24122</v>
      </c>
    </row>
    <row r="8116" spans="2:5" ht="15">
      <c r="B8116" s="86">
        <v>24123</v>
      </c>
      <c r="C8116" s="49" t="s">
        <v>5267</v>
      </c>
      <c r="D8116" s="1"/>
      <c r="E8116" s="314">
        <f t="shared" si="32"/>
        <v>24123</v>
      </c>
    </row>
    <row r="8117" spans="2:5" ht="15">
      <c r="B8117" s="86">
        <v>24124</v>
      </c>
      <c r="C8117" s="49" t="s">
        <v>5268</v>
      </c>
      <c r="D8117" s="1"/>
      <c r="E8117" s="314">
        <f t="shared" si="32"/>
        <v>24124</v>
      </c>
    </row>
    <row r="8118" spans="2:5" ht="15">
      <c r="B8118" s="86">
        <v>24125</v>
      </c>
      <c r="C8118" s="49" t="s">
        <v>5269</v>
      </c>
      <c r="D8118" s="1"/>
      <c r="E8118" s="314">
        <f t="shared" si="32"/>
        <v>24125</v>
      </c>
    </row>
    <row r="8119" spans="2:5" ht="15">
      <c r="B8119" s="86">
        <v>24126</v>
      </c>
      <c r="C8119" s="49" t="s">
        <v>5270</v>
      </c>
      <c r="D8119" s="1"/>
      <c r="E8119" s="314">
        <f t="shared" si="32"/>
        <v>24126</v>
      </c>
    </row>
    <row r="8120" spans="2:5" ht="15">
      <c r="B8120" s="86">
        <v>24127</v>
      </c>
      <c r="C8120" s="49" t="s">
        <v>5271</v>
      </c>
      <c r="D8120" s="1"/>
      <c r="E8120" s="314">
        <f t="shared" si="32"/>
        <v>24127</v>
      </c>
    </row>
    <row r="8121" spans="2:5" ht="15">
      <c r="B8121" s="86">
        <v>24128</v>
      </c>
      <c r="C8121" s="49" t="s">
        <v>5272</v>
      </c>
      <c r="D8121" s="1"/>
      <c r="E8121" s="314">
        <f t="shared" si="32"/>
        <v>24128</v>
      </c>
    </row>
    <row r="8122" spans="2:5" ht="15">
      <c r="B8122" s="86">
        <v>24129</v>
      </c>
      <c r="C8122" s="49" t="s">
        <v>5273</v>
      </c>
      <c r="D8122" s="1"/>
      <c r="E8122" s="314">
        <f t="shared" si="32"/>
        <v>24129</v>
      </c>
    </row>
    <row r="8123" spans="2:5" ht="15">
      <c r="B8123" s="86">
        <v>24130</v>
      </c>
      <c r="C8123" s="49" t="s">
        <v>5274</v>
      </c>
      <c r="D8123" s="1"/>
      <c r="E8123" s="314">
        <f t="shared" si="32"/>
        <v>24130</v>
      </c>
    </row>
    <row r="8124" spans="2:5" ht="15">
      <c r="B8124" s="86">
        <v>24131</v>
      </c>
      <c r="C8124" s="49" t="s">
        <v>5275</v>
      </c>
      <c r="D8124" s="1"/>
      <c r="E8124" s="314">
        <f t="shared" si="32"/>
        <v>24131</v>
      </c>
    </row>
    <row r="8125" spans="2:5" ht="15">
      <c r="B8125" s="86">
        <v>24132</v>
      </c>
      <c r="C8125" s="49" t="s">
        <v>5276</v>
      </c>
      <c r="D8125" s="1"/>
      <c r="E8125" s="314">
        <f t="shared" si="32"/>
        <v>24132</v>
      </c>
    </row>
    <row r="8126" spans="2:5" ht="15">
      <c r="B8126" s="86">
        <v>24133</v>
      </c>
      <c r="C8126" s="49" t="s">
        <v>5277</v>
      </c>
      <c r="D8126" s="1"/>
      <c r="E8126" s="314">
        <f t="shared" si="32"/>
        <v>24133</v>
      </c>
    </row>
    <row r="8127" spans="2:5" ht="15">
      <c r="B8127" s="86">
        <v>24134</v>
      </c>
      <c r="C8127" s="49" t="s">
        <v>5278</v>
      </c>
      <c r="D8127" s="1"/>
      <c r="E8127" s="314">
        <f t="shared" si="32"/>
        <v>24134</v>
      </c>
    </row>
    <row r="8128" spans="2:5" ht="15">
      <c r="B8128" s="86">
        <v>24135</v>
      </c>
      <c r="C8128" s="49" t="s">
        <v>5279</v>
      </c>
      <c r="D8128" s="1"/>
      <c r="E8128" s="314">
        <f t="shared" si="32"/>
        <v>24135</v>
      </c>
    </row>
    <row r="8129" spans="2:5" ht="15">
      <c r="B8129" s="86">
        <v>24136</v>
      </c>
      <c r="C8129" s="49" t="s">
        <v>5280</v>
      </c>
      <c r="D8129" s="1"/>
      <c r="E8129" s="314">
        <f t="shared" si="32"/>
        <v>24136</v>
      </c>
    </row>
    <row r="8130" spans="2:5" ht="15">
      <c r="B8130" s="86">
        <v>24137</v>
      </c>
      <c r="C8130" s="49" t="s">
        <v>4288</v>
      </c>
      <c r="D8130" s="1"/>
      <c r="E8130" s="314">
        <f t="shared" si="32"/>
        <v>24137</v>
      </c>
    </row>
    <row r="8131" spans="2:5" ht="15">
      <c r="B8131" s="86">
        <v>24138</v>
      </c>
      <c r="C8131" s="49" t="s">
        <v>4289</v>
      </c>
      <c r="D8131" s="1"/>
      <c r="E8131" s="314">
        <f t="shared" si="32"/>
        <v>24138</v>
      </c>
    </row>
    <row r="8132" spans="2:5" ht="15">
      <c r="B8132" s="86">
        <v>24139</v>
      </c>
      <c r="C8132" s="49" t="s">
        <v>4290</v>
      </c>
      <c r="D8132" s="1"/>
      <c r="E8132" s="314">
        <f t="shared" si="32"/>
        <v>24139</v>
      </c>
    </row>
    <row r="8133" spans="2:5" ht="15">
      <c r="B8133" s="86">
        <v>24140</v>
      </c>
      <c r="C8133" s="49" t="s">
        <v>4291</v>
      </c>
      <c r="D8133" s="1"/>
      <c r="E8133" s="314">
        <f t="shared" si="32"/>
        <v>24140</v>
      </c>
    </row>
    <row r="8134" spans="2:5" ht="15">
      <c r="B8134" s="86">
        <v>24141</v>
      </c>
      <c r="C8134" s="49" t="s">
        <v>4292</v>
      </c>
      <c r="D8134" s="1"/>
      <c r="E8134" s="314">
        <f t="shared" si="32"/>
        <v>24141</v>
      </c>
    </row>
    <row r="8135" spans="2:5" ht="15">
      <c r="B8135" s="316">
        <v>24142</v>
      </c>
      <c r="C8135" s="317" t="s">
        <v>4293</v>
      </c>
      <c r="D8135" s="1"/>
      <c r="E8135" s="314">
        <f t="shared" si="32"/>
        <v>24142</v>
      </c>
    </row>
    <row r="8136" spans="2:5" ht="15">
      <c r="B8136" s="316">
        <v>24143</v>
      </c>
      <c r="C8136" s="317" t="s">
        <v>4294</v>
      </c>
      <c r="D8136" s="1"/>
      <c r="E8136" s="314">
        <f t="shared" si="32"/>
        <v>24143</v>
      </c>
    </row>
    <row r="8137" spans="2:5" ht="15">
      <c r="B8137" s="316">
        <v>24144</v>
      </c>
      <c r="C8137" s="317" t="s">
        <v>4295</v>
      </c>
      <c r="D8137" s="1"/>
      <c r="E8137" s="314">
        <f t="shared" si="32"/>
        <v>24144</v>
      </c>
    </row>
    <row r="8138" spans="2:5" ht="15">
      <c r="B8138" s="316">
        <v>24145</v>
      </c>
      <c r="C8138" s="317" t="s">
        <v>4296</v>
      </c>
      <c r="D8138" s="1"/>
      <c r="E8138" s="314">
        <f t="shared" si="32"/>
        <v>24145</v>
      </c>
    </row>
    <row r="8139" spans="2:5" ht="15">
      <c r="B8139" s="316">
        <v>24146</v>
      </c>
      <c r="C8139" s="317" t="s">
        <v>4297</v>
      </c>
      <c r="D8139" s="1"/>
      <c r="E8139" s="314">
        <f t="shared" si="32"/>
        <v>24146</v>
      </c>
    </row>
    <row r="8140" spans="2:5" ht="15">
      <c r="B8140" s="316">
        <v>24147</v>
      </c>
      <c r="C8140" s="317" t="s">
        <v>4298</v>
      </c>
      <c r="D8140" s="1"/>
      <c r="E8140" s="314">
        <f t="shared" si="32"/>
        <v>24147</v>
      </c>
    </row>
    <row r="8141" spans="2:5" ht="15">
      <c r="B8141" s="316">
        <v>24148</v>
      </c>
      <c r="C8141" s="317" t="s">
        <v>4299</v>
      </c>
      <c r="D8141" s="1"/>
      <c r="E8141" s="314">
        <f t="shared" si="32"/>
        <v>24148</v>
      </c>
    </row>
    <row r="8142" spans="2:5" ht="15">
      <c r="B8142" s="316">
        <v>24149</v>
      </c>
      <c r="C8142" s="317" t="s">
        <v>5281</v>
      </c>
      <c r="D8142" s="1"/>
      <c r="E8142" s="314">
        <f t="shared" si="32"/>
        <v>24149</v>
      </c>
    </row>
    <row r="8143" spans="2:5" ht="15">
      <c r="B8143" s="316">
        <v>24150</v>
      </c>
      <c r="C8143" s="317" t="s">
        <v>5282</v>
      </c>
      <c r="D8143" s="1"/>
      <c r="E8143" s="314">
        <f t="shared" si="32"/>
        <v>24150</v>
      </c>
    </row>
    <row r="8144" spans="2:5" ht="15">
      <c r="B8144" s="316">
        <v>24151</v>
      </c>
      <c r="C8144" s="317" t="s">
        <v>5283</v>
      </c>
      <c r="D8144" s="1"/>
      <c r="E8144" s="314">
        <f t="shared" si="32"/>
        <v>24151</v>
      </c>
    </row>
    <row r="8145" spans="2:5" ht="15">
      <c r="B8145" s="316">
        <v>24152</v>
      </c>
      <c r="C8145" s="317" t="s">
        <v>5284</v>
      </c>
      <c r="D8145" s="1"/>
      <c r="E8145" s="314">
        <f t="shared" si="32"/>
        <v>24152</v>
      </c>
    </row>
    <row r="8146" spans="2:5" ht="15">
      <c r="B8146" s="316">
        <v>24153</v>
      </c>
      <c r="C8146" s="317" t="s">
        <v>5285</v>
      </c>
      <c r="D8146" s="1"/>
      <c r="E8146" s="314">
        <f t="shared" si="32"/>
        <v>24153</v>
      </c>
    </row>
    <row r="8147" spans="2:5" ht="15">
      <c r="B8147" s="316">
        <v>24154</v>
      </c>
      <c r="C8147" s="317" t="s">
        <v>5286</v>
      </c>
      <c r="D8147" s="1"/>
      <c r="E8147" s="314">
        <f t="shared" si="32"/>
        <v>24154</v>
      </c>
    </row>
    <row r="8148" spans="2:5" ht="15">
      <c r="B8148" s="316">
        <v>24155</v>
      </c>
      <c r="C8148" s="317" t="s">
        <v>5287</v>
      </c>
      <c r="D8148" s="1"/>
      <c r="E8148" s="314">
        <f t="shared" si="32"/>
        <v>24155</v>
      </c>
    </row>
    <row r="8149" spans="2:5" ht="15">
      <c r="B8149" s="316">
        <v>24156</v>
      </c>
      <c r="C8149" s="317" t="s">
        <v>5288</v>
      </c>
      <c r="D8149" s="1"/>
      <c r="E8149" s="314">
        <f t="shared" si="32"/>
        <v>24156</v>
      </c>
    </row>
    <row r="8150" spans="2:5" ht="15">
      <c r="B8150" s="316">
        <v>24158</v>
      </c>
      <c r="C8150" s="317" t="s">
        <v>5289</v>
      </c>
      <c r="D8150" s="1"/>
      <c r="E8150" s="314">
        <f t="shared" si="32"/>
        <v>24158</v>
      </c>
    </row>
    <row r="8151" spans="2:5" ht="15">
      <c r="B8151" s="316">
        <v>24159</v>
      </c>
      <c r="C8151" s="317" t="s">
        <v>5290</v>
      </c>
      <c r="D8151" s="1"/>
      <c r="E8151" s="314">
        <f t="shared" si="32"/>
        <v>24159</v>
      </c>
    </row>
    <row r="8152" spans="2:5" ht="15">
      <c r="B8152" s="316">
        <v>24160</v>
      </c>
      <c r="C8152" s="317" t="s">
        <v>5291</v>
      </c>
      <c r="D8152" s="1"/>
      <c r="E8152" s="314">
        <f t="shared" si="32"/>
        <v>24160</v>
      </c>
    </row>
    <row r="8153" spans="2:5" ht="15">
      <c r="B8153" s="316">
        <v>24161</v>
      </c>
      <c r="C8153" s="317" t="s">
        <v>5292</v>
      </c>
      <c r="D8153" s="1"/>
      <c r="E8153" s="314">
        <f t="shared" si="32"/>
        <v>24161</v>
      </c>
    </row>
    <row r="8154" spans="2:5" ht="15">
      <c r="B8154" s="316">
        <v>24162</v>
      </c>
      <c r="C8154" s="317" t="s">
        <v>5293</v>
      </c>
      <c r="D8154" s="1"/>
      <c r="E8154" s="314">
        <f t="shared" si="32"/>
        <v>24162</v>
      </c>
    </row>
    <row r="8155" spans="2:5" ht="15">
      <c r="B8155" s="316">
        <v>24163</v>
      </c>
      <c r="C8155" s="317" t="s">
        <v>5294</v>
      </c>
      <c r="D8155" s="1"/>
      <c r="E8155" s="314">
        <f t="shared" si="32"/>
        <v>24163</v>
      </c>
    </row>
    <row r="8156" spans="2:5" ht="15">
      <c r="B8156" s="316">
        <v>24164</v>
      </c>
      <c r="C8156" s="317" t="s">
        <v>5295</v>
      </c>
      <c r="D8156" s="1"/>
      <c r="E8156" s="314">
        <f t="shared" si="32"/>
        <v>24164</v>
      </c>
    </row>
    <row r="8157" spans="2:5" ht="15">
      <c r="B8157" s="316">
        <v>24165</v>
      </c>
      <c r="C8157" s="317" t="s">
        <v>5296</v>
      </c>
      <c r="D8157" s="1"/>
      <c r="E8157" s="314">
        <f t="shared" si="32"/>
        <v>24165</v>
      </c>
    </row>
    <row r="8158" spans="2:5" ht="15">
      <c r="B8158" s="316">
        <v>24166</v>
      </c>
      <c r="C8158" s="317" t="s">
        <v>5297</v>
      </c>
      <c r="D8158" s="1"/>
      <c r="E8158" s="314">
        <f t="shared" si="32"/>
        <v>24166</v>
      </c>
    </row>
    <row r="8159" spans="2:5" ht="15">
      <c r="B8159" s="316">
        <v>24167</v>
      </c>
      <c r="C8159" s="317" t="s">
        <v>5298</v>
      </c>
      <c r="D8159" s="1"/>
      <c r="E8159" s="314">
        <f t="shared" si="32"/>
        <v>24167</v>
      </c>
    </row>
    <row r="8160" spans="2:5" ht="15">
      <c r="B8160" s="316">
        <v>24168</v>
      </c>
      <c r="C8160" s="317" t="s">
        <v>5299</v>
      </c>
      <c r="D8160" s="1"/>
      <c r="E8160" s="314">
        <f t="shared" si="32"/>
        <v>24168</v>
      </c>
    </row>
    <row r="8161" spans="2:5" ht="15">
      <c r="B8161" s="316">
        <v>24169</v>
      </c>
      <c r="C8161" s="317" t="s">
        <v>5300</v>
      </c>
      <c r="D8161" s="1"/>
      <c r="E8161" s="314">
        <f t="shared" si="32"/>
        <v>24169</v>
      </c>
    </row>
    <row r="8162" spans="2:5" ht="15">
      <c r="B8162" s="316">
        <v>24170</v>
      </c>
      <c r="C8162" s="317" t="s">
        <v>5301</v>
      </c>
      <c r="D8162" s="1"/>
      <c r="E8162" s="314">
        <f t="shared" si="32"/>
        <v>24170</v>
      </c>
    </row>
    <row r="8163" spans="2:5" ht="15">
      <c r="B8163" s="316">
        <v>24171</v>
      </c>
      <c r="C8163" s="317" t="s">
        <v>5302</v>
      </c>
      <c r="D8163" s="1"/>
      <c r="E8163" s="314">
        <f t="shared" si="32"/>
        <v>24171</v>
      </c>
    </row>
    <row r="8164" spans="2:5" ht="15">
      <c r="B8164" s="316">
        <v>24172</v>
      </c>
      <c r="C8164" s="317" t="s">
        <v>5303</v>
      </c>
      <c r="D8164" s="1"/>
      <c r="E8164" s="314">
        <f t="shared" si="32"/>
        <v>24172</v>
      </c>
    </row>
    <row r="8165" spans="2:5" ht="15">
      <c r="B8165" s="316">
        <v>24173</v>
      </c>
      <c r="C8165" s="317" t="s">
        <v>5304</v>
      </c>
      <c r="D8165" s="1"/>
      <c r="E8165" s="314">
        <f t="shared" si="32"/>
        <v>24173</v>
      </c>
    </row>
    <row r="8166" spans="2:5" ht="15">
      <c r="B8166" s="316">
        <v>24174</v>
      </c>
      <c r="C8166" s="317" t="s">
        <v>5305</v>
      </c>
      <c r="D8166" s="1"/>
      <c r="E8166" s="314">
        <f t="shared" si="32"/>
        <v>24174</v>
      </c>
    </row>
    <row r="8167" spans="2:5" ht="15">
      <c r="B8167" s="316">
        <v>24175</v>
      </c>
      <c r="C8167" s="317" t="s">
        <v>5306</v>
      </c>
      <c r="D8167" s="1"/>
      <c r="E8167" s="314">
        <f t="shared" si="32"/>
        <v>24175</v>
      </c>
    </row>
    <row r="8168" spans="2:5" ht="15">
      <c r="B8168" s="316">
        <v>24176</v>
      </c>
      <c r="C8168" s="317" t="s">
        <v>5307</v>
      </c>
      <c r="D8168" s="1"/>
      <c r="E8168" s="314">
        <f t="shared" si="32"/>
        <v>24176</v>
      </c>
    </row>
    <row r="8169" spans="2:5" ht="15">
      <c r="B8169" s="316">
        <v>24177</v>
      </c>
      <c r="C8169" s="317" t="s">
        <v>5308</v>
      </c>
      <c r="D8169" s="1"/>
      <c r="E8169" s="314">
        <f t="shared" si="32"/>
        <v>24177</v>
      </c>
    </row>
    <row r="8170" spans="2:5" ht="15">
      <c r="B8170" s="316">
        <v>24178</v>
      </c>
      <c r="C8170" s="317" t="s">
        <v>5309</v>
      </c>
      <c r="D8170" s="1"/>
      <c r="E8170" s="314">
        <f t="shared" si="32"/>
        <v>24178</v>
      </c>
    </row>
    <row r="8171" spans="2:5" ht="15">
      <c r="B8171" s="316">
        <v>24179</v>
      </c>
      <c r="C8171" s="317" t="s">
        <v>5310</v>
      </c>
      <c r="D8171" s="1"/>
      <c r="E8171" s="314">
        <f t="shared" si="32"/>
        <v>24179</v>
      </c>
    </row>
    <row r="8172" spans="2:5" ht="15">
      <c r="B8172" s="316">
        <v>24180</v>
      </c>
      <c r="C8172" s="317" t="s">
        <v>5311</v>
      </c>
      <c r="D8172" s="1"/>
      <c r="E8172" s="314">
        <f t="shared" si="32"/>
        <v>24180</v>
      </c>
    </row>
    <row r="8173" spans="2:5" ht="15">
      <c r="B8173" s="316">
        <v>24181</v>
      </c>
      <c r="C8173" s="317" t="s">
        <v>5312</v>
      </c>
      <c r="D8173" s="1"/>
      <c r="E8173" s="49">
        <f t="shared" si="32"/>
        <v>24181</v>
      </c>
    </row>
    <row r="8174" spans="2:5" ht="15">
      <c r="B8174" s="316">
        <v>24182</v>
      </c>
      <c r="C8174" s="317" t="s">
        <v>5313</v>
      </c>
      <c r="D8174" s="1"/>
      <c r="E8174" s="49">
        <f t="shared" si="32"/>
        <v>24182</v>
      </c>
    </row>
    <row r="8175" spans="2:5" ht="15">
      <c r="B8175" s="86">
        <v>24183</v>
      </c>
      <c r="C8175" s="49" t="s">
        <v>5314</v>
      </c>
      <c r="D8175" s="1"/>
      <c r="E8175" s="49">
        <f t="shared" si="32"/>
        <v>24183</v>
      </c>
    </row>
    <row r="8176" spans="2:5" ht="15">
      <c r="B8176" s="86">
        <v>24184</v>
      </c>
      <c r="C8176" s="49" t="s">
        <v>5315</v>
      </c>
      <c r="D8176" s="1"/>
      <c r="E8176" s="49">
        <f t="shared" si="32"/>
        <v>24184</v>
      </c>
    </row>
    <row r="8177" spans="2:5" ht="15">
      <c r="B8177" s="86">
        <v>24185</v>
      </c>
      <c r="C8177" s="49" t="s">
        <v>5316</v>
      </c>
      <c r="D8177" s="1"/>
      <c r="E8177" s="49">
        <f t="shared" si="32"/>
        <v>24185</v>
      </c>
    </row>
    <row r="8178" spans="2:5" ht="15">
      <c r="B8178" s="86">
        <v>24186</v>
      </c>
      <c r="C8178" s="49" t="s">
        <v>5317</v>
      </c>
      <c r="D8178" s="1"/>
      <c r="E8178" s="49">
        <f t="shared" si="32"/>
        <v>24186</v>
      </c>
    </row>
    <row r="8179" spans="2:5" ht="15">
      <c r="B8179" s="86">
        <v>24187</v>
      </c>
      <c r="C8179" s="49" t="s">
        <v>5318</v>
      </c>
      <c r="D8179" s="1"/>
      <c r="E8179" s="49">
        <f t="shared" si="32"/>
        <v>24187</v>
      </c>
    </row>
    <row r="8180" spans="2:5" ht="15">
      <c r="B8180" s="86">
        <v>24188</v>
      </c>
      <c r="C8180" s="49" t="s">
        <v>5319</v>
      </c>
      <c r="D8180" s="1"/>
      <c r="E8180" s="49">
        <f t="shared" si="32"/>
        <v>24188</v>
      </c>
    </row>
    <row r="8181" spans="2:5" ht="15">
      <c r="B8181" s="86">
        <v>24189</v>
      </c>
      <c r="C8181" s="49" t="s">
        <v>5320</v>
      </c>
      <c r="D8181" s="1"/>
      <c r="E8181" s="49">
        <f t="shared" si="32"/>
        <v>24189</v>
      </c>
    </row>
    <row r="8182" spans="2:5" ht="15">
      <c r="B8182" s="86">
        <v>24190</v>
      </c>
      <c r="C8182" s="49" t="s">
        <v>285</v>
      </c>
      <c r="D8182" s="1"/>
      <c r="E8182" s="49">
        <f t="shared" si="32"/>
        <v>24190</v>
      </c>
    </row>
    <row r="8183" spans="2:5" ht="15">
      <c r="B8183" s="86">
        <v>24251</v>
      </c>
      <c r="C8183" s="49" t="s">
        <v>5321</v>
      </c>
      <c r="D8183" s="1"/>
      <c r="E8183" s="49">
        <f t="shared" si="32"/>
        <v>24251</v>
      </c>
    </row>
    <row r="8184" spans="2:5" ht="15">
      <c r="B8184" s="86">
        <v>24191</v>
      </c>
      <c r="C8184" s="49" t="s">
        <v>5322</v>
      </c>
      <c r="D8184" s="1"/>
      <c r="E8184" s="49">
        <f t="shared" si="32"/>
        <v>24191</v>
      </c>
    </row>
    <row r="8185" spans="2:5" ht="15">
      <c r="B8185" s="86">
        <v>24192</v>
      </c>
      <c r="C8185" s="49" t="s">
        <v>5323</v>
      </c>
      <c r="D8185" s="1"/>
      <c r="E8185" s="49">
        <f t="shared" si="32"/>
        <v>24192</v>
      </c>
    </row>
    <row r="8186" spans="2:5" ht="15">
      <c r="B8186" s="86">
        <v>24193</v>
      </c>
      <c r="C8186" s="49" t="s">
        <v>5324</v>
      </c>
      <c r="D8186" s="1"/>
      <c r="E8186" s="49">
        <f t="shared" si="32"/>
        <v>24193</v>
      </c>
    </row>
    <row r="8187" spans="2:5" ht="15">
      <c r="B8187" s="86">
        <v>24194</v>
      </c>
      <c r="C8187" s="49" t="s">
        <v>5325</v>
      </c>
      <c r="D8187" s="1"/>
      <c r="E8187" s="49">
        <f t="shared" si="32"/>
        <v>24194</v>
      </c>
    </row>
    <row r="8188" spans="2:5" ht="15">
      <c r="B8188" s="86">
        <v>24195</v>
      </c>
      <c r="C8188" s="49" t="s">
        <v>5326</v>
      </c>
      <c r="D8188" s="1"/>
      <c r="E8188" s="49">
        <f t="shared" si="32"/>
        <v>24195</v>
      </c>
    </row>
    <row r="8189" spans="2:5" ht="15">
      <c r="B8189" s="86">
        <v>24196</v>
      </c>
      <c r="C8189" s="49" t="s">
        <v>5327</v>
      </c>
      <c r="D8189" s="1"/>
      <c r="E8189" s="49">
        <f t="shared" si="32"/>
        <v>24196</v>
      </c>
    </row>
    <row r="8190" spans="2:5" ht="15">
      <c r="B8190" s="86">
        <v>24197</v>
      </c>
      <c r="C8190" s="49" t="s">
        <v>5328</v>
      </c>
      <c r="D8190" s="1"/>
      <c r="E8190" s="49">
        <f t="shared" si="32"/>
        <v>24197</v>
      </c>
    </row>
    <row r="8191" spans="2:5" ht="15">
      <c r="B8191" s="86">
        <v>24198</v>
      </c>
      <c r="C8191" s="49" t="s">
        <v>4810</v>
      </c>
      <c r="D8191" s="1"/>
      <c r="E8191" s="49">
        <f t="shared" si="32"/>
        <v>24198</v>
      </c>
    </row>
    <row r="8192" spans="2:5" ht="15">
      <c r="B8192" s="86">
        <v>24252</v>
      </c>
      <c r="C8192" s="49" t="s">
        <v>4288</v>
      </c>
      <c r="D8192" s="1"/>
      <c r="E8192" s="49">
        <f t="shared" si="32"/>
        <v>24252</v>
      </c>
    </row>
    <row r="8193" spans="2:5" ht="15">
      <c r="B8193" s="86">
        <v>24253</v>
      </c>
      <c r="C8193" s="49" t="s">
        <v>4289</v>
      </c>
      <c r="D8193" s="1"/>
      <c r="E8193" s="49">
        <f t="shared" si="32"/>
        <v>24253</v>
      </c>
    </row>
    <row r="8194" spans="2:5" ht="15">
      <c r="B8194" s="86">
        <v>24254</v>
      </c>
      <c r="C8194" s="49" t="s">
        <v>4290</v>
      </c>
      <c r="D8194" s="1"/>
      <c r="E8194" s="49">
        <f t="shared" si="32"/>
        <v>24254</v>
      </c>
    </row>
    <row r="8195" spans="2:5" ht="15">
      <c r="B8195" s="86">
        <v>24255</v>
      </c>
      <c r="C8195" s="49" t="s">
        <v>4291</v>
      </c>
      <c r="D8195" s="1"/>
      <c r="E8195" s="49">
        <f t="shared" si="32"/>
        <v>24255</v>
      </c>
    </row>
    <row r="8196" spans="2:5" ht="15">
      <c r="B8196" s="86">
        <v>24256</v>
      </c>
      <c r="C8196" s="49" t="s">
        <v>4292</v>
      </c>
      <c r="D8196" s="1"/>
      <c r="E8196" s="49">
        <f t="shared" si="32"/>
        <v>24256</v>
      </c>
    </row>
    <row r="8197" spans="2:5" ht="15">
      <c r="B8197" s="86">
        <v>24257</v>
      </c>
      <c r="C8197" s="49" t="s">
        <v>5135</v>
      </c>
      <c r="D8197" s="1"/>
      <c r="E8197" s="49">
        <f t="shared" si="32"/>
        <v>24257</v>
      </c>
    </row>
    <row r="8198" spans="2:5" ht="15">
      <c r="B8198" s="86">
        <v>24258</v>
      </c>
      <c r="C8198" s="49" t="s">
        <v>5329</v>
      </c>
      <c r="D8198" s="1"/>
      <c r="E8198" s="49">
        <f t="shared" si="32"/>
        <v>24258</v>
      </c>
    </row>
    <row r="8199" spans="2:5" ht="15">
      <c r="B8199" s="86">
        <v>24260</v>
      </c>
      <c r="C8199" s="49" t="s">
        <v>5330</v>
      </c>
      <c r="D8199" s="1"/>
      <c r="E8199" s="49">
        <f t="shared" si="32"/>
        <v>24260</v>
      </c>
    </row>
    <row r="8200" spans="2:5" ht="15">
      <c r="B8200" s="86">
        <v>24261</v>
      </c>
      <c r="C8200" s="49" t="s">
        <v>5331</v>
      </c>
      <c r="D8200" s="1"/>
      <c r="E8200" s="49">
        <f t="shared" si="32"/>
        <v>24261</v>
      </c>
    </row>
    <row r="8201" spans="2:5" ht="15">
      <c r="B8201" s="86">
        <v>24262</v>
      </c>
      <c r="C8201" s="49" t="s">
        <v>5332</v>
      </c>
      <c r="D8201" s="1"/>
      <c r="E8201" s="49">
        <f t="shared" si="32"/>
        <v>24262</v>
      </c>
    </row>
    <row r="8202" spans="2:5" ht="15">
      <c r="B8202" s="86">
        <v>24263</v>
      </c>
      <c r="C8202" s="49" t="s">
        <v>5333</v>
      </c>
      <c r="D8202" s="1"/>
      <c r="E8202" s="49">
        <f t="shared" si="32"/>
        <v>24263</v>
      </c>
    </row>
    <row r="8203" spans="2:5" ht="15">
      <c r="B8203" s="86">
        <v>24264</v>
      </c>
      <c r="C8203" s="49" t="s">
        <v>5334</v>
      </c>
      <c r="D8203" s="1"/>
      <c r="E8203" s="49">
        <f t="shared" si="32"/>
        <v>24264</v>
      </c>
    </row>
    <row r="8204" spans="2:5" ht="15">
      <c r="B8204" s="86">
        <v>24265</v>
      </c>
      <c r="C8204" s="49" t="s">
        <v>5335</v>
      </c>
      <c r="D8204" s="1"/>
      <c r="E8204" s="49">
        <f t="shared" si="32"/>
        <v>24265</v>
      </c>
    </row>
    <row r="8205" spans="2:5" ht="15">
      <c r="B8205" s="86">
        <v>24201</v>
      </c>
      <c r="C8205" s="49" t="s">
        <v>4983</v>
      </c>
      <c r="D8205" s="1"/>
      <c r="E8205" s="49">
        <f t="shared" si="32"/>
        <v>24201</v>
      </c>
    </row>
    <row r="8206" spans="2:5" ht="15">
      <c r="B8206" s="86">
        <v>24202</v>
      </c>
      <c r="C8206" s="49" t="s">
        <v>5336</v>
      </c>
      <c r="D8206" s="1"/>
      <c r="E8206" s="49">
        <f t="shared" si="32"/>
        <v>24202</v>
      </c>
    </row>
    <row r="8207" spans="2:5" ht="15">
      <c r="B8207" s="86">
        <v>24203</v>
      </c>
      <c r="C8207" s="49" t="s">
        <v>5337</v>
      </c>
      <c r="D8207" s="1"/>
      <c r="E8207" s="49">
        <f t="shared" si="32"/>
        <v>24203</v>
      </c>
    </row>
    <row r="8208" spans="2:5" ht="15">
      <c r="B8208" s="86">
        <v>24204</v>
      </c>
      <c r="C8208" s="49" t="s">
        <v>4773</v>
      </c>
      <c r="D8208" s="1"/>
      <c r="E8208" s="49">
        <f t="shared" si="32"/>
        <v>24204</v>
      </c>
    </row>
    <row r="8209" spans="2:5" ht="15">
      <c r="B8209" s="86">
        <v>24205</v>
      </c>
      <c r="C8209" s="49" t="s">
        <v>5338</v>
      </c>
      <c r="D8209" s="1"/>
      <c r="E8209" s="49">
        <f t="shared" si="32"/>
        <v>24205</v>
      </c>
    </row>
    <row r="8210" spans="2:5" ht="15">
      <c r="B8210" s="86">
        <v>24206</v>
      </c>
      <c r="C8210" s="49" t="s">
        <v>5339</v>
      </c>
      <c r="D8210" s="1"/>
      <c r="E8210" s="49">
        <f t="shared" si="32"/>
        <v>24206</v>
      </c>
    </row>
    <row r="8211" spans="2:5" ht="15">
      <c r="B8211" s="86">
        <v>24207</v>
      </c>
      <c r="C8211" s="49" t="s">
        <v>5340</v>
      </c>
      <c r="D8211" s="1"/>
      <c r="E8211" s="49">
        <f t="shared" si="32"/>
        <v>24207</v>
      </c>
    </row>
    <row r="8212" spans="2:5" ht="15">
      <c r="B8212" s="86">
        <v>24208</v>
      </c>
      <c r="C8212" s="49" t="s">
        <v>5341</v>
      </c>
      <c r="D8212" s="1"/>
      <c r="E8212" s="49">
        <f t="shared" si="32"/>
        <v>24208</v>
      </c>
    </row>
    <row r="8213" spans="2:5" ht="15">
      <c r="B8213" s="86">
        <v>24209</v>
      </c>
      <c r="C8213" s="49" t="s">
        <v>5342</v>
      </c>
      <c r="D8213" s="1"/>
      <c r="E8213" s="49">
        <f t="shared" si="32"/>
        <v>24209</v>
      </c>
    </row>
    <row r="8214" spans="2:5" ht="15">
      <c r="B8214" s="86">
        <v>24210</v>
      </c>
      <c r="C8214" s="49" t="s">
        <v>5343</v>
      </c>
      <c r="D8214" s="1"/>
      <c r="E8214" s="49">
        <f t="shared" si="32"/>
        <v>24210</v>
      </c>
    </row>
    <row r="8215" spans="2:5" ht="15">
      <c r="B8215" s="86">
        <v>24211</v>
      </c>
      <c r="C8215" s="49" t="s">
        <v>5344</v>
      </c>
      <c r="D8215" s="1"/>
      <c r="E8215" s="49">
        <f t="shared" si="32"/>
        <v>24211</v>
      </c>
    </row>
    <row r="8216" spans="2:5" ht="15">
      <c r="B8216" s="86">
        <v>24212</v>
      </c>
      <c r="C8216" s="49" t="s">
        <v>5345</v>
      </c>
      <c r="D8216" s="1"/>
      <c r="E8216" s="49">
        <f t="shared" si="32"/>
        <v>24212</v>
      </c>
    </row>
    <row r="8217" spans="2:5" ht="15">
      <c r="B8217" s="86">
        <v>24213</v>
      </c>
      <c r="C8217" s="49" t="s">
        <v>4288</v>
      </c>
      <c r="D8217" s="1"/>
      <c r="E8217" s="49">
        <f t="shared" si="32"/>
        <v>24213</v>
      </c>
    </row>
    <row r="8218" spans="2:5" ht="15">
      <c r="B8218" s="86">
        <v>24214</v>
      </c>
      <c r="C8218" s="49" t="s">
        <v>4289</v>
      </c>
      <c r="D8218" s="1"/>
      <c r="E8218" s="49">
        <f t="shared" si="32"/>
        <v>24214</v>
      </c>
    </row>
    <row r="8219" spans="2:5" ht="15">
      <c r="B8219" s="86">
        <v>24215</v>
      </c>
      <c r="C8219" s="49" t="s">
        <v>4290</v>
      </c>
      <c r="D8219" s="1"/>
      <c r="E8219" s="49">
        <f t="shared" si="32"/>
        <v>24215</v>
      </c>
    </row>
    <row r="8220" spans="2:5" ht="15">
      <c r="B8220" s="86">
        <v>24216</v>
      </c>
      <c r="C8220" s="49" t="s">
        <v>4291</v>
      </c>
      <c r="D8220" s="1"/>
      <c r="E8220" s="49">
        <f t="shared" si="32"/>
        <v>24216</v>
      </c>
    </row>
    <row r="8221" spans="2:5" ht="15">
      <c r="B8221" s="86">
        <v>24217</v>
      </c>
      <c r="C8221" s="49" t="s">
        <v>4292</v>
      </c>
      <c r="D8221" s="1"/>
      <c r="E8221" s="49">
        <f t="shared" si="32"/>
        <v>24217</v>
      </c>
    </row>
    <row r="8222" spans="2:5" ht="15">
      <c r="B8222" s="86">
        <v>24218</v>
      </c>
      <c r="C8222" s="49" t="s">
        <v>4293</v>
      </c>
      <c r="D8222" s="1"/>
      <c r="E8222" s="49">
        <f t="shared" si="32"/>
        <v>24218</v>
      </c>
    </row>
    <row r="8223" spans="2:5" ht="15">
      <c r="B8223" s="86">
        <v>24219</v>
      </c>
      <c r="C8223" s="49" t="s">
        <v>4294</v>
      </c>
      <c r="D8223" s="1"/>
      <c r="E8223" s="49">
        <f t="shared" si="32"/>
        <v>24219</v>
      </c>
    </row>
    <row r="8224" spans="2:5" ht="15">
      <c r="B8224" s="86">
        <v>24220</v>
      </c>
      <c r="C8224" s="49" t="s">
        <v>4295</v>
      </c>
      <c r="D8224" s="1"/>
      <c r="E8224" s="49">
        <f t="shared" si="32"/>
        <v>24220</v>
      </c>
    </row>
    <row r="8225" spans="2:5" ht="15">
      <c r="B8225" s="86">
        <v>24221</v>
      </c>
      <c r="C8225" s="49" t="s">
        <v>4296</v>
      </c>
      <c r="D8225" s="1"/>
      <c r="E8225" s="49">
        <f t="shared" si="32"/>
        <v>24221</v>
      </c>
    </row>
    <row r="8226" spans="2:5" ht="15">
      <c r="B8226" s="86">
        <v>24222</v>
      </c>
      <c r="C8226" s="49" t="s">
        <v>4297</v>
      </c>
      <c r="D8226" s="1"/>
      <c r="E8226" s="49">
        <f t="shared" si="32"/>
        <v>24222</v>
      </c>
    </row>
    <row r="8227" spans="2:5" ht="15">
      <c r="B8227" s="86">
        <v>24223</v>
      </c>
      <c r="C8227" s="49" t="s">
        <v>4298</v>
      </c>
      <c r="D8227" s="1"/>
      <c r="E8227" s="49">
        <f t="shared" si="32"/>
        <v>24223</v>
      </c>
    </row>
    <row r="8228" spans="2:5" ht="15">
      <c r="B8228" s="86">
        <v>24224</v>
      </c>
      <c r="C8228" s="49" t="s">
        <v>4299</v>
      </c>
      <c r="D8228" s="1"/>
      <c r="E8228" s="49">
        <f t="shared" si="32"/>
        <v>24224</v>
      </c>
    </row>
    <row r="8229" spans="2:5" ht="15">
      <c r="B8229" s="86">
        <v>24225</v>
      </c>
      <c r="C8229" s="49" t="s">
        <v>5346</v>
      </c>
      <c r="D8229" s="1"/>
      <c r="E8229" s="49">
        <f t="shared" si="32"/>
        <v>24225</v>
      </c>
    </row>
    <row r="8230" spans="2:5" ht="15">
      <c r="B8230" s="86">
        <v>24226</v>
      </c>
      <c r="C8230" s="49" t="s">
        <v>5347</v>
      </c>
      <c r="D8230" s="1"/>
      <c r="E8230" s="49">
        <f t="shared" si="32"/>
        <v>24226</v>
      </c>
    </row>
    <row r="8231" spans="2:5" ht="15">
      <c r="B8231" s="86">
        <v>24227</v>
      </c>
      <c r="C8231" s="49" t="s">
        <v>5348</v>
      </c>
      <c r="D8231" s="1"/>
      <c r="E8231" s="49">
        <f t="shared" si="32"/>
        <v>24227</v>
      </c>
    </row>
    <row r="8232" spans="2:5" ht="15">
      <c r="B8232" s="86">
        <v>24228</v>
      </c>
      <c r="C8232" s="49" t="s">
        <v>5349</v>
      </c>
      <c r="D8232" s="1"/>
      <c r="E8232" s="49">
        <f t="shared" si="32"/>
        <v>24228</v>
      </c>
    </row>
    <row r="8233" spans="2:5" ht="15">
      <c r="B8233" s="86">
        <v>24229</v>
      </c>
      <c r="C8233" s="49" t="s">
        <v>5350</v>
      </c>
      <c r="D8233" s="1"/>
      <c r="E8233" s="49">
        <f t="shared" si="32"/>
        <v>24229</v>
      </c>
    </row>
    <row r="8234" spans="2:5" ht="15">
      <c r="B8234" s="86">
        <v>24230</v>
      </c>
      <c r="C8234" s="49" t="s">
        <v>5351</v>
      </c>
      <c r="D8234" s="1"/>
      <c r="E8234" s="49">
        <f t="shared" si="32"/>
        <v>24230</v>
      </c>
    </row>
    <row r="8235" spans="2:5" ht="15">
      <c r="B8235" s="86">
        <v>24231</v>
      </c>
      <c r="C8235" s="49" t="s">
        <v>5352</v>
      </c>
      <c r="D8235" s="1"/>
      <c r="E8235" s="49">
        <f t="shared" si="32"/>
        <v>24231</v>
      </c>
    </row>
    <row r="8236" spans="2:5" ht="15">
      <c r="B8236" s="86">
        <v>24232</v>
      </c>
      <c r="C8236" s="49" t="s">
        <v>5353</v>
      </c>
      <c r="D8236" s="1"/>
      <c r="E8236" s="49">
        <f t="shared" si="32"/>
        <v>24232</v>
      </c>
    </row>
    <row r="8237" spans="2:5" ht="15">
      <c r="B8237" s="86">
        <v>24233</v>
      </c>
      <c r="C8237" s="49" t="s">
        <v>5354</v>
      </c>
      <c r="D8237" s="1"/>
      <c r="E8237" s="49">
        <f t="shared" si="32"/>
        <v>24233</v>
      </c>
    </row>
    <row r="8238" spans="2:5" ht="15">
      <c r="B8238" s="86">
        <v>24234</v>
      </c>
      <c r="C8238" s="49" t="s">
        <v>5355</v>
      </c>
      <c r="D8238" s="1"/>
      <c r="E8238" s="49">
        <f t="shared" si="32"/>
        <v>24234</v>
      </c>
    </row>
    <row r="8239" spans="2:5" ht="15">
      <c r="B8239" s="86">
        <v>24236</v>
      </c>
      <c r="C8239" s="49" t="s">
        <v>5356</v>
      </c>
      <c r="D8239" s="1"/>
      <c r="E8239" s="49">
        <f t="shared" si="32"/>
        <v>24236</v>
      </c>
    </row>
    <row r="8240" spans="2:5" ht="15">
      <c r="B8240" s="86">
        <v>24237</v>
      </c>
      <c r="C8240" s="49" t="s">
        <v>5357</v>
      </c>
      <c r="D8240" s="1"/>
      <c r="E8240" s="49">
        <f t="shared" si="32"/>
        <v>24237</v>
      </c>
    </row>
    <row r="8241" spans="2:5" ht="15">
      <c r="B8241" s="86">
        <v>24238</v>
      </c>
      <c r="C8241" s="49" t="s">
        <v>5358</v>
      </c>
      <c r="D8241" s="1"/>
      <c r="E8241" s="49">
        <f t="shared" si="32"/>
        <v>24238</v>
      </c>
    </row>
    <row r="8242" spans="2:5" ht="15">
      <c r="B8242" s="86">
        <v>24239</v>
      </c>
      <c r="C8242" s="49" t="s">
        <v>5359</v>
      </c>
      <c r="D8242" s="1"/>
      <c r="E8242" s="49">
        <f t="shared" si="32"/>
        <v>24239</v>
      </c>
    </row>
    <row r="8243" spans="2:5" ht="15">
      <c r="B8243" s="86">
        <v>24240</v>
      </c>
      <c r="C8243" s="49" t="s">
        <v>5360</v>
      </c>
      <c r="D8243" s="1"/>
      <c r="E8243" s="49">
        <f t="shared" si="32"/>
        <v>24240</v>
      </c>
    </row>
    <row r="8244" spans="2:5" ht="15">
      <c r="B8244" s="86">
        <v>24241</v>
      </c>
      <c r="C8244" s="49" t="s">
        <v>5361</v>
      </c>
      <c r="D8244" s="1"/>
      <c r="E8244" s="49">
        <f t="shared" si="32"/>
        <v>24241</v>
      </c>
    </row>
    <row r="8245" spans="2:5" ht="15">
      <c r="B8245" s="86">
        <v>24242</v>
      </c>
      <c r="C8245" s="49" t="s">
        <v>5362</v>
      </c>
      <c r="D8245" s="1"/>
      <c r="E8245" s="49">
        <f t="shared" si="32"/>
        <v>24242</v>
      </c>
    </row>
    <row r="8246" spans="2:5" ht="15">
      <c r="B8246" s="86">
        <v>24278</v>
      </c>
      <c r="C8246" s="49" t="s">
        <v>5363</v>
      </c>
      <c r="D8246" s="1"/>
      <c r="E8246" s="49">
        <f t="shared" si="32"/>
        <v>24278</v>
      </c>
    </row>
    <row r="8247" spans="2:5" ht="15">
      <c r="B8247" s="86">
        <v>24279</v>
      </c>
      <c r="C8247" s="49" t="s">
        <v>5364</v>
      </c>
      <c r="D8247" s="1"/>
      <c r="E8247" s="49">
        <f t="shared" si="32"/>
        <v>24279</v>
      </c>
    </row>
    <row r="8248" spans="2:5" ht="15">
      <c r="B8248" s="86">
        <v>24280</v>
      </c>
      <c r="C8248" s="49" t="s">
        <v>5365</v>
      </c>
      <c r="D8248" s="1"/>
      <c r="E8248" s="49">
        <f t="shared" si="32"/>
        <v>24280</v>
      </c>
    </row>
    <row r="8249" spans="2:5" ht="15">
      <c r="B8249" s="86">
        <v>24266</v>
      </c>
      <c r="C8249" s="49" t="s">
        <v>5366</v>
      </c>
      <c r="D8249" s="1"/>
      <c r="E8249" s="49">
        <f t="shared" si="32"/>
        <v>24266</v>
      </c>
    </row>
    <row r="8250" spans="2:5" ht="15">
      <c r="B8250" s="86">
        <v>24267</v>
      </c>
      <c r="C8250" s="49" t="s">
        <v>5367</v>
      </c>
      <c r="D8250" s="1"/>
      <c r="E8250" s="49">
        <f t="shared" si="32"/>
        <v>24267</v>
      </c>
    </row>
    <row r="8251" spans="2:5" ht="15">
      <c r="B8251" s="86">
        <v>24268</v>
      </c>
      <c r="C8251" s="49" t="s">
        <v>5368</v>
      </c>
      <c r="D8251" s="1"/>
      <c r="E8251" s="49">
        <f t="shared" si="32"/>
        <v>24268</v>
      </c>
    </row>
    <row r="8252" spans="2:5" ht="15">
      <c r="B8252" s="86">
        <v>24269</v>
      </c>
      <c r="C8252" s="49" t="s">
        <v>5369</v>
      </c>
      <c r="D8252" s="1"/>
      <c r="E8252" s="49">
        <f t="shared" si="32"/>
        <v>24269</v>
      </c>
    </row>
    <row r="8253" spans="2:5" ht="15">
      <c r="B8253" s="86">
        <v>24270</v>
      </c>
      <c r="C8253" s="49" t="s">
        <v>5370</v>
      </c>
      <c r="D8253" s="1"/>
      <c r="E8253" s="49">
        <f t="shared" si="32"/>
        <v>24270</v>
      </c>
    </row>
    <row r="8254" spans="2:5" ht="15">
      <c r="B8254" s="86">
        <v>24271</v>
      </c>
      <c r="C8254" s="49" t="s">
        <v>5371</v>
      </c>
      <c r="D8254" s="1"/>
      <c r="E8254" s="49">
        <f t="shared" si="32"/>
        <v>24271</v>
      </c>
    </row>
    <row r="8255" spans="2:5" ht="15">
      <c r="B8255" s="86">
        <v>24272</v>
      </c>
      <c r="C8255" s="49" t="s">
        <v>5372</v>
      </c>
      <c r="D8255" s="1"/>
      <c r="E8255" s="49">
        <f t="shared" si="32"/>
        <v>24272</v>
      </c>
    </row>
    <row r="8256" spans="2:5" ht="15">
      <c r="B8256" s="86">
        <v>24273</v>
      </c>
      <c r="C8256" s="49" t="s">
        <v>5373</v>
      </c>
      <c r="D8256" s="1"/>
      <c r="E8256" s="49">
        <f t="shared" si="32"/>
        <v>24273</v>
      </c>
    </row>
    <row r="8257" spans="2:5" ht="15">
      <c r="B8257" s="86">
        <v>24274</v>
      </c>
      <c r="C8257" s="49" t="s">
        <v>5374</v>
      </c>
      <c r="D8257" s="1"/>
      <c r="E8257" s="49">
        <f t="shared" si="32"/>
        <v>24274</v>
      </c>
    </row>
    <row r="8258" spans="2:5" ht="15">
      <c r="B8258" s="86">
        <v>24275</v>
      </c>
      <c r="C8258" s="49" t="s">
        <v>5375</v>
      </c>
      <c r="D8258" s="1"/>
      <c r="E8258" s="49">
        <f t="shared" si="32"/>
        <v>24275</v>
      </c>
    </row>
    <row r="8259" spans="2:5" ht="15">
      <c r="B8259" s="86">
        <v>24276</v>
      </c>
      <c r="C8259" s="49" t="s">
        <v>5376</v>
      </c>
      <c r="D8259" s="1"/>
      <c r="E8259" s="49">
        <f t="shared" si="32"/>
        <v>24276</v>
      </c>
    </row>
    <row r="8260" spans="2:5" ht="15">
      <c r="B8260" s="86">
        <v>24277</v>
      </c>
      <c r="C8260" s="49" t="s">
        <v>5377</v>
      </c>
      <c r="D8260" s="1"/>
      <c r="E8260" s="49">
        <f t="shared" si="32"/>
        <v>24277</v>
      </c>
    </row>
    <row r="8261" spans="2:5" ht="15">
      <c r="B8261" s="86">
        <v>24301</v>
      </c>
      <c r="C8261" s="49" t="s">
        <v>5263</v>
      </c>
      <c r="D8261" s="1"/>
      <c r="E8261" s="49">
        <f t="shared" si="32"/>
        <v>24301</v>
      </c>
    </row>
    <row r="8262" spans="2:5" ht="15">
      <c r="B8262" s="86">
        <v>24302</v>
      </c>
      <c r="C8262" s="49" t="s">
        <v>5264</v>
      </c>
      <c r="D8262" s="1"/>
      <c r="E8262" s="49">
        <f t="shared" si="32"/>
        <v>24302</v>
      </c>
    </row>
    <row r="8263" spans="2:5" ht="15">
      <c r="B8263" s="86">
        <v>24303</v>
      </c>
      <c r="C8263" s="49" t="s">
        <v>5265</v>
      </c>
      <c r="D8263" s="1"/>
      <c r="E8263" s="49">
        <f t="shared" si="32"/>
        <v>24303</v>
      </c>
    </row>
    <row r="8264" spans="2:5" ht="15">
      <c r="B8264" s="86">
        <v>24304</v>
      </c>
      <c r="C8264" s="49" t="s">
        <v>5266</v>
      </c>
      <c r="D8264" s="1"/>
      <c r="E8264" s="49">
        <f t="shared" si="32"/>
        <v>24304</v>
      </c>
    </row>
    <row r="8265" spans="2:5" ht="15">
      <c r="B8265" s="86">
        <v>24305</v>
      </c>
      <c r="C8265" s="49" t="s">
        <v>5263</v>
      </c>
      <c r="D8265" s="1"/>
      <c r="E8265" s="49">
        <f t="shared" si="32"/>
        <v>24305</v>
      </c>
    </row>
    <row r="8266" spans="2:5" ht="15">
      <c r="B8266" s="86">
        <v>24306</v>
      </c>
      <c r="C8266" s="49" t="s">
        <v>5264</v>
      </c>
      <c r="D8266" s="1"/>
      <c r="E8266" s="49">
        <f t="shared" si="32"/>
        <v>24306</v>
      </c>
    </row>
    <row r="8267" spans="2:5" ht="15">
      <c r="B8267" s="86">
        <v>24307</v>
      </c>
      <c r="C8267" s="49" t="s">
        <v>5265</v>
      </c>
      <c r="D8267" s="1"/>
      <c r="E8267" s="49">
        <f t="shared" si="32"/>
        <v>24307</v>
      </c>
    </row>
    <row r="8268" spans="2:5" ht="15">
      <c r="B8268" s="86">
        <v>24308</v>
      </c>
      <c r="C8268" s="49" t="s">
        <v>5266</v>
      </c>
      <c r="D8268" s="1"/>
      <c r="E8268" s="49">
        <f t="shared" si="32"/>
        <v>24308</v>
      </c>
    </row>
    <row r="8269" spans="2:5" ht="15">
      <c r="B8269" s="86">
        <v>24309</v>
      </c>
      <c r="C8269" s="49" t="s">
        <v>5263</v>
      </c>
      <c r="D8269" s="1"/>
      <c r="E8269" s="49">
        <f t="shared" si="32"/>
        <v>24309</v>
      </c>
    </row>
    <row r="8270" spans="2:5" ht="15">
      <c r="B8270" s="86">
        <v>24310</v>
      </c>
      <c r="C8270" s="49" t="s">
        <v>5264</v>
      </c>
      <c r="D8270" s="1"/>
      <c r="E8270" s="49">
        <f t="shared" si="32"/>
        <v>24310</v>
      </c>
    </row>
    <row r="8271" spans="2:5" ht="15">
      <c r="B8271" s="86">
        <v>24311</v>
      </c>
      <c r="C8271" s="49" t="s">
        <v>5265</v>
      </c>
      <c r="D8271" s="1"/>
      <c r="E8271" s="49">
        <f t="shared" si="32"/>
        <v>24311</v>
      </c>
    </row>
    <row r="8272" spans="2:5" ht="15">
      <c r="B8272" s="86">
        <v>24312</v>
      </c>
      <c r="C8272" s="49" t="s">
        <v>5266</v>
      </c>
      <c r="D8272" s="1"/>
      <c r="E8272" s="49">
        <f t="shared" si="32"/>
        <v>24312</v>
      </c>
    </row>
    <row r="8273" spans="2:5" ht="15">
      <c r="B8273" s="86">
        <v>24313</v>
      </c>
      <c r="C8273" s="49" t="s">
        <v>5378</v>
      </c>
      <c r="D8273" s="1"/>
      <c r="E8273" s="49">
        <f t="shared" si="32"/>
        <v>24313</v>
      </c>
    </row>
    <row r="8274" spans="2:5" ht="15">
      <c r="B8274" s="86">
        <v>24314</v>
      </c>
      <c r="C8274" s="49" t="s">
        <v>5379</v>
      </c>
      <c r="D8274" s="1"/>
      <c r="E8274" s="49">
        <f t="shared" si="32"/>
        <v>24314</v>
      </c>
    </row>
    <row r="8275" spans="2:5" ht="15">
      <c r="B8275" s="86">
        <v>24315</v>
      </c>
      <c r="C8275" s="49" t="s">
        <v>5012</v>
      </c>
      <c r="D8275" s="1"/>
      <c r="E8275" s="49">
        <f t="shared" si="32"/>
        <v>24315</v>
      </c>
    </row>
    <row r="8276" spans="2:5" ht="15">
      <c r="B8276" s="86">
        <v>24316</v>
      </c>
      <c r="C8276" s="49" t="s">
        <v>5012</v>
      </c>
      <c r="D8276" s="1"/>
      <c r="E8276" s="49">
        <f t="shared" si="32"/>
        <v>24316</v>
      </c>
    </row>
    <row r="8277" spans="2:5" ht="15">
      <c r="B8277" s="86">
        <v>24317</v>
      </c>
      <c r="C8277" s="49" t="s">
        <v>5380</v>
      </c>
      <c r="D8277" s="1"/>
      <c r="E8277" s="49">
        <f t="shared" si="32"/>
        <v>24317</v>
      </c>
    </row>
    <row r="8278" spans="2:5" ht="15">
      <c r="B8278" s="86">
        <v>24318</v>
      </c>
      <c r="C8278" s="49" t="s">
        <v>5381</v>
      </c>
      <c r="D8278" s="1"/>
      <c r="E8278" s="49">
        <f t="shared" si="32"/>
        <v>24318</v>
      </c>
    </row>
    <row r="8279" spans="2:5" ht="15">
      <c r="B8279" s="86">
        <v>24319</v>
      </c>
      <c r="C8279" s="49" t="s">
        <v>5382</v>
      </c>
      <c r="D8279" s="1"/>
      <c r="E8279" s="49">
        <f t="shared" si="32"/>
        <v>24319</v>
      </c>
    </row>
    <row r="8280" spans="2:5" ht="15">
      <c r="B8280" s="86">
        <v>24320</v>
      </c>
      <c r="C8280" s="49" t="s">
        <v>5383</v>
      </c>
      <c r="D8280" s="1"/>
      <c r="E8280" s="49">
        <f t="shared" si="32"/>
        <v>24320</v>
      </c>
    </row>
    <row r="8281" spans="2:5" ht="15">
      <c r="B8281" s="86">
        <v>24321</v>
      </c>
      <c r="C8281" s="49" t="s">
        <v>5384</v>
      </c>
      <c r="D8281" s="1"/>
      <c r="E8281" s="49">
        <f t="shared" si="32"/>
        <v>24321</v>
      </c>
    </row>
    <row r="8282" spans="2:5" ht="15">
      <c r="B8282" s="86">
        <v>24322</v>
      </c>
      <c r="C8282" s="49" t="s">
        <v>5385</v>
      </c>
      <c r="D8282" s="1"/>
      <c r="E8282" s="49">
        <f t="shared" si="32"/>
        <v>24322</v>
      </c>
    </row>
    <row r="8283" spans="2:5" ht="15">
      <c r="B8283" s="86">
        <v>24323</v>
      </c>
      <c r="C8283" s="49" t="s">
        <v>4491</v>
      </c>
      <c r="D8283" s="1"/>
      <c r="E8283" s="49">
        <f t="shared" si="32"/>
        <v>24323</v>
      </c>
    </row>
    <row r="8284" spans="2:5" ht="15">
      <c r="B8284" s="86">
        <v>24324</v>
      </c>
      <c r="C8284" s="49" t="s">
        <v>5386</v>
      </c>
      <c r="D8284" s="1"/>
      <c r="E8284" s="49">
        <f t="shared" si="32"/>
        <v>24324</v>
      </c>
    </row>
    <row r="8285" spans="2:5" ht="15">
      <c r="B8285" s="86">
        <v>24325</v>
      </c>
      <c r="C8285" s="49" t="s">
        <v>5387</v>
      </c>
      <c r="D8285" s="1"/>
      <c r="E8285" s="49">
        <f t="shared" si="32"/>
        <v>24325</v>
      </c>
    </row>
    <row r="8286" spans="2:5" ht="15">
      <c r="B8286" s="86">
        <v>24326</v>
      </c>
      <c r="C8286" s="49" t="s">
        <v>5388</v>
      </c>
      <c r="D8286" s="1"/>
      <c r="E8286" s="49">
        <f t="shared" si="32"/>
        <v>24326</v>
      </c>
    </row>
    <row r="8287" spans="2:5" ht="15">
      <c r="B8287" s="86">
        <v>24327</v>
      </c>
      <c r="C8287" s="49" t="s">
        <v>5389</v>
      </c>
      <c r="D8287" s="1"/>
      <c r="E8287" s="49">
        <f t="shared" si="32"/>
        <v>24327</v>
      </c>
    </row>
    <row r="8288" spans="2:5" ht="15">
      <c r="B8288" s="86">
        <v>24328</v>
      </c>
      <c r="C8288" s="49" t="s">
        <v>5390</v>
      </c>
      <c r="D8288" s="1"/>
      <c r="E8288" s="49">
        <f t="shared" si="32"/>
        <v>24328</v>
      </c>
    </row>
    <row r="8289" spans="2:5" ht="15">
      <c r="B8289" s="86">
        <v>24329</v>
      </c>
      <c r="C8289" s="49" t="s">
        <v>5391</v>
      </c>
      <c r="D8289" s="1"/>
      <c r="E8289" s="49">
        <f t="shared" si="32"/>
        <v>24329</v>
      </c>
    </row>
    <row r="8290" spans="2:5" ht="15">
      <c r="B8290" s="86">
        <v>24330</v>
      </c>
      <c r="C8290" s="49" t="s">
        <v>5392</v>
      </c>
      <c r="D8290" s="1"/>
      <c r="E8290" s="49">
        <f t="shared" si="32"/>
        <v>24330</v>
      </c>
    </row>
    <row r="8291" spans="2:5" ht="15">
      <c r="B8291" s="86">
        <v>24331</v>
      </c>
      <c r="C8291" s="49" t="s">
        <v>5393</v>
      </c>
      <c r="D8291" s="1"/>
      <c r="E8291" s="49">
        <f t="shared" si="32"/>
        <v>24331</v>
      </c>
    </row>
    <row r="8292" spans="2:5" ht="15">
      <c r="B8292" s="86">
        <v>24332</v>
      </c>
      <c r="C8292" s="49" t="s">
        <v>4838</v>
      </c>
      <c r="D8292" s="1"/>
      <c r="E8292" s="49">
        <f t="shared" si="32"/>
        <v>24332</v>
      </c>
    </row>
    <row r="8293" spans="2:5" ht="15">
      <c r="B8293" s="86">
        <v>24333</v>
      </c>
      <c r="C8293" s="49" t="s">
        <v>4839</v>
      </c>
      <c r="D8293" s="1"/>
      <c r="E8293" s="49">
        <f t="shared" si="32"/>
        <v>24333</v>
      </c>
    </row>
    <row r="8294" spans="2:5" ht="15">
      <c r="B8294" s="86">
        <v>24334</v>
      </c>
      <c r="C8294" s="49" t="s">
        <v>4840</v>
      </c>
      <c r="D8294" s="1"/>
      <c r="E8294" s="49">
        <f t="shared" si="32"/>
        <v>24334</v>
      </c>
    </row>
    <row r="8295" spans="2:5" ht="15">
      <c r="B8295" s="86">
        <v>24335</v>
      </c>
      <c r="C8295" s="49" t="s">
        <v>4841</v>
      </c>
      <c r="D8295" s="1"/>
      <c r="E8295" s="49">
        <f t="shared" si="32"/>
        <v>24335</v>
      </c>
    </row>
    <row r="8296" spans="2:5" ht="15">
      <c r="B8296" s="86">
        <v>24336</v>
      </c>
      <c r="C8296" s="49" t="s">
        <v>5394</v>
      </c>
      <c r="D8296" s="1"/>
      <c r="E8296" s="49">
        <f t="shared" si="32"/>
        <v>24336</v>
      </c>
    </row>
    <row r="8297" spans="2:5" ht="15">
      <c r="B8297" s="86">
        <v>24337</v>
      </c>
      <c r="C8297" s="49" t="s">
        <v>4843</v>
      </c>
      <c r="D8297" s="1"/>
      <c r="E8297" s="49">
        <f t="shared" si="32"/>
        <v>24337</v>
      </c>
    </row>
    <row r="8298" spans="2:5" ht="15">
      <c r="B8298" s="86">
        <v>24338</v>
      </c>
      <c r="C8298" s="49" t="s">
        <v>4844</v>
      </c>
      <c r="D8298" s="1"/>
      <c r="E8298" s="49">
        <f t="shared" si="32"/>
        <v>24338</v>
      </c>
    </row>
    <row r="8299" spans="2:5" ht="15">
      <c r="B8299" s="86">
        <v>24339</v>
      </c>
      <c r="C8299" s="49" t="s">
        <v>5395</v>
      </c>
      <c r="D8299" s="1"/>
      <c r="E8299" s="49">
        <f t="shared" si="32"/>
        <v>24339</v>
      </c>
    </row>
    <row r="8300" spans="2:5" ht="15">
      <c r="B8300" s="86">
        <v>24340</v>
      </c>
      <c r="C8300" s="49" t="s">
        <v>5396</v>
      </c>
      <c r="D8300" s="1"/>
      <c r="E8300" s="49">
        <f t="shared" si="32"/>
        <v>24340</v>
      </c>
    </row>
    <row r="8301" spans="2:5" ht="15">
      <c r="B8301" s="86">
        <v>24341</v>
      </c>
      <c r="C8301" s="49" t="s">
        <v>4847</v>
      </c>
      <c r="D8301" s="1"/>
      <c r="E8301" s="49">
        <f t="shared" si="32"/>
        <v>24341</v>
      </c>
    </row>
    <row r="8302" spans="2:5" ht="15">
      <c r="B8302" s="86">
        <v>24342</v>
      </c>
      <c r="C8302" s="49" t="s">
        <v>4848</v>
      </c>
      <c r="D8302" s="1"/>
      <c r="E8302" s="49">
        <f t="shared" si="32"/>
        <v>24342</v>
      </c>
    </row>
    <row r="8303" spans="2:5" ht="15">
      <c r="B8303" s="86">
        <v>24343</v>
      </c>
      <c r="C8303" s="49" t="s">
        <v>4288</v>
      </c>
      <c r="D8303" s="1"/>
      <c r="E8303" s="49">
        <f t="shared" si="32"/>
        <v>24343</v>
      </c>
    </row>
    <row r="8304" spans="2:5" ht="15">
      <c r="B8304" s="86">
        <v>24344</v>
      </c>
      <c r="C8304" s="49" t="s">
        <v>4289</v>
      </c>
      <c r="D8304" s="1"/>
      <c r="E8304" s="49">
        <f t="shared" si="32"/>
        <v>24344</v>
      </c>
    </row>
    <row r="8305" spans="2:5" ht="15">
      <c r="B8305" s="86">
        <v>24345</v>
      </c>
      <c r="C8305" s="49" t="s">
        <v>4290</v>
      </c>
      <c r="D8305" s="1"/>
      <c r="E8305" s="49">
        <f t="shared" si="32"/>
        <v>24345</v>
      </c>
    </row>
    <row r="8306" spans="2:5" ht="15">
      <c r="B8306" s="86">
        <v>24346</v>
      </c>
      <c r="C8306" s="1" t="s">
        <v>4291</v>
      </c>
      <c r="D8306" s="1"/>
      <c r="E8306" s="49">
        <f t="shared" si="32"/>
        <v>24346</v>
      </c>
    </row>
    <row r="8307" spans="2:5" ht="15">
      <c r="B8307" s="86">
        <v>24347</v>
      </c>
      <c r="C8307" s="1" t="s">
        <v>4292</v>
      </c>
      <c r="D8307" s="1"/>
      <c r="E8307" s="49">
        <f t="shared" si="32"/>
        <v>24347</v>
      </c>
    </row>
    <row r="8308" spans="2:5" ht="15">
      <c r="B8308" s="86">
        <v>24348</v>
      </c>
      <c r="C8308" s="49" t="s">
        <v>4293</v>
      </c>
      <c r="D8308" s="1"/>
      <c r="E8308" s="49">
        <f t="shared" si="32"/>
        <v>24348</v>
      </c>
    </row>
    <row r="8309" spans="2:5" ht="15">
      <c r="B8309" s="86">
        <v>24349</v>
      </c>
      <c r="C8309" s="49" t="s">
        <v>4294</v>
      </c>
      <c r="D8309" s="1"/>
      <c r="E8309" s="49">
        <f t="shared" si="32"/>
        <v>24349</v>
      </c>
    </row>
    <row r="8310" spans="2:5" ht="15">
      <c r="B8310" s="86">
        <v>24350</v>
      </c>
      <c r="C8310" s="49" t="s">
        <v>4295</v>
      </c>
      <c r="D8310" s="1"/>
      <c r="E8310" s="49">
        <f t="shared" si="32"/>
        <v>24350</v>
      </c>
    </row>
    <row r="8311" spans="2:5" ht="15">
      <c r="B8311" s="86">
        <v>24351</v>
      </c>
      <c r="C8311" s="49" t="s">
        <v>4296</v>
      </c>
      <c r="D8311" s="1"/>
      <c r="E8311" s="49">
        <f t="shared" si="32"/>
        <v>24351</v>
      </c>
    </row>
    <row r="8312" spans="2:5" ht="15">
      <c r="B8312" s="86">
        <v>24352</v>
      </c>
      <c r="C8312" s="49" t="s">
        <v>4297</v>
      </c>
      <c r="D8312" s="1"/>
      <c r="E8312" s="49">
        <f t="shared" si="32"/>
        <v>24352</v>
      </c>
    </row>
    <row r="8313" spans="2:5" ht="15">
      <c r="B8313" s="86">
        <v>24353</v>
      </c>
      <c r="C8313" s="49" t="s">
        <v>4298</v>
      </c>
      <c r="D8313" s="1"/>
      <c r="E8313" s="49">
        <f t="shared" si="32"/>
        <v>24353</v>
      </c>
    </row>
    <row r="8314" spans="2:5" ht="15">
      <c r="B8314" s="86">
        <v>24354</v>
      </c>
      <c r="C8314" s="49" t="s">
        <v>4299</v>
      </c>
      <c r="D8314" s="1"/>
      <c r="E8314" s="49">
        <f t="shared" si="32"/>
        <v>24354</v>
      </c>
    </row>
    <row r="8315" spans="2:5" ht="15">
      <c r="B8315" s="86">
        <v>24355</v>
      </c>
      <c r="C8315" s="49" t="s">
        <v>5397</v>
      </c>
      <c r="D8315" s="1"/>
      <c r="E8315" s="49">
        <f t="shared" si="32"/>
        <v>24355</v>
      </c>
    </row>
    <row r="8316" spans="2:5" ht="15">
      <c r="B8316" s="86">
        <v>24356</v>
      </c>
      <c r="C8316" s="49" t="s">
        <v>5398</v>
      </c>
      <c r="D8316" s="1"/>
      <c r="E8316" s="49">
        <f t="shared" si="32"/>
        <v>24356</v>
      </c>
    </row>
    <row r="8317" spans="2:5" ht="15">
      <c r="B8317" s="86">
        <v>24357</v>
      </c>
      <c r="C8317" s="49" t="s">
        <v>5399</v>
      </c>
      <c r="D8317" s="1"/>
      <c r="E8317" s="49">
        <f t="shared" si="32"/>
        <v>24357</v>
      </c>
    </row>
    <row r="8318" spans="2:5" ht="15">
      <c r="B8318" s="86">
        <v>24358</v>
      </c>
      <c r="C8318" s="49" t="s">
        <v>5400</v>
      </c>
      <c r="D8318" s="1"/>
      <c r="E8318" s="49">
        <f t="shared" si="32"/>
        <v>24358</v>
      </c>
    </row>
    <row r="8319" spans="2:5" ht="15">
      <c r="B8319" s="86">
        <v>24359</v>
      </c>
      <c r="C8319" s="49" t="s">
        <v>4853</v>
      </c>
      <c r="D8319" s="1"/>
      <c r="E8319" s="49">
        <f t="shared" si="32"/>
        <v>24359</v>
      </c>
    </row>
    <row r="8320" spans="2:5" ht="15">
      <c r="B8320" s="86">
        <v>24360</v>
      </c>
      <c r="C8320" s="49" t="s">
        <v>4854</v>
      </c>
      <c r="D8320" s="1"/>
      <c r="E8320" s="49">
        <f t="shared" si="32"/>
        <v>24360</v>
      </c>
    </row>
    <row r="8321" spans="2:5" ht="15">
      <c r="B8321" s="86">
        <v>24361</v>
      </c>
      <c r="C8321" s="49" t="s">
        <v>4855</v>
      </c>
      <c r="D8321" s="1"/>
      <c r="E8321" s="49">
        <f t="shared" si="32"/>
        <v>24361</v>
      </c>
    </row>
    <row r="8322" spans="2:5" ht="15">
      <c r="B8322" s="86">
        <v>24362</v>
      </c>
      <c r="C8322" s="49" t="s">
        <v>5401</v>
      </c>
      <c r="D8322" s="1"/>
      <c r="E8322" s="49">
        <f t="shared" si="32"/>
        <v>24362</v>
      </c>
    </row>
    <row r="8323" spans="2:5" ht="15">
      <c r="B8323" s="86">
        <v>24363</v>
      </c>
      <c r="C8323" s="49" t="s">
        <v>5402</v>
      </c>
      <c r="D8323" s="1"/>
      <c r="E8323" s="49">
        <f t="shared" si="32"/>
        <v>24363</v>
      </c>
    </row>
    <row r="8324" spans="2:5" ht="15">
      <c r="B8324" s="86">
        <v>24365</v>
      </c>
      <c r="C8324" s="49" t="s">
        <v>5403</v>
      </c>
      <c r="D8324" s="1"/>
      <c r="E8324" s="49">
        <f t="shared" si="32"/>
        <v>24365</v>
      </c>
    </row>
    <row r="8325" spans="2:5" ht="15">
      <c r="B8325" s="86">
        <v>24366</v>
      </c>
      <c r="C8325" s="49" t="s">
        <v>5404</v>
      </c>
      <c r="D8325" s="1"/>
      <c r="E8325" s="49">
        <f t="shared" si="32"/>
        <v>24366</v>
      </c>
    </row>
    <row r="8326" spans="2:5" ht="15">
      <c r="B8326" s="86">
        <v>24367</v>
      </c>
      <c r="C8326" s="49" t="s">
        <v>5405</v>
      </c>
      <c r="D8326" s="1"/>
      <c r="E8326" s="49">
        <f t="shared" si="32"/>
        <v>24367</v>
      </c>
    </row>
    <row r="8327" spans="2:5" ht="15">
      <c r="B8327" s="86">
        <v>24368</v>
      </c>
      <c r="C8327" s="49" t="s">
        <v>5406</v>
      </c>
      <c r="D8327" s="1"/>
      <c r="E8327" s="49">
        <f t="shared" si="32"/>
        <v>24368</v>
      </c>
    </row>
    <row r="8328" spans="2:5" ht="15">
      <c r="B8328" s="86">
        <v>24369</v>
      </c>
      <c r="C8328" s="49" t="s">
        <v>5407</v>
      </c>
      <c r="D8328" s="1"/>
      <c r="E8328" s="49">
        <f t="shared" si="32"/>
        <v>24369</v>
      </c>
    </row>
    <row r="8329" spans="2:5" ht="15">
      <c r="B8329" s="86">
        <v>24370</v>
      </c>
      <c r="C8329" s="49" t="s">
        <v>5408</v>
      </c>
      <c r="D8329" s="1"/>
      <c r="E8329" s="49">
        <f t="shared" si="32"/>
        <v>24370</v>
      </c>
    </row>
    <row r="8330" spans="2:5" ht="15">
      <c r="B8330" s="86">
        <v>24371</v>
      </c>
      <c r="C8330" s="49" t="s">
        <v>5409</v>
      </c>
      <c r="D8330" s="1"/>
      <c r="E8330" s="49">
        <f t="shared" si="32"/>
        <v>24371</v>
      </c>
    </row>
    <row r="8331" spans="2:5" ht="15">
      <c r="B8331" s="86">
        <v>24372</v>
      </c>
      <c r="C8331" s="49" t="s">
        <v>5013</v>
      </c>
      <c r="D8331" s="1"/>
      <c r="E8331" s="49">
        <f t="shared" si="32"/>
        <v>24372</v>
      </c>
    </row>
    <row r="8332" spans="2:5" ht="15">
      <c r="B8332" s="86">
        <v>24373</v>
      </c>
      <c r="C8332" s="49" t="s">
        <v>5410</v>
      </c>
      <c r="D8332" s="1"/>
      <c r="E8332" s="49">
        <f t="shared" si="32"/>
        <v>24373</v>
      </c>
    </row>
    <row r="8333" spans="2:5" ht="15">
      <c r="B8333" s="86">
        <v>24374</v>
      </c>
      <c r="C8333" s="49" t="s">
        <v>5411</v>
      </c>
      <c r="D8333" s="1"/>
      <c r="E8333" s="49">
        <f t="shared" si="32"/>
        <v>24374</v>
      </c>
    </row>
    <row r="8334" spans="2:5" ht="15">
      <c r="B8334" s="86">
        <v>24375</v>
      </c>
      <c r="C8334" s="49" t="s">
        <v>5412</v>
      </c>
      <c r="D8334" s="1"/>
      <c r="E8334" s="49">
        <f t="shared" si="32"/>
        <v>24375</v>
      </c>
    </row>
    <row r="8335" spans="2:5" ht="15">
      <c r="B8335" s="86">
        <v>24376</v>
      </c>
      <c r="C8335" s="49" t="s">
        <v>5413</v>
      </c>
      <c r="D8335" s="1"/>
      <c r="E8335" s="49">
        <f t="shared" si="32"/>
        <v>24376</v>
      </c>
    </row>
    <row r="8336" spans="2:5" ht="15">
      <c r="B8336" s="86">
        <v>24377</v>
      </c>
      <c r="C8336" s="49" t="s">
        <v>5414</v>
      </c>
      <c r="D8336" s="1"/>
      <c r="E8336" s="49">
        <f t="shared" si="32"/>
        <v>24377</v>
      </c>
    </row>
    <row r="8337" spans="2:5" ht="15">
      <c r="B8337" s="86">
        <v>24378</v>
      </c>
      <c r="C8337" s="49" t="s">
        <v>5415</v>
      </c>
      <c r="D8337" s="1"/>
      <c r="E8337" s="49">
        <f t="shared" si="32"/>
        <v>24378</v>
      </c>
    </row>
    <row r="8338" spans="2:5" ht="15">
      <c r="B8338" s="86">
        <v>24379</v>
      </c>
      <c r="C8338" s="49" t="s">
        <v>5416</v>
      </c>
      <c r="D8338" s="1"/>
      <c r="E8338" s="49">
        <f t="shared" si="32"/>
        <v>24379</v>
      </c>
    </row>
    <row r="8339" spans="2:5" ht="15">
      <c r="B8339" s="86">
        <v>24380</v>
      </c>
      <c r="C8339" s="49" t="s">
        <v>5417</v>
      </c>
      <c r="D8339" s="1"/>
      <c r="E8339" s="49">
        <f t="shared" si="32"/>
        <v>24380</v>
      </c>
    </row>
    <row r="8340" spans="2:5" ht="15">
      <c r="B8340" s="86">
        <v>24381</v>
      </c>
      <c r="C8340" s="49" t="s">
        <v>5418</v>
      </c>
      <c r="D8340" s="1"/>
      <c r="E8340" s="49">
        <f t="shared" si="32"/>
        <v>24381</v>
      </c>
    </row>
    <row r="8341" spans="2:5" ht="15">
      <c r="B8341" s="86">
        <v>24382</v>
      </c>
      <c r="C8341" s="49" t="s">
        <v>5419</v>
      </c>
      <c r="D8341" s="1"/>
      <c r="E8341" s="49">
        <f t="shared" si="32"/>
        <v>24382</v>
      </c>
    </row>
    <row r="8342" spans="2:5" ht="15">
      <c r="B8342" s="86">
        <v>24383</v>
      </c>
      <c r="C8342" s="49" t="s">
        <v>5420</v>
      </c>
      <c r="D8342" s="1"/>
      <c r="E8342" s="49">
        <f t="shared" si="32"/>
        <v>24383</v>
      </c>
    </row>
    <row r="8343" spans="2:5" ht="15">
      <c r="B8343" s="86">
        <v>24384</v>
      </c>
      <c r="C8343" s="49" t="s">
        <v>5421</v>
      </c>
      <c r="D8343" s="1"/>
      <c r="E8343" s="49">
        <f t="shared" si="32"/>
        <v>24384</v>
      </c>
    </row>
    <row r="8344" spans="2:5" ht="15">
      <c r="B8344" s="86">
        <v>24385</v>
      </c>
      <c r="C8344" s="49" t="s">
        <v>5422</v>
      </c>
      <c r="D8344" s="1"/>
      <c r="E8344" s="49">
        <f t="shared" si="32"/>
        <v>24385</v>
      </c>
    </row>
    <row r="8345" spans="2:5" ht="15">
      <c r="B8345" s="86">
        <v>24386</v>
      </c>
      <c r="C8345" s="49" t="s">
        <v>3985</v>
      </c>
      <c r="D8345" s="1"/>
      <c r="E8345" s="49">
        <f t="shared" si="32"/>
        <v>24386</v>
      </c>
    </row>
    <row r="8346" spans="2:5" ht="15">
      <c r="B8346" s="86">
        <v>24387</v>
      </c>
      <c r="C8346" s="49" t="s">
        <v>5423</v>
      </c>
      <c r="D8346" s="1"/>
      <c r="E8346" s="49">
        <f t="shared" si="32"/>
        <v>24387</v>
      </c>
    </row>
    <row r="8347" spans="2:5" ht="15">
      <c r="B8347" s="86">
        <v>24388</v>
      </c>
      <c r="C8347" s="49" t="s">
        <v>5424</v>
      </c>
      <c r="D8347" s="1"/>
      <c r="E8347" s="49">
        <f t="shared" si="32"/>
        <v>24388</v>
      </c>
    </row>
    <row r="8348" spans="2:5" ht="15">
      <c r="B8348" s="86">
        <v>24389</v>
      </c>
      <c r="C8348" s="49" t="s">
        <v>5263</v>
      </c>
      <c r="D8348" s="1"/>
      <c r="E8348" s="49">
        <f t="shared" si="32"/>
        <v>24389</v>
      </c>
    </row>
    <row r="8349" spans="2:5" ht="15">
      <c r="B8349" s="86">
        <v>24390</v>
      </c>
      <c r="C8349" s="49" t="s">
        <v>5264</v>
      </c>
      <c r="D8349" s="1"/>
      <c r="E8349" s="49">
        <f t="shared" si="32"/>
        <v>24390</v>
      </c>
    </row>
    <row r="8350" spans="2:5" ht="15">
      <c r="B8350" s="86">
        <v>24391</v>
      </c>
      <c r="C8350" s="49" t="s">
        <v>5265</v>
      </c>
      <c r="D8350" s="1"/>
      <c r="E8350" s="49">
        <f t="shared" si="32"/>
        <v>24391</v>
      </c>
    </row>
    <row r="8351" spans="2:5" ht="15">
      <c r="B8351" s="86">
        <v>24392</v>
      </c>
      <c r="C8351" s="49" t="s">
        <v>5266</v>
      </c>
      <c r="D8351" s="1"/>
      <c r="E8351" s="49">
        <f t="shared" si="32"/>
        <v>24392</v>
      </c>
    </row>
    <row r="8352" spans="2:5" ht="15">
      <c r="B8352" s="86">
        <v>24393</v>
      </c>
      <c r="C8352" s="49" t="s">
        <v>5263</v>
      </c>
      <c r="D8352" s="1"/>
      <c r="E8352" s="49">
        <f t="shared" si="32"/>
        <v>24393</v>
      </c>
    </row>
    <row r="8353" spans="2:5" ht="15">
      <c r="B8353" s="86">
        <v>24394</v>
      </c>
      <c r="C8353" s="49" t="s">
        <v>5264</v>
      </c>
      <c r="D8353" s="1"/>
      <c r="E8353" s="49">
        <f t="shared" si="32"/>
        <v>24394</v>
      </c>
    </row>
    <row r="8354" spans="2:5" ht="15">
      <c r="B8354" s="86">
        <v>24395</v>
      </c>
      <c r="C8354" s="49" t="s">
        <v>5265</v>
      </c>
      <c r="D8354" s="1"/>
      <c r="E8354" s="49">
        <f t="shared" si="32"/>
        <v>24395</v>
      </c>
    </row>
    <row r="8355" spans="2:5" ht="15">
      <c r="B8355" s="86">
        <v>24396</v>
      </c>
      <c r="C8355" s="49" t="s">
        <v>5266</v>
      </c>
      <c r="D8355" s="1"/>
      <c r="E8355" s="49">
        <f t="shared" si="32"/>
        <v>24396</v>
      </c>
    </row>
    <row r="8356" spans="2:5" ht="15">
      <c r="B8356" s="86">
        <v>24397</v>
      </c>
      <c r="C8356" s="49" t="s">
        <v>5263</v>
      </c>
      <c r="D8356" s="1"/>
      <c r="E8356" s="49">
        <f t="shared" si="32"/>
        <v>24397</v>
      </c>
    </row>
    <row r="8357" spans="2:5" ht="15">
      <c r="B8357" s="86">
        <v>24398</v>
      </c>
      <c r="C8357" s="49" t="s">
        <v>5264</v>
      </c>
      <c r="D8357" s="1"/>
      <c r="E8357" s="49">
        <f t="shared" si="32"/>
        <v>24398</v>
      </c>
    </row>
    <row r="8358" spans="2:5" ht="15">
      <c r="B8358" s="86">
        <v>24399</v>
      </c>
      <c r="C8358" s="49" t="s">
        <v>5265</v>
      </c>
      <c r="D8358" s="1"/>
      <c r="E8358" s="49">
        <f t="shared" si="32"/>
        <v>24399</v>
      </c>
    </row>
    <row r="8359" spans="2:5" ht="15">
      <c r="B8359" s="86">
        <v>24400</v>
      </c>
      <c r="C8359" s="49" t="s">
        <v>5266</v>
      </c>
      <c r="D8359" s="1"/>
      <c r="E8359" s="49">
        <f t="shared" si="32"/>
        <v>24400</v>
      </c>
    </row>
    <row r="8360" spans="2:5" ht="15">
      <c r="B8360" s="86">
        <v>24401</v>
      </c>
      <c r="C8360" s="49" t="s">
        <v>5425</v>
      </c>
      <c r="D8360" s="1"/>
      <c r="E8360" s="49">
        <f t="shared" si="32"/>
        <v>24401</v>
      </c>
    </row>
    <row r="8361" spans="2:5" ht="15">
      <c r="B8361" s="86">
        <v>24402</v>
      </c>
      <c r="C8361" s="49" t="s">
        <v>5426</v>
      </c>
      <c r="D8361" s="1"/>
      <c r="E8361" s="49">
        <f t="shared" si="32"/>
        <v>24402</v>
      </c>
    </row>
    <row r="8362" spans="2:5" ht="15">
      <c r="B8362" s="86">
        <v>24403</v>
      </c>
      <c r="C8362" s="49" t="s">
        <v>5427</v>
      </c>
      <c r="D8362" s="1"/>
      <c r="E8362" s="49">
        <f t="shared" si="32"/>
        <v>24403</v>
      </c>
    </row>
    <row r="8363" spans="2:5" ht="15">
      <c r="B8363" s="86">
        <v>24404</v>
      </c>
      <c r="C8363" s="49" t="s">
        <v>5428</v>
      </c>
      <c r="D8363" s="1"/>
      <c r="E8363" s="49">
        <f t="shared" si="32"/>
        <v>24404</v>
      </c>
    </row>
    <row r="8364" spans="2:5" ht="15">
      <c r="B8364" s="86">
        <v>24405</v>
      </c>
      <c r="C8364" s="49" t="s">
        <v>5329</v>
      </c>
      <c r="D8364" s="1"/>
      <c r="E8364" s="49">
        <f t="shared" si="32"/>
        <v>24405</v>
      </c>
    </row>
    <row r="8365" spans="2:5" ht="15">
      <c r="B8365" s="86">
        <v>24406</v>
      </c>
      <c r="C8365" s="49" t="s">
        <v>5429</v>
      </c>
      <c r="D8365" s="1"/>
      <c r="E8365" s="49">
        <f t="shared" si="32"/>
        <v>24406</v>
      </c>
    </row>
    <row r="8366" spans="2:5" ht="15">
      <c r="B8366" s="86">
        <v>24407</v>
      </c>
      <c r="C8366" s="49" t="s">
        <v>5430</v>
      </c>
      <c r="D8366" s="1"/>
      <c r="E8366" s="49">
        <f t="shared" si="32"/>
        <v>24407</v>
      </c>
    </row>
    <row r="8367" spans="2:5" ht="15">
      <c r="B8367" s="86">
        <v>24408</v>
      </c>
      <c r="C8367" s="49" t="s">
        <v>5431</v>
      </c>
      <c r="D8367" s="1"/>
      <c r="E8367" s="49">
        <f t="shared" ref="E8367:E8621" si="33">B8367</f>
        <v>24408</v>
      </c>
    </row>
    <row r="8368" spans="2:5" ht="15">
      <c r="B8368" s="86">
        <v>24409</v>
      </c>
      <c r="C8368" s="49" t="s">
        <v>5432</v>
      </c>
      <c r="D8368" s="1"/>
      <c r="E8368" s="49">
        <f t="shared" si="33"/>
        <v>24409</v>
      </c>
    </row>
    <row r="8369" spans="2:5" ht="15">
      <c r="B8369" s="86">
        <v>24410</v>
      </c>
      <c r="C8369" s="49" t="s">
        <v>5433</v>
      </c>
      <c r="D8369" s="1"/>
      <c r="E8369" s="49">
        <f t="shared" si="33"/>
        <v>24410</v>
      </c>
    </row>
    <row r="8370" spans="2:5" ht="15">
      <c r="B8370" s="86">
        <v>24411</v>
      </c>
      <c r="C8370" s="49" t="s">
        <v>5434</v>
      </c>
      <c r="D8370" s="1"/>
      <c r="E8370" s="49">
        <f t="shared" si="33"/>
        <v>24411</v>
      </c>
    </row>
    <row r="8371" spans="2:5" ht="15">
      <c r="B8371" s="86">
        <v>24412</v>
      </c>
      <c r="C8371" s="49" t="s">
        <v>5435</v>
      </c>
      <c r="D8371" s="1"/>
      <c r="E8371" s="49">
        <f t="shared" si="33"/>
        <v>24412</v>
      </c>
    </row>
    <row r="8372" spans="2:5" ht="15">
      <c r="B8372" s="86">
        <v>24413</v>
      </c>
      <c r="C8372" s="49" t="s">
        <v>5436</v>
      </c>
      <c r="D8372" s="1"/>
      <c r="E8372" s="49">
        <f t="shared" si="33"/>
        <v>24413</v>
      </c>
    </row>
    <row r="8373" spans="2:5" ht="15">
      <c r="B8373" s="86">
        <v>24414</v>
      </c>
      <c r="C8373" s="49" t="s">
        <v>5437</v>
      </c>
      <c r="D8373" s="1"/>
      <c r="E8373" s="49">
        <f t="shared" si="33"/>
        <v>24414</v>
      </c>
    </row>
    <row r="8374" spans="2:5" ht="15">
      <c r="B8374" s="86">
        <v>24415</v>
      </c>
      <c r="C8374" s="49" t="s">
        <v>5438</v>
      </c>
      <c r="D8374" s="1"/>
      <c r="E8374" s="49">
        <f t="shared" si="33"/>
        <v>24415</v>
      </c>
    </row>
    <row r="8375" spans="2:5" ht="15">
      <c r="B8375" s="86">
        <v>24416</v>
      </c>
      <c r="C8375" s="49" t="s">
        <v>5439</v>
      </c>
      <c r="D8375" s="1"/>
      <c r="E8375" s="49">
        <f t="shared" si="33"/>
        <v>24416</v>
      </c>
    </row>
    <row r="8376" spans="2:5" ht="15">
      <c r="B8376" s="86">
        <v>24417</v>
      </c>
      <c r="C8376" s="49" t="s">
        <v>5440</v>
      </c>
      <c r="D8376" s="1"/>
      <c r="E8376" s="49">
        <f t="shared" si="33"/>
        <v>24417</v>
      </c>
    </row>
    <row r="8377" spans="2:5" ht="15">
      <c r="B8377" s="86">
        <v>24418</v>
      </c>
      <c r="C8377" s="49" t="s">
        <v>5441</v>
      </c>
      <c r="D8377" s="1"/>
      <c r="E8377" s="49">
        <f t="shared" si="33"/>
        <v>24418</v>
      </c>
    </row>
    <row r="8378" spans="2:5" ht="15">
      <c r="B8378" s="86">
        <v>24419</v>
      </c>
      <c r="C8378" s="49" t="s">
        <v>5442</v>
      </c>
      <c r="D8378" s="1"/>
      <c r="E8378" s="49">
        <f t="shared" si="33"/>
        <v>24419</v>
      </c>
    </row>
    <row r="8379" spans="2:5" ht="15">
      <c r="B8379" s="86">
        <v>24420</v>
      </c>
      <c r="C8379" s="49" t="s">
        <v>5443</v>
      </c>
      <c r="D8379" s="1"/>
      <c r="E8379" s="49">
        <f t="shared" si="33"/>
        <v>24420</v>
      </c>
    </row>
    <row r="8380" spans="2:5" ht="15">
      <c r="B8380" s="86">
        <v>24421</v>
      </c>
      <c r="C8380" s="49" t="s">
        <v>5444</v>
      </c>
      <c r="D8380" s="1"/>
      <c r="E8380" s="49">
        <f t="shared" si="33"/>
        <v>24421</v>
      </c>
    </row>
    <row r="8381" spans="2:5" ht="15">
      <c r="B8381" s="86">
        <v>24422</v>
      </c>
      <c r="C8381" s="49" t="s">
        <v>5445</v>
      </c>
      <c r="D8381" s="1"/>
      <c r="E8381" s="49">
        <f t="shared" si="33"/>
        <v>24422</v>
      </c>
    </row>
    <row r="8382" spans="2:5" ht="15">
      <c r="B8382" s="86">
        <v>24423</v>
      </c>
      <c r="C8382" s="49" t="s">
        <v>5446</v>
      </c>
      <c r="D8382" s="1"/>
      <c r="E8382" s="49">
        <f t="shared" si="33"/>
        <v>24423</v>
      </c>
    </row>
    <row r="8383" spans="2:5" ht="15">
      <c r="B8383" s="86">
        <v>24424</v>
      </c>
      <c r="C8383" s="49" t="s">
        <v>5447</v>
      </c>
      <c r="D8383" s="1"/>
      <c r="E8383" s="49">
        <f t="shared" si="33"/>
        <v>24424</v>
      </c>
    </row>
    <row r="8384" spans="2:5" ht="15">
      <c r="B8384" s="86">
        <v>24425</v>
      </c>
      <c r="C8384" s="49" t="s">
        <v>5448</v>
      </c>
      <c r="D8384" s="1"/>
      <c r="E8384" s="49">
        <f t="shared" si="33"/>
        <v>24425</v>
      </c>
    </row>
    <row r="8385" spans="2:5" ht="15">
      <c r="B8385" s="86">
        <v>24426</v>
      </c>
      <c r="C8385" s="49" t="s">
        <v>5449</v>
      </c>
      <c r="D8385" s="1"/>
      <c r="E8385" s="49">
        <f t="shared" si="33"/>
        <v>24426</v>
      </c>
    </row>
    <row r="8386" spans="2:5" ht="15">
      <c r="B8386" s="86">
        <v>24427</v>
      </c>
      <c r="C8386" s="49" t="s">
        <v>5450</v>
      </c>
      <c r="D8386" s="1"/>
      <c r="E8386" s="49">
        <f t="shared" si="33"/>
        <v>24427</v>
      </c>
    </row>
    <row r="8387" spans="2:5" ht="15">
      <c r="B8387" s="86">
        <v>24428</v>
      </c>
      <c r="C8387" s="49" t="s">
        <v>5451</v>
      </c>
      <c r="D8387" s="1"/>
      <c r="E8387" s="49">
        <f t="shared" si="33"/>
        <v>24428</v>
      </c>
    </row>
    <row r="8388" spans="2:5" ht="15">
      <c r="B8388" s="86">
        <v>24429</v>
      </c>
      <c r="C8388" s="49" t="s">
        <v>5452</v>
      </c>
      <c r="D8388" s="1"/>
      <c r="E8388" s="49">
        <f t="shared" si="33"/>
        <v>24429</v>
      </c>
    </row>
    <row r="8389" spans="2:5" ht="15">
      <c r="B8389" s="86">
        <v>24430</v>
      </c>
      <c r="C8389" s="49" t="s">
        <v>5453</v>
      </c>
      <c r="D8389" s="1"/>
      <c r="E8389" s="49">
        <f t="shared" si="33"/>
        <v>24430</v>
      </c>
    </row>
    <row r="8390" spans="2:5" ht="15">
      <c r="B8390" s="86">
        <v>24431</v>
      </c>
      <c r="C8390" s="49" t="s">
        <v>4288</v>
      </c>
      <c r="D8390" s="1"/>
      <c r="E8390" s="49">
        <f t="shared" si="33"/>
        <v>24431</v>
      </c>
    </row>
    <row r="8391" spans="2:5" ht="15">
      <c r="B8391" s="86">
        <v>24432</v>
      </c>
      <c r="C8391" s="49" t="s">
        <v>4289</v>
      </c>
      <c r="D8391" s="1"/>
      <c r="E8391" s="49">
        <f t="shared" si="33"/>
        <v>24432</v>
      </c>
    </row>
    <row r="8392" spans="2:5" ht="15">
      <c r="B8392" s="86">
        <v>24433</v>
      </c>
      <c r="C8392" s="49" t="s">
        <v>4290</v>
      </c>
      <c r="D8392" s="1"/>
      <c r="E8392" s="49">
        <f t="shared" si="33"/>
        <v>24433</v>
      </c>
    </row>
    <row r="8393" spans="2:5" ht="15">
      <c r="B8393" s="86">
        <v>24434</v>
      </c>
      <c r="C8393" s="49" t="s">
        <v>4291</v>
      </c>
      <c r="D8393" s="1"/>
      <c r="E8393" s="49">
        <f t="shared" si="33"/>
        <v>24434</v>
      </c>
    </row>
    <row r="8394" spans="2:5" ht="15">
      <c r="B8394" s="86">
        <v>24435</v>
      </c>
      <c r="C8394" s="49" t="s">
        <v>4292</v>
      </c>
      <c r="D8394" s="1"/>
      <c r="E8394" s="49">
        <f t="shared" si="33"/>
        <v>24435</v>
      </c>
    </row>
    <row r="8395" spans="2:5" ht="15">
      <c r="B8395" s="86">
        <v>24436</v>
      </c>
      <c r="C8395" s="49" t="s">
        <v>4293</v>
      </c>
      <c r="D8395" s="1"/>
      <c r="E8395" s="49">
        <f t="shared" si="33"/>
        <v>24436</v>
      </c>
    </row>
    <row r="8396" spans="2:5" ht="15">
      <c r="B8396" s="86">
        <v>24437</v>
      </c>
      <c r="C8396" s="49" t="s">
        <v>4294</v>
      </c>
      <c r="D8396" s="1"/>
      <c r="E8396" s="49">
        <f t="shared" si="33"/>
        <v>24437</v>
      </c>
    </row>
    <row r="8397" spans="2:5" ht="15">
      <c r="B8397" s="86">
        <v>24438</v>
      </c>
      <c r="C8397" s="49" t="s">
        <v>4295</v>
      </c>
      <c r="D8397" s="1"/>
      <c r="E8397" s="49">
        <f t="shared" si="33"/>
        <v>24438</v>
      </c>
    </row>
    <row r="8398" spans="2:5" ht="15">
      <c r="B8398" s="86">
        <v>24439</v>
      </c>
      <c r="C8398" s="49" t="s">
        <v>4296</v>
      </c>
      <c r="D8398" s="1"/>
      <c r="E8398" s="49">
        <f t="shared" si="33"/>
        <v>24439</v>
      </c>
    </row>
    <row r="8399" spans="2:5" ht="15">
      <c r="B8399" s="86">
        <v>24440</v>
      </c>
      <c r="C8399" s="49" t="s">
        <v>4297</v>
      </c>
      <c r="D8399" s="1"/>
      <c r="E8399" s="49">
        <f t="shared" si="33"/>
        <v>24440</v>
      </c>
    </row>
    <row r="8400" spans="2:5" ht="15">
      <c r="B8400" s="86">
        <v>24441</v>
      </c>
      <c r="C8400" s="49" t="s">
        <v>5454</v>
      </c>
      <c r="D8400" s="1"/>
      <c r="E8400" s="49">
        <f t="shared" si="33"/>
        <v>24441</v>
      </c>
    </row>
    <row r="8401" spans="2:5" ht="15">
      <c r="B8401" s="86">
        <v>24442</v>
      </c>
      <c r="C8401" s="49" t="s">
        <v>5455</v>
      </c>
      <c r="D8401" s="1"/>
      <c r="E8401" s="49">
        <f t="shared" si="33"/>
        <v>24442</v>
      </c>
    </row>
    <row r="8402" spans="2:5" ht="15">
      <c r="B8402" s="86">
        <v>24443</v>
      </c>
      <c r="C8402" s="49" t="s">
        <v>5456</v>
      </c>
      <c r="D8402" s="1"/>
      <c r="E8402" s="49">
        <f t="shared" si="33"/>
        <v>24443</v>
      </c>
    </row>
    <row r="8403" spans="2:5" ht="15">
      <c r="B8403" s="86">
        <v>24444</v>
      </c>
      <c r="C8403" s="49" t="s">
        <v>5457</v>
      </c>
      <c r="D8403" s="1"/>
      <c r="E8403" s="49">
        <f t="shared" si="33"/>
        <v>24444</v>
      </c>
    </row>
    <row r="8404" spans="2:5" ht="15">
      <c r="B8404" s="86">
        <v>24445</v>
      </c>
      <c r="C8404" s="49" t="s">
        <v>5458</v>
      </c>
      <c r="D8404" s="1"/>
      <c r="E8404" s="49">
        <f t="shared" si="33"/>
        <v>24445</v>
      </c>
    </row>
    <row r="8405" spans="2:5" ht="15">
      <c r="B8405" s="86">
        <v>24446</v>
      </c>
      <c r="C8405" s="49" t="s">
        <v>5459</v>
      </c>
      <c r="D8405" s="1"/>
      <c r="E8405" s="49">
        <f t="shared" si="33"/>
        <v>24446</v>
      </c>
    </row>
    <row r="8406" spans="2:5" ht="15">
      <c r="B8406" s="86">
        <v>24447</v>
      </c>
      <c r="C8406" s="49" t="s">
        <v>5460</v>
      </c>
      <c r="D8406" s="1"/>
      <c r="E8406" s="49">
        <f t="shared" si="33"/>
        <v>24447</v>
      </c>
    </row>
    <row r="8407" spans="2:5" ht="15">
      <c r="B8407" s="86">
        <v>24448</v>
      </c>
      <c r="C8407" s="49" t="s">
        <v>5461</v>
      </c>
      <c r="D8407" s="1"/>
      <c r="E8407" s="49">
        <f t="shared" si="33"/>
        <v>24448</v>
      </c>
    </row>
    <row r="8408" spans="2:5" ht="15">
      <c r="B8408" s="86">
        <v>24449</v>
      </c>
      <c r="C8408" s="49" t="s">
        <v>5462</v>
      </c>
      <c r="D8408" s="1"/>
      <c r="E8408" s="49">
        <f t="shared" si="33"/>
        <v>24449</v>
      </c>
    </row>
    <row r="8409" spans="2:5" ht="15">
      <c r="B8409" s="86">
        <v>24450</v>
      </c>
      <c r="C8409" s="49" t="s">
        <v>5463</v>
      </c>
      <c r="D8409" s="1"/>
      <c r="E8409" s="49">
        <f t="shared" si="33"/>
        <v>24450</v>
      </c>
    </row>
    <row r="8410" spans="2:5" ht="15">
      <c r="B8410" s="86">
        <v>24451</v>
      </c>
      <c r="C8410" s="49" t="s">
        <v>5464</v>
      </c>
      <c r="D8410" s="1"/>
      <c r="E8410" s="49">
        <f t="shared" si="33"/>
        <v>24451</v>
      </c>
    </row>
    <row r="8411" spans="2:5" ht="15">
      <c r="B8411" s="86">
        <v>24452</v>
      </c>
      <c r="C8411" s="49" t="s">
        <v>5465</v>
      </c>
      <c r="D8411" s="1"/>
      <c r="E8411" s="49">
        <f t="shared" si="33"/>
        <v>24452</v>
      </c>
    </row>
    <row r="8412" spans="2:5" ht="15">
      <c r="B8412" s="86">
        <v>24453</v>
      </c>
      <c r="C8412" s="49" t="s">
        <v>5466</v>
      </c>
      <c r="D8412" s="1"/>
      <c r="E8412" s="49">
        <f t="shared" si="33"/>
        <v>24453</v>
      </c>
    </row>
    <row r="8413" spans="2:5" ht="15">
      <c r="B8413" s="86">
        <v>24454</v>
      </c>
      <c r="C8413" s="49" t="s">
        <v>5467</v>
      </c>
      <c r="D8413" s="1"/>
      <c r="E8413" s="49">
        <f t="shared" si="33"/>
        <v>24454</v>
      </c>
    </row>
    <row r="8414" spans="2:5" ht="15">
      <c r="B8414" s="86">
        <v>24455</v>
      </c>
      <c r="C8414" s="49" t="s">
        <v>5468</v>
      </c>
      <c r="D8414" s="1"/>
      <c r="E8414" s="49">
        <f t="shared" si="33"/>
        <v>24455</v>
      </c>
    </row>
    <row r="8415" spans="2:5" ht="15">
      <c r="B8415" s="86">
        <v>24456</v>
      </c>
      <c r="C8415" s="49" t="s">
        <v>5469</v>
      </c>
      <c r="D8415" s="1"/>
      <c r="E8415" s="49">
        <f t="shared" si="33"/>
        <v>24456</v>
      </c>
    </row>
    <row r="8416" spans="2:5" ht="15">
      <c r="B8416" s="86">
        <v>24457</v>
      </c>
      <c r="C8416" s="49" t="s">
        <v>5470</v>
      </c>
      <c r="D8416" s="1"/>
      <c r="E8416" s="49">
        <f t="shared" si="33"/>
        <v>24457</v>
      </c>
    </row>
    <row r="8417" spans="2:5" ht="15">
      <c r="B8417" s="86">
        <v>24458</v>
      </c>
      <c r="C8417" s="49" t="s">
        <v>5471</v>
      </c>
      <c r="D8417" s="1"/>
      <c r="E8417" s="49">
        <f t="shared" si="33"/>
        <v>24458</v>
      </c>
    </row>
    <row r="8418" spans="2:5" ht="15">
      <c r="B8418" s="86">
        <v>24459</v>
      </c>
      <c r="C8418" s="49" t="s">
        <v>5472</v>
      </c>
      <c r="D8418" s="1"/>
      <c r="E8418" s="49">
        <f t="shared" si="33"/>
        <v>24459</v>
      </c>
    </row>
    <row r="8419" spans="2:5" ht="15">
      <c r="B8419" s="86">
        <v>24460</v>
      </c>
      <c r="C8419" s="49" t="s">
        <v>5473</v>
      </c>
      <c r="D8419" s="1"/>
      <c r="E8419" s="49">
        <f t="shared" si="33"/>
        <v>24460</v>
      </c>
    </row>
    <row r="8420" spans="2:5" ht="15">
      <c r="B8420" s="86">
        <v>24461</v>
      </c>
      <c r="C8420" s="49" t="s">
        <v>5474</v>
      </c>
      <c r="D8420" s="1"/>
      <c r="E8420" s="49">
        <f t="shared" si="33"/>
        <v>24461</v>
      </c>
    </row>
    <row r="8421" spans="2:5" ht="15">
      <c r="B8421" s="86">
        <v>24462</v>
      </c>
      <c r="C8421" s="49" t="s">
        <v>5475</v>
      </c>
      <c r="D8421" s="1"/>
      <c r="E8421" s="49">
        <f t="shared" si="33"/>
        <v>24462</v>
      </c>
    </row>
    <row r="8422" spans="2:5" ht="15">
      <c r="B8422" s="86">
        <v>24463</v>
      </c>
      <c r="C8422" s="49" t="s">
        <v>5476</v>
      </c>
      <c r="D8422" s="1"/>
      <c r="E8422" s="49">
        <f t="shared" si="33"/>
        <v>24463</v>
      </c>
    </row>
    <row r="8423" spans="2:5" ht="15">
      <c r="B8423" s="86">
        <v>24464</v>
      </c>
      <c r="C8423" s="49" t="s">
        <v>5477</v>
      </c>
      <c r="D8423" s="1"/>
      <c r="E8423" s="49">
        <f t="shared" si="33"/>
        <v>24464</v>
      </c>
    </row>
    <row r="8424" spans="2:5" ht="15">
      <c r="B8424" s="86">
        <v>24465</v>
      </c>
      <c r="C8424" s="49" t="s">
        <v>5478</v>
      </c>
      <c r="D8424" s="1"/>
      <c r="E8424" s="49">
        <f t="shared" si="33"/>
        <v>24465</v>
      </c>
    </row>
    <row r="8425" spans="2:5" ht="15">
      <c r="B8425" s="86">
        <v>24466</v>
      </c>
      <c r="C8425" s="49" t="s">
        <v>5479</v>
      </c>
      <c r="D8425" s="1"/>
      <c r="E8425" s="49">
        <f t="shared" si="33"/>
        <v>24466</v>
      </c>
    </row>
    <row r="8426" spans="2:5" ht="15">
      <c r="B8426" s="86">
        <v>24467</v>
      </c>
      <c r="C8426" s="49" t="s">
        <v>5480</v>
      </c>
      <c r="D8426" s="1"/>
      <c r="E8426" s="49">
        <f t="shared" si="33"/>
        <v>24467</v>
      </c>
    </row>
    <row r="8427" spans="2:5" ht="15">
      <c r="B8427" s="86">
        <v>24468</v>
      </c>
      <c r="C8427" s="49" t="s">
        <v>5481</v>
      </c>
      <c r="D8427" s="1"/>
      <c r="E8427" s="49">
        <f t="shared" si="33"/>
        <v>24468</v>
      </c>
    </row>
    <row r="8428" spans="2:5" ht="15">
      <c r="B8428" s="86">
        <v>24469</v>
      </c>
      <c r="C8428" s="49" t="s">
        <v>5482</v>
      </c>
      <c r="D8428" s="1"/>
      <c r="E8428" s="49">
        <f t="shared" si="33"/>
        <v>24469</v>
      </c>
    </row>
    <row r="8429" spans="2:5" ht="15">
      <c r="B8429" s="86">
        <v>24470</v>
      </c>
      <c r="C8429" s="49" t="s">
        <v>5483</v>
      </c>
      <c r="D8429" s="1"/>
      <c r="E8429" s="49">
        <f t="shared" si="33"/>
        <v>24470</v>
      </c>
    </row>
    <row r="8430" spans="2:5" ht="15">
      <c r="B8430" s="86">
        <v>24471</v>
      </c>
      <c r="C8430" s="49" t="s">
        <v>5484</v>
      </c>
      <c r="D8430" s="1"/>
      <c r="E8430" s="49">
        <f t="shared" si="33"/>
        <v>24471</v>
      </c>
    </row>
    <row r="8431" spans="2:5" ht="15">
      <c r="B8431" s="86">
        <v>24472</v>
      </c>
      <c r="C8431" s="49" t="s">
        <v>5485</v>
      </c>
      <c r="D8431" s="1"/>
      <c r="E8431" s="49">
        <f t="shared" si="33"/>
        <v>24472</v>
      </c>
    </row>
    <row r="8432" spans="2:5" ht="15">
      <c r="B8432" s="86">
        <v>24473</v>
      </c>
      <c r="C8432" s="49" t="s">
        <v>5486</v>
      </c>
      <c r="D8432" s="1"/>
      <c r="E8432" s="49">
        <f t="shared" si="33"/>
        <v>24473</v>
      </c>
    </row>
    <row r="8433" spans="2:5" ht="15">
      <c r="B8433" s="86">
        <v>24474</v>
      </c>
      <c r="C8433" s="49" t="s">
        <v>5487</v>
      </c>
      <c r="D8433" s="1"/>
      <c r="E8433" s="49">
        <f t="shared" si="33"/>
        <v>24474</v>
      </c>
    </row>
    <row r="8434" spans="2:5" ht="15">
      <c r="B8434" s="86">
        <v>24475</v>
      </c>
      <c r="C8434" s="49" t="s">
        <v>5488</v>
      </c>
      <c r="D8434" s="1"/>
      <c r="E8434" s="49">
        <f t="shared" si="33"/>
        <v>24475</v>
      </c>
    </row>
    <row r="8435" spans="2:5" ht="15">
      <c r="B8435" s="86">
        <v>24476</v>
      </c>
      <c r="C8435" s="49" t="s">
        <v>5489</v>
      </c>
      <c r="D8435" s="1"/>
      <c r="E8435" s="49">
        <f t="shared" si="33"/>
        <v>24476</v>
      </c>
    </row>
    <row r="8436" spans="2:5" ht="15">
      <c r="B8436" s="86">
        <v>24477</v>
      </c>
      <c r="C8436" s="49" t="s">
        <v>5490</v>
      </c>
      <c r="D8436" s="1"/>
      <c r="E8436" s="49">
        <f t="shared" si="33"/>
        <v>24477</v>
      </c>
    </row>
    <row r="8437" spans="2:5" ht="15">
      <c r="B8437" s="86">
        <v>24478</v>
      </c>
      <c r="C8437" s="49" t="s">
        <v>5491</v>
      </c>
      <c r="D8437" s="1"/>
      <c r="E8437" s="49">
        <f t="shared" si="33"/>
        <v>24478</v>
      </c>
    </row>
    <row r="8438" spans="2:5" ht="15">
      <c r="B8438" s="86">
        <v>24480</v>
      </c>
      <c r="C8438" s="49" t="s">
        <v>5492</v>
      </c>
      <c r="D8438" s="1"/>
      <c r="E8438" s="49">
        <f t="shared" si="33"/>
        <v>24480</v>
      </c>
    </row>
    <row r="8439" spans="2:5" ht="15">
      <c r="B8439" s="86">
        <v>24481</v>
      </c>
      <c r="C8439" s="49" t="s">
        <v>5493</v>
      </c>
      <c r="D8439" s="1"/>
      <c r="E8439" s="49">
        <f t="shared" si="33"/>
        <v>24481</v>
      </c>
    </row>
    <row r="8440" spans="2:5" ht="15">
      <c r="B8440" s="86">
        <v>24482</v>
      </c>
      <c r="C8440" s="49" t="s">
        <v>5494</v>
      </c>
      <c r="D8440" s="1"/>
      <c r="E8440" s="49">
        <f t="shared" si="33"/>
        <v>24482</v>
      </c>
    </row>
    <row r="8441" spans="2:5" ht="15">
      <c r="B8441" s="86">
        <v>24483</v>
      </c>
      <c r="C8441" s="49" t="s">
        <v>5495</v>
      </c>
      <c r="D8441" s="1"/>
      <c r="E8441" s="49">
        <f t="shared" si="33"/>
        <v>24483</v>
      </c>
    </row>
    <row r="8442" spans="2:5" ht="15">
      <c r="B8442" s="86">
        <v>24484</v>
      </c>
      <c r="C8442" s="49" t="s">
        <v>5496</v>
      </c>
      <c r="D8442" s="1"/>
      <c r="E8442" s="49">
        <f t="shared" si="33"/>
        <v>24484</v>
      </c>
    </row>
    <row r="8443" spans="2:5" ht="15">
      <c r="B8443" s="86">
        <v>24485</v>
      </c>
      <c r="C8443" s="49" t="s">
        <v>5497</v>
      </c>
      <c r="D8443" s="1"/>
      <c r="E8443" s="49">
        <f t="shared" si="33"/>
        <v>24485</v>
      </c>
    </row>
    <row r="8444" spans="2:5" ht="15">
      <c r="B8444" s="86">
        <v>24486</v>
      </c>
      <c r="C8444" s="49" t="s">
        <v>5498</v>
      </c>
      <c r="D8444" s="1"/>
      <c r="E8444" s="49">
        <f t="shared" si="33"/>
        <v>24486</v>
      </c>
    </row>
    <row r="8445" spans="2:5" ht="15">
      <c r="B8445" s="86">
        <v>24487</v>
      </c>
      <c r="C8445" s="49" t="s">
        <v>5499</v>
      </c>
      <c r="D8445" s="1"/>
      <c r="E8445" s="49">
        <f t="shared" si="33"/>
        <v>24487</v>
      </c>
    </row>
    <row r="8446" spans="2:5" ht="15">
      <c r="B8446" s="86">
        <v>24488</v>
      </c>
      <c r="C8446" s="49" t="s">
        <v>5500</v>
      </c>
      <c r="D8446" s="1"/>
      <c r="E8446" s="49">
        <f t="shared" si="33"/>
        <v>24488</v>
      </c>
    </row>
    <row r="8447" spans="2:5" ht="15">
      <c r="B8447" s="86">
        <v>24489</v>
      </c>
      <c r="C8447" s="49" t="s">
        <v>5501</v>
      </c>
      <c r="D8447" s="1"/>
      <c r="E8447" s="49">
        <f t="shared" si="33"/>
        <v>24489</v>
      </c>
    </row>
    <row r="8448" spans="2:5" ht="15">
      <c r="B8448" s="86">
        <v>24490</v>
      </c>
      <c r="C8448" s="49" t="s">
        <v>5502</v>
      </c>
      <c r="D8448" s="1"/>
      <c r="E8448" s="49">
        <f t="shared" si="33"/>
        <v>24490</v>
      </c>
    </row>
    <row r="8449" spans="2:5" ht="15">
      <c r="B8449" s="86">
        <v>24491</v>
      </c>
      <c r="C8449" s="49" t="s">
        <v>5503</v>
      </c>
      <c r="D8449" s="1"/>
      <c r="E8449" s="49">
        <f t="shared" si="33"/>
        <v>24491</v>
      </c>
    </row>
    <row r="8450" spans="2:5" ht="15">
      <c r="B8450" s="86">
        <v>24492</v>
      </c>
      <c r="C8450" s="49" t="s">
        <v>5504</v>
      </c>
      <c r="D8450" s="1"/>
      <c r="E8450" s="49">
        <f t="shared" si="33"/>
        <v>24492</v>
      </c>
    </row>
    <row r="8451" spans="2:5" ht="15">
      <c r="B8451" s="86">
        <v>24493</v>
      </c>
      <c r="C8451" s="49" t="s">
        <v>5505</v>
      </c>
      <c r="D8451" s="1"/>
      <c r="E8451" s="49">
        <f t="shared" si="33"/>
        <v>24493</v>
      </c>
    </row>
    <row r="8452" spans="2:5" ht="15">
      <c r="B8452" s="86">
        <v>24494</v>
      </c>
      <c r="C8452" s="49" t="s">
        <v>4288</v>
      </c>
      <c r="D8452" s="1"/>
      <c r="E8452" s="49">
        <f t="shared" si="33"/>
        <v>24494</v>
      </c>
    </row>
    <row r="8453" spans="2:5" ht="15">
      <c r="B8453" s="86">
        <v>24495</v>
      </c>
      <c r="C8453" s="49" t="s">
        <v>4289</v>
      </c>
      <c r="D8453" s="1"/>
      <c r="E8453" s="49">
        <f t="shared" si="33"/>
        <v>24495</v>
      </c>
    </row>
    <row r="8454" spans="2:5" ht="15">
      <c r="B8454" s="86">
        <v>24496</v>
      </c>
      <c r="C8454" s="49" t="s">
        <v>4290</v>
      </c>
      <c r="D8454" s="1"/>
      <c r="E8454" s="49">
        <f t="shared" si="33"/>
        <v>24496</v>
      </c>
    </row>
    <row r="8455" spans="2:5" ht="15">
      <c r="B8455" s="86">
        <v>24497</v>
      </c>
      <c r="C8455" s="49" t="s">
        <v>4291</v>
      </c>
      <c r="D8455" s="1"/>
      <c r="E8455" s="49">
        <f t="shared" si="33"/>
        <v>24497</v>
      </c>
    </row>
    <row r="8456" spans="2:5" ht="15">
      <c r="B8456" s="86">
        <v>24498</v>
      </c>
      <c r="C8456" s="49" t="s">
        <v>4292</v>
      </c>
      <c r="D8456" s="1"/>
      <c r="E8456" s="49">
        <f t="shared" si="33"/>
        <v>24498</v>
      </c>
    </row>
    <row r="8457" spans="2:5" ht="15">
      <c r="B8457" s="86">
        <v>24499</v>
      </c>
      <c r="C8457" s="49" t="s">
        <v>4293</v>
      </c>
      <c r="D8457" s="1"/>
      <c r="E8457" s="49">
        <f t="shared" si="33"/>
        <v>24499</v>
      </c>
    </row>
    <row r="8458" spans="2:5" ht="15">
      <c r="B8458" s="86">
        <v>24500</v>
      </c>
      <c r="C8458" s="49" t="s">
        <v>4294</v>
      </c>
      <c r="D8458" s="1"/>
      <c r="E8458" s="49">
        <f t="shared" si="33"/>
        <v>24500</v>
      </c>
    </row>
    <row r="8459" spans="2:5" ht="15">
      <c r="B8459" s="86">
        <v>24501</v>
      </c>
      <c r="C8459" s="49" t="s">
        <v>4295</v>
      </c>
      <c r="D8459" s="1"/>
      <c r="E8459" s="49">
        <f t="shared" si="33"/>
        <v>24501</v>
      </c>
    </row>
    <row r="8460" spans="2:5" ht="15">
      <c r="B8460" s="86">
        <v>24502</v>
      </c>
      <c r="C8460" s="49" t="s">
        <v>4296</v>
      </c>
      <c r="D8460" s="1"/>
      <c r="E8460" s="49">
        <f t="shared" si="33"/>
        <v>24502</v>
      </c>
    </row>
    <row r="8461" spans="2:5" ht="15">
      <c r="B8461" s="86">
        <v>24503</v>
      </c>
      <c r="C8461" s="49" t="s">
        <v>4297</v>
      </c>
      <c r="D8461" s="1"/>
      <c r="E8461" s="49">
        <f t="shared" si="33"/>
        <v>24503</v>
      </c>
    </row>
    <row r="8462" spans="2:5" ht="15">
      <c r="B8462" s="86">
        <v>24504</v>
      </c>
      <c r="C8462" s="49" t="s">
        <v>5506</v>
      </c>
      <c r="D8462" s="1"/>
      <c r="E8462" s="49">
        <f t="shared" si="33"/>
        <v>24504</v>
      </c>
    </row>
    <row r="8463" spans="2:5" ht="15">
      <c r="B8463" s="86">
        <v>24505</v>
      </c>
      <c r="C8463" s="49" t="s">
        <v>5507</v>
      </c>
      <c r="D8463" s="1"/>
      <c r="E8463" s="49">
        <f t="shared" si="33"/>
        <v>24505</v>
      </c>
    </row>
    <row r="8464" spans="2:5" ht="15">
      <c r="B8464" s="86">
        <v>24506</v>
      </c>
      <c r="C8464" s="49" t="s">
        <v>5508</v>
      </c>
      <c r="D8464" s="1"/>
      <c r="E8464" s="49">
        <f t="shared" si="33"/>
        <v>24506</v>
      </c>
    </row>
    <row r="8465" spans="2:5" ht="15">
      <c r="B8465" s="86">
        <v>24507</v>
      </c>
      <c r="C8465" s="49" t="s">
        <v>5509</v>
      </c>
      <c r="D8465" s="1"/>
      <c r="E8465" s="49">
        <f t="shared" si="33"/>
        <v>24507</v>
      </c>
    </row>
    <row r="8466" spans="2:5" ht="15">
      <c r="B8466" s="86">
        <v>24508</v>
      </c>
      <c r="C8466" s="49" t="s">
        <v>5510</v>
      </c>
      <c r="D8466" s="1"/>
      <c r="E8466" s="49">
        <f t="shared" si="33"/>
        <v>24508</v>
      </c>
    </row>
    <row r="8467" spans="2:5" ht="15">
      <c r="B8467" s="86">
        <v>24509</v>
      </c>
      <c r="C8467" s="49" t="s">
        <v>5511</v>
      </c>
      <c r="D8467" s="1"/>
      <c r="E8467" s="49">
        <f t="shared" si="33"/>
        <v>24509</v>
      </c>
    </row>
    <row r="8468" spans="2:5" ht="15">
      <c r="B8468" s="86">
        <v>24510</v>
      </c>
      <c r="C8468" s="49" t="s">
        <v>5512</v>
      </c>
      <c r="D8468" s="1"/>
      <c r="E8468" s="49">
        <f t="shared" si="33"/>
        <v>24510</v>
      </c>
    </row>
    <row r="8469" spans="2:5" ht="15">
      <c r="B8469" s="86">
        <v>24511</v>
      </c>
      <c r="C8469" s="49" t="s">
        <v>5513</v>
      </c>
      <c r="D8469" s="1"/>
      <c r="E8469" s="49">
        <f t="shared" si="33"/>
        <v>24511</v>
      </c>
    </row>
    <row r="8470" spans="2:5" ht="15">
      <c r="B8470" s="86">
        <v>24512</v>
      </c>
      <c r="C8470" s="49" t="s">
        <v>5514</v>
      </c>
      <c r="D8470" s="1"/>
      <c r="E8470" s="49">
        <f t="shared" si="33"/>
        <v>24512</v>
      </c>
    </row>
    <row r="8471" spans="2:5" ht="15">
      <c r="B8471" s="86">
        <v>24513</v>
      </c>
      <c r="C8471" s="49" t="s">
        <v>5515</v>
      </c>
      <c r="D8471" s="1"/>
      <c r="E8471" s="49">
        <f t="shared" si="33"/>
        <v>24513</v>
      </c>
    </row>
    <row r="8472" spans="2:5" ht="15">
      <c r="B8472" s="86">
        <v>24514</v>
      </c>
      <c r="C8472" s="49" t="s">
        <v>5516</v>
      </c>
      <c r="D8472" s="1"/>
      <c r="E8472" s="49">
        <f t="shared" si="33"/>
        <v>24514</v>
      </c>
    </row>
    <row r="8473" spans="2:5" ht="15">
      <c r="B8473" s="86">
        <v>24515</v>
      </c>
      <c r="C8473" s="49" t="s">
        <v>5517</v>
      </c>
      <c r="D8473" s="1"/>
      <c r="E8473" s="49">
        <f t="shared" si="33"/>
        <v>24515</v>
      </c>
    </row>
    <row r="8474" spans="2:5" ht="15">
      <c r="B8474" s="86">
        <v>24516</v>
      </c>
      <c r="C8474" s="49" t="s">
        <v>5518</v>
      </c>
      <c r="D8474" s="1"/>
      <c r="E8474" s="49">
        <f t="shared" si="33"/>
        <v>24516</v>
      </c>
    </row>
    <row r="8475" spans="2:5" ht="15">
      <c r="B8475" s="86">
        <v>24517</v>
      </c>
      <c r="C8475" s="49" t="s">
        <v>5519</v>
      </c>
      <c r="D8475" s="1"/>
      <c r="E8475" s="49">
        <f t="shared" si="33"/>
        <v>24517</v>
      </c>
    </row>
    <row r="8476" spans="2:5" ht="15">
      <c r="B8476" s="86">
        <v>24518</v>
      </c>
      <c r="C8476" s="49" t="s">
        <v>5520</v>
      </c>
      <c r="D8476" s="1"/>
      <c r="E8476" s="49">
        <f t="shared" si="33"/>
        <v>24518</v>
      </c>
    </row>
    <row r="8477" spans="2:5" ht="15">
      <c r="B8477" s="86">
        <v>24519</v>
      </c>
      <c r="C8477" s="49" t="s">
        <v>5012</v>
      </c>
      <c r="D8477" s="1"/>
      <c r="E8477" s="49">
        <f t="shared" si="33"/>
        <v>24519</v>
      </c>
    </row>
    <row r="8478" spans="2:5" ht="15">
      <c r="B8478" s="86">
        <v>24520</v>
      </c>
      <c r="C8478" s="49" t="s">
        <v>5012</v>
      </c>
      <c r="D8478" s="1"/>
      <c r="E8478" s="49">
        <f t="shared" si="33"/>
        <v>24520</v>
      </c>
    </row>
    <row r="8479" spans="2:5" ht="15">
      <c r="B8479" s="86">
        <v>24521</v>
      </c>
      <c r="C8479" s="49" t="s">
        <v>5521</v>
      </c>
      <c r="D8479" s="1"/>
      <c r="E8479" s="49">
        <f t="shared" si="33"/>
        <v>24521</v>
      </c>
    </row>
    <row r="8480" spans="2:5" ht="15">
      <c r="B8480" s="86">
        <v>24522</v>
      </c>
      <c r="C8480" s="49" t="s">
        <v>5522</v>
      </c>
      <c r="D8480" s="1"/>
      <c r="E8480" s="49">
        <f t="shared" si="33"/>
        <v>24522</v>
      </c>
    </row>
    <row r="8481" spans="2:5" ht="15">
      <c r="B8481" s="86">
        <v>24523</v>
      </c>
      <c r="C8481" s="49" t="s">
        <v>5417</v>
      </c>
      <c r="D8481" s="1"/>
      <c r="E8481" s="49">
        <f t="shared" si="33"/>
        <v>24523</v>
      </c>
    </row>
    <row r="8482" spans="2:5" ht="15">
      <c r="B8482" s="86">
        <v>24524</v>
      </c>
      <c r="C8482" s="49" t="s">
        <v>5418</v>
      </c>
      <c r="D8482" s="1"/>
      <c r="E8482" s="49">
        <f t="shared" si="33"/>
        <v>24524</v>
      </c>
    </row>
    <row r="8483" spans="2:5" ht="15">
      <c r="B8483" s="86">
        <v>24525</v>
      </c>
      <c r="C8483" s="49" t="s">
        <v>5419</v>
      </c>
      <c r="D8483" s="1"/>
      <c r="E8483" s="49">
        <f t="shared" si="33"/>
        <v>24525</v>
      </c>
    </row>
    <row r="8484" spans="2:5" ht="15">
      <c r="B8484" s="86">
        <v>24526</v>
      </c>
      <c r="C8484" s="49" t="s">
        <v>5420</v>
      </c>
      <c r="D8484" s="1"/>
      <c r="E8484" s="49">
        <f t="shared" si="33"/>
        <v>24526</v>
      </c>
    </row>
    <row r="8485" spans="2:5" ht="15">
      <c r="B8485" s="86">
        <v>24527</v>
      </c>
      <c r="C8485" s="49" t="s">
        <v>5421</v>
      </c>
      <c r="D8485" s="1"/>
      <c r="E8485" s="49">
        <f t="shared" si="33"/>
        <v>24527</v>
      </c>
    </row>
    <row r="8486" spans="2:5" ht="15">
      <c r="B8486" s="86">
        <v>24528</v>
      </c>
      <c r="C8486" s="49" t="s">
        <v>5523</v>
      </c>
      <c r="D8486" s="1"/>
      <c r="E8486" s="49">
        <f t="shared" si="33"/>
        <v>24528</v>
      </c>
    </row>
    <row r="8487" spans="2:5" ht="15">
      <c r="B8487" s="86">
        <v>24529</v>
      </c>
      <c r="C8487" s="49" t="s">
        <v>5524</v>
      </c>
      <c r="D8487" s="1"/>
      <c r="E8487" s="49">
        <f t="shared" si="33"/>
        <v>24529</v>
      </c>
    </row>
    <row r="8488" spans="2:5" ht="15">
      <c r="B8488" s="86">
        <v>24530</v>
      </c>
      <c r="C8488" s="49" t="s">
        <v>5525</v>
      </c>
      <c r="D8488" s="1"/>
      <c r="E8488" s="49">
        <f t="shared" si="33"/>
        <v>24530</v>
      </c>
    </row>
    <row r="8489" spans="2:5" ht="15">
      <c r="B8489" s="86">
        <v>24531</v>
      </c>
      <c r="C8489" s="49" t="s">
        <v>5526</v>
      </c>
      <c r="D8489" s="1"/>
      <c r="E8489" s="49">
        <f t="shared" si="33"/>
        <v>24531</v>
      </c>
    </row>
    <row r="8490" spans="2:5" ht="15">
      <c r="B8490" s="86">
        <v>24532</v>
      </c>
      <c r="C8490" s="49" t="s">
        <v>5527</v>
      </c>
      <c r="D8490" s="1"/>
      <c r="E8490" s="49">
        <f t="shared" si="33"/>
        <v>24532</v>
      </c>
    </row>
    <row r="8491" spans="2:5" ht="15">
      <c r="B8491" s="86">
        <v>24533</v>
      </c>
      <c r="C8491" s="49" t="s">
        <v>5528</v>
      </c>
      <c r="D8491" s="1"/>
      <c r="E8491" s="49">
        <f t="shared" si="33"/>
        <v>24533</v>
      </c>
    </row>
    <row r="8492" spans="2:5" ht="15">
      <c r="B8492" s="86">
        <v>24534</v>
      </c>
      <c r="C8492" s="49" t="s">
        <v>5529</v>
      </c>
      <c r="D8492" s="1"/>
      <c r="E8492" s="49">
        <f t="shared" si="33"/>
        <v>24534</v>
      </c>
    </row>
    <row r="8493" spans="2:5" ht="15">
      <c r="B8493" s="86">
        <v>24535</v>
      </c>
      <c r="C8493" s="49" t="s">
        <v>5530</v>
      </c>
      <c r="D8493" s="1"/>
      <c r="E8493" s="49">
        <f t="shared" si="33"/>
        <v>24535</v>
      </c>
    </row>
    <row r="8494" spans="2:5" ht="15">
      <c r="B8494" s="86">
        <v>24536</v>
      </c>
      <c r="C8494" s="49" t="s">
        <v>5531</v>
      </c>
      <c r="D8494" s="1"/>
      <c r="E8494" s="49">
        <f t="shared" si="33"/>
        <v>24536</v>
      </c>
    </row>
    <row r="8495" spans="2:5" ht="15">
      <c r="B8495" s="86">
        <v>24537</v>
      </c>
      <c r="C8495" s="49" t="s">
        <v>5532</v>
      </c>
      <c r="D8495" s="1"/>
      <c r="E8495" s="49">
        <f t="shared" si="33"/>
        <v>24537</v>
      </c>
    </row>
    <row r="8496" spans="2:5" ht="15">
      <c r="B8496" s="86">
        <v>24538</v>
      </c>
      <c r="C8496" s="49" t="s">
        <v>5533</v>
      </c>
      <c r="D8496" s="1"/>
      <c r="E8496" s="49">
        <f t="shared" si="33"/>
        <v>24538</v>
      </c>
    </row>
    <row r="8497" spans="2:5" ht="15">
      <c r="B8497" s="86">
        <v>24539</v>
      </c>
      <c r="C8497" s="49" t="s">
        <v>5534</v>
      </c>
      <c r="D8497" s="1"/>
      <c r="E8497" s="49">
        <f t="shared" si="33"/>
        <v>24539</v>
      </c>
    </row>
    <row r="8498" spans="2:5" ht="15">
      <c r="B8498" s="86">
        <v>24540</v>
      </c>
      <c r="C8498" s="49" t="s">
        <v>5535</v>
      </c>
      <c r="D8498" s="1"/>
      <c r="E8498" s="49">
        <f t="shared" si="33"/>
        <v>24540</v>
      </c>
    </row>
    <row r="8499" spans="2:5" ht="15">
      <c r="B8499" s="86">
        <v>24541</v>
      </c>
      <c r="C8499" s="49" t="s">
        <v>5536</v>
      </c>
      <c r="D8499" s="1"/>
      <c r="E8499" s="49">
        <f t="shared" si="33"/>
        <v>24541</v>
      </c>
    </row>
    <row r="8500" spans="2:5" ht="15">
      <c r="B8500" s="86">
        <v>24542</v>
      </c>
      <c r="C8500" s="49" t="s">
        <v>5537</v>
      </c>
      <c r="D8500" s="1"/>
      <c r="E8500" s="49">
        <f t="shared" si="33"/>
        <v>24542</v>
      </c>
    </row>
    <row r="8501" spans="2:5" ht="15">
      <c r="B8501" s="86">
        <v>24543</v>
      </c>
      <c r="C8501" s="49" t="s">
        <v>5538</v>
      </c>
      <c r="D8501" s="1"/>
      <c r="E8501" s="49">
        <f t="shared" si="33"/>
        <v>24543</v>
      </c>
    </row>
    <row r="8502" spans="2:5" ht="15">
      <c r="B8502" s="86">
        <v>24544</v>
      </c>
      <c r="C8502" s="49" t="s">
        <v>2852</v>
      </c>
      <c r="D8502" s="1"/>
      <c r="E8502" s="49">
        <f t="shared" si="33"/>
        <v>24544</v>
      </c>
    </row>
    <row r="8503" spans="2:5" ht="15">
      <c r="B8503" s="86">
        <v>24545</v>
      </c>
      <c r="C8503" s="49" t="s">
        <v>2853</v>
      </c>
      <c r="D8503" s="1"/>
      <c r="E8503" s="49">
        <f t="shared" si="33"/>
        <v>24545</v>
      </c>
    </row>
    <row r="8504" spans="2:5" ht="15">
      <c r="B8504" s="86">
        <v>24546</v>
      </c>
      <c r="C8504" s="49" t="s">
        <v>2854</v>
      </c>
      <c r="D8504" s="1"/>
      <c r="E8504" s="49">
        <f t="shared" si="33"/>
        <v>24546</v>
      </c>
    </row>
    <row r="8505" spans="2:5" ht="15">
      <c r="B8505" s="86">
        <v>24547</v>
      </c>
      <c r="C8505" s="49" t="s">
        <v>2855</v>
      </c>
      <c r="D8505" s="1"/>
      <c r="E8505" s="49">
        <f t="shared" si="33"/>
        <v>24547</v>
      </c>
    </row>
    <row r="8506" spans="2:5" ht="15">
      <c r="B8506" s="86">
        <v>24548</v>
      </c>
      <c r="C8506" s="49" t="s">
        <v>5539</v>
      </c>
      <c r="D8506" s="1"/>
      <c r="E8506" s="49">
        <f t="shared" si="33"/>
        <v>24548</v>
      </c>
    </row>
    <row r="8507" spans="2:5" ht="15">
      <c r="B8507" s="86">
        <v>24549</v>
      </c>
      <c r="C8507" s="49" t="s">
        <v>5540</v>
      </c>
      <c r="D8507" s="1"/>
      <c r="E8507" s="49">
        <f t="shared" si="33"/>
        <v>24549</v>
      </c>
    </row>
    <row r="8508" spans="2:5" ht="15">
      <c r="B8508" s="86">
        <v>24550</v>
      </c>
      <c r="C8508" s="49" t="s">
        <v>5541</v>
      </c>
      <c r="D8508" s="1"/>
      <c r="E8508" s="49">
        <f t="shared" si="33"/>
        <v>24550</v>
      </c>
    </row>
    <row r="8509" spans="2:5" ht="15">
      <c r="B8509" s="86">
        <v>24551</v>
      </c>
      <c r="C8509" s="49" t="s">
        <v>5542</v>
      </c>
      <c r="D8509" s="1"/>
      <c r="E8509" s="49">
        <f t="shared" si="33"/>
        <v>24551</v>
      </c>
    </row>
    <row r="8510" spans="2:5" ht="15">
      <c r="B8510" s="86">
        <v>24552</v>
      </c>
      <c r="C8510" s="49" t="s">
        <v>5543</v>
      </c>
      <c r="D8510" s="1"/>
      <c r="E8510" s="49">
        <f t="shared" si="33"/>
        <v>24552</v>
      </c>
    </row>
    <row r="8511" spans="2:5" ht="15">
      <c r="B8511" s="86">
        <v>24553</v>
      </c>
      <c r="C8511" s="49" t="s">
        <v>5544</v>
      </c>
      <c r="D8511" s="1"/>
      <c r="E8511" s="49">
        <f t="shared" si="33"/>
        <v>24553</v>
      </c>
    </row>
    <row r="8512" spans="2:5" ht="15">
      <c r="B8512" s="86">
        <v>24554</v>
      </c>
      <c r="C8512" s="49" t="s">
        <v>5545</v>
      </c>
      <c r="D8512" s="1"/>
      <c r="E8512" s="49">
        <f t="shared" si="33"/>
        <v>24554</v>
      </c>
    </row>
    <row r="8513" spans="2:5" ht="15">
      <c r="B8513" s="86">
        <v>24555</v>
      </c>
      <c r="C8513" s="49" t="s">
        <v>5546</v>
      </c>
      <c r="D8513" s="1"/>
      <c r="E8513" s="49">
        <f t="shared" si="33"/>
        <v>24555</v>
      </c>
    </row>
    <row r="8514" spans="2:5" ht="15">
      <c r="B8514" s="86">
        <v>24556</v>
      </c>
      <c r="C8514" s="49" t="s">
        <v>5547</v>
      </c>
      <c r="D8514" s="1"/>
      <c r="E8514" s="49">
        <f t="shared" si="33"/>
        <v>24556</v>
      </c>
    </row>
    <row r="8515" spans="2:5" ht="15">
      <c r="B8515" s="86">
        <v>24557</v>
      </c>
      <c r="C8515" s="49" t="s">
        <v>5548</v>
      </c>
      <c r="D8515" s="1"/>
      <c r="E8515" s="49">
        <f t="shared" si="33"/>
        <v>24557</v>
      </c>
    </row>
    <row r="8516" spans="2:5" ht="15">
      <c r="B8516" s="86">
        <v>24558</v>
      </c>
      <c r="C8516" s="49" t="s">
        <v>5549</v>
      </c>
      <c r="D8516" s="1"/>
      <c r="E8516" s="49">
        <f t="shared" si="33"/>
        <v>24558</v>
      </c>
    </row>
    <row r="8517" spans="2:5" ht="15">
      <c r="B8517" s="86">
        <v>24559</v>
      </c>
      <c r="C8517" s="49" t="s">
        <v>5550</v>
      </c>
      <c r="D8517" s="1"/>
      <c r="E8517" s="49">
        <f t="shared" si="33"/>
        <v>24559</v>
      </c>
    </row>
    <row r="8518" spans="2:5" ht="15">
      <c r="B8518" s="86">
        <v>24560</v>
      </c>
      <c r="C8518" s="49" t="s">
        <v>5551</v>
      </c>
      <c r="D8518" s="1"/>
      <c r="E8518" s="49">
        <f t="shared" si="33"/>
        <v>24560</v>
      </c>
    </row>
    <row r="8519" spans="2:5" ht="15">
      <c r="B8519" s="86">
        <v>24561</v>
      </c>
      <c r="C8519" s="49" t="s">
        <v>5552</v>
      </c>
      <c r="D8519" s="1"/>
      <c r="E8519" s="49">
        <f t="shared" si="33"/>
        <v>24561</v>
      </c>
    </row>
    <row r="8520" spans="2:5" ht="15">
      <c r="B8520" s="86">
        <v>24562</v>
      </c>
      <c r="C8520" s="49" t="s">
        <v>5553</v>
      </c>
      <c r="D8520" s="1"/>
      <c r="E8520" s="49">
        <f t="shared" si="33"/>
        <v>24562</v>
      </c>
    </row>
    <row r="8521" spans="2:5" ht="15">
      <c r="B8521" s="86">
        <v>24563</v>
      </c>
      <c r="C8521" s="49" t="s">
        <v>5554</v>
      </c>
      <c r="D8521" s="1"/>
      <c r="E8521" s="49">
        <f t="shared" si="33"/>
        <v>24563</v>
      </c>
    </row>
    <row r="8522" spans="2:5" ht="15">
      <c r="B8522" s="86">
        <v>24564</v>
      </c>
      <c r="C8522" s="49" t="s">
        <v>5555</v>
      </c>
      <c r="D8522" s="1"/>
      <c r="E8522" s="49">
        <f t="shared" si="33"/>
        <v>24564</v>
      </c>
    </row>
    <row r="8523" spans="2:5" ht="15">
      <c r="B8523" s="86">
        <v>24565</v>
      </c>
      <c r="C8523" s="49" t="s">
        <v>5556</v>
      </c>
      <c r="D8523" s="1"/>
      <c r="E8523" s="49">
        <f t="shared" si="33"/>
        <v>24565</v>
      </c>
    </row>
    <row r="8524" spans="2:5" ht="15">
      <c r="B8524" s="86">
        <v>24566</v>
      </c>
      <c r="C8524" s="49" t="s">
        <v>5557</v>
      </c>
      <c r="D8524" s="1"/>
      <c r="E8524" s="49">
        <f t="shared" si="33"/>
        <v>24566</v>
      </c>
    </row>
    <row r="8525" spans="2:5" ht="15">
      <c r="B8525" s="86">
        <v>24567</v>
      </c>
      <c r="C8525" s="49" t="s">
        <v>5558</v>
      </c>
      <c r="D8525" s="1"/>
      <c r="E8525" s="49">
        <f t="shared" si="33"/>
        <v>24567</v>
      </c>
    </row>
    <row r="8526" spans="2:5" ht="15">
      <c r="B8526" s="86">
        <v>24568</v>
      </c>
      <c r="C8526" s="49" t="s">
        <v>5559</v>
      </c>
      <c r="D8526" s="1"/>
      <c r="E8526" s="49">
        <f t="shared" si="33"/>
        <v>24568</v>
      </c>
    </row>
    <row r="8527" spans="2:5" ht="15">
      <c r="B8527" s="86">
        <v>24569</v>
      </c>
      <c r="C8527" s="49" t="s">
        <v>5559</v>
      </c>
      <c r="D8527" s="1"/>
      <c r="E8527" s="49">
        <f t="shared" si="33"/>
        <v>24569</v>
      </c>
    </row>
    <row r="8528" spans="2:5" ht="15">
      <c r="B8528" s="86">
        <v>24570</v>
      </c>
      <c r="C8528" s="49" t="s">
        <v>5559</v>
      </c>
      <c r="D8528" s="1"/>
      <c r="E8528" s="49">
        <f t="shared" si="33"/>
        <v>24570</v>
      </c>
    </row>
    <row r="8529" spans="2:5" ht="15">
      <c r="B8529" s="86">
        <v>24571</v>
      </c>
      <c r="C8529" s="49" t="s">
        <v>5559</v>
      </c>
      <c r="D8529" s="1"/>
      <c r="E8529" s="49">
        <f t="shared" si="33"/>
        <v>24571</v>
      </c>
    </row>
    <row r="8530" spans="2:5" ht="15">
      <c r="B8530" s="86">
        <v>24572</v>
      </c>
      <c r="C8530" s="49" t="s">
        <v>5559</v>
      </c>
      <c r="D8530" s="1"/>
      <c r="E8530" s="49">
        <f t="shared" si="33"/>
        <v>24572</v>
      </c>
    </row>
    <row r="8531" spans="2:5" ht="15">
      <c r="B8531" s="86">
        <v>24573</v>
      </c>
      <c r="C8531" s="49" t="s">
        <v>5559</v>
      </c>
      <c r="D8531" s="1"/>
      <c r="E8531" s="49">
        <f t="shared" si="33"/>
        <v>24573</v>
      </c>
    </row>
    <row r="8532" spans="2:5" ht="15">
      <c r="B8532" s="86">
        <v>24574</v>
      </c>
      <c r="C8532" s="49" t="s">
        <v>5559</v>
      </c>
      <c r="D8532" s="1"/>
      <c r="E8532" s="49">
        <f t="shared" si="33"/>
        <v>24574</v>
      </c>
    </row>
    <row r="8533" spans="2:5" ht="15">
      <c r="B8533" s="86">
        <v>24575</v>
      </c>
      <c r="C8533" s="49" t="s">
        <v>5559</v>
      </c>
      <c r="D8533" s="1"/>
      <c r="E8533" s="49">
        <f t="shared" si="33"/>
        <v>24575</v>
      </c>
    </row>
    <row r="8534" spans="2:5" ht="15">
      <c r="B8534" s="86">
        <v>24576</v>
      </c>
      <c r="C8534" s="49" t="s">
        <v>5559</v>
      </c>
      <c r="D8534" s="1"/>
      <c r="E8534" s="49">
        <f t="shared" si="33"/>
        <v>24576</v>
      </c>
    </row>
    <row r="8535" spans="2:5" ht="15">
      <c r="B8535" s="86">
        <v>24577</v>
      </c>
      <c r="C8535" s="49" t="s">
        <v>5559</v>
      </c>
      <c r="D8535" s="1"/>
      <c r="E8535" s="49">
        <f t="shared" si="33"/>
        <v>24577</v>
      </c>
    </row>
    <row r="8536" spans="2:5" ht="15">
      <c r="B8536" s="86">
        <v>24578</v>
      </c>
      <c r="C8536" s="1" t="s">
        <v>5560</v>
      </c>
      <c r="D8536" s="1"/>
      <c r="E8536" s="49">
        <f t="shared" si="33"/>
        <v>24578</v>
      </c>
    </row>
    <row r="8537" spans="2:5" ht="15">
      <c r="B8537" s="86">
        <v>24579</v>
      </c>
      <c r="C8537" s="1" t="s">
        <v>5561</v>
      </c>
      <c r="D8537" s="1"/>
      <c r="E8537" s="49">
        <f t="shared" si="33"/>
        <v>24579</v>
      </c>
    </row>
    <row r="8538" spans="2:5" ht="15">
      <c r="B8538" s="86">
        <v>24580</v>
      </c>
      <c r="C8538" s="1" t="s">
        <v>5562</v>
      </c>
      <c r="D8538" s="1"/>
      <c r="E8538" s="49">
        <f t="shared" si="33"/>
        <v>24580</v>
      </c>
    </row>
    <row r="8539" spans="2:5" ht="15">
      <c r="B8539" s="86">
        <v>24581</v>
      </c>
      <c r="C8539" s="1" t="s">
        <v>5563</v>
      </c>
      <c r="D8539" s="1"/>
      <c r="E8539" s="49">
        <f t="shared" si="33"/>
        <v>24581</v>
      </c>
    </row>
    <row r="8540" spans="2:5" ht="15">
      <c r="B8540" s="86">
        <v>24582</v>
      </c>
      <c r="C8540" s="49" t="s">
        <v>5564</v>
      </c>
      <c r="D8540" s="1"/>
      <c r="E8540" s="49">
        <f t="shared" si="33"/>
        <v>24582</v>
      </c>
    </row>
    <row r="8541" spans="2:5" ht="15">
      <c r="B8541" s="86">
        <v>24583</v>
      </c>
      <c r="C8541" s="49" t="s">
        <v>5565</v>
      </c>
      <c r="D8541" s="1"/>
      <c r="E8541" s="49">
        <f t="shared" si="33"/>
        <v>24583</v>
      </c>
    </row>
    <row r="8542" spans="2:5" ht="15">
      <c r="B8542" s="86">
        <v>24584</v>
      </c>
      <c r="C8542" s="49" t="s">
        <v>5566</v>
      </c>
      <c r="D8542" s="1"/>
      <c r="E8542" s="49">
        <f t="shared" si="33"/>
        <v>24584</v>
      </c>
    </row>
    <row r="8543" spans="2:5" ht="15">
      <c r="B8543" s="86">
        <v>24585</v>
      </c>
      <c r="C8543" s="49" t="s">
        <v>5567</v>
      </c>
      <c r="D8543" s="1"/>
      <c r="E8543" s="49">
        <f t="shared" si="33"/>
        <v>24585</v>
      </c>
    </row>
    <row r="8544" spans="2:5" ht="15">
      <c r="B8544" s="86">
        <v>24586</v>
      </c>
      <c r="C8544" s="49" t="s">
        <v>5568</v>
      </c>
      <c r="D8544" s="1"/>
      <c r="E8544" s="49">
        <f t="shared" si="33"/>
        <v>24586</v>
      </c>
    </row>
    <row r="8545" spans="2:5" ht="15">
      <c r="B8545" s="86">
        <v>24587</v>
      </c>
      <c r="C8545" s="49" t="s">
        <v>5569</v>
      </c>
      <c r="D8545" s="1"/>
      <c r="E8545" s="49">
        <f t="shared" si="33"/>
        <v>24587</v>
      </c>
    </row>
    <row r="8546" spans="2:5" ht="15">
      <c r="B8546" s="86">
        <v>24588</v>
      </c>
      <c r="C8546" s="49" t="s">
        <v>5570</v>
      </c>
      <c r="D8546" s="1"/>
      <c r="E8546" s="49">
        <f t="shared" si="33"/>
        <v>24588</v>
      </c>
    </row>
    <row r="8547" spans="2:5" ht="15">
      <c r="B8547" s="86">
        <v>24589</v>
      </c>
      <c r="C8547" s="49" t="s">
        <v>5571</v>
      </c>
      <c r="D8547" s="1"/>
      <c r="E8547" s="49">
        <f t="shared" si="33"/>
        <v>24589</v>
      </c>
    </row>
    <row r="8548" spans="2:5" ht="15">
      <c r="B8548" s="86">
        <v>24590</v>
      </c>
      <c r="C8548" s="49" t="s">
        <v>5572</v>
      </c>
      <c r="D8548" s="1"/>
      <c r="E8548" s="49">
        <f t="shared" si="33"/>
        <v>24590</v>
      </c>
    </row>
    <row r="8549" spans="2:5" ht="15">
      <c r="B8549" s="86">
        <v>24591</v>
      </c>
      <c r="C8549" s="49" t="s">
        <v>5573</v>
      </c>
      <c r="D8549" s="1"/>
      <c r="E8549" s="49">
        <f t="shared" si="33"/>
        <v>24591</v>
      </c>
    </row>
    <row r="8550" spans="2:5" ht="15">
      <c r="B8550" s="86">
        <v>24592</v>
      </c>
      <c r="C8550" s="49" t="s">
        <v>5574</v>
      </c>
      <c r="D8550" s="1"/>
      <c r="E8550" s="49">
        <f t="shared" si="33"/>
        <v>24592</v>
      </c>
    </row>
    <row r="8551" spans="2:5" ht="15">
      <c r="B8551" s="86">
        <v>24593</v>
      </c>
      <c r="C8551" s="49" t="s">
        <v>5575</v>
      </c>
      <c r="D8551" s="1"/>
      <c r="E8551" s="49">
        <f t="shared" si="33"/>
        <v>24593</v>
      </c>
    </row>
    <row r="8552" spans="2:5" ht="15">
      <c r="B8552" s="86">
        <v>24594</v>
      </c>
      <c r="C8552" s="49" t="s">
        <v>5576</v>
      </c>
      <c r="D8552" s="1"/>
      <c r="E8552" s="49">
        <f t="shared" si="33"/>
        <v>24594</v>
      </c>
    </row>
    <row r="8553" spans="2:5" ht="15">
      <c r="B8553" s="86">
        <v>24595</v>
      </c>
      <c r="C8553" s="49" t="s">
        <v>5577</v>
      </c>
      <c r="D8553" s="1"/>
      <c r="E8553" s="49">
        <f t="shared" si="33"/>
        <v>24595</v>
      </c>
    </row>
    <row r="8554" spans="2:5" ht="15">
      <c r="B8554" s="86">
        <v>24596</v>
      </c>
      <c r="C8554" s="49" t="s">
        <v>5578</v>
      </c>
      <c r="D8554" s="1"/>
      <c r="E8554" s="49">
        <f t="shared" si="33"/>
        <v>24596</v>
      </c>
    </row>
    <row r="8555" spans="2:5" ht="15">
      <c r="B8555" s="86">
        <v>24597</v>
      </c>
      <c r="C8555" s="49" t="s">
        <v>5579</v>
      </c>
      <c r="D8555" s="1"/>
      <c r="E8555" s="49">
        <f t="shared" si="33"/>
        <v>24597</v>
      </c>
    </row>
    <row r="8556" spans="2:5" ht="15">
      <c r="B8556" s="86">
        <v>24598</v>
      </c>
      <c r="C8556" s="49" t="s">
        <v>5012</v>
      </c>
      <c r="D8556" s="1"/>
      <c r="E8556" s="49">
        <f t="shared" si="33"/>
        <v>24598</v>
      </c>
    </row>
    <row r="8557" spans="2:5" ht="15">
      <c r="B8557" s="86">
        <v>24599</v>
      </c>
      <c r="C8557" s="49" t="s">
        <v>5012</v>
      </c>
      <c r="D8557" s="1"/>
      <c r="E8557" s="49">
        <f t="shared" si="33"/>
        <v>24599</v>
      </c>
    </row>
    <row r="8558" spans="2:5" ht="15">
      <c r="B8558" s="86">
        <v>24600</v>
      </c>
      <c r="C8558" s="49" t="s">
        <v>5580</v>
      </c>
      <c r="D8558" s="1"/>
      <c r="E8558" s="49">
        <f t="shared" si="33"/>
        <v>24600</v>
      </c>
    </row>
    <row r="8559" spans="2:5" ht="15">
      <c r="B8559" s="86">
        <v>24601</v>
      </c>
      <c r="C8559" s="49" t="s">
        <v>5581</v>
      </c>
      <c r="D8559" s="1"/>
      <c r="E8559" s="49">
        <f t="shared" si="33"/>
        <v>24601</v>
      </c>
    </row>
    <row r="8560" spans="2:5" ht="15">
      <c r="B8560" s="86">
        <v>24602</v>
      </c>
      <c r="C8560" s="49" t="s">
        <v>5582</v>
      </c>
      <c r="D8560" s="1"/>
      <c r="E8560" s="49">
        <f t="shared" si="33"/>
        <v>24602</v>
      </c>
    </row>
    <row r="8561" spans="2:5" ht="15">
      <c r="B8561" s="86">
        <v>24603</v>
      </c>
      <c r="C8561" s="49" t="s">
        <v>5583</v>
      </c>
      <c r="D8561" s="1"/>
      <c r="E8561" s="49">
        <f t="shared" si="33"/>
        <v>24603</v>
      </c>
    </row>
    <row r="8562" spans="2:5" ht="15">
      <c r="B8562" s="86">
        <v>24604</v>
      </c>
      <c r="C8562" s="49" t="s">
        <v>5584</v>
      </c>
      <c r="D8562" s="1"/>
      <c r="E8562" s="49">
        <f t="shared" si="33"/>
        <v>24604</v>
      </c>
    </row>
    <row r="8563" spans="2:5" ht="15">
      <c r="B8563" s="86">
        <v>24605</v>
      </c>
      <c r="C8563" s="49" t="s">
        <v>5585</v>
      </c>
      <c r="D8563" s="1"/>
      <c r="E8563" s="49">
        <f t="shared" si="33"/>
        <v>24605</v>
      </c>
    </row>
    <row r="8564" spans="2:5" ht="15">
      <c r="B8564" s="86">
        <v>24606</v>
      </c>
      <c r="C8564" s="49" t="s">
        <v>5586</v>
      </c>
      <c r="D8564" s="1"/>
      <c r="E8564" s="49">
        <f t="shared" si="33"/>
        <v>24606</v>
      </c>
    </row>
    <row r="8565" spans="2:5" ht="15">
      <c r="B8565" s="86">
        <v>24607</v>
      </c>
      <c r="C8565" s="49" t="s">
        <v>5587</v>
      </c>
      <c r="D8565" s="1"/>
      <c r="E8565" s="49">
        <f t="shared" si="33"/>
        <v>24607</v>
      </c>
    </row>
    <row r="8566" spans="2:5" ht="15">
      <c r="B8566" s="86">
        <v>24609</v>
      </c>
      <c r="C8566" s="49" t="s">
        <v>5588</v>
      </c>
      <c r="D8566" s="1"/>
      <c r="E8566" s="49">
        <f t="shared" si="33"/>
        <v>24609</v>
      </c>
    </row>
    <row r="8567" spans="2:5" ht="15">
      <c r="B8567" s="86">
        <v>24610</v>
      </c>
      <c r="C8567" s="49" t="s">
        <v>5589</v>
      </c>
      <c r="D8567" s="1"/>
      <c r="E8567" s="49">
        <f t="shared" si="33"/>
        <v>24610</v>
      </c>
    </row>
    <row r="8568" spans="2:5" ht="15">
      <c r="B8568" s="86">
        <v>24611</v>
      </c>
      <c r="C8568" s="49" t="s">
        <v>5590</v>
      </c>
      <c r="D8568" s="1"/>
      <c r="E8568" s="49">
        <f t="shared" si="33"/>
        <v>24611</v>
      </c>
    </row>
    <row r="8569" spans="2:5" ht="15">
      <c r="B8569" s="86">
        <v>24612</v>
      </c>
      <c r="C8569" s="49" t="s">
        <v>5523</v>
      </c>
      <c r="D8569" s="1"/>
      <c r="E8569" s="49">
        <f t="shared" si="33"/>
        <v>24612</v>
      </c>
    </row>
    <row r="8570" spans="2:5" ht="15">
      <c r="B8570" s="86">
        <v>24613</v>
      </c>
      <c r="C8570" s="49" t="s">
        <v>5524</v>
      </c>
      <c r="D8570" s="1"/>
      <c r="E8570" s="49">
        <f t="shared" si="33"/>
        <v>24613</v>
      </c>
    </row>
    <row r="8571" spans="2:5" ht="15">
      <c r="B8571" s="86">
        <v>24614</v>
      </c>
      <c r="C8571" s="49" t="s">
        <v>5591</v>
      </c>
      <c r="D8571" s="1"/>
      <c r="E8571" s="49">
        <f t="shared" si="33"/>
        <v>24614</v>
      </c>
    </row>
    <row r="8572" spans="2:5" ht="15">
      <c r="B8572" s="86">
        <v>24615</v>
      </c>
      <c r="C8572" s="49" t="s">
        <v>5592</v>
      </c>
      <c r="D8572" s="1"/>
      <c r="E8572" s="49">
        <f t="shared" si="33"/>
        <v>24615</v>
      </c>
    </row>
    <row r="8573" spans="2:5" ht="15">
      <c r="B8573" s="86">
        <v>24616</v>
      </c>
      <c r="C8573" s="49" t="s">
        <v>5593</v>
      </c>
      <c r="D8573" s="1"/>
      <c r="E8573" s="49">
        <f t="shared" si="33"/>
        <v>24616</v>
      </c>
    </row>
    <row r="8574" spans="2:5" ht="15">
      <c r="B8574" s="86">
        <v>24617</v>
      </c>
      <c r="C8574" s="49" t="s">
        <v>5594</v>
      </c>
      <c r="D8574" s="1"/>
      <c r="E8574" s="49">
        <f t="shared" si="33"/>
        <v>24617</v>
      </c>
    </row>
    <row r="8575" spans="2:5" ht="15">
      <c r="B8575" s="86">
        <v>24618</v>
      </c>
      <c r="C8575" s="49" t="s">
        <v>5595</v>
      </c>
      <c r="D8575" s="1"/>
      <c r="E8575" s="49">
        <f t="shared" si="33"/>
        <v>24618</v>
      </c>
    </row>
    <row r="8576" spans="2:5" ht="15">
      <c r="B8576" s="86">
        <v>24619</v>
      </c>
      <c r="C8576" s="49" t="s">
        <v>5596</v>
      </c>
      <c r="D8576" s="1"/>
      <c r="E8576" s="49">
        <f t="shared" si="33"/>
        <v>24619</v>
      </c>
    </row>
    <row r="8577" spans="2:5" ht="15">
      <c r="B8577" s="86">
        <v>24620</v>
      </c>
      <c r="C8577" s="49" t="s">
        <v>5597</v>
      </c>
      <c r="D8577" s="1"/>
      <c r="E8577" s="49">
        <f t="shared" si="33"/>
        <v>24620</v>
      </c>
    </row>
    <row r="8578" spans="2:5" ht="15">
      <c r="B8578" s="86">
        <v>24621</v>
      </c>
      <c r="C8578" s="49" t="s">
        <v>5598</v>
      </c>
      <c r="D8578" s="1"/>
      <c r="E8578" s="49">
        <f t="shared" si="33"/>
        <v>24621</v>
      </c>
    </row>
    <row r="8579" spans="2:5" ht="15">
      <c r="B8579" s="86">
        <v>24622</v>
      </c>
      <c r="C8579" s="49" t="s">
        <v>5599</v>
      </c>
      <c r="D8579" s="1"/>
      <c r="E8579" s="49">
        <f t="shared" si="33"/>
        <v>24622</v>
      </c>
    </row>
    <row r="8580" spans="2:5" ht="15">
      <c r="B8580" s="86">
        <v>24623</v>
      </c>
      <c r="C8580" s="49" t="s">
        <v>5600</v>
      </c>
      <c r="D8580" s="1"/>
      <c r="E8580" s="49">
        <f t="shared" si="33"/>
        <v>24623</v>
      </c>
    </row>
    <row r="8581" spans="2:5" ht="15">
      <c r="B8581" s="86">
        <v>24623</v>
      </c>
      <c r="C8581" s="49" t="s">
        <v>5600</v>
      </c>
      <c r="D8581" s="1"/>
      <c r="E8581" s="49">
        <f t="shared" si="33"/>
        <v>24623</v>
      </c>
    </row>
    <row r="8582" spans="2:5" ht="15">
      <c r="B8582" s="86">
        <v>24624</v>
      </c>
      <c r="C8582" s="49" t="s">
        <v>5601</v>
      </c>
      <c r="D8582" s="1"/>
      <c r="E8582" s="49">
        <f t="shared" si="33"/>
        <v>24624</v>
      </c>
    </row>
    <row r="8583" spans="2:5" ht="15">
      <c r="B8583" s="86">
        <v>24625</v>
      </c>
      <c r="C8583" s="49" t="s">
        <v>5602</v>
      </c>
      <c r="D8583" s="1"/>
      <c r="E8583" s="49">
        <f t="shared" si="33"/>
        <v>24625</v>
      </c>
    </row>
    <row r="8584" spans="2:5" ht="15">
      <c r="B8584" s="86">
        <v>24626</v>
      </c>
      <c r="C8584" s="1" t="s">
        <v>4920</v>
      </c>
      <c r="D8584" s="1"/>
      <c r="E8584" s="49">
        <f t="shared" si="33"/>
        <v>24626</v>
      </c>
    </row>
    <row r="8585" spans="2:5" ht="15">
      <c r="B8585" s="86">
        <v>24627</v>
      </c>
      <c r="C8585" s="49" t="s">
        <v>5603</v>
      </c>
      <c r="D8585" s="1"/>
      <c r="E8585" s="49">
        <f t="shared" si="33"/>
        <v>24627</v>
      </c>
    </row>
    <row r="8586" spans="2:5" ht="15">
      <c r="B8586" s="86">
        <v>24628</v>
      </c>
      <c r="C8586" s="49" t="s">
        <v>5604</v>
      </c>
      <c r="D8586" s="1"/>
      <c r="E8586" s="49">
        <f t="shared" si="33"/>
        <v>24628</v>
      </c>
    </row>
    <row r="8587" spans="2:5" ht="15">
      <c r="B8587" s="86">
        <v>24629</v>
      </c>
      <c r="C8587" s="49" t="s">
        <v>5605</v>
      </c>
      <c r="D8587" s="1"/>
      <c r="E8587" s="49">
        <f t="shared" si="33"/>
        <v>24629</v>
      </c>
    </row>
    <row r="8588" spans="2:5" ht="15">
      <c r="B8588" s="86">
        <v>24630</v>
      </c>
      <c r="C8588" s="49" t="s">
        <v>5606</v>
      </c>
      <c r="D8588" s="1"/>
      <c r="E8588" s="49">
        <f t="shared" si="33"/>
        <v>24630</v>
      </c>
    </row>
    <row r="8589" spans="2:5" ht="15">
      <c r="B8589" s="86">
        <v>24631</v>
      </c>
      <c r="C8589" s="49" t="s">
        <v>5607</v>
      </c>
      <c r="D8589" s="1"/>
      <c r="E8589" s="49">
        <f t="shared" si="33"/>
        <v>24631</v>
      </c>
    </row>
    <row r="8590" spans="2:5" ht="15">
      <c r="B8590" s="86">
        <v>24632</v>
      </c>
      <c r="C8590" s="49" t="s">
        <v>5608</v>
      </c>
      <c r="D8590" s="1"/>
      <c r="E8590" s="49">
        <f t="shared" si="33"/>
        <v>24632</v>
      </c>
    </row>
    <row r="8591" spans="2:5" ht="15">
      <c r="B8591" s="86">
        <v>24633</v>
      </c>
      <c r="C8591" s="49" t="s">
        <v>5609</v>
      </c>
      <c r="D8591" s="1"/>
      <c r="E8591" s="49">
        <f t="shared" si="33"/>
        <v>24633</v>
      </c>
    </row>
    <row r="8592" spans="2:5" ht="15">
      <c r="B8592" s="86">
        <v>24634</v>
      </c>
      <c r="C8592" s="49" t="s">
        <v>5610</v>
      </c>
      <c r="D8592" s="1"/>
      <c r="E8592" s="49">
        <f t="shared" si="33"/>
        <v>24634</v>
      </c>
    </row>
    <row r="8593" spans="2:5" ht="15">
      <c r="B8593" s="86">
        <v>24635</v>
      </c>
      <c r="C8593" s="49" t="s">
        <v>5611</v>
      </c>
      <c r="D8593" s="1"/>
      <c r="E8593" s="49">
        <f t="shared" si="33"/>
        <v>24635</v>
      </c>
    </row>
    <row r="8594" spans="2:5" ht="15">
      <c r="B8594" s="86">
        <v>24636</v>
      </c>
      <c r="C8594" s="49" t="s">
        <v>5612</v>
      </c>
      <c r="D8594" s="1"/>
      <c r="E8594" s="49">
        <f t="shared" si="33"/>
        <v>24636</v>
      </c>
    </row>
    <row r="8595" spans="2:5" ht="15">
      <c r="B8595" s="86">
        <v>24637</v>
      </c>
      <c r="C8595" s="49" t="s">
        <v>5612</v>
      </c>
      <c r="D8595" s="1"/>
      <c r="E8595" s="49">
        <f t="shared" si="33"/>
        <v>24637</v>
      </c>
    </row>
    <row r="8596" spans="2:5" ht="15">
      <c r="B8596" s="86">
        <v>24638</v>
      </c>
      <c r="C8596" s="49" t="s">
        <v>5612</v>
      </c>
      <c r="D8596" s="1"/>
      <c r="E8596" s="49">
        <f t="shared" si="33"/>
        <v>24638</v>
      </c>
    </row>
    <row r="8597" spans="2:5" ht="15">
      <c r="B8597" s="86">
        <v>24639</v>
      </c>
      <c r="C8597" s="49" t="s">
        <v>5612</v>
      </c>
      <c r="D8597" s="1"/>
      <c r="E8597" s="49">
        <f t="shared" si="33"/>
        <v>24639</v>
      </c>
    </row>
    <row r="8598" spans="2:5" ht="15">
      <c r="B8598" s="86">
        <v>24640</v>
      </c>
      <c r="C8598" s="49" t="s">
        <v>5612</v>
      </c>
      <c r="D8598" s="1"/>
      <c r="E8598" s="49">
        <f t="shared" si="33"/>
        <v>24640</v>
      </c>
    </row>
    <row r="8599" spans="2:5" ht="15">
      <c r="B8599" s="86">
        <v>24641</v>
      </c>
      <c r="C8599" s="49" t="s">
        <v>5612</v>
      </c>
      <c r="D8599" s="1"/>
      <c r="E8599" s="49">
        <f t="shared" si="33"/>
        <v>24641</v>
      </c>
    </row>
    <row r="8600" spans="2:5" ht="15">
      <c r="B8600" s="86">
        <v>24642</v>
      </c>
      <c r="C8600" s="49" t="s">
        <v>5612</v>
      </c>
      <c r="D8600" s="1"/>
      <c r="E8600" s="49">
        <f t="shared" si="33"/>
        <v>24642</v>
      </c>
    </row>
    <row r="8601" spans="2:5" ht="15">
      <c r="B8601" s="86">
        <v>24643</v>
      </c>
      <c r="C8601" s="49" t="s">
        <v>5612</v>
      </c>
      <c r="D8601" s="1"/>
      <c r="E8601" s="49">
        <f t="shared" si="33"/>
        <v>24643</v>
      </c>
    </row>
    <row r="8602" spans="2:5" ht="15">
      <c r="B8602" s="86">
        <v>24644</v>
      </c>
      <c r="C8602" s="49" t="s">
        <v>5612</v>
      </c>
      <c r="D8602" s="1"/>
      <c r="E8602" s="49">
        <f t="shared" si="33"/>
        <v>24644</v>
      </c>
    </row>
    <row r="8603" spans="2:5" ht="15">
      <c r="B8603" s="86">
        <v>24645</v>
      </c>
      <c r="C8603" s="49" t="s">
        <v>5612</v>
      </c>
      <c r="D8603" s="1"/>
      <c r="E8603" s="49">
        <f t="shared" si="33"/>
        <v>24645</v>
      </c>
    </row>
    <row r="8604" spans="2:5" ht="15">
      <c r="B8604" s="86">
        <v>24646</v>
      </c>
      <c r="C8604" s="49" t="s">
        <v>5613</v>
      </c>
      <c r="D8604" s="1"/>
      <c r="E8604" s="49">
        <f t="shared" si="33"/>
        <v>24646</v>
      </c>
    </row>
    <row r="8605" spans="2:5" ht="15">
      <c r="B8605" s="86">
        <v>24647</v>
      </c>
      <c r="C8605" s="49" t="s">
        <v>5614</v>
      </c>
      <c r="D8605" s="1"/>
      <c r="E8605" s="49">
        <f t="shared" si="33"/>
        <v>24647</v>
      </c>
    </row>
    <row r="8606" spans="2:5" ht="15">
      <c r="B8606" s="86">
        <v>24648</v>
      </c>
      <c r="C8606" s="49" t="s">
        <v>5615</v>
      </c>
      <c r="D8606" s="1"/>
      <c r="E8606" s="49">
        <f t="shared" si="33"/>
        <v>24648</v>
      </c>
    </row>
    <row r="8607" spans="2:5" ht="15">
      <c r="B8607" s="86">
        <v>24649</v>
      </c>
      <c r="C8607" s="49" t="s">
        <v>5616</v>
      </c>
      <c r="D8607" s="1"/>
      <c r="E8607" s="49">
        <f t="shared" si="33"/>
        <v>24649</v>
      </c>
    </row>
    <row r="8608" spans="2:5" ht="15">
      <c r="B8608" s="86">
        <v>24650</v>
      </c>
      <c r="C8608" s="49" t="s">
        <v>5617</v>
      </c>
      <c r="D8608" s="1"/>
      <c r="E8608" s="49">
        <f t="shared" si="33"/>
        <v>24650</v>
      </c>
    </row>
    <row r="8609" spans="2:5" ht="15">
      <c r="B8609" s="86">
        <v>24651</v>
      </c>
      <c r="C8609" s="49" t="s">
        <v>5618</v>
      </c>
      <c r="D8609" s="1"/>
      <c r="E8609" s="49">
        <f t="shared" si="33"/>
        <v>24651</v>
      </c>
    </row>
    <row r="8610" spans="2:5" ht="15">
      <c r="B8610" s="86">
        <v>24652</v>
      </c>
      <c r="C8610" s="49" t="s">
        <v>5619</v>
      </c>
      <c r="D8610" s="1"/>
      <c r="E8610" s="49">
        <f t="shared" si="33"/>
        <v>24652</v>
      </c>
    </row>
    <row r="8611" spans="2:5" ht="15">
      <c r="B8611" s="86">
        <v>24653</v>
      </c>
      <c r="C8611" s="49" t="s">
        <v>5620</v>
      </c>
      <c r="D8611" s="1"/>
      <c r="E8611" s="49">
        <f t="shared" si="33"/>
        <v>24653</v>
      </c>
    </row>
    <row r="8612" spans="2:5" ht="15">
      <c r="B8612" s="86">
        <v>24654</v>
      </c>
      <c r="C8612" s="49" t="s">
        <v>5621</v>
      </c>
      <c r="D8612" s="1"/>
      <c r="E8612" s="49">
        <f t="shared" si="33"/>
        <v>24654</v>
      </c>
    </row>
    <row r="8613" spans="2:5" ht="15">
      <c r="B8613" s="86">
        <v>24655</v>
      </c>
      <c r="C8613" s="49" t="s">
        <v>5622</v>
      </c>
      <c r="D8613" s="1"/>
      <c r="E8613" s="49">
        <f t="shared" si="33"/>
        <v>24655</v>
      </c>
    </row>
    <row r="8614" spans="2:5" ht="15">
      <c r="B8614" s="86">
        <v>24656</v>
      </c>
      <c r="C8614" s="49" t="s">
        <v>5623</v>
      </c>
      <c r="D8614" s="1"/>
      <c r="E8614" s="49">
        <f t="shared" si="33"/>
        <v>24656</v>
      </c>
    </row>
    <row r="8615" spans="2:5" ht="15">
      <c r="B8615" s="86">
        <v>24657</v>
      </c>
      <c r="C8615" s="49" t="s">
        <v>5624</v>
      </c>
      <c r="D8615" s="1"/>
      <c r="E8615" s="49">
        <f t="shared" si="33"/>
        <v>24657</v>
      </c>
    </row>
    <row r="8616" spans="2:5" ht="15">
      <c r="B8616" s="86">
        <v>24658</v>
      </c>
      <c r="C8616" s="49" t="s">
        <v>5625</v>
      </c>
      <c r="D8616" s="1"/>
      <c r="E8616" s="49">
        <f t="shared" si="33"/>
        <v>24658</v>
      </c>
    </row>
    <row r="8617" spans="2:5" ht="15">
      <c r="B8617" s="86">
        <v>24659</v>
      </c>
      <c r="C8617" s="49" t="s">
        <v>5626</v>
      </c>
      <c r="D8617" s="1"/>
      <c r="E8617" s="49">
        <f t="shared" si="33"/>
        <v>24659</v>
      </c>
    </row>
    <row r="8618" spans="2:5" ht="15">
      <c r="B8618" s="86">
        <v>24661</v>
      </c>
      <c r="C8618" s="49" t="s">
        <v>5627</v>
      </c>
      <c r="D8618" s="1"/>
      <c r="E8618" s="49">
        <f t="shared" si="33"/>
        <v>24661</v>
      </c>
    </row>
    <row r="8619" spans="2:5" ht="15">
      <c r="B8619" s="86">
        <v>24662</v>
      </c>
      <c r="C8619" s="49" t="s">
        <v>5628</v>
      </c>
      <c r="D8619" s="1"/>
      <c r="E8619" s="49">
        <f t="shared" si="33"/>
        <v>24662</v>
      </c>
    </row>
    <row r="8620" spans="2:5" ht="15">
      <c r="B8620" s="86">
        <v>24666</v>
      </c>
      <c r="C8620" s="49" t="s">
        <v>5629</v>
      </c>
      <c r="D8620" s="1"/>
      <c r="E8620" s="49">
        <f t="shared" si="33"/>
        <v>24666</v>
      </c>
    </row>
    <row r="8621" spans="2:5" ht="15">
      <c r="B8621" s="86">
        <v>24667</v>
      </c>
      <c r="C8621" s="49" t="s">
        <v>5630</v>
      </c>
      <c r="D8621" s="1"/>
      <c r="E8621" s="49">
        <f t="shared" si="33"/>
        <v>24667</v>
      </c>
    </row>
    <row r="8622" spans="2:5" ht="15">
      <c r="B8622" s="86">
        <v>24668</v>
      </c>
      <c r="C8622" s="49" t="s">
        <v>5631</v>
      </c>
      <c r="D8622" s="1"/>
      <c r="E8622" s="49">
        <f t="shared" ref="E8622:E8876" si="34">B8622</f>
        <v>24668</v>
      </c>
    </row>
    <row r="8623" spans="2:5" ht="15">
      <c r="B8623" s="86">
        <v>24669</v>
      </c>
      <c r="C8623" s="49" t="s">
        <v>5612</v>
      </c>
      <c r="D8623" s="1"/>
      <c r="E8623" s="49">
        <f t="shared" si="34"/>
        <v>24669</v>
      </c>
    </row>
    <row r="8624" spans="2:5" ht="15">
      <c r="B8624" s="86">
        <v>24670</v>
      </c>
      <c r="C8624" s="49" t="s">
        <v>5612</v>
      </c>
      <c r="D8624" s="1"/>
      <c r="E8624" s="49">
        <f t="shared" si="34"/>
        <v>24670</v>
      </c>
    </row>
    <row r="8625" spans="2:5" ht="15">
      <c r="B8625" s="86">
        <v>24671</v>
      </c>
      <c r="C8625" s="49" t="s">
        <v>5612</v>
      </c>
      <c r="D8625" s="1"/>
      <c r="E8625" s="49">
        <f t="shared" si="34"/>
        <v>24671</v>
      </c>
    </row>
    <row r="8626" spans="2:5" ht="15">
      <c r="B8626" s="86">
        <v>24672</v>
      </c>
      <c r="C8626" s="49" t="s">
        <v>5612</v>
      </c>
      <c r="D8626" s="1"/>
      <c r="E8626" s="49">
        <f t="shared" si="34"/>
        <v>24672</v>
      </c>
    </row>
    <row r="8627" spans="2:5" ht="15">
      <c r="B8627" s="86">
        <v>24673</v>
      </c>
      <c r="C8627" s="49" t="s">
        <v>5632</v>
      </c>
      <c r="D8627" s="1"/>
      <c r="E8627" s="49">
        <f t="shared" si="34"/>
        <v>24673</v>
      </c>
    </row>
    <row r="8628" spans="2:5" ht="15">
      <c r="B8628" s="86">
        <v>24674</v>
      </c>
      <c r="C8628" s="49" t="s">
        <v>5633</v>
      </c>
      <c r="D8628" s="1"/>
      <c r="E8628" s="49">
        <f t="shared" si="34"/>
        <v>24674</v>
      </c>
    </row>
    <row r="8629" spans="2:5" ht="15">
      <c r="B8629" s="86">
        <v>24675</v>
      </c>
      <c r="C8629" s="49" t="s">
        <v>5634</v>
      </c>
      <c r="D8629" s="1"/>
      <c r="E8629" s="49">
        <f t="shared" si="34"/>
        <v>24675</v>
      </c>
    </row>
    <row r="8630" spans="2:5" ht="15">
      <c r="B8630" s="86">
        <v>24676</v>
      </c>
      <c r="C8630" s="49" t="s">
        <v>5521</v>
      </c>
      <c r="D8630" s="1"/>
      <c r="E8630" s="49">
        <f t="shared" si="34"/>
        <v>24676</v>
      </c>
    </row>
    <row r="8631" spans="2:5" ht="15">
      <c r="B8631" s="86">
        <v>24677</v>
      </c>
      <c r="C8631" s="49" t="s">
        <v>5522</v>
      </c>
      <c r="D8631" s="1"/>
      <c r="E8631" s="49">
        <f t="shared" si="34"/>
        <v>24677</v>
      </c>
    </row>
    <row r="8632" spans="2:5" ht="15">
      <c r="B8632" s="86">
        <v>24678</v>
      </c>
      <c r="C8632" s="49" t="s">
        <v>5417</v>
      </c>
      <c r="D8632" s="1"/>
      <c r="E8632" s="49">
        <f t="shared" si="34"/>
        <v>24678</v>
      </c>
    </row>
    <row r="8633" spans="2:5" ht="15">
      <c r="B8633" s="86">
        <v>24679</v>
      </c>
      <c r="C8633" s="49" t="s">
        <v>5418</v>
      </c>
      <c r="D8633" s="1"/>
      <c r="E8633" s="49">
        <f t="shared" si="34"/>
        <v>24679</v>
      </c>
    </row>
    <row r="8634" spans="2:5" ht="15">
      <c r="B8634" s="86">
        <v>24680</v>
      </c>
      <c r="C8634" s="49" t="s">
        <v>5419</v>
      </c>
      <c r="D8634" s="1"/>
      <c r="E8634" s="49">
        <f t="shared" si="34"/>
        <v>24680</v>
      </c>
    </row>
    <row r="8635" spans="2:5" ht="15">
      <c r="B8635" s="86">
        <v>24681</v>
      </c>
      <c r="C8635" s="49" t="s">
        <v>5420</v>
      </c>
      <c r="D8635" s="1"/>
      <c r="E8635" s="49">
        <f t="shared" si="34"/>
        <v>24681</v>
      </c>
    </row>
    <row r="8636" spans="2:5" ht="15">
      <c r="B8636" s="86">
        <v>24682</v>
      </c>
      <c r="C8636" s="49" t="s">
        <v>5421</v>
      </c>
      <c r="D8636" s="1"/>
      <c r="E8636" s="49">
        <f t="shared" si="34"/>
        <v>24682</v>
      </c>
    </row>
    <row r="8637" spans="2:5" ht="15">
      <c r="B8637" s="86">
        <v>24683</v>
      </c>
      <c r="C8637" s="49" t="s">
        <v>5523</v>
      </c>
      <c r="D8637" s="1"/>
      <c r="E8637" s="49">
        <f t="shared" si="34"/>
        <v>24683</v>
      </c>
    </row>
    <row r="8638" spans="2:5" ht="15">
      <c r="B8638" s="86">
        <v>24684</v>
      </c>
      <c r="C8638" s="49" t="s">
        <v>5524</v>
      </c>
      <c r="D8638" s="1"/>
      <c r="E8638" s="49">
        <f t="shared" si="34"/>
        <v>24684</v>
      </c>
    </row>
    <row r="8639" spans="2:5" ht="15">
      <c r="B8639" s="86">
        <v>24685</v>
      </c>
      <c r="C8639" s="49" t="s">
        <v>5635</v>
      </c>
      <c r="D8639" s="1"/>
      <c r="E8639" s="49">
        <f t="shared" si="34"/>
        <v>24685</v>
      </c>
    </row>
    <row r="8640" spans="2:5" ht="15">
      <c r="B8640" s="86">
        <v>24686</v>
      </c>
      <c r="C8640" s="49" t="s">
        <v>5636</v>
      </c>
      <c r="D8640" s="1"/>
      <c r="E8640" s="49">
        <f t="shared" si="34"/>
        <v>24686</v>
      </c>
    </row>
    <row r="8641" spans="2:5" ht="15">
      <c r="B8641" s="86">
        <v>24687</v>
      </c>
      <c r="C8641" s="49" t="s">
        <v>5637</v>
      </c>
      <c r="D8641" s="1"/>
      <c r="E8641" s="49">
        <f t="shared" si="34"/>
        <v>24687</v>
      </c>
    </row>
    <row r="8642" spans="2:5" ht="15">
      <c r="B8642" s="86">
        <v>24688</v>
      </c>
      <c r="C8642" s="49" t="s">
        <v>5594</v>
      </c>
      <c r="D8642" s="1"/>
      <c r="E8642" s="49">
        <f t="shared" si="34"/>
        <v>24688</v>
      </c>
    </row>
    <row r="8643" spans="2:5" ht="15">
      <c r="B8643" s="86">
        <v>24689</v>
      </c>
      <c r="C8643" s="49" t="s">
        <v>5595</v>
      </c>
      <c r="D8643" s="1"/>
      <c r="E8643" s="49">
        <f t="shared" si="34"/>
        <v>24689</v>
      </c>
    </row>
    <row r="8644" spans="2:5" ht="15">
      <c r="B8644" s="86">
        <v>24690</v>
      </c>
      <c r="C8644" s="49" t="s">
        <v>5596</v>
      </c>
      <c r="D8644" s="1"/>
      <c r="E8644" s="49">
        <f t="shared" si="34"/>
        <v>24690</v>
      </c>
    </row>
    <row r="8645" spans="2:5" ht="15">
      <c r="B8645" s="86">
        <v>24691</v>
      </c>
      <c r="C8645" s="49" t="s">
        <v>5597</v>
      </c>
      <c r="D8645" s="1"/>
      <c r="E8645" s="49">
        <f t="shared" si="34"/>
        <v>24691</v>
      </c>
    </row>
    <row r="8646" spans="2:5" ht="15">
      <c r="B8646" s="86">
        <v>24692</v>
      </c>
      <c r="C8646" s="49" t="s">
        <v>5598</v>
      </c>
      <c r="D8646" s="1"/>
      <c r="E8646" s="49">
        <f t="shared" si="34"/>
        <v>24692</v>
      </c>
    </row>
    <row r="8647" spans="2:5" ht="15">
      <c r="B8647" s="86">
        <v>24693</v>
      </c>
      <c r="C8647" s="49" t="s">
        <v>5638</v>
      </c>
      <c r="D8647" s="1"/>
      <c r="E8647" s="49">
        <f t="shared" si="34"/>
        <v>24693</v>
      </c>
    </row>
    <row r="8648" spans="2:5" ht="15">
      <c r="B8648" s="86">
        <v>24694</v>
      </c>
      <c r="C8648" s="49" t="s">
        <v>5012</v>
      </c>
      <c r="D8648" s="1"/>
      <c r="E8648" s="49">
        <f t="shared" si="34"/>
        <v>24694</v>
      </c>
    </row>
    <row r="8649" spans="2:5" ht="15">
      <c r="B8649" s="86">
        <v>24695</v>
      </c>
      <c r="C8649" s="49" t="s">
        <v>5012</v>
      </c>
      <c r="D8649" s="1"/>
      <c r="E8649" s="49">
        <f t="shared" si="34"/>
        <v>24695</v>
      </c>
    </row>
    <row r="8650" spans="2:5" ht="15">
      <c r="B8650" s="86">
        <v>24696</v>
      </c>
      <c r="C8650" s="49" t="s">
        <v>5226</v>
      </c>
      <c r="D8650" s="1"/>
      <c r="E8650" s="49">
        <f t="shared" si="34"/>
        <v>24696</v>
      </c>
    </row>
    <row r="8651" spans="2:5" ht="15">
      <c r="B8651" s="86">
        <v>24697</v>
      </c>
      <c r="C8651" s="49" t="s">
        <v>5534</v>
      </c>
      <c r="D8651" s="1"/>
      <c r="E8651" s="49">
        <f t="shared" si="34"/>
        <v>24697</v>
      </c>
    </row>
    <row r="8652" spans="2:5" ht="15">
      <c r="B8652" s="86">
        <v>24698</v>
      </c>
      <c r="C8652" s="49" t="s">
        <v>5427</v>
      </c>
      <c r="D8652" s="1"/>
      <c r="E8652" s="49">
        <f t="shared" si="34"/>
        <v>24698</v>
      </c>
    </row>
    <row r="8653" spans="2:5" ht="15">
      <c r="B8653" s="86">
        <v>24699</v>
      </c>
      <c r="C8653" s="49" t="s">
        <v>5639</v>
      </c>
      <c r="D8653" s="1"/>
      <c r="E8653" s="49">
        <f t="shared" si="34"/>
        <v>24699</v>
      </c>
    </row>
    <row r="8654" spans="2:5" ht="15">
      <c r="B8654" s="86">
        <v>24700</v>
      </c>
      <c r="C8654" s="317" t="s">
        <v>5640</v>
      </c>
      <c r="D8654" s="1"/>
      <c r="E8654" s="49">
        <f t="shared" si="34"/>
        <v>24700</v>
      </c>
    </row>
    <row r="8655" spans="2:5" ht="15">
      <c r="B8655" s="86">
        <v>24701</v>
      </c>
      <c r="C8655" s="317" t="s">
        <v>5641</v>
      </c>
      <c r="D8655" s="1"/>
      <c r="E8655" s="49">
        <f t="shared" si="34"/>
        <v>24701</v>
      </c>
    </row>
    <row r="8656" spans="2:5" ht="15">
      <c r="B8656" s="86">
        <v>24702</v>
      </c>
      <c r="C8656" s="317" t="s">
        <v>5642</v>
      </c>
      <c r="D8656" s="1"/>
      <c r="E8656" s="49">
        <f t="shared" si="34"/>
        <v>24702</v>
      </c>
    </row>
    <row r="8657" spans="2:5" ht="15">
      <c r="B8657" s="86">
        <v>24703</v>
      </c>
      <c r="C8657" s="317" t="s">
        <v>5643</v>
      </c>
      <c r="D8657" s="1"/>
      <c r="E8657" s="49">
        <f t="shared" si="34"/>
        <v>24703</v>
      </c>
    </row>
    <row r="8658" spans="2:5" ht="15">
      <c r="B8658" s="86">
        <v>24704</v>
      </c>
      <c r="C8658" s="317" t="s">
        <v>5644</v>
      </c>
      <c r="D8658" s="1"/>
      <c r="E8658" s="49">
        <f t="shared" si="34"/>
        <v>24704</v>
      </c>
    </row>
    <row r="8659" spans="2:5" ht="15">
      <c r="B8659" s="86">
        <v>24705</v>
      </c>
      <c r="C8659" s="317" t="s">
        <v>5645</v>
      </c>
      <c r="D8659" s="1"/>
      <c r="E8659" s="49">
        <f t="shared" si="34"/>
        <v>24705</v>
      </c>
    </row>
    <row r="8660" spans="2:5" ht="15">
      <c r="B8660" s="86">
        <v>24706</v>
      </c>
      <c r="C8660" s="317" t="s">
        <v>5646</v>
      </c>
      <c r="D8660" s="1"/>
      <c r="E8660" s="49">
        <f t="shared" si="34"/>
        <v>24706</v>
      </c>
    </row>
    <row r="8661" spans="2:5" ht="15">
      <c r="B8661" s="86">
        <v>24707</v>
      </c>
      <c r="C8661" s="317" t="s">
        <v>5647</v>
      </c>
      <c r="D8661" s="1"/>
      <c r="E8661" s="49">
        <f t="shared" si="34"/>
        <v>24707</v>
      </c>
    </row>
    <row r="8662" spans="2:5" ht="15">
      <c r="B8662" s="86">
        <v>24708</v>
      </c>
      <c r="C8662" s="317" t="s">
        <v>5648</v>
      </c>
      <c r="D8662" s="1"/>
      <c r="E8662" s="49">
        <f t="shared" si="34"/>
        <v>24708</v>
      </c>
    </row>
    <row r="8663" spans="2:5" ht="15">
      <c r="B8663" s="86">
        <v>24709</v>
      </c>
      <c r="C8663" s="317" t="s">
        <v>5649</v>
      </c>
      <c r="D8663" s="1"/>
      <c r="E8663" s="49">
        <f t="shared" si="34"/>
        <v>24709</v>
      </c>
    </row>
    <row r="8664" spans="2:5" ht="15">
      <c r="B8664" s="86">
        <v>24710</v>
      </c>
      <c r="C8664" s="317" t="s">
        <v>5650</v>
      </c>
      <c r="D8664" s="1"/>
      <c r="E8664" s="49">
        <f t="shared" si="34"/>
        <v>24710</v>
      </c>
    </row>
    <row r="8665" spans="2:5" ht="15">
      <c r="B8665" s="86">
        <v>24711</v>
      </c>
      <c r="C8665" s="317" t="s">
        <v>5651</v>
      </c>
      <c r="D8665" s="1"/>
      <c r="E8665" s="49">
        <f t="shared" si="34"/>
        <v>24711</v>
      </c>
    </row>
    <row r="8666" spans="2:5" ht="15">
      <c r="B8666" s="86">
        <v>24712</v>
      </c>
      <c r="C8666" s="317" t="s">
        <v>5612</v>
      </c>
      <c r="D8666" s="1"/>
      <c r="E8666" s="49">
        <f t="shared" si="34"/>
        <v>24712</v>
      </c>
    </row>
    <row r="8667" spans="2:5" ht="15">
      <c r="B8667" s="86">
        <v>24713</v>
      </c>
      <c r="C8667" s="317" t="s">
        <v>5612</v>
      </c>
      <c r="D8667" s="1"/>
      <c r="E8667" s="49">
        <f t="shared" si="34"/>
        <v>24713</v>
      </c>
    </row>
    <row r="8668" spans="2:5" ht="15">
      <c r="B8668" s="86">
        <v>24714</v>
      </c>
      <c r="C8668" s="317" t="s">
        <v>5612</v>
      </c>
      <c r="D8668" s="1"/>
      <c r="E8668" s="49">
        <f t="shared" si="34"/>
        <v>24714</v>
      </c>
    </row>
    <row r="8669" spans="2:5" ht="15">
      <c r="B8669" s="86">
        <v>24715</v>
      </c>
      <c r="C8669" s="317" t="s">
        <v>5612</v>
      </c>
      <c r="D8669" s="1"/>
      <c r="E8669" s="49">
        <f t="shared" si="34"/>
        <v>24715</v>
      </c>
    </row>
    <row r="8670" spans="2:5" ht="15">
      <c r="B8670" s="86">
        <v>24716</v>
      </c>
      <c r="C8670" s="317" t="s">
        <v>5612</v>
      </c>
      <c r="D8670" s="1"/>
      <c r="E8670" s="49">
        <f t="shared" si="34"/>
        <v>24716</v>
      </c>
    </row>
    <row r="8671" spans="2:5" ht="15">
      <c r="B8671" s="86">
        <v>24717</v>
      </c>
      <c r="C8671" s="317" t="s">
        <v>5612</v>
      </c>
      <c r="D8671" s="1"/>
      <c r="E8671" s="49">
        <f t="shared" si="34"/>
        <v>24717</v>
      </c>
    </row>
    <row r="8672" spans="2:5" ht="15">
      <c r="B8672" s="86">
        <v>24718</v>
      </c>
      <c r="C8672" s="317" t="s">
        <v>5612</v>
      </c>
      <c r="D8672" s="1"/>
      <c r="E8672" s="49">
        <f t="shared" si="34"/>
        <v>24718</v>
      </c>
    </row>
    <row r="8673" spans="2:5" ht="15">
      <c r="B8673" s="86">
        <v>24719</v>
      </c>
      <c r="C8673" s="317" t="s">
        <v>5612</v>
      </c>
      <c r="D8673" s="1"/>
      <c r="E8673" s="49">
        <f t="shared" si="34"/>
        <v>24719</v>
      </c>
    </row>
    <row r="8674" spans="2:5" ht="15">
      <c r="B8674" s="86">
        <v>24720</v>
      </c>
      <c r="C8674" s="317" t="s">
        <v>5612</v>
      </c>
      <c r="D8674" s="1"/>
      <c r="E8674" s="49">
        <f t="shared" si="34"/>
        <v>24720</v>
      </c>
    </row>
    <row r="8675" spans="2:5" ht="15">
      <c r="B8675" s="86">
        <v>24721</v>
      </c>
      <c r="C8675" s="317" t="s">
        <v>5612</v>
      </c>
      <c r="D8675" s="1"/>
      <c r="E8675" s="49">
        <f t="shared" si="34"/>
        <v>24721</v>
      </c>
    </row>
    <row r="8676" spans="2:5" ht="15">
      <c r="B8676" s="86">
        <v>24722</v>
      </c>
      <c r="C8676" s="317" t="s">
        <v>5652</v>
      </c>
      <c r="D8676" s="1"/>
      <c r="E8676" s="49">
        <f t="shared" si="34"/>
        <v>24722</v>
      </c>
    </row>
    <row r="8677" spans="2:5" ht="15">
      <c r="B8677" s="86">
        <v>24723</v>
      </c>
      <c r="C8677" s="317" t="s">
        <v>5653</v>
      </c>
      <c r="D8677" s="1"/>
      <c r="E8677" s="49">
        <f t="shared" si="34"/>
        <v>24723</v>
      </c>
    </row>
    <row r="8678" spans="2:5" ht="15">
      <c r="B8678" s="86">
        <v>24724</v>
      </c>
      <c r="C8678" s="317" t="s">
        <v>5654</v>
      </c>
      <c r="D8678" s="1"/>
      <c r="E8678" s="49">
        <f t="shared" si="34"/>
        <v>24724</v>
      </c>
    </row>
    <row r="8679" spans="2:5" ht="15">
      <c r="B8679" s="86">
        <v>24725</v>
      </c>
      <c r="C8679" s="317" t="s">
        <v>5655</v>
      </c>
      <c r="D8679" s="1"/>
      <c r="E8679" s="49">
        <f t="shared" si="34"/>
        <v>24725</v>
      </c>
    </row>
    <row r="8680" spans="2:5" ht="15">
      <c r="B8680" s="86">
        <v>24726</v>
      </c>
      <c r="C8680" s="317" t="s">
        <v>5656</v>
      </c>
      <c r="D8680" s="1"/>
      <c r="E8680" s="49">
        <f t="shared" si="34"/>
        <v>24726</v>
      </c>
    </row>
    <row r="8681" spans="2:5" ht="15">
      <c r="B8681" s="86">
        <v>24727</v>
      </c>
      <c r="C8681" s="317" t="s">
        <v>5657</v>
      </c>
      <c r="D8681" s="1"/>
      <c r="E8681" s="49">
        <f t="shared" si="34"/>
        <v>24727</v>
      </c>
    </row>
    <row r="8682" spans="2:5" ht="15">
      <c r="B8682" s="86">
        <v>24728</v>
      </c>
      <c r="C8682" s="317" t="s">
        <v>5658</v>
      </c>
      <c r="D8682" s="1"/>
      <c r="E8682" s="49">
        <f t="shared" si="34"/>
        <v>24728</v>
      </c>
    </row>
    <row r="8683" spans="2:5" ht="15">
      <c r="B8683" s="86">
        <v>24729</v>
      </c>
      <c r="C8683" s="317" t="s">
        <v>5659</v>
      </c>
      <c r="D8683" s="1"/>
      <c r="E8683" s="49">
        <f t="shared" si="34"/>
        <v>24729</v>
      </c>
    </row>
    <row r="8684" spans="2:5" ht="15">
      <c r="B8684" s="86">
        <v>24730</v>
      </c>
      <c r="C8684" s="317" t="s">
        <v>5660</v>
      </c>
      <c r="D8684" s="1"/>
      <c r="E8684" s="49">
        <f t="shared" si="34"/>
        <v>24730</v>
      </c>
    </row>
    <row r="8685" spans="2:5" ht="15">
      <c r="B8685" s="86">
        <v>24731</v>
      </c>
      <c r="C8685" s="317" t="s">
        <v>5661</v>
      </c>
      <c r="D8685" s="1"/>
      <c r="E8685" s="49">
        <f t="shared" si="34"/>
        <v>24731</v>
      </c>
    </row>
    <row r="8686" spans="2:5" ht="15">
      <c r="B8686" s="86">
        <v>24732</v>
      </c>
      <c r="C8686" s="317" t="s">
        <v>5662</v>
      </c>
      <c r="D8686" s="1"/>
      <c r="E8686" s="49">
        <f t="shared" si="34"/>
        <v>24732</v>
      </c>
    </row>
    <row r="8687" spans="2:5" ht="15">
      <c r="B8687" s="86">
        <v>24733</v>
      </c>
      <c r="C8687" s="317" t="s">
        <v>5663</v>
      </c>
      <c r="D8687" s="1"/>
      <c r="E8687" s="49">
        <f t="shared" si="34"/>
        <v>24733</v>
      </c>
    </row>
    <row r="8688" spans="2:5" ht="15">
      <c r="B8688" s="86">
        <v>24734</v>
      </c>
      <c r="C8688" s="317" t="s">
        <v>5664</v>
      </c>
      <c r="D8688" s="1"/>
      <c r="E8688" s="49">
        <f t="shared" si="34"/>
        <v>24734</v>
      </c>
    </row>
    <row r="8689" spans="2:5" ht="15">
      <c r="B8689" s="86">
        <v>24735</v>
      </c>
      <c r="C8689" s="317" t="s">
        <v>5665</v>
      </c>
      <c r="D8689" s="1"/>
      <c r="E8689" s="49">
        <f t="shared" si="34"/>
        <v>24735</v>
      </c>
    </row>
    <row r="8690" spans="2:5" ht="15">
      <c r="B8690" s="86">
        <v>24736</v>
      </c>
      <c r="C8690" s="317" t="s">
        <v>5666</v>
      </c>
      <c r="D8690" s="1"/>
      <c r="E8690" s="49">
        <f t="shared" si="34"/>
        <v>24736</v>
      </c>
    </row>
    <row r="8691" spans="2:5" ht="15">
      <c r="B8691" s="86">
        <v>24737</v>
      </c>
      <c r="C8691" s="317" t="s">
        <v>5667</v>
      </c>
      <c r="D8691" s="1"/>
      <c r="E8691" s="49">
        <f t="shared" si="34"/>
        <v>24737</v>
      </c>
    </row>
    <row r="8692" spans="2:5" ht="15">
      <c r="B8692" s="86">
        <v>24738</v>
      </c>
      <c r="C8692" s="317" t="s">
        <v>5668</v>
      </c>
      <c r="D8692" s="1"/>
      <c r="E8692" s="49">
        <f t="shared" si="34"/>
        <v>24738</v>
      </c>
    </row>
    <row r="8693" spans="2:5" ht="15">
      <c r="B8693" s="86">
        <v>24739</v>
      </c>
      <c r="C8693" s="317" t="s">
        <v>5669</v>
      </c>
      <c r="D8693" s="1"/>
      <c r="E8693" s="49">
        <f t="shared" si="34"/>
        <v>24739</v>
      </c>
    </row>
    <row r="8694" spans="2:5" ht="15">
      <c r="B8694" s="86">
        <v>24740</v>
      </c>
      <c r="C8694" s="317" t="s">
        <v>5670</v>
      </c>
      <c r="D8694" s="1"/>
      <c r="E8694" s="49">
        <f t="shared" si="34"/>
        <v>24740</v>
      </c>
    </row>
    <row r="8695" spans="2:5" ht="15">
      <c r="B8695" s="86">
        <v>24741</v>
      </c>
      <c r="C8695" s="49" t="s">
        <v>5671</v>
      </c>
      <c r="D8695" s="1"/>
      <c r="E8695" s="49">
        <f t="shared" si="34"/>
        <v>24741</v>
      </c>
    </row>
    <row r="8696" spans="2:5" ht="15">
      <c r="B8696" s="86">
        <v>24742</v>
      </c>
      <c r="C8696" s="49" t="s">
        <v>5672</v>
      </c>
      <c r="D8696" s="1"/>
      <c r="E8696" s="49">
        <f t="shared" si="34"/>
        <v>24742</v>
      </c>
    </row>
    <row r="8697" spans="2:5" ht="15">
      <c r="B8697" s="86">
        <v>24743</v>
      </c>
      <c r="C8697" s="49" t="s">
        <v>5673</v>
      </c>
      <c r="D8697" s="1"/>
      <c r="E8697" s="49">
        <f t="shared" si="34"/>
        <v>24743</v>
      </c>
    </row>
    <row r="8698" spans="2:5" ht="15">
      <c r="B8698" s="86">
        <v>24744</v>
      </c>
      <c r="C8698" s="49" t="s">
        <v>5674</v>
      </c>
      <c r="D8698" s="1"/>
      <c r="E8698" s="49">
        <f t="shared" si="34"/>
        <v>24744</v>
      </c>
    </row>
    <row r="8699" spans="2:5" ht="15">
      <c r="B8699" s="86">
        <v>24745</v>
      </c>
      <c r="C8699" s="49" t="s">
        <v>5675</v>
      </c>
      <c r="D8699" s="1"/>
      <c r="E8699" s="49">
        <f t="shared" si="34"/>
        <v>24745</v>
      </c>
    </row>
    <row r="8700" spans="2:5" ht="15">
      <c r="B8700" s="86">
        <v>24746</v>
      </c>
      <c r="C8700" s="49" t="s">
        <v>5676</v>
      </c>
      <c r="D8700" s="1"/>
      <c r="E8700" s="49">
        <f t="shared" si="34"/>
        <v>24746</v>
      </c>
    </row>
    <row r="8701" spans="2:5" ht="15">
      <c r="B8701" s="86">
        <v>24747</v>
      </c>
      <c r="C8701" s="49" t="s">
        <v>5677</v>
      </c>
      <c r="D8701" s="1"/>
      <c r="E8701" s="49">
        <f t="shared" si="34"/>
        <v>24747</v>
      </c>
    </row>
    <row r="8702" spans="2:5" ht="15">
      <c r="B8702" s="86">
        <v>24748</v>
      </c>
      <c r="C8702" s="49" t="s">
        <v>5678</v>
      </c>
      <c r="D8702" s="1"/>
      <c r="E8702" s="49">
        <f t="shared" si="34"/>
        <v>24748</v>
      </c>
    </row>
    <row r="8703" spans="2:5" ht="15">
      <c r="B8703" s="86">
        <v>24749</v>
      </c>
      <c r="C8703" s="49" t="s">
        <v>5679</v>
      </c>
      <c r="D8703" s="1"/>
      <c r="E8703" s="49">
        <f t="shared" si="34"/>
        <v>24749</v>
      </c>
    </row>
    <row r="8704" spans="2:5" ht="15">
      <c r="B8704" s="86">
        <v>24750</v>
      </c>
      <c r="C8704" s="49" t="s">
        <v>5680</v>
      </c>
      <c r="D8704" s="1"/>
      <c r="E8704" s="49">
        <f t="shared" si="34"/>
        <v>24750</v>
      </c>
    </row>
    <row r="8705" spans="2:5" ht="15">
      <c r="B8705" s="86">
        <v>24751</v>
      </c>
      <c r="C8705" s="49" t="s">
        <v>5681</v>
      </c>
      <c r="D8705" s="1"/>
      <c r="E8705" s="49">
        <f t="shared" si="34"/>
        <v>24751</v>
      </c>
    </row>
    <row r="8706" spans="2:5" ht="15">
      <c r="B8706" s="86">
        <v>24752</v>
      </c>
      <c r="C8706" s="49" t="s">
        <v>5682</v>
      </c>
      <c r="D8706" s="1"/>
      <c r="E8706" s="49">
        <f t="shared" si="34"/>
        <v>24752</v>
      </c>
    </row>
    <row r="8707" spans="2:5" ht="15">
      <c r="B8707" s="86">
        <v>24753</v>
      </c>
      <c r="C8707" s="49" t="s">
        <v>5683</v>
      </c>
      <c r="D8707" s="1"/>
      <c r="E8707" s="49">
        <f t="shared" si="34"/>
        <v>24753</v>
      </c>
    </row>
    <row r="8708" spans="2:5" ht="15">
      <c r="B8708" s="86">
        <v>24754</v>
      </c>
      <c r="C8708" s="49" t="s">
        <v>5012</v>
      </c>
      <c r="D8708" s="1"/>
      <c r="E8708" s="49">
        <f t="shared" si="34"/>
        <v>24754</v>
      </c>
    </row>
    <row r="8709" spans="2:5" ht="15">
      <c r="B8709" s="86">
        <v>24755</v>
      </c>
      <c r="C8709" s="49" t="s">
        <v>5012</v>
      </c>
      <c r="D8709" s="1"/>
      <c r="E8709" s="49">
        <f t="shared" si="34"/>
        <v>24755</v>
      </c>
    </row>
    <row r="8710" spans="2:5" ht="15">
      <c r="B8710" s="86">
        <v>24756</v>
      </c>
      <c r="C8710" s="49" t="s">
        <v>5684</v>
      </c>
      <c r="D8710" s="1"/>
      <c r="E8710" s="49">
        <f t="shared" si="34"/>
        <v>24756</v>
      </c>
    </row>
    <row r="8711" spans="2:5" ht="15">
      <c r="B8711" s="86">
        <v>24757</v>
      </c>
      <c r="C8711" s="49" t="s">
        <v>5594</v>
      </c>
      <c r="D8711" s="1"/>
      <c r="E8711" s="49">
        <f t="shared" si="34"/>
        <v>24757</v>
      </c>
    </row>
    <row r="8712" spans="2:5" ht="15">
      <c r="B8712" s="86">
        <v>24758</v>
      </c>
      <c r="C8712" s="49" t="s">
        <v>5595</v>
      </c>
      <c r="D8712" s="1"/>
      <c r="E8712" s="49">
        <f t="shared" si="34"/>
        <v>24758</v>
      </c>
    </row>
    <row r="8713" spans="2:5" ht="15">
      <c r="B8713" s="86">
        <v>24759</v>
      </c>
      <c r="C8713" s="49" t="s">
        <v>5596</v>
      </c>
      <c r="D8713" s="1"/>
      <c r="E8713" s="49">
        <f t="shared" si="34"/>
        <v>24759</v>
      </c>
    </row>
    <row r="8714" spans="2:5" ht="15">
      <c r="B8714" s="86">
        <v>24760</v>
      </c>
      <c r="C8714" s="49" t="s">
        <v>5597</v>
      </c>
      <c r="D8714" s="1"/>
      <c r="E8714" s="49">
        <f t="shared" si="34"/>
        <v>24760</v>
      </c>
    </row>
    <row r="8715" spans="2:5" ht="15">
      <c r="B8715" s="86">
        <v>24761</v>
      </c>
      <c r="C8715" s="49" t="s">
        <v>5598</v>
      </c>
      <c r="D8715" s="1"/>
      <c r="E8715" s="49">
        <f t="shared" si="34"/>
        <v>24761</v>
      </c>
    </row>
    <row r="8716" spans="2:5" ht="15">
      <c r="B8716" s="86">
        <v>24762</v>
      </c>
      <c r="C8716" s="49" t="s">
        <v>5638</v>
      </c>
      <c r="D8716" s="1"/>
      <c r="E8716" s="49">
        <f t="shared" si="34"/>
        <v>24762</v>
      </c>
    </row>
    <row r="8717" spans="2:5" ht="15">
      <c r="B8717" s="86">
        <v>24763</v>
      </c>
      <c r="C8717" s="49" t="s">
        <v>5685</v>
      </c>
      <c r="D8717" s="1"/>
      <c r="E8717" s="49">
        <f t="shared" si="34"/>
        <v>24763</v>
      </c>
    </row>
    <row r="8718" spans="2:5" ht="15">
      <c r="B8718" s="86">
        <v>24764</v>
      </c>
      <c r="C8718" s="49" t="s">
        <v>5686</v>
      </c>
      <c r="D8718" s="1"/>
      <c r="E8718" s="49">
        <f t="shared" si="34"/>
        <v>24764</v>
      </c>
    </row>
    <row r="8719" spans="2:5" ht="15">
      <c r="B8719" s="86">
        <v>24765</v>
      </c>
      <c r="C8719" s="49" t="s">
        <v>5687</v>
      </c>
      <c r="D8719" s="1"/>
      <c r="E8719" s="49">
        <f t="shared" si="34"/>
        <v>24765</v>
      </c>
    </row>
    <row r="8720" spans="2:5" ht="15">
      <c r="B8720" s="86">
        <v>24766</v>
      </c>
      <c r="C8720" s="49" t="s">
        <v>5688</v>
      </c>
      <c r="D8720" s="1"/>
      <c r="E8720" s="49">
        <f t="shared" si="34"/>
        <v>24766</v>
      </c>
    </row>
    <row r="8721" spans="2:5" ht="15">
      <c r="B8721" s="86">
        <v>24767</v>
      </c>
      <c r="C8721" s="49" t="s">
        <v>5689</v>
      </c>
      <c r="D8721" s="1"/>
      <c r="E8721" s="49">
        <f t="shared" si="34"/>
        <v>24767</v>
      </c>
    </row>
    <row r="8722" spans="2:5" ht="15">
      <c r="B8722" s="86">
        <v>24768</v>
      </c>
      <c r="C8722" s="49" t="s">
        <v>5521</v>
      </c>
      <c r="D8722" s="1"/>
      <c r="E8722" s="49">
        <f t="shared" si="34"/>
        <v>24768</v>
      </c>
    </row>
    <row r="8723" spans="2:5" ht="15">
      <c r="B8723" s="86">
        <v>24769</v>
      </c>
      <c r="C8723" s="49" t="s">
        <v>5690</v>
      </c>
      <c r="D8723" s="1"/>
      <c r="E8723" s="49">
        <f t="shared" si="34"/>
        <v>24769</v>
      </c>
    </row>
    <row r="8724" spans="2:5" ht="15">
      <c r="B8724" s="86">
        <v>24770</v>
      </c>
      <c r="C8724" s="49" t="s">
        <v>5417</v>
      </c>
      <c r="D8724" s="1"/>
      <c r="E8724" s="49">
        <f t="shared" si="34"/>
        <v>24770</v>
      </c>
    </row>
    <row r="8725" spans="2:5" ht="15">
      <c r="B8725" s="86">
        <v>24771</v>
      </c>
      <c r="C8725" s="49" t="s">
        <v>5418</v>
      </c>
      <c r="D8725" s="1"/>
      <c r="E8725" s="49">
        <f t="shared" si="34"/>
        <v>24771</v>
      </c>
    </row>
    <row r="8726" spans="2:5" ht="15">
      <c r="B8726" s="86">
        <v>24772</v>
      </c>
      <c r="C8726" s="49" t="s">
        <v>5419</v>
      </c>
      <c r="D8726" s="1"/>
      <c r="E8726" s="49">
        <f t="shared" si="34"/>
        <v>24772</v>
      </c>
    </row>
    <row r="8727" spans="2:5" ht="15">
      <c r="B8727" s="86">
        <v>24773</v>
      </c>
      <c r="C8727" s="49" t="s">
        <v>5420</v>
      </c>
      <c r="D8727" s="1"/>
      <c r="E8727" s="49">
        <f t="shared" si="34"/>
        <v>24773</v>
      </c>
    </row>
    <row r="8728" spans="2:5" ht="15">
      <c r="B8728" s="86">
        <v>24774</v>
      </c>
      <c r="C8728" s="49" t="s">
        <v>5421</v>
      </c>
      <c r="D8728" s="1"/>
      <c r="E8728" s="49">
        <f t="shared" si="34"/>
        <v>24774</v>
      </c>
    </row>
    <row r="8729" spans="2:5" ht="15">
      <c r="B8729" s="86">
        <v>24775</v>
      </c>
      <c r="C8729" s="49" t="s">
        <v>5523</v>
      </c>
      <c r="D8729" s="1"/>
      <c r="E8729" s="49">
        <f t="shared" si="34"/>
        <v>24775</v>
      </c>
    </row>
    <row r="8730" spans="2:5" ht="15">
      <c r="B8730" s="86">
        <v>24776</v>
      </c>
      <c r="C8730" s="49" t="s">
        <v>5524</v>
      </c>
      <c r="D8730" s="1"/>
      <c r="E8730" s="49">
        <f t="shared" si="34"/>
        <v>24776</v>
      </c>
    </row>
    <row r="8731" spans="2:5" ht="15">
      <c r="B8731" s="86">
        <v>24777</v>
      </c>
      <c r="C8731" s="49" t="s">
        <v>5691</v>
      </c>
      <c r="D8731" s="1"/>
      <c r="E8731" s="49">
        <f t="shared" si="34"/>
        <v>24777</v>
      </c>
    </row>
    <row r="8732" spans="2:5" ht="15">
      <c r="B8732" s="86">
        <v>24778</v>
      </c>
      <c r="C8732" s="49" t="s">
        <v>5692</v>
      </c>
      <c r="D8732" s="1"/>
      <c r="E8732" s="49">
        <f t="shared" si="34"/>
        <v>24778</v>
      </c>
    </row>
    <row r="8733" spans="2:5" ht="15">
      <c r="B8733" s="86">
        <v>24779</v>
      </c>
      <c r="C8733" s="49" t="s">
        <v>5693</v>
      </c>
      <c r="D8733" s="1"/>
      <c r="E8733" s="49">
        <f t="shared" si="34"/>
        <v>24779</v>
      </c>
    </row>
    <row r="8734" spans="2:5" ht="15">
      <c r="B8734" s="86">
        <v>24780</v>
      </c>
      <c r="C8734" s="49" t="s">
        <v>5594</v>
      </c>
      <c r="D8734" s="1"/>
      <c r="E8734" s="49">
        <f t="shared" si="34"/>
        <v>24780</v>
      </c>
    </row>
    <row r="8735" spans="2:5" ht="15">
      <c r="B8735" s="86">
        <v>24781</v>
      </c>
      <c r="C8735" s="49" t="s">
        <v>5595</v>
      </c>
      <c r="D8735" s="1"/>
      <c r="E8735" s="49">
        <f t="shared" si="34"/>
        <v>24781</v>
      </c>
    </row>
    <row r="8736" spans="2:5" ht="15">
      <c r="B8736" s="86">
        <v>24782</v>
      </c>
      <c r="C8736" s="49" t="s">
        <v>5596</v>
      </c>
      <c r="D8736" s="1"/>
      <c r="E8736" s="49">
        <f t="shared" si="34"/>
        <v>24782</v>
      </c>
    </row>
    <row r="8737" spans="2:5" ht="15">
      <c r="B8737" s="86">
        <v>24783</v>
      </c>
      <c r="C8737" s="49" t="s">
        <v>5597</v>
      </c>
      <c r="D8737" s="1"/>
      <c r="E8737" s="49">
        <f t="shared" si="34"/>
        <v>24783</v>
      </c>
    </row>
    <row r="8738" spans="2:5" ht="15">
      <c r="B8738" s="86">
        <v>24784</v>
      </c>
      <c r="C8738" s="49" t="s">
        <v>5598</v>
      </c>
      <c r="D8738" s="1"/>
      <c r="E8738" s="49">
        <f t="shared" si="34"/>
        <v>24784</v>
      </c>
    </row>
    <row r="8739" spans="2:5" ht="15">
      <c r="B8739" s="86">
        <v>24785</v>
      </c>
      <c r="C8739" s="49" t="s">
        <v>5638</v>
      </c>
      <c r="D8739" s="1"/>
      <c r="E8739" s="49">
        <f t="shared" si="34"/>
        <v>24785</v>
      </c>
    </row>
    <row r="8740" spans="2:5" ht="15">
      <c r="B8740" s="86">
        <v>24786</v>
      </c>
      <c r="C8740" s="49" t="s">
        <v>5694</v>
      </c>
      <c r="D8740" s="1"/>
      <c r="E8740" s="49">
        <f t="shared" si="34"/>
        <v>24786</v>
      </c>
    </row>
    <row r="8741" spans="2:5" ht="15">
      <c r="B8741" s="86">
        <v>24787</v>
      </c>
      <c r="C8741" s="49" t="s">
        <v>5695</v>
      </c>
      <c r="D8741" s="1"/>
      <c r="E8741" s="49">
        <f t="shared" si="34"/>
        <v>24787</v>
      </c>
    </row>
    <row r="8742" spans="2:5" ht="15">
      <c r="B8742" s="86">
        <v>24788</v>
      </c>
      <c r="C8742" s="49" t="s">
        <v>5696</v>
      </c>
      <c r="D8742" s="1"/>
      <c r="E8742" s="49">
        <f t="shared" si="34"/>
        <v>24788</v>
      </c>
    </row>
    <row r="8743" spans="2:5" ht="15">
      <c r="B8743" s="86">
        <v>24789</v>
      </c>
      <c r="C8743" s="49" t="s">
        <v>5697</v>
      </c>
      <c r="D8743" s="1"/>
      <c r="E8743" s="49">
        <f t="shared" si="34"/>
        <v>24789</v>
      </c>
    </row>
    <row r="8744" spans="2:5" ht="15">
      <c r="B8744" s="86">
        <v>24790</v>
      </c>
      <c r="C8744" s="49" t="s">
        <v>5698</v>
      </c>
      <c r="D8744" s="1"/>
      <c r="E8744" s="49">
        <f t="shared" si="34"/>
        <v>24790</v>
      </c>
    </row>
    <row r="8745" spans="2:5" ht="15">
      <c r="B8745" s="86">
        <v>24791</v>
      </c>
      <c r="C8745" s="49" t="s">
        <v>5699</v>
      </c>
      <c r="D8745" s="1"/>
      <c r="E8745" s="49">
        <f t="shared" si="34"/>
        <v>24791</v>
      </c>
    </row>
    <row r="8746" spans="2:5" ht="15">
      <c r="B8746" s="86">
        <v>24792</v>
      </c>
      <c r="C8746" s="49" t="s">
        <v>5700</v>
      </c>
      <c r="D8746" s="1"/>
      <c r="E8746" s="49">
        <f t="shared" si="34"/>
        <v>24792</v>
      </c>
    </row>
    <row r="8747" spans="2:5" ht="15">
      <c r="B8747" s="86">
        <v>24793</v>
      </c>
      <c r="C8747" s="49" t="s">
        <v>5701</v>
      </c>
      <c r="D8747" s="1"/>
      <c r="E8747" s="49">
        <f t="shared" si="34"/>
        <v>24793</v>
      </c>
    </row>
    <row r="8748" spans="2:5" ht="15">
      <c r="B8748" s="86">
        <v>24794</v>
      </c>
      <c r="C8748" s="49" t="s">
        <v>4653</v>
      </c>
      <c r="D8748" s="1"/>
      <c r="E8748" s="49">
        <f t="shared" si="34"/>
        <v>24794</v>
      </c>
    </row>
    <row r="8749" spans="2:5" ht="15">
      <c r="B8749" s="86">
        <v>24795</v>
      </c>
      <c r="C8749" s="49" t="s">
        <v>4655</v>
      </c>
      <c r="D8749" s="1"/>
      <c r="E8749" s="49">
        <f t="shared" si="34"/>
        <v>24795</v>
      </c>
    </row>
    <row r="8750" spans="2:5" ht="15">
      <c r="B8750" s="86">
        <v>24796</v>
      </c>
      <c r="C8750" s="49" t="s">
        <v>5141</v>
      </c>
      <c r="D8750" s="1"/>
      <c r="E8750" s="49">
        <f t="shared" si="34"/>
        <v>24796</v>
      </c>
    </row>
    <row r="8751" spans="2:5" ht="15">
      <c r="B8751" s="86">
        <v>24797</v>
      </c>
      <c r="C8751" s="49" t="s">
        <v>4661</v>
      </c>
      <c r="D8751" s="1"/>
      <c r="E8751" s="49">
        <f t="shared" si="34"/>
        <v>24797</v>
      </c>
    </row>
    <row r="8752" spans="2:5" ht="15">
      <c r="B8752" s="86">
        <v>24798</v>
      </c>
      <c r="C8752" s="49" t="s">
        <v>4662</v>
      </c>
      <c r="D8752" s="1"/>
      <c r="E8752" s="49">
        <f t="shared" si="34"/>
        <v>24798</v>
      </c>
    </row>
    <row r="8753" spans="2:5" ht="15">
      <c r="B8753" s="86">
        <v>24799</v>
      </c>
      <c r="C8753" s="49" t="s">
        <v>4663</v>
      </c>
      <c r="D8753" s="1"/>
      <c r="E8753" s="49">
        <f t="shared" si="34"/>
        <v>24799</v>
      </c>
    </row>
    <row r="8754" spans="2:5" ht="15">
      <c r="B8754" s="86">
        <v>24800</v>
      </c>
      <c r="C8754" s="49" t="s">
        <v>5142</v>
      </c>
      <c r="D8754" s="1"/>
      <c r="E8754" s="49">
        <f t="shared" si="34"/>
        <v>24800</v>
      </c>
    </row>
    <row r="8755" spans="2:5" ht="15">
      <c r="B8755" s="86">
        <v>24801</v>
      </c>
      <c r="C8755" s="49" t="s">
        <v>5143</v>
      </c>
      <c r="D8755" s="1"/>
      <c r="E8755" s="49">
        <f t="shared" si="34"/>
        <v>24801</v>
      </c>
    </row>
    <row r="8756" spans="2:5" ht="15">
      <c r="B8756" s="86">
        <v>24802</v>
      </c>
      <c r="C8756" s="49" t="s">
        <v>5702</v>
      </c>
      <c r="D8756" s="1"/>
      <c r="E8756" s="49">
        <f t="shared" si="34"/>
        <v>24802</v>
      </c>
    </row>
    <row r="8757" spans="2:5" ht="15">
      <c r="B8757" s="86">
        <v>24803</v>
      </c>
      <c r="C8757" s="49" t="s">
        <v>5702</v>
      </c>
      <c r="D8757" s="1"/>
      <c r="E8757" s="49">
        <f t="shared" si="34"/>
        <v>24803</v>
      </c>
    </row>
    <row r="8758" spans="2:5" ht="15">
      <c r="B8758" s="86">
        <v>24804</v>
      </c>
      <c r="C8758" s="49" t="s">
        <v>5702</v>
      </c>
      <c r="D8758" s="1"/>
      <c r="E8758" s="49">
        <f t="shared" si="34"/>
        <v>24804</v>
      </c>
    </row>
    <row r="8759" spans="2:5" ht="15">
      <c r="B8759" s="86">
        <v>24805</v>
      </c>
      <c r="C8759" s="49" t="s">
        <v>5702</v>
      </c>
      <c r="D8759" s="1"/>
      <c r="E8759" s="49">
        <f t="shared" si="34"/>
        <v>24805</v>
      </c>
    </row>
    <row r="8760" spans="2:5" ht="15">
      <c r="B8760" s="86">
        <v>24806</v>
      </c>
      <c r="C8760" s="49" t="s">
        <v>5702</v>
      </c>
      <c r="D8760" s="1"/>
      <c r="E8760" s="49">
        <f t="shared" si="34"/>
        <v>24806</v>
      </c>
    </row>
    <row r="8761" spans="2:5" ht="15">
      <c r="B8761" s="86">
        <v>24807</v>
      </c>
      <c r="C8761" s="49" t="s">
        <v>5702</v>
      </c>
      <c r="D8761" s="1"/>
      <c r="E8761" s="49">
        <f t="shared" si="34"/>
        <v>24807</v>
      </c>
    </row>
    <row r="8762" spans="2:5" ht="15">
      <c r="B8762" s="86">
        <v>24808</v>
      </c>
      <c r="C8762" s="49" t="s">
        <v>5702</v>
      </c>
      <c r="D8762" s="1"/>
      <c r="E8762" s="49">
        <f t="shared" si="34"/>
        <v>24808</v>
      </c>
    </row>
    <row r="8763" spans="2:5" ht="15">
      <c r="B8763" s="86">
        <v>24809</v>
      </c>
      <c r="C8763" s="49" t="s">
        <v>5702</v>
      </c>
      <c r="D8763" s="1"/>
      <c r="E8763" s="49">
        <f t="shared" si="34"/>
        <v>24809</v>
      </c>
    </row>
    <row r="8764" spans="2:5" ht="15">
      <c r="B8764" s="86">
        <v>24810</v>
      </c>
      <c r="C8764" s="49" t="s">
        <v>5702</v>
      </c>
      <c r="D8764" s="1"/>
      <c r="E8764" s="49">
        <f t="shared" si="34"/>
        <v>24810</v>
      </c>
    </row>
    <row r="8765" spans="2:5" ht="15">
      <c r="B8765" s="86">
        <v>24811</v>
      </c>
      <c r="C8765" s="49" t="s">
        <v>5702</v>
      </c>
      <c r="D8765" s="1"/>
      <c r="E8765" s="49">
        <f t="shared" si="34"/>
        <v>24811</v>
      </c>
    </row>
    <row r="8766" spans="2:5" ht="15">
      <c r="B8766" s="86">
        <v>24812</v>
      </c>
      <c r="C8766" s="49" t="s">
        <v>5702</v>
      </c>
      <c r="D8766" s="1"/>
      <c r="E8766" s="49">
        <f t="shared" si="34"/>
        <v>24812</v>
      </c>
    </row>
    <row r="8767" spans="2:5" ht="15">
      <c r="B8767" s="86">
        <v>24813</v>
      </c>
      <c r="C8767" s="49" t="s">
        <v>5702</v>
      </c>
      <c r="D8767" s="1"/>
      <c r="E8767" s="49">
        <f t="shared" si="34"/>
        <v>24813</v>
      </c>
    </row>
    <row r="8768" spans="2:5" ht="15">
      <c r="B8768" s="86">
        <v>24814</v>
      </c>
      <c r="C8768" s="49" t="s">
        <v>5702</v>
      </c>
      <c r="D8768" s="1"/>
      <c r="E8768" s="49">
        <f t="shared" si="34"/>
        <v>24814</v>
      </c>
    </row>
    <row r="8769" spans="2:5" ht="15">
      <c r="B8769" s="86">
        <v>24815</v>
      </c>
      <c r="C8769" s="49" t="s">
        <v>5702</v>
      </c>
      <c r="D8769" s="1"/>
      <c r="E8769" s="49">
        <f t="shared" si="34"/>
        <v>24815</v>
      </c>
    </row>
    <row r="8770" spans="2:5" ht="15">
      <c r="B8770" s="86">
        <v>24816</v>
      </c>
      <c r="C8770" s="49" t="s">
        <v>5148</v>
      </c>
      <c r="D8770" s="1"/>
      <c r="E8770" s="49">
        <f t="shared" si="34"/>
        <v>24816</v>
      </c>
    </row>
    <row r="8771" spans="2:5" ht="15">
      <c r="B8771" s="86">
        <v>24817</v>
      </c>
      <c r="C8771" s="49" t="s">
        <v>5149</v>
      </c>
      <c r="D8771" s="1"/>
      <c r="E8771" s="49">
        <f t="shared" si="34"/>
        <v>24817</v>
      </c>
    </row>
    <row r="8772" spans="2:5" ht="15">
      <c r="B8772" s="86">
        <v>24818</v>
      </c>
      <c r="C8772" s="49" t="s">
        <v>5150</v>
      </c>
      <c r="D8772" s="1"/>
      <c r="E8772" s="49">
        <f t="shared" si="34"/>
        <v>24818</v>
      </c>
    </row>
    <row r="8773" spans="2:5" ht="15">
      <c r="B8773" s="86">
        <v>24819</v>
      </c>
      <c r="C8773" s="49" t="s">
        <v>5703</v>
      </c>
      <c r="D8773" s="1"/>
      <c r="E8773" s="49">
        <f t="shared" si="34"/>
        <v>24819</v>
      </c>
    </row>
    <row r="8774" spans="2:5" ht="15">
      <c r="B8774" s="86">
        <v>24820</v>
      </c>
      <c r="C8774" s="49" t="s">
        <v>5704</v>
      </c>
      <c r="D8774" s="1"/>
      <c r="E8774" s="49">
        <f t="shared" si="34"/>
        <v>24820</v>
      </c>
    </row>
    <row r="8775" spans="2:5" ht="15">
      <c r="B8775" s="86">
        <v>24821</v>
      </c>
      <c r="C8775" s="49" t="s">
        <v>5705</v>
      </c>
      <c r="D8775" s="1"/>
      <c r="E8775" s="49">
        <f t="shared" si="34"/>
        <v>24821</v>
      </c>
    </row>
    <row r="8776" spans="2:5" ht="15">
      <c r="B8776" s="86">
        <v>24822</v>
      </c>
      <c r="C8776" s="49" t="s">
        <v>5706</v>
      </c>
      <c r="D8776" s="1"/>
      <c r="E8776" s="49">
        <f t="shared" si="34"/>
        <v>24822</v>
      </c>
    </row>
    <row r="8777" spans="2:5" ht="15">
      <c r="B8777" s="86">
        <v>24823</v>
      </c>
      <c r="C8777" s="49" t="s">
        <v>5152</v>
      </c>
      <c r="D8777" s="1"/>
      <c r="E8777" s="49">
        <f t="shared" si="34"/>
        <v>24823</v>
      </c>
    </row>
    <row r="8778" spans="2:5" ht="15">
      <c r="B8778" s="86">
        <v>24824</v>
      </c>
      <c r="C8778" s="49" t="s">
        <v>5158</v>
      </c>
      <c r="D8778" s="1"/>
      <c r="E8778" s="49">
        <f t="shared" si="34"/>
        <v>24824</v>
      </c>
    </row>
    <row r="8779" spans="2:5" ht="15">
      <c r="B8779" s="86">
        <v>24825</v>
      </c>
      <c r="C8779" s="49" t="s">
        <v>5160</v>
      </c>
      <c r="D8779" s="1"/>
      <c r="E8779" s="49">
        <f t="shared" si="34"/>
        <v>24825</v>
      </c>
    </row>
    <row r="8780" spans="2:5" ht="15">
      <c r="B8780" s="86">
        <v>24826</v>
      </c>
      <c r="C8780" s="49" t="s">
        <v>4654</v>
      </c>
      <c r="D8780" s="1"/>
      <c r="E8780" s="49">
        <f t="shared" si="34"/>
        <v>24826</v>
      </c>
    </row>
    <row r="8781" spans="2:5" ht="15">
      <c r="B8781" s="86">
        <v>24827</v>
      </c>
      <c r="C8781" s="49" t="s">
        <v>5707</v>
      </c>
      <c r="D8781" s="1"/>
      <c r="E8781" s="49">
        <f t="shared" si="34"/>
        <v>24827</v>
      </c>
    </row>
    <row r="8782" spans="2:5" ht="15">
      <c r="B8782" s="86">
        <v>24828</v>
      </c>
      <c r="C8782" s="49" t="s">
        <v>5708</v>
      </c>
      <c r="D8782" s="1"/>
      <c r="E8782" s="49">
        <f t="shared" si="34"/>
        <v>24828</v>
      </c>
    </row>
    <row r="8783" spans="2:5" ht="15">
      <c r="B8783" s="86">
        <v>24829</v>
      </c>
      <c r="C8783" s="49" t="s">
        <v>5709</v>
      </c>
      <c r="D8783" s="1"/>
      <c r="E8783" s="49">
        <f t="shared" si="34"/>
        <v>24829</v>
      </c>
    </row>
    <row r="8784" spans="2:5" ht="15">
      <c r="B8784" s="86">
        <v>24830</v>
      </c>
      <c r="C8784" s="49" t="s">
        <v>5710</v>
      </c>
      <c r="D8784" s="1"/>
      <c r="E8784" s="49">
        <f t="shared" si="34"/>
        <v>24830</v>
      </c>
    </row>
    <row r="8785" spans="2:5" ht="15">
      <c r="B8785" s="86">
        <v>24831</v>
      </c>
      <c r="C8785" s="49" t="s">
        <v>5701</v>
      </c>
      <c r="D8785" s="1"/>
      <c r="E8785" s="49">
        <f t="shared" si="34"/>
        <v>24831</v>
      </c>
    </row>
    <row r="8786" spans="2:5" ht="15">
      <c r="B8786" s="86">
        <v>24832</v>
      </c>
      <c r="C8786" s="49" t="s">
        <v>5711</v>
      </c>
      <c r="D8786" s="1"/>
      <c r="E8786" s="49">
        <f t="shared" si="34"/>
        <v>24832</v>
      </c>
    </row>
    <row r="8787" spans="2:5" ht="15">
      <c r="B8787" s="86">
        <v>24833</v>
      </c>
      <c r="C8787" s="49" t="s">
        <v>5712</v>
      </c>
      <c r="D8787" s="1"/>
      <c r="E8787" s="49">
        <f t="shared" si="34"/>
        <v>24833</v>
      </c>
    </row>
    <row r="8788" spans="2:5" ht="15">
      <c r="B8788" s="86">
        <v>24834</v>
      </c>
      <c r="C8788" s="49" t="s">
        <v>5713</v>
      </c>
      <c r="D8788" s="1"/>
      <c r="E8788" s="49">
        <f t="shared" si="34"/>
        <v>24834</v>
      </c>
    </row>
    <row r="8789" spans="2:5" ht="15">
      <c r="B8789" s="86">
        <v>24835</v>
      </c>
      <c r="C8789" s="49" t="s">
        <v>5714</v>
      </c>
      <c r="D8789" s="1"/>
      <c r="E8789" s="49">
        <f t="shared" si="34"/>
        <v>24835</v>
      </c>
    </row>
    <row r="8790" spans="2:5" ht="15">
      <c r="B8790" s="86">
        <v>24836</v>
      </c>
      <c r="C8790" s="49" t="s">
        <v>5715</v>
      </c>
      <c r="D8790" s="1"/>
      <c r="E8790" s="49">
        <f t="shared" si="34"/>
        <v>24836</v>
      </c>
    </row>
    <row r="8791" spans="2:5" ht="15">
      <c r="B8791" s="86">
        <v>24837</v>
      </c>
      <c r="C8791" s="49" t="s">
        <v>5716</v>
      </c>
      <c r="D8791" s="1"/>
      <c r="E8791" s="49">
        <f t="shared" si="34"/>
        <v>24837</v>
      </c>
    </row>
    <row r="8792" spans="2:5" ht="15">
      <c r="B8792" s="86">
        <v>24838</v>
      </c>
      <c r="C8792" s="49" t="s">
        <v>5717</v>
      </c>
      <c r="D8792" s="1"/>
      <c r="E8792" s="49">
        <f t="shared" si="34"/>
        <v>24838</v>
      </c>
    </row>
    <row r="8793" spans="2:5" ht="15">
      <c r="B8793" s="86">
        <v>24839</v>
      </c>
      <c r="C8793" s="49" t="s">
        <v>5718</v>
      </c>
      <c r="D8793" s="1"/>
      <c r="E8793" s="49">
        <f t="shared" si="34"/>
        <v>24839</v>
      </c>
    </row>
    <row r="8794" spans="2:5" ht="15">
      <c r="B8794" s="86">
        <v>24840</v>
      </c>
      <c r="C8794" s="49" t="s">
        <v>5719</v>
      </c>
      <c r="D8794" s="1"/>
      <c r="E8794" s="49">
        <f t="shared" si="34"/>
        <v>24840</v>
      </c>
    </row>
    <row r="8795" spans="2:5" ht="15">
      <c r="B8795" s="86">
        <v>24841</v>
      </c>
      <c r="C8795" s="49" t="s">
        <v>5720</v>
      </c>
      <c r="D8795" s="1"/>
      <c r="E8795" s="49">
        <f t="shared" si="34"/>
        <v>24841</v>
      </c>
    </row>
    <row r="8796" spans="2:5" ht="15">
      <c r="B8796" s="86">
        <v>24842</v>
      </c>
      <c r="C8796" s="49" t="s">
        <v>5721</v>
      </c>
      <c r="D8796" s="1"/>
      <c r="E8796" s="49">
        <f t="shared" si="34"/>
        <v>24842</v>
      </c>
    </row>
    <row r="8797" spans="2:5" ht="15">
      <c r="B8797" s="86">
        <v>24843</v>
      </c>
      <c r="C8797" s="49" t="s">
        <v>5722</v>
      </c>
      <c r="D8797" s="1"/>
      <c r="E8797" s="49">
        <f t="shared" si="34"/>
        <v>24843</v>
      </c>
    </row>
    <row r="8798" spans="2:5" ht="15">
      <c r="B8798" s="86">
        <v>24844</v>
      </c>
      <c r="C8798" s="49" t="s">
        <v>5723</v>
      </c>
      <c r="D8798" s="1"/>
      <c r="E8798" s="49">
        <f t="shared" si="34"/>
        <v>24844</v>
      </c>
    </row>
    <row r="8799" spans="2:5" ht="15">
      <c r="B8799" s="86">
        <v>24845</v>
      </c>
      <c r="C8799" s="49" t="s">
        <v>5724</v>
      </c>
      <c r="D8799" s="1"/>
      <c r="E8799" s="49">
        <f t="shared" si="34"/>
        <v>24845</v>
      </c>
    </row>
    <row r="8800" spans="2:5" ht="15">
      <c r="B8800" s="86">
        <v>24846</v>
      </c>
      <c r="C8800" s="49" t="s">
        <v>5725</v>
      </c>
      <c r="D8800" s="1"/>
      <c r="E8800" s="49">
        <f t="shared" si="34"/>
        <v>24846</v>
      </c>
    </row>
    <row r="8801" spans="2:5" ht="15">
      <c r="B8801" s="86">
        <v>24847</v>
      </c>
      <c r="C8801" s="49" t="s">
        <v>5726</v>
      </c>
      <c r="D8801" s="1"/>
      <c r="E8801" s="49">
        <f t="shared" si="34"/>
        <v>24847</v>
      </c>
    </row>
    <row r="8802" spans="2:5" ht="15">
      <c r="B8802" s="86">
        <v>24848</v>
      </c>
      <c r="C8802" s="49" t="s">
        <v>5727</v>
      </c>
      <c r="D8802" s="1"/>
      <c r="E8802" s="49">
        <f t="shared" si="34"/>
        <v>24848</v>
      </c>
    </row>
    <row r="8803" spans="2:5" ht="15">
      <c r="B8803" s="86">
        <v>24849</v>
      </c>
      <c r="C8803" s="49" t="s">
        <v>5728</v>
      </c>
      <c r="D8803" s="1"/>
      <c r="E8803" s="49">
        <f t="shared" si="34"/>
        <v>24849</v>
      </c>
    </row>
    <row r="8804" spans="2:5" ht="15">
      <c r="B8804" s="86">
        <v>24850</v>
      </c>
      <c r="C8804" s="49" t="s">
        <v>5729</v>
      </c>
      <c r="D8804" s="1"/>
      <c r="E8804" s="49">
        <f t="shared" si="34"/>
        <v>24850</v>
      </c>
    </row>
    <row r="8805" spans="2:5" ht="15">
      <c r="B8805" s="86">
        <v>24851</v>
      </c>
      <c r="C8805" s="49" t="s">
        <v>5730</v>
      </c>
      <c r="D8805" s="1"/>
      <c r="E8805" s="49">
        <f t="shared" si="34"/>
        <v>24851</v>
      </c>
    </row>
    <row r="8806" spans="2:5" ht="15">
      <c r="B8806" s="86">
        <v>24852</v>
      </c>
      <c r="C8806" s="49" t="s">
        <v>5731</v>
      </c>
      <c r="D8806" s="1"/>
      <c r="E8806" s="49">
        <f t="shared" si="34"/>
        <v>24852</v>
      </c>
    </row>
    <row r="8807" spans="2:5" ht="15">
      <c r="B8807" s="86">
        <v>24853</v>
      </c>
      <c r="C8807" s="49" t="s">
        <v>5732</v>
      </c>
      <c r="D8807" s="1"/>
      <c r="E8807" s="49">
        <f t="shared" si="34"/>
        <v>24853</v>
      </c>
    </row>
    <row r="8808" spans="2:5" ht="15">
      <c r="B8808" s="86">
        <v>24854</v>
      </c>
      <c r="C8808" s="49" t="s">
        <v>5594</v>
      </c>
      <c r="D8808" s="1"/>
      <c r="E8808" s="49">
        <f t="shared" si="34"/>
        <v>24854</v>
      </c>
    </row>
    <row r="8809" spans="2:5" ht="15">
      <c r="B8809" s="86">
        <v>24855</v>
      </c>
      <c r="C8809" s="49" t="s">
        <v>5595</v>
      </c>
      <c r="D8809" s="1"/>
      <c r="E8809" s="49">
        <f t="shared" si="34"/>
        <v>24855</v>
      </c>
    </row>
    <row r="8810" spans="2:5" ht="15">
      <c r="B8810" s="86">
        <v>24856</v>
      </c>
      <c r="C8810" s="49" t="s">
        <v>5596</v>
      </c>
      <c r="D8810" s="1"/>
      <c r="E8810" s="49">
        <f t="shared" si="34"/>
        <v>24856</v>
      </c>
    </row>
    <row r="8811" spans="2:5" ht="15">
      <c r="B8811" s="86">
        <v>24857</v>
      </c>
      <c r="C8811" s="49" t="s">
        <v>5597</v>
      </c>
      <c r="D8811" s="1"/>
      <c r="E8811" s="49">
        <f t="shared" si="34"/>
        <v>24857</v>
      </c>
    </row>
    <row r="8812" spans="2:5" ht="15">
      <c r="B8812" s="86">
        <v>24858</v>
      </c>
      <c r="C8812" s="49" t="s">
        <v>5598</v>
      </c>
      <c r="D8812" s="1"/>
      <c r="E8812" s="49">
        <f t="shared" si="34"/>
        <v>24858</v>
      </c>
    </row>
    <row r="8813" spans="2:5" ht="15">
      <c r="B8813" s="86">
        <v>24859</v>
      </c>
      <c r="C8813" s="49" t="s">
        <v>5638</v>
      </c>
      <c r="D8813" s="1"/>
      <c r="E8813" s="49">
        <f t="shared" si="34"/>
        <v>24859</v>
      </c>
    </row>
    <row r="8814" spans="2:5" ht="15">
      <c r="B8814" s="86">
        <v>24860</v>
      </c>
      <c r="C8814" s="49" t="s">
        <v>5733</v>
      </c>
      <c r="D8814" s="1"/>
      <c r="E8814" s="49">
        <f t="shared" si="34"/>
        <v>24860</v>
      </c>
    </row>
    <row r="8815" spans="2:5" ht="15">
      <c r="B8815" s="86">
        <v>24861</v>
      </c>
      <c r="C8815" s="49" t="s">
        <v>5388</v>
      </c>
      <c r="D8815" s="1"/>
      <c r="E8815" s="49">
        <f t="shared" si="34"/>
        <v>24861</v>
      </c>
    </row>
    <row r="8816" spans="2:5" ht="15">
      <c r="B8816" s="318">
        <v>24862</v>
      </c>
      <c r="C8816" s="319" t="s">
        <v>5734</v>
      </c>
      <c r="D8816" s="320"/>
      <c r="E8816" s="49">
        <f t="shared" si="34"/>
        <v>24862</v>
      </c>
    </row>
    <row r="8817" spans="2:5" ht="15">
      <c r="B8817" s="318">
        <v>24863</v>
      </c>
      <c r="C8817" s="319" t="s">
        <v>5735</v>
      </c>
      <c r="D8817" s="320"/>
      <c r="E8817" s="49">
        <f t="shared" si="34"/>
        <v>24863</v>
      </c>
    </row>
    <row r="8818" spans="2:5" ht="15">
      <c r="B8818" s="318">
        <v>24864</v>
      </c>
      <c r="C8818" s="319" t="s">
        <v>5736</v>
      </c>
      <c r="D8818" s="320"/>
      <c r="E8818" s="49">
        <f t="shared" si="34"/>
        <v>24864</v>
      </c>
    </row>
    <row r="8819" spans="2:5" ht="15">
      <c r="B8819" s="318">
        <v>24865</v>
      </c>
      <c r="C8819" s="319" t="s">
        <v>5737</v>
      </c>
      <c r="D8819" s="320"/>
      <c r="E8819" s="49">
        <f t="shared" si="34"/>
        <v>24865</v>
      </c>
    </row>
    <row r="8820" spans="2:5" ht="15">
      <c r="B8820" s="318">
        <v>24866</v>
      </c>
      <c r="C8820" s="319" t="s">
        <v>5738</v>
      </c>
      <c r="D8820" s="320"/>
      <c r="E8820" s="49">
        <f t="shared" si="34"/>
        <v>24866</v>
      </c>
    </row>
    <row r="8821" spans="2:5" ht="15">
      <c r="B8821" s="318">
        <v>24867</v>
      </c>
      <c r="C8821" s="319" t="s">
        <v>5739</v>
      </c>
      <c r="D8821" s="320"/>
      <c r="E8821" s="49">
        <f t="shared" si="34"/>
        <v>24867</v>
      </c>
    </row>
    <row r="8822" spans="2:5" ht="15">
      <c r="B8822" s="318">
        <v>24868</v>
      </c>
      <c r="C8822" s="319" t="s">
        <v>5740</v>
      </c>
      <c r="D8822" s="320"/>
      <c r="E8822" s="49">
        <f t="shared" si="34"/>
        <v>24868</v>
      </c>
    </row>
    <row r="8823" spans="2:5" ht="15">
      <c r="B8823" s="318">
        <v>24869</v>
      </c>
      <c r="C8823" s="319" t="s">
        <v>5741</v>
      </c>
      <c r="D8823" s="320"/>
      <c r="E8823" s="49">
        <f t="shared" si="34"/>
        <v>24869</v>
      </c>
    </row>
    <row r="8824" spans="2:5" ht="15">
      <c r="B8824" s="318">
        <v>24870</v>
      </c>
      <c r="C8824" s="319" t="s">
        <v>5742</v>
      </c>
      <c r="D8824" s="320"/>
      <c r="E8824" s="49">
        <f t="shared" si="34"/>
        <v>24870</v>
      </c>
    </row>
    <row r="8825" spans="2:5" ht="15">
      <c r="B8825" s="318">
        <v>24871</v>
      </c>
      <c r="C8825" s="319" t="s">
        <v>5743</v>
      </c>
      <c r="D8825" s="320"/>
      <c r="E8825" s="49">
        <f t="shared" si="34"/>
        <v>24871</v>
      </c>
    </row>
    <row r="8826" spans="2:5" ht="15">
      <c r="B8826" s="318">
        <v>24872</v>
      </c>
      <c r="C8826" s="319" t="s">
        <v>5744</v>
      </c>
      <c r="D8826" s="320"/>
      <c r="E8826" s="49">
        <f t="shared" si="34"/>
        <v>24872</v>
      </c>
    </row>
    <row r="8827" spans="2:5" ht="15">
      <c r="B8827" s="318">
        <v>24873</v>
      </c>
      <c r="C8827" s="319" t="s">
        <v>5745</v>
      </c>
      <c r="D8827" s="320"/>
      <c r="E8827" s="49">
        <f t="shared" si="34"/>
        <v>24873</v>
      </c>
    </row>
    <row r="8828" spans="2:5" ht="15">
      <c r="B8828" s="318">
        <v>24874</v>
      </c>
      <c r="C8828" s="319" t="s">
        <v>5746</v>
      </c>
      <c r="D8828" s="320"/>
      <c r="E8828" s="49">
        <f t="shared" si="34"/>
        <v>24874</v>
      </c>
    </row>
    <row r="8829" spans="2:5" ht="15">
      <c r="B8829" s="318">
        <v>24875</v>
      </c>
      <c r="C8829" s="319" t="s">
        <v>5747</v>
      </c>
      <c r="D8829" s="320"/>
      <c r="E8829" s="49">
        <f t="shared" si="34"/>
        <v>24875</v>
      </c>
    </row>
    <row r="8830" spans="2:5" ht="15">
      <c r="B8830" s="318">
        <v>24876</v>
      </c>
      <c r="C8830" s="319" t="s">
        <v>5748</v>
      </c>
      <c r="D8830" s="320"/>
      <c r="E8830" s="49">
        <f t="shared" si="34"/>
        <v>24876</v>
      </c>
    </row>
    <row r="8831" spans="2:5" ht="15">
      <c r="B8831" s="318">
        <v>24877</v>
      </c>
      <c r="C8831" s="319" t="s">
        <v>5749</v>
      </c>
      <c r="D8831" s="320"/>
      <c r="E8831" s="49">
        <f t="shared" si="34"/>
        <v>24877</v>
      </c>
    </row>
    <row r="8832" spans="2:5" ht="15">
      <c r="B8832" s="318">
        <v>24878</v>
      </c>
      <c r="C8832" s="319" t="s">
        <v>5750</v>
      </c>
      <c r="D8832" s="320"/>
      <c r="E8832" s="49">
        <f t="shared" si="34"/>
        <v>24878</v>
      </c>
    </row>
    <row r="8833" spans="2:5" ht="15">
      <c r="B8833" s="318">
        <v>24879</v>
      </c>
      <c r="C8833" s="319" t="s">
        <v>5751</v>
      </c>
      <c r="D8833" s="320"/>
      <c r="E8833" s="49">
        <f t="shared" si="34"/>
        <v>24879</v>
      </c>
    </row>
    <row r="8834" spans="2:5" ht="15">
      <c r="B8834" s="318">
        <v>24880</v>
      </c>
      <c r="C8834" s="319" t="s">
        <v>5752</v>
      </c>
      <c r="D8834" s="320"/>
      <c r="E8834" s="49">
        <f t="shared" si="34"/>
        <v>24880</v>
      </c>
    </row>
    <row r="8835" spans="2:5" ht="15">
      <c r="B8835" s="318">
        <v>24881</v>
      </c>
      <c r="C8835" s="319" t="s">
        <v>5753</v>
      </c>
      <c r="D8835" s="320"/>
      <c r="E8835" s="49">
        <f t="shared" si="34"/>
        <v>24881</v>
      </c>
    </row>
    <row r="8836" spans="2:5" ht="15">
      <c r="B8836" s="318">
        <v>24882</v>
      </c>
      <c r="C8836" s="319" t="s">
        <v>5754</v>
      </c>
      <c r="D8836" s="320"/>
      <c r="E8836" s="49">
        <f t="shared" si="34"/>
        <v>24882</v>
      </c>
    </row>
    <row r="8837" spans="2:5" ht="15">
      <c r="B8837" s="318">
        <v>24883</v>
      </c>
      <c r="C8837" s="319" t="s">
        <v>5755</v>
      </c>
      <c r="D8837" s="320"/>
      <c r="E8837" s="49">
        <f t="shared" si="34"/>
        <v>24883</v>
      </c>
    </row>
    <row r="8838" spans="2:5" ht="15">
      <c r="B8838" s="318">
        <v>24884</v>
      </c>
      <c r="C8838" s="319" t="s">
        <v>5756</v>
      </c>
      <c r="D8838" s="320"/>
      <c r="E8838" s="49">
        <f t="shared" si="34"/>
        <v>24884</v>
      </c>
    </row>
    <row r="8839" spans="2:5" ht="15">
      <c r="B8839" s="318">
        <v>24885</v>
      </c>
      <c r="C8839" s="319" t="s">
        <v>5757</v>
      </c>
      <c r="D8839" s="320"/>
      <c r="E8839" s="49">
        <f t="shared" si="34"/>
        <v>24885</v>
      </c>
    </row>
    <row r="8840" spans="2:5" ht="15">
      <c r="B8840" s="318">
        <v>24886</v>
      </c>
      <c r="C8840" s="319" t="s">
        <v>5758</v>
      </c>
      <c r="D8840" s="320"/>
      <c r="E8840" s="49">
        <f t="shared" si="34"/>
        <v>24886</v>
      </c>
    </row>
    <row r="8841" spans="2:5" ht="15">
      <c r="B8841" s="318">
        <v>24887</v>
      </c>
      <c r="C8841" s="319" t="s">
        <v>5759</v>
      </c>
      <c r="D8841" s="320"/>
      <c r="E8841" s="49">
        <f t="shared" si="34"/>
        <v>24887</v>
      </c>
    </row>
    <row r="8842" spans="2:5" ht="15">
      <c r="B8842" s="318">
        <v>24888</v>
      </c>
      <c r="C8842" s="319" t="s">
        <v>5760</v>
      </c>
      <c r="D8842" s="320"/>
      <c r="E8842" s="49">
        <f t="shared" si="34"/>
        <v>24888</v>
      </c>
    </row>
    <row r="8843" spans="2:5" ht="15">
      <c r="B8843" s="318">
        <v>24889</v>
      </c>
      <c r="C8843" s="319" t="s">
        <v>5761</v>
      </c>
      <c r="D8843" s="320"/>
      <c r="E8843" s="49">
        <f t="shared" si="34"/>
        <v>24889</v>
      </c>
    </row>
    <row r="8844" spans="2:5" ht="15">
      <c r="B8844" s="318">
        <v>24890</v>
      </c>
      <c r="C8844" s="319" t="s">
        <v>5762</v>
      </c>
      <c r="D8844" s="320"/>
      <c r="E8844" s="49">
        <f t="shared" si="34"/>
        <v>24890</v>
      </c>
    </row>
    <row r="8845" spans="2:5" ht="15">
      <c r="B8845" s="318">
        <v>24891</v>
      </c>
      <c r="C8845" s="319" t="s">
        <v>5763</v>
      </c>
      <c r="D8845" s="320"/>
      <c r="E8845" s="49">
        <f t="shared" si="34"/>
        <v>24891</v>
      </c>
    </row>
    <row r="8846" spans="2:5" ht="15">
      <c r="B8846" s="318">
        <v>24892</v>
      </c>
      <c r="C8846" s="319" t="s">
        <v>5764</v>
      </c>
      <c r="D8846" s="320"/>
      <c r="E8846" s="49">
        <f t="shared" si="34"/>
        <v>24892</v>
      </c>
    </row>
    <row r="8847" spans="2:5" ht="15">
      <c r="B8847" s="318">
        <v>24893</v>
      </c>
      <c r="C8847" s="319" t="s">
        <v>5765</v>
      </c>
      <c r="D8847" s="320"/>
      <c r="E8847" s="49">
        <f t="shared" si="34"/>
        <v>24893</v>
      </c>
    </row>
    <row r="8848" spans="2:5" ht="15">
      <c r="B8848" s="318">
        <v>24894</v>
      </c>
      <c r="C8848" s="319" t="s">
        <v>5766</v>
      </c>
      <c r="D8848" s="320"/>
      <c r="E8848" s="49">
        <f t="shared" si="34"/>
        <v>24894</v>
      </c>
    </row>
    <row r="8849" spans="2:5" ht="15">
      <c r="B8849" s="318">
        <v>24895</v>
      </c>
      <c r="C8849" s="319" t="s">
        <v>5767</v>
      </c>
      <c r="D8849" s="320"/>
      <c r="E8849" s="49">
        <f t="shared" si="34"/>
        <v>24895</v>
      </c>
    </row>
    <row r="8850" spans="2:5" ht="15">
      <c r="B8850" s="318">
        <v>24896</v>
      </c>
      <c r="C8850" s="319" t="s">
        <v>5768</v>
      </c>
      <c r="D8850" s="320"/>
      <c r="E8850" s="49">
        <f t="shared" si="34"/>
        <v>24896</v>
      </c>
    </row>
    <row r="8851" spans="2:5" ht="15">
      <c r="B8851" s="318">
        <v>24897</v>
      </c>
      <c r="C8851" s="319" t="s">
        <v>5769</v>
      </c>
      <c r="D8851" s="320"/>
      <c r="E8851" s="49">
        <f t="shared" si="34"/>
        <v>24897</v>
      </c>
    </row>
    <row r="8852" spans="2:5" ht="15">
      <c r="B8852" s="318">
        <v>24898</v>
      </c>
      <c r="C8852" s="319" t="s">
        <v>5770</v>
      </c>
      <c r="D8852" s="320"/>
      <c r="E8852" s="49">
        <f t="shared" si="34"/>
        <v>24898</v>
      </c>
    </row>
    <row r="8853" spans="2:5" ht="15">
      <c r="B8853" s="318">
        <v>24899</v>
      </c>
      <c r="C8853" s="319" t="s">
        <v>5771</v>
      </c>
      <c r="D8853" s="320"/>
      <c r="E8853" s="49">
        <f t="shared" si="34"/>
        <v>24899</v>
      </c>
    </row>
    <row r="8854" spans="2:5" ht="15">
      <c r="B8854" s="318">
        <v>24900</v>
      </c>
      <c r="C8854" s="319" t="s">
        <v>5772</v>
      </c>
      <c r="D8854" s="320"/>
      <c r="E8854" s="49">
        <f t="shared" si="34"/>
        <v>24900</v>
      </c>
    </row>
    <row r="8855" spans="2:5" ht="15">
      <c r="B8855" s="318">
        <v>24901</v>
      </c>
      <c r="C8855" s="319" t="s">
        <v>5773</v>
      </c>
      <c r="D8855" s="320"/>
      <c r="E8855" s="49">
        <f t="shared" si="34"/>
        <v>24901</v>
      </c>
    </row>
    <row r="8856" spans="2:5" ht="15">
      <c r="B8856" s="318">
        <v>24902</v>
      </c>
      <c r="C8856" s="319" t="s">
        <v>5774</v>
      </c>
      <c r="D8856" s="320"/>
      <c r="E8856" s="49">
        <f t="shared" si="34"/>
        <v>24902</v>
      </c>
    </row>
    <row r="8857" spans="2:5" ht="15">
      <c r="B8857" s="318">
        <v>24903</v>
      </c>
      <c r="C8857" s="319" t="s">
        <v>5775</v>
      </c>
      <c r="D8857" s="320"/>
      <c r="E8857" s="49">
        <f t="shared" si="34"/>
        <v>24903</v>
      </c>
    </row>
    <row r="8858" spans="2:5" ht="15">
      <c r="B8858" s="318">
        <v>24904</v>
      </c>
      <c r="C8858" s="319" t="s">
        <v>5776</v>
      </c>
      <c r="D8858" s="320"/>
      <c r="E8858" s="49">
        <f t="shared" si="34"/>
        <v>24904</v>
      </c>
    </row>
    <row r="8859" spans="2:5" ht="15">
      <c r="B8859" s="316">
        <v>24905</v>
      </c>
      <c r="C8859" s="317" t="s">
        <v>5521</v>
      </c>
      <c r="D8859" s="1"/>
      <c r="E8859" s="49">
        <f t="shared" si="34"/>
        <v>24905</v>
      </c>
    </row>
    <row r="8860" spans="2:5" ht="15">
      <c r="B8860" s="316">
        <v>24906</v>
      </c>
      <c r="C8860" s="317" t="s">
        <v>5522</v>
      </c>
      <c r="D8860" s="1"/>
      <c r="E8860" s="49">
        <f t="shared" si="34"/>
        <v>24906</v>
      </c>
    </row>
    <row r="8861" spans="2:5" ht="15">
      <c r="B8861" s="316">
        <v>24907</v>
      </c>
      <c r="C8861" s="317" t="s">
        <v>5417</v>
      </c>
      <c r="D8861" s="1"/>
      <c r="E8861" s="49">
        <f t="shared" si="34"/>
        <v>24907</v>
      </c>
    </row>
    <row r="8862" spans="2:5" ht="15">
      <c r="B8862" s="316">
        <v>24908</v>
      </c>
      <c r="C8862" s="317" t="s">
        <v>5418</v>
      </c>
      <c r="D8862" s="1"/>
      <c r="E8862" s="49">
        <f t="shared" si="34"/>
        <v>24908</v>
      </c>
    </row>
    <row r="8863" spans="2:5" ht="15">
      <c r="B8863" s="316">
        <v>24909</v>
      </c>
      <c r="C8863" s="317" t="s">
        <v>5419</v>
      </c>
      <c r="D8863" s="1"/>
      <c r="E8863" s="49">
        <f t="shared" si="34"/>
        <v>24909</v>
      </c>
    </row>
    <row r="8864" spans="2:5" ht="15">
      <c r="B8864" s="316">
        <v>24910</v>
      </c>
      <c r="C8864" s="317" t="s">
        <v>5420</v>
      </c>
      <c r="D8864" s="1"/>
      <c r="E8864" s="49">
        <f t="shared" si="34"/>
        <v>24910</v>
      </c>
    </row>
    <row r="8865" spans="2:5" ht="15">
      <c r="B8865" s="316">
        <v>24911</v>
      </c>
      <c r="C8865" s="317" t="s">
        <v>5421</v>
      </c>
      <c r="D8865" s="1"/>
      <c r="E8865" s="49">
        <f t="shared" si="34"/>
        <v>24911</v>
      </c>
    </row>
    <row r="8866" spans="2:5" ht="15">
      <c r="B8866" s="316">
        <v>24912</v>
      </c>
      <c r="C8866" s="317" t="s">
        <v>5523</v>
      </c>
      <c r="D8866" s="1"/>
      <c r="E8866" s="49">
        <f t="shared" si="34"/>
        <v>24912</v>
      </c>
    </row>
    <row r="8867" spans="2:5" ht="15">
      <c r="B8867" s="316">
        <v>24913</v>
      </c>
      <c r="C8867" s="317" t="s">
        <v>5524</v>
      </c>
      <c r="D8867" s="1"/>
      <c r="E8867" s="49">
        <f t="shared" si="34"/>
        <v>24913</v>
      </c>
    </row>
    <row r="8868" spans="2:5" ht="15">
      <c r="B8868" s="316">
        <v>24914</v>
      </c>
      <c r="C8868" s="317" t="s">
        <v>5777</v>
      </c>
      <c r="D8868" s="1"/>
      <c r="E8868" s="49">
        <f t="shared" si="34"/>
        <v>24914</v>
      </c>
    </row>
    <row r="8869" spans="2:5" ht="15">
      <c r="B8869" s="316">
        <v>24915</v>
      </c>
      <c r="C8869" s="317" t="s">
        <v>5636</v>
      </c>
      <c r="D8869" s="1"/>
      <c r="E8869" s="49">
        <f t="shared" si="34"/>
        <v>24915</v>
      </c>
    </row>
    <row r="8870" spans="2:5" ht="15">
      <c r="B8870" s="316">
        <v>24916</v>
      </c>
      <c r="C8870" s="317" t="s">
        <v>5778</v>
      </c>
      <c r="D8870" s="1"/>
      <c r="E8870" s="49">
        <f t="shared" si="34"/>
        <v>24916</v>
      </c>
    </row>
    <row r="8871" spans="2:5" ht="15">
      <c r="B8871" s="316">
        <v>24917</v>
      </c>
      <c r="C8871" s="317" t="s">
        <v>5779</v>
      </c>
      <c r="D8871" s="1"/>
      <c r="E8871" s="49">
        <f t="shared" si="34"/>
        <v>24917</v>
      </c>
    </row>
    <row r="8872" spans="2:5" ht="15">
      <c r="B8872" s="316">
        <v>24918</v>
      </c>
      <c r="C8872" s="317" t="s">
        <v>5780</v>
      </c>
      <c r="D8872" s="1"/>
      <c r="E8872" s="49">
        <f t="shared" si="34"/>
        <v>24918</v>
      </c>
    </row>
    <row r="8873" spans="2:5" ht="15">
      <c r="B8873" s="316">
        <v>24919</v>
      </c>
      <c r="C8873" s="317" t="s">
        <v>5781</v>
      </c>
      <c r="D8873" s="1"/>
      <c r="E8873" s="49">
        <f t="shared" si="34"/>
        <v>24919</v>
      </c>
    </row>
    <row r="8874" spans="2:5" ht="15">
      <c r="B8874" s="316">
        <v>24920</v>
      </c>
      <c r="C8874" s="317" t="s">
        <v>5782</v>
      </c>
      <c r="D8874" s="1"/>
      <c r="E8874" s="49">
        <f t="shared" si="34"/>
        <v>24920</v>
      </c>
    </row>
    <row r="8875" spans="2:5" ht="15">
      <c r="B8875" s="316">
        <v>24921</v>
      </c>
      <c r="C8875" s="317" t="s">
        <v>5783</v>
      </c>
      <c r="D8875" s="1"/>
      <c r="E8875" s="49">
        <f t="shared" si="34"/>
        <v>24921</v>
      </c>
    </row>
    <row r="8876" spans="2:5" ht="15">
      <c r="B8876" s="316">
        <v>24922</v>
      </c>
      <c r="C8876" s="317" t="s">
        <v>5784</v>
      </c>
      <c r="D8876" s="1"/>
      <c r="E8876" s="49">
        <f t="shared" si="34"/>
        <v>24922</v>
      </c>
    </row>
    <row r="8877" spans="2:5" ht="15">
      <c r="B8877" s="86">
        <v>25035</v>
      </c>
      <c r="C8877" s="49" t="s">
        <v>5785</v>
      </c>
      <c r="D8877" s="1"/>
      <c r="E8877" s="49">
        <f t="shared" ref="E8877:E9131" si="35">B8877</f>
        <v>25035</v>
      </c>
    </row>
    <row r="8878" spans="2:5" ht="15">
      <c r="B8878" s="86">
        <f t="shared" ref="B8878:B8917" si="36">B8877+1</f>
        <v>25036</v>
      </c>
      <c r="C8878" s="49" t="s">
        <v>5786</v>
      </c>
      <c r="D8878" s="1"/>
      <c r="E8878" s="49">
        <f t="shared" si="35"/>
        <v>25036</v>
      </c>
    </row>
    <row r="8879" spans="2:5" ht="15">
      <c r="B8879" s="86">
        <f t="shared" si="36"/>
        <v>25037</v>
      </c>
      <c r="C8879" s="49" t="s">
        <v>5787</v>
      </c>
      <c r="D8879" s="1"/>
      <c r="E8879" s="49">
        <f t="shared" si="35"/>
        <v>25037</v>
      </c>
    </row>
    <row r="8880" spans="2:5" ht="15">
      <c r="B8880" s="86">
        <f t="shared" si="36"/>
        <v>25038</v>
      </c>
      <c r="C8880" s="49" t="s">
        <v>5788</v>
      </c>
      <c r="D8880" s="1"/>
      <c r="E8880" s="49">
        <f t="shared" si="35"/>
        <v>25038</v>
      </c>
    </row>
    <row r="8881" spans="2:5" ht="15">
      <c r="B8881" s="86">
        <f t="shared" si="36"/>
        <v>25039</v>
      </c>
      <c r="C8881" s="49" t="s">
        <v>5789</v>
      </c>
      <c r="D8881" s="1"/>
      <c r="E8881" s="49">
        <f t="shared" si="35"/>
        <v>25039</v>
      </c>
    </row>
    <row r="8882" spans="2:5" ht="15">
      <c r="B8882" s="86">
        <f t="shared" si="36"/>
        <v>25040</v>
      </c>
      <c r="C8882" s="49" t="s">
        <v>5790</v>
      </c>
      <c r="D8882" s="1"/>
      <c r="E8882" s="49">
        <f t="shared" si="35"/>
        <v>25040</v>
      </c>
    </row>
    <row r="8883" spans="2:5" ht="15">
      <c r="B8883" s="86">
        <f t="shared" si="36"/>
        <v>25041</v>
      </c>
      <c r="C8883" s="49" t="s">
        <v>5791</v>
      </c>
      <c r="D8883" s="1"/>
      <c r="E8883" s="49">
        <f t="shared" si="35"/>
        <v>25041</v>
      </c>
    </row>
    <row r="8884" spans="2:5" ht="15">
      <c r="B8884" s="86">
        <f t="shared" si="36"/>
        <v>25042</v>
      </c>
      <c r="C8884" s="49" t="s">
        <v>5792</v>
      </c>
      <c r="D8884" s="1"/>
      <c r="E8884" s="49">
        <f t="shared" si="35"/>
        <v>25042</v>
      </c>
    </row>
    <row r="8885" spans="2:5" ht="15">
      <c r="B8885" s="86">
        <f t="shared" si="36"/>
        <v>25043</v>
      </c>
      <c r="C8885" s="49" t="s">
        <v>5793</v>
      </c>
      <c r="D8885" s="1"/>
      <c r="E8885" s="49">
        <f t="shared" si="35"/>
        <v>25043</v>
      </c>
    </row>
    <row r="8886" spans="2:5" ht="15">
      <c r="B8886" s="86">
        <f t="shared" si="36"/>
        <v>25044</v>
      </c>
      <c r="C8886" s="49" t="s">
        <v>5794</v>
      </c>
      <c r="D8886" s="1"/>
      <c r="E8886" s="49">
        <f t="shared" si="35"/>
        <v>25044</v>
      </c>
    </row>
    <row r="8887" spans="2:5" ht="15">
      <c r="B8887" s="86">
        <f t="shared" si="36"/>
        <v>25045</v>
      </c>
      <c r="C8887" s="49" t="s">
        <v>5795</v>
      </c>
      <c r="D8887" s="1"/>
      <c r="E8887" s="49">
        <f t="shared" si="35"/>
        <v>25045</v>
      </c>
    </row>
    <row r="8888" spans="2:5" ht="15">
      <c r="B8888" s="86">
        <f t="shared" si="36"/>
        <v>25046</v>
      </c>
      <c r="C8888" s="49" t="s">
        <v>5796</v>
      </c>
      <c r="D8888" s="1"/>
      <c r="E8888" s="49">
        <f t="shared" si="35"/>
        <v>25046</v>
      </c>
    </row>
    <row r="8889" spans="2:5" ht="15">
      <c r="B8889" s="86">
        <f t="shared" si="36"/>
        <v>25047</v>
      </c>
      <c r="C8889" s="49" t="s">
        <v>5797</v>
      </c>
      <c r="D8889" s="1"/>
      <c r="E8889" s="49">
        <f t="shared" si="35"/>
        <v>25047</v>
      </c>
    </row>
    <row r="8890" spans="2:5" ht="15">
      <c r="B8890" s="86">
        <f t="shared" si="36"/>
        <v>25048</v>
      </c>
      <c r="C8890" s="49" t="s">
        <v>5798</v>
      </c>
      <c r="D8890" s="1"/>
      <c r="E8890" s="49">
        <f t="shared" si="35"/>
        <v>25048</v>
      </c>
    </row>
    <row r="8891" spans="2:5" ht="15">
      <c r="B8891" s="86">
        <f t="shared" si="36"/>
        <v>25049</v>
      </c>
      <c r="C8891" s="49" t="s">
        <v>5799</v>
      </c>
      <c r="D8891" s="1"/>
      <c r="E8891" s="49">
        <f t="shared" si="35"/>
        <v>25049</v>
      </c>
    </row>
    <row r="8892" spans="2:5" ht="15">
      <c r="B8892" s="86">
        <f t="shared" si="36"/>
        <v>25050</v>
      </c>
      <c r="C8892" s="49" t="s">
        <v>5800</v>
      </c>
      <c r="D8892" s="1"/>
      <c r="E8892" s="49">
        <f t="shared" si="35"/>
        <v>25050</v>
      </c>
    </row>
    <row r="8893" spans="2:5" ht="15">
      <c r="B8893" s="86">
        <f t="shared" si="36"/>
        <v>25051</v>
      </c>
      <c r="C8893" s="49" t="s">
        <v>5801</v>
      </c>
      <c r="D8893" s="1"/>
      <c r="E8893" s="49">
        <f t="shared" si="35"/>
        <v>25051</v>
      </c>
    </row>
    <row r="8894" spans="2:5" ht="15">
      <c r="B8894" s="86">
        <f t="shared" si="36"/>
        <v>25052</v>
      </c>
      <c r="C8894" s="49" t="s">
        <v>5802</v>
      </c>
      <c r="D8894" s="1"/>
      <c r="E8894" s="49">
        <f t="shared" si="35"/>
        <v>25052</v>
      </c>
    </row>
    <row r="8895" spans="2:5" ht="15">
      <c r="B8895" s="86">
        <f t="shared" si="36"/>
        <v>25053</v>
      </c>
      <c r="C8895" s="49" t="s">
        <v>5803</v>
      </c>
      <c r="D8895" s="1"/>
      <c r="E8895" s="49">
        <f t="shared" si="35"/>
        <v>25053</v>
      </c>
    </row>
    <row r="8896" spans="2:5" ht="15">
      <c r="B8896" s="86">
        <f t="shared" si="36"/>
        <v>25054</v>
      </c>
      <c r="C8896" s="49" t="s">
        <v>5804</v>
      </c>
      <c r="D8896" s="1"/>
      <c r="E8896" s="49">
        <f t="shared" si="35"/>
        <v>25054</v>
      </c>
    </row>
    <row r="8897" spans="2:5" ht="15">
      <c r="B8897" s="86">
        <f t="shared" si="36"/>
        <v>25055</v>
      </c>
      <c r="C8897" s="49" t="s">
        <v>5805</v>
      </c>
      <c r="D8897" s="1"/>
      <c r="E8897" s="49">
        <f t="shared" si="35"/>
        <v>25055</v>
      </c>
    </row>
    <row r="8898" spans="2:5" ht="15">
      <c r="B8898" s="86">
        <f t="shared" si="36"/>
        <v>25056</v>
      </c>
      <c r="C8898" s="49" t="s">
        <v>5806</v>
      </c>
      <c r="D8898" s="1"/>
      <c r="E8898" s="49">
        <f t="shared" si="35"/>
        <v>25056</v>
      </c>
    </row>
    <row r="8899" spans="2:5" ht="15">
      <c r="B8899" s="86">
        <f t="shared" si="36"/>
        <v>25057</v>
      </c>
      <c r="C8899" s="49" t="s">
        <v>5807</v>
      </c>
      <c r="D8899" s="1"/>
      <c r="E8899" s="49">
        <f t="shared" si="35"/>
        <v>25057</v>
      </c>
    </row>
    <row r="8900" spans="2:5" ht="15">
      <c r="B8900" s="86">
        <f t="shared" si="36"/>
        <v>25058</v>
      </c>
      <c r="C8900" s="49" t="s">
        <v>5808</v>
      </c>
      <c r="D8900" s="1"/>
      <c r="E8900" s="49">
        <f t="shared" si="35"/>
        <v>25058</v>
      </c>
    </row>
    <row r="8901" spans="2:5" ht="15">
      <c r="B8901" s="86">
        <f t="shared" si="36"/>
        <v>25059</v>
      </c>
      <c r="C8901" s="49" t="s">
        <v>5809</v>
      </c>
      <c r="D8901" s="1"/>
      <c r="E8901" s="49">
        <f t="shared" si="35"/>
        <v>25059</v>
      </c>
    </row>
    <row r="8902" spans="2:5" ht="15">
      <c r="B8902" s="86">
        <f t="shared" si="36"/>
        <v>25060</v>
      </c>
      <c r="C8902" s="49" t="s">
        <v>5810</v>
      </c>
      <c r="D8902" s="1"/>
      <c r="E8902" s="49">
        <f t="shared" si="35"/>
        <v>25060</v>
      </c>
    </row>
    <row r="8903" spans="2:5" ht="15">
      <c r="B8903" s="86">
        <f t="shared" si="36"/>
        <v>25061</v>
      </c>
      <c r="C8903" s="49" t="s">
        <v>5811</v>
      </c>
      <c r="D8903" s="1"/>
      <c r="E8903" s="49">
        <f t="shared" si="35"/>
        <v>25061</v>
      </c>
    </row>
    <row r="8904" spans="2:5" ht="15">
      <c r="B8904" s="86">
        <f t="shared" si="36"/>
        <v>25062</v>
      </c>
      <c r="C8904" s="49" t="s">
        <v>5812</v>
      </c>
      <c r="D8904" s="1"/>
      <c r="E8904" s="49">
        <f t="shared" si="35"/>
        <v>25062</v>
      </c>
    </row>
    <row r="8905" spans="2:5" ht="15">
      <c r="B8905" s="86">
        <f t="shared" si="36"/>
        <v>25063</v>
      </c>
      <c r="C8905" s="49" t="s">
        <v>5813</v>
      </c>
      <c r="D8905" s="1"/>
      <c r="E8905" s="49">
        <f t="shared" si="35"/>
        <v>25063</v>
      </c>
    </row>
    <row r="8906" spans="2:5" ht="15">
      <c r="B8906" s="86">
        <f t="shared" si="36"/>
        <v>25064</v>
      </c>
      <c r="C8906" s="49" t="s">
        <v>5814</v>
      </c>
      <c r="D8906" s="1"/>
      <c r="E8906" s="49">
        <f t="shared" si="35"/>
        <v>25064</v>
      </c>
    </row>
    <row r="8907" spans="2:5" ht="15">
      <c r="B8907" s="86">
        <f t="shared" si="36"/>
        <v>25065</v>
      </c>
      <c r="C8907" s="49" t="s">
        <v>5815</v>
      </c>
      <c r="D8907" s="1"/>
      <c r="E8907" s="49">
        <f t="shared" si="35"/>
        <v>25065</v>
      </c>
    </row>
    <row r="8908" spans="2:5" ht="15">
      <c r="B8908" s="86">
        <f t="shared" si="36"/>
        <v>25066</v>
      </c>
      <c r="C8908" s="49" t="s">
        <v>5816</v>
      </c>
      <c r="D8908" s="1"/>
      <c r="E8908" s="49">
        <f t="shared" si="35"/>
        <v>25066</v>
      </c>
    </row>
    <row r="8909" spans="2:5" ht="15">
      <c r="B8909" s="86">
        <f t="shared" si="36"/>
        <v>25067</v>
      </c>
      <c r="C8909" s="49" t="s">
        <v>5817</v>
      </c>
      <c r="D8909" s="1"/>
      <c r="E8909" s="49">
        <f t="shared" si="35"/>
        <v>25067</v>
      </c>
    </row>
    <row r="8910" spans="2:5" ht="15">
      <c r="B8910" s="86">
        <f t="shared" si="36"/>
        <v>25068</v>
      </c>
      <c r="C8910" s="49" t="s">
        <v>5818</v>
      </c>
      <c r="D8910" s="1"/>
      <c r="E8910" s="49">
        <f t="shared" si="35"/>
        <v>25068</v>
      </c>
    </row>
    <row r="8911" spans="2:5" ht="15">
      <c r="B8911" s="86">
        <f t="shared" si="36"/>
        <v>25069</v>
      </c>
      <c r="C8911" s="49" t="s">
        <v>5819</v>
      </c>
      <c r="D8911" s="1"/>
      <c r="E8911" s="49">
        <f t="shared" si="35"/>
        <v>25069</v>
      </c>
    </row>
    <row r="8912" spans="2:5" ht="15">
      <c r="B8912" s="86">
        <f t="shared" si="36"/>
        <v>25070</v>
      </c>
      <c r="C8912" s="49" t="s">
        <v>5820</v>
      </c>
      <c r="D8912" s="1"/>
      <c r="E8912" s="49">
        <f t="shared" si="35"/>
        <v>25070</v>
      </c>
    </row>
    <row r="8913" spans="2:5" ht="15">
      <c r="B8913" s="86">
        <f t="shared" si="36"/>
        <v>25071</v>
      </c>
      <c r="C8913" s="49" t="s">
        <v>5821</v>
      </c>
      <c r="D8913" s="1"/>
      <c r="E8913" s="49">
        <f t="shared" si="35"/>
        <v>25071</v>
      </c>
    </row>
    <row r="8914" spans="2:5" ht="15">
      <c r="B8914" s="86">
        <f t="shared" si="36"/>
        <v>25072</v>
      </c>
      <c r="C8914" s="49" t="s">
        <v>5822</v>
      </c>
      <c r="D8914" s="1"/>
      <c r="E8914" s="49">
        <f t="shared" si="35"/>
        <v>25072</v>
      </c>
    </row>
    <row r="8915" spans="2:5" ht="15">
      <c r="B8915" s="86">
        <f t="shared" si="36"/>
        <v>25073</v>
      </c>
      <c r="C8915" s="49" t="s">
        <v>5823</v>
      </c>
      <c r="D8915" s="1"/>
      <c r="E8915" s="49">
        <f t="shared" si="35"/>
        <v>25073</v>
      </c>
    </row>
    <row r="8916" spans="2:5" ht="15">
      <c r="B8916" s="86">
        <f t="shared" si="36"/>
        <v>25074</v>
      </c>
      <c r="C8916" s="49" t="s">
        <v>5824</v>
      </c>
      <c r="D8916" s="1"/>
      <c r="E8916" s="49">
        <f t="shared" si="35"/>
        <v>25074</v>
      </c>
    </row>
    <row r="8917" spans="2:5" ht="15">
      <c r="B8917" s="86">
        <f t="shared" si="36"/>
        <v>25075</v>
      </c>
      <c r="C8917" s="49" t="s">
        <v>5825</v>
      </c>
      <c r="D8917" s="1"/>
      <c r="E8917" s="49">
        <f t="shared" si="35"/>
        <v>25075</v>
      </c>
    </row>
    <row r="8918" spans="2:5" ht="15">
      <c r="B8918" s="86">
        <v>21276</v>
      </c>
      <c r="C8918" s="49" t="s">
        <v>3453</v>
      </c>
      <c r="D8918" s="1"/>
      <c r="E8918" s="49">
        <f t="shared" si="35"/>
        <v>21276</v>
      </c>
    </row>
    <row r="8919" spans="2:5" ht="15">
      <c r="B8919" s="86">
        <v>21277</v>
      </c>
      <c r="C8919" s="49" t="s">
        <v>3454</v>
      </c>
      <c r="D8919" s="1"/>
      <c r="E8919" s="49">
        <f t="shared" si="35"/>
        <v>21277</v>
      </c>
    </row>
    <row r="8920" spans="2:5" ht="15">
      <c r="B8920" s="86">
        <v>21278</v>
      </c>
      <c r="C8920" s="49" t="s">
        <v>3455</v>
      </c>
      <c r="D8920" s="1"/>
      <c r="E8920" s="49">
        <f t="shared" si="35"/>
        <v>21278</v>
      </c>
    </row>
    <row r="8921" spans="2:5" ht="15">
      <c r="B8921" s="86">
        <v>21279</v>
      </c>
      <c r="C8921" s="49" t="s">
        <v>3456</v>
      </c>
      <c r="D8921" s="1"/>
      <c r="E8921" s="49">
        <f t="shared" si="35"/>
        <v>21279</v>
      </c>
    </row>
    <row r="8922" spans="2:5" ht="15">
      <c r="B8922" s="86">
        <v>21310</v>
      </c>
      <c r="C8922" s="49" t="s">
        <v>3566</v>
      </c>
      <c r="D8922" s="1"/>
      <c r="E8922" s="49">
        <f t="shared" si="35"/>
        <v>21310</v>
      </c>
    </row>
    <row r="8923" spans="2:5" ht="15">
      <c r="B8923" s="86">
        <v>21332</v>
      </c>
      <c r="C8923" s="49" t="s">
        <v>3600</v>
      </c>
      <c r="D8923" s="1"/>
      <c r="E8923" s="49">
        <f t="shared" si="35"/>
        <v>21332</v>
      </c>
    </row>
    <row r="8924" spans="2:5" ht="15">
      <c r="B8924" s="86">
        <v>21315</v>
      </c>
      <c r="C8924" s="49" t="s">
        <v>3571</v>
      </c>
      <c r="D8924" s="1"/>
      <c r="E8924" s="49">
        <f t="shared" si="35"/>
        <v>21315</v>
      </c>
    </row>
    <row r="8925" spans="2:5" ht="15">
      <c r="B8925" s="86">
        <v>21314</v>
      </c>
      <c r="C8925" s="49" t="s">
        <v>3570</v>
      </c>
      <c r="D8925" s="1"/>
      <c r="E8925" s="49">
        <f t="shared" si="35"/>
        <v>21314</v>
      </c>
    </row>
    <row r="8926" spans="2:5" ht="15">
      <c r="B8926" s="86">
        <v>21338</v>
      </c>
      <c r="C8926" s="49" t="s">
        <v>3631</v>
      </c>
      <c r="D8926" s="1"/>
      <c r="E8926" s="49">
        <f t="shared" si="35"/>
        <v>21338</v>
      </c>
    </row>
    <row r="8927" spans="2:5" ht="15">
      <c r="B8927" s="86">
        <v>21316</v>
      </c>
      <c r="C8927" s="49" t="s">
        <v>3572</v>
      </c>
      <c r="D8927" s="1"/>
      <c r="E8927" s="49">
        <f t="shared" si="35"/>
        <v>21316</v>
      </c>
    </row>
    <row r="8928" spans="2:5" ht="15">
      <c r="B8928" s="86">
        <v>21317</v>
      </c>
      <c r="C8928" s="49" t="s">
        <v>3573</v>
      </c>
      <c r="D8928" s="1"/>
      <c r="E8928" s="49">
        <f t="shared" si="35"/>
        <v>21317</v>
      </c>
    </row>
    <row r="8929" spans="2:5" ht="15">
      <c r="B8929" s="86">
        <v>21318</v>
      </c>
      <c r="C8929" s="49" t="s">
        <v>3574</v>
      </c>
      <c r="D8929" s="1"/>
      <c r="E8929" s="49">
        <f t="shared" si="35"/>
        <v>21318</v>
      </c>
    </row>
    <row r="8930" spans="2:5" ht="15">
      <c r="B8930" s="86">
        <v>21319</v>
      </c>
      <c r="C8930" s="49" t="s">
        <v>3575</v>
      </c>
      <c r="D8930" s="1"/>
      <c r="E8930" s="49">
        <f t="shared" si="35"/>
        <v>21319</v>
      </c>
    </row>
    <row r="8931" spans="2:5" ht="15">
      <c r="B8931" s="86">
        <v>21342</v>
      </c>
      <c r="C8931" s="49" t="s">
        <v>3634</v>
      </c>
      <c r="D8931" s="1"/>
      <c r="E8931" s="49">
        <f t="shared" si="35"/>
        <v>21342</v>
      </c>
    </row>
    <row r="8932" spans="2:5" ht="15">
      <c r="B8932" s="86">
        <v>21405</v>
      </c>
      <c r="C8932" s="49" t="s">
        <v>3707</v>
      </c>
      <c r="D8932" s="1"/>
      <c r="E8932" s="49">
        <f t="shared" si="35"/>
        <v>21405</v>
      </c>
    </row>
    <row r="8933" spans="2:5" ht="15">
      <c r="B8933" s="86">
        <v>21412</v>
      </c>
      <c r="C8933" s="49" t="s">
        <v>3722</v>
      </c>
      <c r="D8933" s="1"/>
      <c r="E8933" s="49">
        <f t="shared" si="35"/>
        <v>21412</v>
      </c>
    </row>
    <row r="8934" spans="2:5" ht="15">
      <c r="B8934" s="86">
        <v>21336</v>
      </c>
      <c r="C8934" s="49" t="s">
        <v>3629</v>
      </c>
      <c r="D8934" s="1"/>
      <c r="E8934" s="49">
        <f t="shared" si="35"/>
        <v>21336</v>
      </c>
    </row>
    <row r="8935" spans="2:5" ht="15">
      <c r="B8935" s="86">
        <v>21413</v>
      </c>
      <c r="C8935" s="49" t="s">
        <v>3723</v>
      </c>
      <c r="D8935" s="1"/>
      <c r="E8935" s="49">
        <f t="shared" si="35"/>
        <v>21413</v>
      </c>
    </row>
    <row r="8936" spans="2:5" ht="15">
      <c r="B8936" s="86">
        <v>21414</v>
      </c>
      <c r="C8936" s="49" t="s">
        <v>3724</v>
      </c>
      <c r="D8936" s="1"/>
      <c r="E8936" s="49">
        <f t="shared" si="35"/>
        <v>21414</v>
      </c>
    </row>
    <row r="8937" spans="2:5" ht="15">
      <c r="B8937" s="86">
        <v>21415</v>
      </c>
      <c r="C8937" s="49" t="s">
        <v>3725</v>
      </c>
      <c r="D8937" s="1"/>
      <c r="E8937" s="49">
        <f t="shared" si="35"/>
        <v>21415</v>
      </c>
    </row>
    <row r="8938" spans="2:5" ht="15">
      <c r="B8938" s="86">
        <v>21416</v>
      </c>
      <c r="C8938" s="49" t="s">
        <v>3726</v>
      </c>
      <c r="D8938" s="1"/>
      <c r="E8938" s="49">
        <f t="shared" si="35"/>
        <v>21416</v>
      </c>
    </row>
    <row r="8939" spans="2:5" ht="15">
      <c r="B8939" s="86">
        <v>21417</v>
      </c>
      <c r="C8939" s="49" t="s">
        <v>3727</v>
      </c>
      <c r="D8939" s="1"/>
      <c r="E8939" s="49">
        <f t="shared" si="35"/>
        <v>21417</v>
      </c>
    </row>
    <row r="8940" spans="2:5" ht="15">
      <c r="B8940" s="86">
        <v>21418</v>
      </c>
      <c r="C8940" s="49" t="s">
        <v>3728</v>
      </c>
      <c r="D8940" s="1"/>
      <c r="E8940" s="49">
        <f t="shared" si="35"/>
        <v>21418</v>
      </c>
    </row>
    <row r="8941" spans="2:5" ht="15">
      <c r="B8941" s="86">
        <v>21419</v>
      </c>
      <c r="C8941" s="49" t="s">
        <v>3729</v>
      </c>
      <c r="D8941" s="1"/>
      <c r="E8941" s="49">
        <f t="shared" si="35"/>
        <v>21419</v>
      </c>
    </row>
    <row r="8942" spans="2:5" ht="15">
      <c r="B8942" s="86">
        <v>21328</v>
      </c>
      <c r="C8942" s="49" t="s">
        <v>3592</v>
      </c>
      <c r="D8942" s="1"/>
      <c r="E8942" s="49">
        <f t="shared" si="35"/>
        <v>21328</v>
      </c>
    </row>
    <row r="8943" spans="2:5" ht="15">
      <c r="B8943" s="86">
        <v>21521</v>
      </c>
      <c r="C8943" s="49" t="s">
        <v>3851</v>
      </c>
      <c r="D8943" s="1"/>
      <c r="E8943" s="49">
        <f t="shared" si="35"/>
        <v>21521</v>
      </c>
    </row>
    <row r="8944" spans="2:5" ht="15">
      <c r="B8944" s="86">
        <v>21432</v>
      </c>
      <c r="C8944" s="49" t="s">
        <v>5826</v>
      </c>
      <c r="D8944" s="1"/>
      <c r="E8944" s="49">
        <f t="shared" si="35"/>
        <v>21432</v>
      </c>
    </row>
    <row r="8945" spans="2:5" ht="15">
      <c r="B8945" s="86">
        <v>21433</v>
      </c>
      <c r="C8945" s="49" t="s">
        <v>5827</v>
      </c>
      <c r="D8945" s="1"/>
      <c r="E8945" s="49">
        <f t="shared" si="35"/>
        <v>21433</v>
      </c>
    </row>
    <row r="8946" spans="2:5" ht="15">
      <c r="B8946" s="86">
        <v>21434</v>
      </c>
      <c r="C8946" s="49" t="s">
        <v>5828</v>
      </c>
      <c r="D8946" s="1"/>
      <c r="E8946" s="49">
        <f t="shared" si="35"/>
        <v>21434</v>
      </c>
    </row>
    <row r="8947" spans="2:5" ht="15">
      <c r="B8947" s="86">
        <v>21435</v>
      </c>
      <c r="C8947" s="49" t="s">
        <v>5829</v>
      </c>
      <c r="D8947" s="1"/>
      <c r="E8947" s="49">
        <f t="shared" si="35"/>
        <v>21435</v>
      </c>
    </row>
    <row r="8948" spans="2:5" ht="15">
      <c r="B8948" s="86">
        <v>21436</v>
      </c>
      <c r="C8948" s="49" t="s">
        <v>5830</v>
      </c>
      <c r="D8948" s="1"/>
      <c r="E8948" s="49">
        <f t="shared" si="35"/>
        <v>21436</v>
      </c>
    </row>
    <row r="8949" spans="2:5" ht="15">
      <c r="B8949" s="86">
        <v>21437</v>
      </c>
      <c r="C8949" s="49" t="s">
        <v>5831</v>
      </c>
      <c r="D8949" s="1"/>
      <c r="E8949" s="49">
        <f t="shared" si="35"/>
        <v>21437</v>
      </c>
    </row>
    <row r="8950" spans="2:5" ht="15">
      <c r="B8950" s="86">
        <v>21488</v>
      </c>
      <c r="C8950" s="49" t="s">
        <v>5832</v>
      </c>
      <c r="D8950" s="1"/>
      <c r="E8950" s="49">
        <f t="shared" si="35"/>
        <v>21488</v>
      </c>
    </row>
    <row r="8951" spans="2:5" ht="15">
      <c r="B8951" s="86">
        <v>21558</v>
      </c>
      <c r="C8951" s="49" t="s">
        <v>5833</v>
      </c>
      <c r="D8951" s="1"/>
      <c r="E8951" s="49">
        <f t="shared" si="35"/>
        <v>21558</v>
      </c>
    </row>
    <row r="8952" spans="2:5" ht="15">
      <c r="B8952" s="86">
        <v>21559</v>
      </c>
      <c r="C8952" s="49" t="s">
        <v>5834</v>
      </c>
      <c r="D8952" s="1"/>
      <c r="E8952" s="49">
        <f t="shared" si="35"/>
        <v>21559</v>
      </c>
    </row>
    <row r="8953" spans="2:5" ht="15">
      <c r="B8953" s="86">
        <v>21337</v>
      </c>
      <c r="C8953" s="49" t="s">
        <v>5835</v>
      </c>
      <c r="D8953" s="1"/>
      <c r="E8953" s="49">
        <f t="shared" si="35"/>
        <v>21337</v>
      </c>
    </row>
    <row r="8954" spans="2:5" ht="15">
      <c r="B8954" s="86">
        <v>21445</v>
      </c>
      <c r="C8954" s="49" t="s">
        <v>5836</v>
      </c>
      <c r="D8954" s="1"/>
      <c r="E8954" s="49">
        <f t="shared" si="35"/>
        <v>21445</v>
      </c>
    </row>
    <row r="8955" spans="2:5" ht="15">
      <c r="B8955" s="86">
        <v>21531</v>
      </c>
      <c r="C8955" s="49" t="s">
        <v>3877</v>
      </c>
      <c r="D8955" s="1"/>
      <c r="E8955" s="49">
        <f t="shared" si="35"/>
        <v>21531</v>
      </c>
    </row>
    <row r="8956" spans="2:5" ht="15">
      <c r="B8956" s="86">
        <v>21564</v>
      </c>
      <c r="C8956" s="49" t="s">
        <v>3924</v>
      </c>
      <c r="D8956" s="1"/>
      <c r="E8956" s="49">
        <f t="shared" si="35"/>
        <v>21564</v>
      </c>
    </row>
    <row r="8957" spans="2:5" ht="15">
      <c r="B8957" s="86">
        <v>21313</v>
      </c>
      <c r="C8957" s="49" t="s">
        <v>3569</v>
      </c>
      <c r="D8957" s="1"/>
      <c r="E8957" s="49">
        <f t="shared" si="35"/>
        <v>21313</v>
      </c>
    </row>
    <row r="8958" spans="2:5" ht="15">
      <c r="B8958" s="86">
        <v>21632</v>
      </c>
      <c r="C8958" s="49" t="s">
        <v>5837</v>
      </c>
      <c r="D8958" s="1"/>
      <c r="E8958" s="49">
        <f t="shared" si="35"/>
        <v>21632</v>
      </c>
    </row>
    <row r="8959" spans="2:5" ht="15">
      <c r="B8959" s="86">
        <v>21633</v>
      </c>
      <c r="C8959" s="49" t="s">
        <v>5838</v>
      </c>
      <c r="D8959" s="1"/>
      <c r="E8959" s="49">
        <f t="shared" si="35"/>
        <v>21633</v>
      </c>
    </row>
    <row r="8960" spans="2:5" ht="15">
      <c r="B8960" s="86">
        <v>21680</v>
      </c>
      <c r="C8960" s="49" t="s">
        <v>4058</v>
      </c>
      <c r="D8960" s="1"/>
      <c r="E8960" s="49">
        <f t="shared" si="35"/>
        <v>21680</v>
      </c>
    </row>
    <row r="8961" spans="2:5" ht="15">
      <c r="B8961" s="86">
        <v>21679</v>
      </c>
      <c r="C8961" s="49" t="s">
        <v>4057</v>
      </c>
      <c r="D8961" s="1"/>
      <c r="E8961" s="49">
        <f t="shared" si="35"/>
        <v>21679</v>
      </c>
    </row>
    <row r="8962" spans="2:5" ht="15">
      <c r="B8962" s="86">
        <v>22022</v>
      </c>
      <c r="C8962" s="49" t="s">
        <v>4306</v>
      </c>
      <c r="D8962" s="1"/>
      <c r="E8962" s="49">
        <f t="shared" si="35"/>
        <v>22022</v>
      </c>
    </row>
    <row r="8963" spans="2:5" ht="15">
      <c r="B8963" s="86">
        <v>22023</v>
      </c>
      <c r="C8963" s="49" t="s">
        <v>4307</v>
      </c>
      <c r="D8963" s="1"/>
      <c r="E8963" s="49">
        <f t="shared" si="35"/>
        <v>22023</v>
      </c>
    </row>
    <row r="8964" spans="2:5" ht="15">
      <c r="B8964" s="86">
        <v>22032</v>
      </c>
      <c r="C8964" s="49" t="s">
        <v>4314</v>
      </c>
      <c r="D8964" s="1"/>
      <c r="E8964" s="49">
        <f t="shared" si="35"/>
        <v>22032</v>
      </c>
    </row>
    <row r="8965" spans="2:5" ht="15">
      <c r="B8965" s="86">
        <v>22033</v>
      </c>
      <c r="C8965" s="49" t="s">
        <v>4315</v>
      </c>
      <c r="D8965" s="1"/>
      <c r="E8965" s="49">
        <f t="shared" si="35"/>
        <v>22033</v>
      </c>
    </row>
    <row r="8966" spans="2:5" ht="15">
      <c r="B8966" s="86">
        <v>22034</v>
      </c>
      <c r="C8966" s="49" t="s">
        <v>4316</v>
      </c>
      <c r="D8966" s="1"/>
      <c r="E8966" s="49">
        <f t="shared" si="35"/>
        <v>22034</v>
      </c>
    </row>
    <row r="8967" spans="2:5" ht="15">
      <c r="B8967" s="86">
        <v>22035</v>
      </c>
      <c r="C8967" s="49" t="s">
        <v>4317</v>
      </c>
      <c r="D8967" s="1"/>
      <c r="E8967" s="49">
        <f t="shared" si="35"/>
        <v>22035</v>
      </c>
    </row>
    <row r="8968" spans="2:5" ht="15">
      <c r="B8968" s="86">
        <v>22036</v>
      </c>
      <c r="C8968" s="49" t="s">
        <v>4318</v>
      </c>
      <c r="D8968" s="1"/>
      <c r="E8968" s="49">
        <f t="shared" si="35"/>
        <v>22036</v>
      </c>
    </row>
    <row r="8969" spans="2:5" ht="15">
      <c r="B8969" s="86">
        <v>22037</v>
      </c>
      <c r="C8969" s="49" t="s">
        <v>4319</v>
      </c>
      <c r="D8969" s="1"/>
      <c r="E8969" s="49">
        <f t="shared" si="35"/>
        <v>22037</v>
      </c>
    </row>
    <row r="8970" spans="2:5" ht="15">
      <c r="B8970" s="86">
        <v>22038</v>
      </c>
      <c r="C8970" s="49" t="s">
        <v>4320</v>
      </c>
      <c r="D8970" s="1"/>
      <c r="E8970" s="49">
        <f t="shared" si="35"/>
        <v>22038</v>
      </c>
    </row>
    <row r="8971" spans="2:5" ht="15">
      <c r="B8971" s="86">
        <v>22044</v>
      </c>
      <c r="C8971" s="49" t="s">
        <v>4323</v>
      </c>
      <c r="D8971" s="1"/>
      <c r="E8971" s="49">
        <f t="shared" si="35"/>
        <v>22044</v>
      </c>
    </row>
    <row r="8972" spans="2:5" ht="15">
      <c r="B8972" s="86">
        <v>22045</v>
      </c>
      <c r="C8972" s="49" t="s">
        <v>4324</v>
      </c>
      <c r="D8972" s="1"/>
      <c r="E8972" s="49">
        <f t="shared" si="35"/>
        <v>22045</v>
      </c>
    </row>
    <row r="8973" spans="2:5" ht="15">
      <c r="B8973" s="86">
        <v>22046</v>
      </c>
      <c r="C8973" s="49" t="s">
        <v>4325</v>
      </c>
      <c r="D8973" s="1"/>
      <c r="E8973" s="49">
        <f t="shared" si="35"/>
        <v>22046</v>
      </c>
    </row>
    <row r="8974" spans="2:5" ht="15">
      <c r="B8974" s="86">
        <v>22047</v>
      </c>
      <c r="C8974" s="49" t="s">
        <v>4326</v>
      </c>
      <c r="D8974" s="1"/>
      <c r="E8974" s="49">
        <f t="shared" si="35"/>
        <v>22047</v>
      </c>
    </row>
    <row r="8975" spans="2:5" ht="15">
      <c r="B8975" s="86">
        <v>22048</v>
      </c>
      <c r="C8975" s="49" t="s">
        <v>4327</v>
      </c>
      <c r="D8975" s="1"/>
      <c r="E8975" s="49">
        <f t="shared" si="35"/>
        <v>22048</v>
      </c>
    </row>
    <row r="8976" spans="2:5" ht="15">
      <c r="B8976" s="86">
        <v>22049</v>
      </c>
      <c r="C8976" s="49" t="s">
        <v>4328</v>
      </c>
      <c r="D8976" s="1"/>
      <c r="E8976" s="49">
        <f t="shared" si="35"/>
        <v>22049</v>
      </c>
    </row>
    <row r="8977" spans="2:5" ht="15">
      <c r="B8977" s="86">
        <v>22050</v>
      </c>
      <c r="C8977" s="49" t="s">
        <v>4329</v>
      </c>
      <c r="D8977" s="1"/>
      <c r="E8977" s="49">
        <f t="shared" si="35"/>
        <v>22050</v>
      </c>
    </row>
    <row r="8978" spans="2:5" ht="15">
      <c r="B8978" s="86">
        <v>22051</v>
      </c>
      <c r="C8978" s="49" t="s">
        <v>4330</v>
      </c>
      <c r="D8978" s="1"/>
      <c r="E8978" s="49">
        <f t="shared" si="35"/>
        <v>22051</v>
      </c>
    </row>
    <row r="8979" spans="2:5" ht="15">
      <c r="B8979" s="86">
        <v>22052</v>
      </c>
      <c r="C8979" s="49" t="s">
        <v>4331</v>
      </c>
      <c r="D8979" s="1"/>
      <c r="E8979" s="49">
        <f t="shared" si="35"/>
        <v>22052</v>
      </c>
    </row>
    <row r="8980" spans="2:5" ht="15">
      <c r="B8980" s="86">
        <v>22053</v>
      </c>
      <c r="C8980" s="49" t="s">
        <v>4332</v>
      </c>
      <c r="D8980" s="1"/>
      <c r="E8980" s="49">
        <f t="shared" si="35"/>
        <v>22053</v>
      </c>
    </row>
    <row r="8981" spans="2:5" ht="15">
      <c r="B8981" s="86">
        <v>22054</v>
      </c>
      <c r="C8981" s="49" t="s">
        <v>4333</v>
      </c>
      <c r="D8981" s="1"/>
      <c r="E8981" s="49">
        <f t="shared" si="35"/>
        <v>22054</v>
      </c>
    </row>
    <row r="8982" spans="2:5" ht="15">
      <c r="B8982" s="86">
        <v>22055</v>
      </c>
      <c r="C8982" s="49" t="s">
        <v>4334</v>
      </c>
      <c r="D8982" s="1"/>
      <c r="E8982" s="49">
        <f t="shared" si="35"/>
        <v>22055</v>
      </c>
    </row>
    <row r="8983" spans="2:5" ht="15">
      <c r="B8983" s="86">
        <v>22056</v>
      </c>
      <c r="C8983" s="49" t="s">
        <v>4335</v>
      </c>
      <c r="D8983" s="1"/>
      <c r="E8983" s="49">
        <f t="shared" si="35"/>
        <v>22056</v>
      </c>
    </row>
    <row r="8984" spans="2:5" ht="15">
      <c r="B8984" s="86">
        <v>22057</v>
      </c>
      <c r="C8984" s="49" t="s">
        <v>4336</v>
      </c>
      <c r="D8984" s="1"/>
      <c r="E8984" s="49">
        <f t="shared" si="35"/>
        <v>22057</v>
      </c>
    </row>
    <row r="8985" spans="2:5" ht="15">
      <c r="B8985" s="86">
        <v>22058</v>
      </c>
      <c r="C8985" s="49" t="s">
        <v>4337</v>
      </c>
      <c r="D8985" s="1"/>
      <c r="E8985" s="49">
        <f t="shared" si="35"/>
        <v>22058</v>
      </c>
    </row>
    <row r="8986" spans="2:5" ht="15">
      <c r="B8986" s="86">
        <v>22059</v>
      </c>
      <c r="C8986" s="49" t="s">
        <v>4338</v>
      </c>
      <c r="D8986" s="1"/>
      <c r="E8986" s="49">
        <f t="shared" si="35"/>
        <v>22059</v>
      </c>
    </row>
    <row r="8987" spans="2:5" ht="15">
      <c r="B8987" s="86">
        <v>22060</v>
      </c>
      <c r="C8987" s="49" t="s">
        <v>4339</v>
      </c>
      <c r="D8987" s="1"/>
      <c r="E8987" s="49">
        <f t="shared" si="35"/>
        <v>22060</v>
      </c>
    </row>
    <row r="8988" spans="2:5" ht="15">
      <c r="B8988" s="86">
        <v>22061</v>
      </c>
      <c r="C8988" s="49" t="s">
        <v>4340</v>
      </c>
      <c r="D8988" s="1"/>
      <c r="E8988" s="49">
        <f t="shared" si="35"/>
        <v>22061</v>
      </c>
    </row>
    <row r="8989" spans="2:5" ht="15">
      <c r="B8989" s="86">
        <v>22062</v>
      </c>
      <c r="C8989" s="49" t="s">
        <v>4341</v>
      </c>
      <c r="D8989" s="1"/>
      <c r="E8989" s="49">
        <f t="shared" si="35"/>
        <v>22062</v>
      </c>
    </row>
    <row r="8990" spans="2:5" ht="15">
      <c r="B8990" s="86">
        <v>22063</v>
      </c>
      <c r="C8990" s="49" t="s">
        <v>4342</v>
      </c>
      <c r="D8990" s="1"/>
      <c r="E8990" s="49">
        <f t="shared" si="35"/>
        <v>22063</v>
      </c>
    </row>
    <row r="8991" spans="2:5" ht="15">
      <c r="B8991" s="86">
        <v>22064</v>
      </c>
      <c r="C8991" s="49" t="s">
        <v>4343</v>
      </c>
      <c r="D8991" s="1"/>
      <c r="E8991" s="49">
        <f t="shared" si="35"/>
        <v>22064</v>
      </c>
    </row>
    <row r="8992" spans="2:5" ht="15">
      <c r="B8992" s="86">
        <v>22065</v>
      </c>
      <c r="C8992" s="49" t="s">
        <v>4344</v>
      </c>
      <c r="D8992" s="1"/>
      <c r="E8992" s="49">
        <f t="shared" si="35"/>
        <v>22065</v>
      </c>
    </row>
    <row r="8993" spans="2:5" ht="15">
      <c r="B8993" s="86">
        <v>22066</v>
      </c>
      <c r="C8993" s="49" t="s">
        <v>4345</v>
      </c>
      <c r="D8993" s="1"/>
      <c r="E8993" s="49">
        <f t="shared" si="35"/>
        <v>22066</v>
      </c>
    </row>
    <row r="8994" spans="2:5" ht="15">
      <c r="B8994" s="86">
        <v>22067</v>
      </c>
      <c r="C8994" s="49" t="s">
        <v>4346</v>
      </c>
      <c r="D8994" s="1"/>
      <c r="E8994" s="49">
        <f t="shared" si="35"/>
        <v>22067</v>
      </c>
    </row>
    <row r="8995" spans="2:5" ht="15">
      <c r="B8995" s="86">
        <v>22068</v>
      </c>
      <c r="C8995" s="49" t="s">
        <v>4347</v>
      </c>
      <c r="D8995" s="1"/>
      <c r="E8995" s="49">
        <f t="shared" si="35"/>
        <v>22068</v>
      </c>
    </row>
    <row r="8996" spans="2:5" ht="15">
      <c r="B8996" s="86">
        <v>22069</v>
      </c>
      <c r="C8996" s="49" t="s">
        <v>4348</v>
      </c>
      <c r="D8996" s="1"/>
      <c r="E8996" s="49">
        <f t="shared" si="35"/>
        <v>22069</v>
      </c>
    </row>
    <row r="8997" spans="2:5" ht="15">
      <c r="B8997" s="86">
        <v>22070</v>
      </c>
      <c r="C8997" s="49" t="s">
        <v>4349</v>
      </c>
      <c r="D8997" s="1"/>
      <c r="E8997" s="49">
        <f t="shared" si="35"/>
        <v>22070</v>
      </c>
    </row>
    <row r="8998" spans="2:5" ht="15">
      <c r="B8998" s="86">
        <v>22071</v>
      </c>
      <c r="C8998" s="49" t="s">
        <v>4350</v>
      </c>
      <c r="D8998" s="1"/>
      <c r="E8998" s="49">
        <f t="shared" si="35"/>
        <v>22071</v>
      </c>
    </row>
    <row r="8999" spans="2:5" ht="15">
      <c r="B8999" s="86">
        <v>22072</v>
      </c>
      <c r="C8999" s="49" t="s">
        <v>4351</v>
      </c>
      <c r="D8999" s="1"/>
      <c r="E8999" s="49">
        <f t="shared" si="35"/>
        <v>22072</v>
      </c>
    </row>
    <row r="9000" spans="2:5" ht="15">
      <c r="B9000" s="86">
        <v>22073</v>
      </c>
      <c r="C9000" s="49" t="s">
        <v>4352</v>
      </c>
      <c r="D9000" s="1"/>
      <c r="E9000" s="49">
        <f t="shared" si="35"/>
        <v>22073</v>
      </c>
    </row>
    <row r="9001" spans="2:5" ht="15">
      <c r="B9001" s="86">
        <v>22074</v>
      </c>
      <c r="C9001" s="49" t="s">
        <v>4353</v>
      </c>
      <c r="D9001" s="1"/>
      <c r="E9001" s="49">
        <f t="shared" si="35"/>
        <v>22074</v>
      </c>
    </row>
    <row r="9002" spans="2:5" ht="15">
      <c r="B9002" s="86">
        <v>22075</v>
      </c>
      <c r="C9002" s="49" t="s">
        <v>4354</v>
      </c>
      <c r="D9002" s="1"/>
      <c r="E9002" s="49">
        <f t="shared" si="35"/>
        <v>22075</v>
      </c>
    </row>
    <row r="9003" spans="2:5" ht="15">
      <c r="B9003" s="86">
        <v>22076</v>
      </c>
      <c r="C9003" s="49" t="s">
        <v>4355</v>
      </c>
      <c r="D9003" s="1"/>
      <c r="E9003" s="49">
        <f t="shared" si="35"/>
        <v>22076</v>
      </c>
    </row>
    <row r="9004" spans="2:5" ht="15">
      <c r="B9004" s="86">
        <v>22077</v>
      </c>
      <c r="C9004" s="49" t="s">
        <v>4356</v>
      </c>
      <c r="D9004" s="1"/>
      <c r="E9004" s="49">
        <f t="shared" si="35"/>
        <v>22077</v>
      </c>
    </row>
    <row r="9005" spans="2:5" ht="15">
      <c r="B9005" s="86">
        <v>22078</v>
      </c>
      <c r="C9005" s="49" t="s">
        <v>4357</v>
      </c>
      <c r="D9005" s="1"/>
      <c r="E9005" s="49">
        <f t="shared" si="35"/>
        <v>22078</v>
      </c>
    </row>
    <row r="9006" spans="2:5" ht="15">
      <c r="B9006" s="86">
        <v>22079</v>
      </c>
      <c r="C9006" s="49" t="s">
        <v>4358</v>
      </c>
      <c r="D9006" s="1"/>
      <c r="E9006" s="49">
        <f t="shared" si="35"/>
        <v>22079</v>
      </c>
    </row>
    <row r="9007" spans="2:5" ht="15">
      <c r="B9007" s="86">
        <v>22080</v>
      </c>
      <c r="C9007" s="49" t="s">
        <v>4359</v>
      </c>
      <c r="D9007" s="1"/>
      <c r="E9007" s="49">
        <f t="shared" si="35"/>
        <v>22080</v>
      </c>
    </row>
    <row r="9008" spans="2:5" ht="15">
      <c r="B9008" s="86">
        <v>22081</v>
      </c>
      <c r="C9008" s="49" t="s">
        <v>4360</v>
      </c>
      <c r="D9008" s="1"/>
      <c r="E9008" s="49">
        <f t="shared" si="35"/>
        <v>22081</v>
      </c>
    </row>
    <row r="9009" spans="2:5" ht="15">
      <c r="B9009" s="86">
        <v>22082</v>
      </c>
      <c r="C9009" s="49" t="s">
        <v>4361</v>
      </c>
      <c r="D9009" s="1"/>
      <c r="E9009" s="49">
        <f t="shared" si="35"/>
        <v>22082</v>
      </c>
    </row>
    <row r="9010" spans="2:5" ht="15">
      <c r="B9010" s="86">
        <v>22083</v>
      </c>
      <c r="C9010" s="49" t="s">
        <v>4362</v>
      </c>
      <c r="D9010" s="1"/>
      <c r="E9010" s="49">
        <f t="shared" si="35"/>
        <v>22083</v>
      </c>
    </row>
    <row r="9011" spans="2:5" ht="15">
      <c r="B9011" s="86">
        <v>22084</v>
      </c>
      <c r="C9011" s="49" t="s">
        <v>4363</v>
      </c>
      <c r="D9011" s="1"/>
      <c r="E9011" s="49">
        <f t="shared" si="35"/>
        <v>22084</v>
      </c>
    </row>
    <row r="9012" spans="2:5" ht="15">
      <c r="B9012" s="86">
        <v>22085</v>
      </c>
      <c r="C9012" s="49" t="s">
        <v>4364</v>
      </c>
      <c r="D9012" s="1"/>
      <c r="E9012" s="49">
        <f t="shared" si="35"/>
        <v>22085</v>
      </c>
    </row>
    <row r="9013" spans="2:5" ht="15">
      <c r="B9013" s="86">
        <v>22086</v>
      </c>
      <c r="C9013" s="49" t="s">
        <v>4365</v>
      </c>
      <c r="D9013" s="1"/>
      <c r="E9013" s="49">
        <f t="shared" si="35"/>
        <v>22086</v>
      </c>
    </row>
    <row r="9014" spans="2:5" ht="15">
      <c r="B9014" s="86">
        <v>22087</v>
      </c>
      <c r="C9014" s="49" t="s">
        <v>4366</v>
      </c>
      <c r="D9014" s="1"/>
      <c r="E9014" s="49">
        <f t="shared" si="35"/>
        <v>22087</v>
      </c>
    </row>
    <row r="9015" spans="2:5" ht="15">
      <c r="B9015" s="86">
        <v>22088</v>
      </c>
      <c r="C9015" s="49" t="s">
        <v>4367</v>
      </c>
      <c r="D9015" s="1"/>
      <c r="E9015" s="49">
        <f t="shared" si="35"/>
        <v>22088</v>
      </c>
    </row>
    <row r="9016" spans="2:5" ht="15">
      <c r="B9016" s="86">
        <v>22089</v>
      </c>
      <c r="C9016" s="49" t="s">
        <v>4368</v>
      </c>
      <c r="D9016" s="1"/>
      <c r="E9016" s="49">
        <f t="shared" si="35"/>
        <v>22089</v>
      </c>
    </row>
    <row r="9017" spans="2:5" ht="15">
      <c r="B9017" s="86">
        <v>22090</v>
      </c>
      <c r="C9017" s="49" t="s">
        <v>4369</v>
      </c>
      <c r="D9017" s="1"/>
      <c r="E9017" s="49">
        <f t="shared" si="35"/>
        <v>22090</v>
      </c>
    </row>
    <row r="9018" spans="2:5" ht="15">
      <c r="B9018" s="86">
        <v>22091</v>
      </c>
      <c r="C9018" s="49" t="s">
        <v>4370</v>
      </c>
      <c r="D9018" s="1"/>
      <c r="E9018" s="49">
        <f t="shared" si="35"/>
        <v>22091</v>
      </c>
    </row>
    <row r="9019" spans="2:5" ht="15">
      <c r="B9019" s="86">
        <v>22092</v>
      </c>
      <c r="C9019" s="49" t="s">
        <v>4371</v>
      </c>
      <c r="D9019" s="1"/>
      <c r="E9019" s="49">
        <f t="shared" si="35"/>
        <v>22092</v>
      </c>
    </row>
    <row r="9020" spans="2:5" ht="15">
      <c r="B9020" s="86">
        <v>22093</v>
      </c>
      <c r="C9020" s="49" t="s">
        <v>4372</v>
      </c>
      <c r="D9020" s="1"/>
      <c r="E9020" s="49">
        <f t="shared" si="35"/>
        <v>22093</v>
      </c>
    </row>
    <row r="9021" spans="2:5" ht="15">
      <c r="B9021" s="86">
        <v>22094</v>
      </c>
      <c r="C9021" s="49" t="s">
        <v>4373</v>
      </c>
      <c r="D9021" s="1"/>
      <c r="E9021" s="49">
        <f t="shared" si="35"/>
        <v>22094</v>
      </c>
    </row>
    <row r="9022" spans="2:5" ht="15">
      <c r="B9022" s="86">
        <v>22095</v>
      </c>
      <c r="C9022" s="49" t="s">
        <v>4374</v>
      </c>
      <c r="D9022" s="1"/>
      <c r="E9022" s="49">
        <f t="shared" si="35"/>
        <v>22095</v>
      </c>
    </row>
    <row r="9023" spans="2:5" ht="15">
      <c r="B9023" s="86">
        <v>22096</v>
      </c>
      <c r="C9023" s="49" t="s">
        <v>4375</v>
      </c>
      <c r="D9023" s="1"/>
      <c r="E9023" s="49">
        <f t="shared" si="35"/>
        <v>22096</v>
      </c>
    </row>
    <row r="9024" spans="2:5" ht="15">
      <c r="B9024" s="86">
        <v>22097</v>
      </c>
      <c r="C9024" s="49" t="s">
        <v>4376</v>
      </c>
      <c r="D9024" s="1"/>
      <c r="E9024" s="49">
        <f t="shared" si="35"/>
        <v>22097</v>
      </c>
    </row>
    <row r="9025" spans="2:5" ht="15">
      <c r="B9025" s="86">
        <v>22098</v>
      </c>
      <c r="C9025" s="49" t="s">
        <v>4377</v>
      </c>
      <c r="D9025" s="1"/>
      <c r="E9025" s="49">
        <f t="shared" si="35"/>
        <v>22098</v>
      </c>
    </row>
    <row r="9026" spans="2:5" ht="15">
      <c r="B9026" s="86">
        <v>22099</v>
      </c>
      <c r="C9026" s="49" t="s">
        <v>4378</v>
      </c>
      <c r="D9026" s="1"/>
      <c r="E9026" s="49">
        <f t="shared" si="35"/>
        <v>22099</v>
      </c>
    </row>
    <row r="9027" spans="2:5" ht="15">
      <c r="B9027" s="86">
        <v>22100</v>
      </c>
      <c r="C9027" s="49" t="s">
        <v>4379</v>
      </c>
      <c r="D9027" s="1"/>
      <c r="E9027" s="49">
        <f t="shared" si="35"/>
        <v>22100</v>
      </c>
    </row>
    <row r="9028" spans="2:5" ht="15">
      <c r="B9028" s="86">
        <v>22101</v>
      </c>
      <c r="C9028" s="49" t="s">
        <v>4380</v>
      </c>
      <c r="D9028" s="1"/>
      <c r="E9028" s="49">
        <f t="shared" si="35"/>
        <v>22101</v>
      </c>
    </row>
    <row r="9029" spans="2:5" ht="15">
      <c r="B9029" s="86">
        <v>22102</v>
      </c>
      <c r="C9029" s="49" t="s">
        <v>4381</v>
      </c>
      <c r="D9029" s="1"/>
      <c r="E9029" s="49">
        <f t="shared" si="35"/>
        <v>22102</v>
      </c>
    </row>
    <row r="9030" spans="2:5" ht="15">
      <c r="B9030" s="86">
        <v>22103</v>
      </c>
      <c r="C9030" s="49" t="s">
        <v>4382</v>
      </c>
      <c r="D9030" s="1"/>
      <c r="E9030" s="49">
        <f t="shared" si="35"/>
        <v>22103</v>
      </c>
    </row>
    <row r="9031" spans="2:5" ht="15">
      <c r="B9031" s="86">
        <v>22104</v>
      </c>
      <c r="C9031" s="49" t="s">
        <v>4383</v>
      </c>
      <c r="D9031" s="1"/>
      <c r="E9031" s="49">
        <f t="shared" si="35"/>
        <v>22104</v>
      </c>
    </row>
    <row r="9032" spans="2:5" ht="15">
      <c r="B9032" s="86">
        <v>22105</v>
      </c>
      <c r="C9032" s="49" t="s">
        <v>4384</v>
      </c>
      <c r="D9032" s="1"/>
      <c r="E9032" s="49">
        <f t="shared" si="35"/>
        <v>22105</v>
      </c>
    </row>
    <row r="9033" spans="2:5" ht="15">
      <c r="B9033" s="86">
        <v>22106</v>
      </c>
      <c r="C9033" s="49" t="s">
        <v>4385</v>
      </c>
      <c r="D9033" s="1"/>
      <c r="E9033" s="49">
        <f t="shared" si="35"/>
        <v>22106</v>
      </c>
    </row>
    <row r="9034" spans="2:5" ht="15">
      <c r="B9034" s="86">
        <v>22107</v>
      </c>
      <c r="C9034" s="49" t="s">
        <v>4386</v>
      </c>
      <c r="D9034" s="1"/>
      <c r="E9034" s="49">
        <f t="shared" si="35"/>
        <v>22107</v>
      </c>
    </row>
    <row r="9035" spans="2:5" ht="15">
      <c r="B9035" s="86">
        <v>22108</v>
      </c>
      <c r="C9035" s="49" t="s">
        <v>4387</v>
      </c>
      <c r="D9035" s="1"/>
      <c r="E9035" s="49">
        <f t="shared" si="35"/>
        <v>22108</v>
      </c>
    </row>
    <row r="9036" spans="2:5" ht="15">
      <c r="B9036" s="86">
        <v>22109</v>
      </c>
      <c r="C9036" s="49" t="s">
        <v>4388</v>
      </c>
      <c r="D9036" s="1"/>
      <c r="E9036" s="49">
        <f t="shared" si="35"/>
        <v>22109</v>
      </c>
    </row>
    <row r="9037" spans="2:5" ht="15">
      <c r="B9037" s="86">
        <v>22110</v>
      </c>
      <c r="C9037" s="49" t="s">
        <v>4389</v>
      </c>
      <c r="D9037" s="1"/>
      <c r="E9037" s="49">
        <f t="shared" si="35"/>
        <v>22110</v>
      </c>
    </row>
    <row r="9038" spans="2:5" ht="15">
      <c r="B9038" s="86">
        <v>22111</v>
      </c>
      <c r="C9038" s="49" t="s">
        <v>4390</v>
      </c>
      <c r="D9038" s="1"/>
      <c r="E9038" s="49">
        <f t="shared" si="35"/>
        <v>22111</v>
      </c>
    </row>
    <row r="9039" spans="2:5" ht="15">
      <c r="B9039" s="86">
        <v>22112</v>
      </c>
      <c r="C9039" s="49" t="s">
        <v>4391</v>
      </c>
      <c r="D9039" s="1"/>
      <c r="E9039" s="49">
        <f t="shared" si="35"/>
        <v>22112</v>
      </c>
    </row>
    <row r="9040" spans="2:5" ht="15">
      <c r="B9040" s="86">
        <v>22113</v>
      </c>
      <c r="C9040" s="49" t="s">
        <v>4392</v>
      </c>
      <c r="D9040" s="1"/>
      <c r="E9040" s="49">
        <f t="shared" si="35"/>
        <v>22113</v>
      </c>
    </row>
    <row r="9041" spans="2:5" ht="15">
      <c r="B9041" s="86">
        <v>22114</v>
      </c>
      <c r="C9041" s="49" t="s">
        <v>4393</v>
      </c>
      <c r="D9041" s="1"/>
      <c r="E9041" s="49">
        <f t="shared" si="35"/>
        <v>22114</v>
      </c>
    </row>
    <row r="9042" spans="2:5" ht="15">
      <c r="B9042" s="86">
        <v>22115</v>
      </c>
      <c r="C9042" s="49" t="s">
        <v>4394</v>
      </c>
      <c r="D9042" s="1"/>
      <c r="E9042" s="49">
        <f t="shared" si="35"/>
        <v>22115</v>
      </c>
    </row>
    <row r="9043" spans="2:5" ht="15">
      <c r="B9043" s="86">
        <v>22116</v>
      </c>
      <c r="C9043" s="49" t="s">
        <v>4395</v>
      </c>
      <c r="D9043" s="1"/>
      <c r="E9043" s="49">
        <f t="shared" si="35"/>
        <v>22116</v>
      </c>
    </row>
    <row r="9044" spans="2:5" ht="15">
      <c r="B9044" s="86">
        <v>22117</v>
      </c>
      <c r="C9044" s="49" t="s">
        <v>4396</v>
      </c>
      <c r="D9044" s="1"/>
      <c r="E9044" s="49">
        <f t="shared" si="35"/>
        <v>22117</v>
      </c>
    </row>
    <row r="9045" spans="2:5" ht="15">
      <c r="B9045" s="86">
        <v>22118</v>
      </c>
      <c r="C9045" s="49" t="s">
        <v>4397</v>
      </c>
      <c r="D9045" s="1"/>
      <c r="E9045" s="49">
        <f t="shared" si="35"/>
        <v>22118</v>
      </c>
    </row>
    <row r="9046" spans="2:5" ht="15">
      <c r="B9046" s="86">
        <v>22119</v>
      </c>
      <c r="C9046" s="49" t="s">
        <v>4398</v>
      </c>
      <c r="D9046" s="1"/>
      <c r="E9046" s="49">
        <f t="shared" si="35"/>
        <v>22119</v>
      </c>
    </row>
    <row r="9047" spans="2:5" ht="15">
      <c r="B9047" s="86">
        <v>22120</v>
      </c>
      <c r="C9047" s="49" t="s">
        <v>4399</v>
      </c>
      <c r="D9047" s="1"/>
      <c r="E9047" s="49">
        <f t="shared" si="35"/>
        <v>22120</v>
      </c>
    </row>
    <row r="9048" spans="2:5" ht="15">
      <c r="B9048" s="86">
        <v>22121</v>
      </c>
      <c r="C9048" s="49" t="s">
        <v>4400</v>
      </c>
      <c r="D9048" s="1"/>
      <c r="E9048" s="49">
        <f t="shared" si="35"/>
        <v>22121</v>
      </c>
    </row>
    <row r="9049" spans="2:5" ht="15">
      <c r="B9049" s="86">
        <v>22145</v>
      </c>
      <c r="C9049" s="49" t="s">
        <v>4407</v>
      </c>
      <c r="D9049" s="1"/>
      <c r="E9049" s="49">
        <f t="shared" si="35"/>
        <v>22145</v>
      </c>
    </row>
    <row r="9050" spans="2:5" ht="15">
      <c r="B9050" s="86">
        <v>22154</v>
      </c>
      <c r="C9050" s="49" t="s">
        <v>4416</v>
      </c>
      <c r="D9050" s="1"/>
      <c r="E9050" s="49">
        <f t="shared" si="35"/>
        <v>22154</v>
      </c>
    </row>
    <row r="9051" spans="2:5" ht="15">
      <c r="B9051" s="86">
        <v>22162</v>
      </c>
      <c r="C9051" s="49" t="s">
        <v>4421</v>
      </c>
      <c r="D9051" s="1"/>
      <c r="E9051" s="49">
        <f t="shared" si="35"/>
        <v>22162</v>
      </c>
    </row>
    <row r="9052" spans="2:5" ht="15">
      <c r="B9052" s="86">
        <v>22178</v>
      </c>
      <c r="C9052" s="49" t="s">
        <v>4428</v>
      </c>
      <c r="D9052" s="1"/>
      <c r="E9052" s="49">
        <f t="shared" si="35"/>
        <v>22178</v>
      </c>
    </row>
    <row r="9053" spans="2:5" ht="15">
      <c r="B9053" s="86">
        <v>22179</v>
      </c>
      <c r="C9053" s="49" t="s">
        <v>4429</v>
      </c>
      <c r="D9053" s="1"/>
      <c r="E9053" s="49">
        <f t="shared" si="35"/>
        <v>22179</v>
      </c>
    </row>
    <row r="9054" spans="2:5" ht="15">
      <c r="B9054" s="86">
        <v>22184</v>
      </c>
      <c r="C9054" s="49" t="s">
        <v>5839</v>
      </c>
      <c r="D9054" s="1"/>
      <c r="E9054" s="49">
        <f t="shared" si="35"/>
        <v>22184</v>
      </c>
    </row>
    <row r="9055" spans="2:5" ht="15">
      <c r="B9055" s="86">
        <v>22185</v>
      </c>
      <c r="C9055" s="49" t="s">
        <v>4435</v>
      </c>
      <c r="D9055" s="1"/>
      <c r="E9055" s="49">
        <f t="shared" si="35"/>
        <v>22185</v>
      </c>
    </row>
    <row r="9056" spans="2:5" ht="15">
      <c r="B9056" s="86">
        <v>22214</v>
      </c>
      <c r="C9056" s="49" t="s">
        <v>4447</v>
      </c>
      <c r="D9056" s="1"/>
      <c r="E9056" s="49">
        <f t="shared" si="35"/>
        <v>22214</v>
      </c>
    </row>
    <row r="9057" spans="2:5" ht="15">
      <c r="B9057" s="86">
        <v>22215</v>
      </c>
      <c r="C9057" s="49" t="s">
        <v>4448</v>
      </c>
      <c r="D9057" s="1"/>
      <c r="E9057" s="49">
        <f t="shared" si="35"/>
        <v>22215</v>
      </c>
    </row>
    <row r="9058" spans="2:5" ht="15">
      <c r="B9058" s="86">
        <v>22225</v>
      </c>
      <c r="C9058" s="49" t="s">
        <v>4457</v>
      </c>
      <c r="D9058" s="1"/>
      <c r="E9058" s="49">
        <f t="shared" si="35"/>
        <v>22225</v>
      </c>
    </row>
    <row r="9059" spans="2:5" ht="15">
      <c r="B9059" s="86">
        <v>22266</v>
      </c>
      <c r="C9059" s="49" t="s">
        <v>5840</v>
      </c>
      <c r="D9059" s="1"/>
      <c r="E9059" s="49">
        <f t="shared" si="35"/>
        <v>22266</v>
      </c>
    </row>
    <row r="9060" spans="2:5" ht="15">
      <c r="B9060" s="86">
        <v>22267</v>
      </c>
      <c r="C9060" s="49" t="s">
        <v>4469</v>
      </c>
      <c r="D9060" s="1"/>
      <c r="E9060" s="49">
        <f t="shared" si="35"/>
        <v>22267</v>
      </c>
    </row>
    <row r="9061" spans="2:5" ht="15">
      <c r="B9061" s="86">
        <v>22304</v>
      </c>
      <c r="C9061" s="49" t="s">
        <v>4492</v>
      </c>
      <c r="D9061" s="1"/>
      <c r="E9061" s="49">
        <f t="shared" si="35"/>
        <v>22304</v>
      </c>
    </row>
    <row r="9062" spans="2:5" ht="15">
      <c r="B9062" s="86">
        <v>22321</v>
      </c>
      <c r="C9062" s="49" t="s">
        <v>4497</v>
      </c>
      <c r="D9062" s="1"/>
      <c r="E9062" s="49">
        <f t="shared" si="35"/>
        <v>22321</v>
      </c>
    </row>
    <row r="9063" spans="2:5" ht="15">
      <c r="B9063" s="86">
        <v>22322</v>
      </c>
      <c r="C9063" s="49" t="s">
        <v>4498</v>
      </c>
      <c r="D9063" s="1"/>
      <c r="E9063" s="49">
        <f t="shared" si="35"/>
        <v>22322</v>
      </c>
    </row>
    <row r="9064" spans="2:5" ht="15">
      <c r="B9064" s="86">
        <v>22346</v>
      </c>
      <c r="C9064" s="49" t="s">
        <v>4508</v>
      </c>
      <c r="D9064" s="1"/>
      <c r="E9064" s="49">
        <f t="shared" si="35"/>
        <v>22346</v>
      </c>
    </row>
    <row r="9065" spans="2:5" ht="15">
      <c r="B9065" s="86">
        <v>22347</v>
      </c>
      <c r="C9065" s="49" t="s">
        <v>4509</v>
      </c>
      <c r="D9065" s="1"/>
      <c r="E9065" s="49">
        <f t="shared" si="35"/>
        <v>22347</v>
      </c>
    </row>
    <row r="9066" spans="2:5" ht="15">
      <c r="B9066" s="86">
        <v>22352</v>
      </c>
      <c r="C9066" s="49" t="s">
        <v>4511</v>
      </c>
      <c r="D9066" s="1"/>
      <c r="E9066" s="49">
        <f t="shared" si="35"/>
        <v>22352</v>
      </c>
    </row>
    <row r="9067" spans="2:5" ht="15">
      <c r="B9067" s="86">
        <v>22369</v>
      </c>
      <c r="C9067" s="49" t="s">
        <v>4528</v>
      </c>
      <c r="D9067" s="1"/>
      <c r="E9067" s="49">
        <f t="shared" si="35"/>
        <v>22369</v>
      </c>
    </row>
    <row r="9068" spans="2:5" ht="15">
      <c r="B9068" s="86">
        <v>21585</v>
      </c>
      <c r="C9068" s="49" t="s">
        <v>3945</v>
      </c>
      <c r="D9068" s="1"/>
      <c r="E9068" s="49">
        <f t="shared" si="35"/>
        <v>21585</v>
      </c>
    </row>
    <row r="9069" spans="2:5" ht="15">
      <c r="B9069" s="86">
        <v>21586</v>
      </c>
      <c r="C9069" s="49" t="s">
        <v>3946</v>
      </c>
      <c r="D9069" s="1"/>
      <c r="E9069" s="49">
        <f t="shared" si="35"/>
        <v>21586</v>
      </c>
    </row>
    <row r="9070" spans="2:5" ht="15">
      <c r="B9070" s="86">
        <v>21623</v>
      </c>
      <c r="C9070" s="49" t="s">
        <v>3979</v>
      </c>
      <c r="D9070" s="1"/>
      <c r="E9070" s="49">
        <f t="shared" si="35"/>
        <v>21623</v>
      </c>
    </row>
    <row r="9071" spans="2:5" ht="15">
      <c r="B9071" s="86">
        <v>21627</v>
      </c>
      <c r="C9071" s="49" t="s">
        <v>3983</v>
      </c>
      <c r="D9071" s="1"/>
      <c r="E9071" s="49">
        <f t="shared" si="35"/>
        <v>21627</v>
      </c>
    </row>
    <row r="9072" spans="2:5" ht="15">
      <c r="B9072" s="86">
        <v>21670</v>
      </c>
      <c r="C9072" s="49" t="s">
        <v>4023</v>
      </c>
      <c r="D9072" s="1"/>
      <c r="E9072" s="49">
        <f t="shared" si="35"/>
        <v>21670</v>
      </c>
    </row>
    <row r="9073" spans="2:5" ht="15">
      <c r="B9073" s="86">
        <v>21671</v>
      </c>
      <c r="C9073" s="49" t="s">
        <v>4024</v>
      </c>
      <c r="D9073" s="1"/>
      <c r="E9073" s="49">
        <f t="shared" si="35"/>
        <v>21671</v>
      </c>
    </row>
    <row r="9074" spans="2:5" ht="15">
      <c r="B9074" s="86">
        <v>21682</v>
      </c>
      <c r="C9074" s="49" t="s">
        <v>4064</v>
      </c>
      <c r="D9074" s="1"/>
      <c r="E9074" s="49">
        <f t="shared" si="35"/>
        <v>21682</v>
      </c>
    </row>
    <row r="9075" spans="2:5" ht="15">
      <c r="B9075" s="86">
        <v>21691</v>
      </c>
      <c r="C9075" s="49" t="s">
        <v>4117</v>
      </c>
      <c r="D9075" s="1"/>
      <c r="E9075" s="49">
        <f t="shared" si="35"/>
        <v>21691</v>
      </c>
    </row>
    <row r="9076" spans="2:5" ht="15">
      <c r="B9076" s="86">
        <v>21693</v>
      </c>
      <c r="C9076" s="49" t="s">
        <v>4118</v>
      </c>
      <c r="D9076" s="1"/>
      <c r="E9076" s="49">
        <f t="shared" si="35"/>
        <v>21693</v>
      </c>
    </row>
    <row r="9077" spans="2:5" ht="15">
      <c r="B9077" s="86">
        <v>21711</v>
      </c>
      <c r="C9077" s="49" t="s">
        <v>4135</v>
      </c>
      <c r="D9077" s="1"/>
      <c r="E9077" s="49">
        <f t="shared" si="35"/>
        <v>21711</v>
      </c>
    </row>
    <row r="9078" spans="2:5" ht="15">
      <c r="B9078" s="86">
        <v>21753</v>
      </c>
      <c r="C9078" s="49" t="s">
        <v>4158</v>
      </c>
      <c r="D9078" s="1"/>
      <c r="E9078" s="49">
        <f t="shared" si="35"/>
        <v>21753</v>
      </c>
    </row>
    <row r="9079" spans="2:5" ht="15">
      <c r="B9079" s="86">
        <v>21820</v>
      </c>
      <c r="C9079" s="49" t="s">
        <v>4183</v>
      </c>
      <c r="D9079" s="1"/>
      <c r="E9079" s="49">
        <f t="shared" si="35"/>
        <v>21820</v>
      </c>
    </row>
    <row r="9080" spans="2:5" ht="15">
      <c r="B9080" s="86">
        <v>21821</v>
      </c>
      <c r="C9080" s="49" t="s">
        <v>4184</v>
      </c>
      <c r="D9080" s="1"/>
      <c r="E9080" s="49">
        <f t="shared" si="35"/>
        <v>21821</v>
      </c>
    </row>
    <row r="9081" spans="2:5" ht="15">
      <c r="B9081" s="86">
        <v>21822</v>
      </c>
      <c r="C9081" s="49" t="s">
        <v>4185</v>
      </c>
      <c r="D9081" s="1"/>
      <c r="E9081" s="49">
        <f t="shared" si="35"/>
        <v>21822</v>
      </c>
    </row>
    <row r="9082" spans="2:5" ht="15">
      <c r="B9082" s="86">
        <v>21836</v>
      </c>
      <c r="C9082" s="49" t="s">
        <v>4195</v>
      </c>
      <c r="D9082" s="1"/>
      <c r="E9082" s="49">
        <f t="shared" si="35"/>
        <v>21836</v>
      </c>
    </row>
    <row r="9083" spans="2:5" ht="15">
      <c r="B9083" s="86">
        <v>21837</v>
      </c>
      <c r="C9083" s="49" t="s">
        <v>4196</v>
      </c>
      <c r="D9083" s="1"/>
      <c r="E9083" s="49">
        <f t="shared" si="35"/>
        <v>21837</v>
      </c>
    </row>
    <row r="9084" spans="2:5" ht="15">
      <c r="B9084" s="86">
        <v>21838</v>
      </c>
      <c r="C9084" s="49" t="s">
        <v>4197</v>
      </c>
      <c r="D9084" s="1"/>
      <c r="E9084" s="49">
        <f t="shared" si="35"/>
        <v>21838</v>
      </c>
    </row>
    <row r="9085" spans="2:5" ht="15">
      <c r="B9085" s="86">
        <v>21839</v>
      </c>
      <c r="C9085" s="49" t="s">
        <v>4198</v>
      </c>
      <c r="D9085" s="1"/>
      <c r="E9085" s="49">
        <f t="shared" si="35"/>
        <v>21839</v>
      </c>
    </row>
    <row r="9086" spans="2:5" ht="15">
      <c r="B9086" s="86">
        <v>21840</v>
      </c>
      <c r="C9086" s="49" t="s">
        <v>4199</v>
      </c>
      <c r="D9086" s="1"/>
      <c r="E9086" s="49">
        <f t="shared" si="35"/>
        <v>21840</v>
      </c>
    </row>
    <row r="9087" spans="2:5" ht="15">
      <c r="B9087" s="86">
        <v>21859</v>
      </c>
      <c r="C9087" s="49" t="s">
        <v>4202</v>
      </c>
      <c r="D9087" s="1"/>
      <c r="E9087" s="49">
        <f t="shared" si="35"/>
        <v>21859</v>
      </c>
    </row>
    <row r="9088" spans="2:5" ht="15">
      <c r="B9088" s="86">
        <v>21860</v>
      </c>
      <c r="C9088" s="49" t="s">
        <v>5841</v>
      </c>
      <c r="D9088" s="1"/>
      <c r="E9088" s="49">
        <f t="shared" si="35"/>
        <v>21860</v>
      </c>
    </row>
    <row r="9089" spans="2:5" ht="15">
      <c r="B9089" s="86">
        <v>21861</v>
      </c>
      <c r="C9089" s="49" t="s">
        <v>4204</v>
      </c>
      <c r="D9089" s="1"/>
      <c r="E9089" s="49">
        <f t="shared" si="35"/>
        <v>21861</v>
      </c>
    </row>
    <row r="9090" spans="2:5" ht="15">
      <c r="B9090" s="86">
        <v>21862</v>
      </c>
      <c r="C9090" s="49" t="s">
        <v>4205</v>
      </c>
      <c r="D9090" s="1"/>
      <c r="E9090" s="49">
        <f t="shared" si="35"/>
        <v>21862</v>
      </c>
    </row>
    <row r="9091" spans="2:5" ht="15">
      <c r="B9091" s="86">
        <v>21863</v>
      </c>
      <c r="C9091" s="49" t="s">
        <v>4206</v>
      </c>
      <c r="D9091" s="1"/>
      <c r="E9091" s="49">
        <f t="shared" si="35"/>
        <v>21863</v>
      </c>
    </row>
    <row r="9092" spans="2:5" ht="15">
      <c r="B9092" s="86">
        <v>21864</v>
      </c>
      <c r="C9092" s="49" t="s">
        <v>4207</v>
      </c>
      <c r="D9092" s="1"/>
      <c r="E9092" s="49">
        <f t="shared" si="35"/>
        <v>21864</v>
      </c>
    </row>
    <row r="9093" spans="2:5" ht="15">
      <c r="B9093" s="86">
        <v>21865</v>
      </c>
      <c r="C9093" s="49" t="s">
        <v>4208</v>
      </c>
      <c r="D9093" s="1"/>
      <c r="E9093" s="49">
        <f t="shared" si="35"/>
        <v>21865</v>
      </c>
    </row>
    <row r="9094" spans="2:5" ht="15">
      <c r="B9094" s="86">
        <v>21910</v>
      </c>
      <c r="C9094" s="49" t="s">
        <v>4227</v>
      </c>
      <c r="D9094" s="1"/>
      <c r="E9094" s="49">
        <f t="shared" si="35"/>
        <v>21910</v>
      </c>
    </row>
    <row r="9095" spans="2:5" ht="15">
      <c r="B9095" s="86">
        <v>21928</v>
      </c>
      <c r="C9095" s="49" t="s">
        <v>4243</v>
      </c>
      <c r="D9095" s="1"/>
      <c r="E9095" s="49">
        <f t="shared" si="35"/>
        <v>21928</v>
      </c>
    </row>
    <row r="9096" spans="2:5" ht="15">
      <c r="B9096" s="86">
        <v>21980</v>
      </c>
      <c r="C9096" s="49" t="s">
        <v>4279</v>
      </c>
      <c r="D9096" s="1"/>
      <c r="E9096" s="49">
        <f t="shared" si="35"/>
        <v>21980</v>
      </c>
    </row>
    <row r="9097" spans="2:5" ht="15">
      <c r="B9097" s="86">
        <v>21981</v>
      </c>
      <c r="C9097" s="49" t="s">
        <v>4280</v>
      </c>
      <c r="D9097" s="1"/>
      <c r="E9097" s="49">
        <f t="shared" si="35"/>
        <v>21981</v>
      </c>
    </row>
    <row r="9098" spans="2:5" ht="15">
      <c r="B9098" s="86">
        <v>21982</v>
      </c>
      <c r="C9098" s="49" t="s">
        <v>4281</v>
      </c>
      <c r="D9098" s="1"/>
      <c r="E9098" s="49">
        <f t="shared" si="35"/>
        <v>21982</v>
      </c>
    </row>
    <row r="9099" spans="2:5" ht="15">
      <c r="B9099" s="86">
        <v>21983</v>
      </c>
      <c r="C9099" s="49" t="s">
        <v>4282</v>
      </c>
      <c r="D9099" s="1"/>
      <c r="E9099" s="49">
        <f t="shared" si="35"/>
        <v>21983</v>
      </c>
    </row>
    <row r="9100" spans="2:5" ht="15">
      <c r="B9100" s="86">
        <v>21984</v>
      </c>
      <c r="C9100" s="49" t="s">
        <v>4283</v>
      </c>
      <c r="D9100" s="1"/>
      <c r="E9100" s="49">
        <f t="shared" si="35"/>
        <v>21984</v>
      </c>
    </row>
    <row r="9101" spans="2:5" ht="15">
      <c r="B9101" s="86">
        <v>21985</v>
      </c>
      <c r="C9101" s="49" t="s">
        <v>4284</v>
      </c>
      <c r="D9101" s="1"/>
      <c r="E9101" s="49">
        <f t="shared" si="35"/>
        <v>21985</v>
      </c>
    </row>
    <row r="9102" spans="2:5" ht="15">
      <c r="B9102" s="86">
        <v>21986</v>
      </c>
      <c r="C9102" s="49" t="s">
        <v>4285</v>
      </c>
      <c r="D9102" s="1"/>
      <c r="E9102" s="49">
        <f t="shared" si="35"/>
        <v>21986</v>
      </c>
    </row>
    <row r="9103" spans="2:5" ht="15">
      <c r="B9103" s="86">
        <v>21987</v>
      </c>
      <c r="C9103" s="49" t="s">
        <v>4286</v>
      </c>
      <c r="D9103" s="1"/>
      <c r="E9103" s="49">
        <f t="shared" si="35"/>
        <v>21987</v>
      </c>
    </row>
    <row r="9104" spans="2:5" ht="15">
      <c r="B9104" s="86">
        <v>21988</v>
      </c>
      <c r="C9104" s="49" t="s">
        <v>4287</v>
      </c>
      <c r="D9104" s="1"/>
      <c r="E9104" s="49">
        <f t="shared" si="35"/>
        <v>21988</v>
      </c>
    </row>
    <row r="9105" spans="2:5" ht="15">
      <c r="B9105" s="86">
        <v>22398</v>
      </c>
      <c r="C9105" s="49" t="s">
        <v>4540</v>
      </c>
      <c r="D9105" s="1"/>
      <c r="E9105" s="49">
        <f t="shared" si="35"/>
        <v>22398</v>
      </c>
    </row>
    <row r="9106" spans="2:5" ht="15">
      <c r="B9106" s="86">
        <v>22399</v>
      </c>
      <c r="C9106" s="49" t="s">
        <v>4541</v>
      </c>
      <c r="D9106" s="1"/>
      <c r="E9106" s="49">
        <f t="shared" si="35"/>
        <v>22399</v>
      </c>
    </row>
    <row r="9107" spans="2:5" ht="15">
      <c r="B9107" s="86">
        <v>22414</v>
      </c>
      <c r="C9107" s="49" t="s">
        <v>4553</v>
      </c>
      <c r="D9107" s="1"/>
      <c r="E9107" s="49">
        <f t="shared" si="35"/>
        <v>22414</v>
      </c>
    </row>
    <row r="9108" spans="2:5" ht="15">
      <c r="B9108" s="86">
        <v>22436</v>
      </c>
      <c r="C9108" s="49" t="s">
        <v>4565</v>
      </c>
      <c r="D9108" s="1"/>
      <c r="E9108" s="49">
        <f t="shared" si="35"/>
        <v>22436</v>
      </c>
    </row>
    <row r="9109" spans="2:5" ht="15">
      <c r="B9109" s="86">
        <v>22438</v>
      </c>
      <c r="C9109" s="49" t="s">
        <v>4567</v>
      </c>
      <c r="D9109" s="1"/>
      <c r="E9109" s="49">
        <f t="shared" si="35"/>
        <v>22438</v>
      </c>
    </row>
    <row r="9110" spans="2:5" ht="15">
      <c r="B9110" s="86">
        <v>22456</v>
      </c>
      <c r="C9110" s="49" t="s">
        <v>4580</v>
      </c>
      <c r="D9110" s="1"/>
      <c r="E9110" s="49">
        <f t="shared" si="35"/>
        <v>22456</v>
      </c>
    </row>
    <row r="9111" spans="2:5" ht="15">
      <c r="B9111" s="86">
        <v>22505</v>
      </c>
      <c r="C9111" s="49" t="s">
        <v>4585</v>
      </c>
      <c r="D9111" s="1"/>
      <c r="E9111" s="49">
        <f t="shared" si="35"/>
        <v>22505</v>
      </c>
    </row>
    <row r="9112" spans="2:5" ht="15">
      <c r="B9112" s="86">
        <v>22508</v>
      </c>
      <c r="C9112" s="49" t="s">
        <v>4587</v>
      </c>
      <c r="D9112" s="1"/>
      <c r="E9112" s="49">
        <f t="shared" si="35"/>
        <v>22508</v>
      </c>
    </row>
    <row r="9113" spans="2:5" ht="15">
      <c r="B9113" s="86">
        <v>22528</v>
      </c>
      <c r="C9113" s="49" t="s">
        <v>4608</v>
      </c>
      <c r="D9113" s="1"/>
      <c r="E9113" s="49">
        <f t="shared" si="35"/>
        <v>22528</v>
      </c>
    </row>
    <row r="9114" spans="2:5" ht="15">
      <c r="B9114" s="86">
        <v>22562</v>
      </c>
      <c r="C9114" s="49" t="s">
        <v>4621</v>
      </c>
      <c r="D9114" s="1"/>
      <c r="E9114" s="49">
        <f t="shared" si="35"/>
        <v>22562</v>
      </c>
    </row>
    <row r="9115" spans="2:5" ht="15">
      <c r="B9115" s="86">
        <v>22563</v>
      </c>
      <c r="C9115" s="49" t="s">
        <v>4622</v>
      </c>
      <c r="D9115" s="1"/>
      <c r="E9115" s="49">
        <f t="shared" si="35"/>
        <v>22563</v>
      </c>
    </row>
    <row r="9116" spans="2:5" ht="15">
      <c r="B9116" s="86">
        <v>22567</v>
      </c>
      <c r="C9116" s="49" t="s">
        <v>5842</v>
      </c>
      <c r="D9116" s="1"/>
      <c r="E9116" s="49">
        <f t="shared" si="35"/>
        <v>22567</v>
      </c>
    </row>
    <row r="9117" spans="2:5" ht="15">
      <c r="B9117" s="86">
        <v>22612</v>
      </c>
      <c r="C9117" s="49" t="s">
        <v>4644</v>
      </c>
      <c r="D9117" s="1"/>
      <c r="E9117" s="49">
        <f t="shared" si="35"/>
        <v>22612</v>
      </c>
    </row>
    <row r="9118" spans="2:5" ht="15">
      <c r="B9118" s="86">
        <v>22622</v>
      </c>
      <c r="C9118" s="49" t="s">
        <v>4646</v>
      </c>
      <c r="D9118" s="1"/>
      <c r="E9118" s="49">
        <f t="shared" si="35"/>
        <v>22622</v>
      </c>
    </row>
    <row r="9119" spans="2:5" ht="15">
      <c r="B9119" s="86">
        <v>22659</v>
      </c>
      <c r="C9119" s="49" t="s">
        <v>4666</v>
      </c>
      <c r="D9119" s="1"/>
      <c r="E9119" s="49">
        <f t="shared" si="35"/>
        <v>22659</v>
      </c>
    </row>
    <row r="9120" spans="2:5" ht="15">
      <c r="B9120" s="86">
        <v>22660</v>
      </c>
      <c r="C9120" s="49" t="s">
        <v>5843</v>
      </c>
      <c r="D9120" s="1"/>
      <c r="E9120" s="49">
        <f t="shared" si="35"/>
        <v>22660</v>
      </c>
    </row>
    <row r="9121" spans="2:5" ht="15">
      <c r="B9121" s="86">
        <v>22661</v>
      </c>
      <c r="C9121" s="49" t="s">
        <v>4668</v>
      </c>
      <c r="D9121" s="1"/>
      <c r="E9121" s="49">
        <f t="shared" si="35"/>
        <v>22661</v>
      </c>
    </row>
    <row r="9122" spans="2:5" ht="15">
      <c r="B9122" s="86">
        <v>22662</v>
      </c>
      <c r="C9122" s="49" t="s">
        <v>4669</v>
      </c>
      <c r="D9122" s="1"/>
      <c r="E9122" s="49">
        <f t="shared" si="35"/>
        <v>22662</v>
      </c>
    </row>
    <row r="9123" spans="2:5" ht="15">
      <c r="B9123" s="86">
        <v>22688</v>
      </c>
      <c r="C9123" s="49" t="s">
        <v>4687</v>
      </c>
      <c r="D9123" s="1"/>
      <c r="E9123" s="49">
        <f t="shared" si="35"/>
        <v>22688</v>
      </c>
    </row>
    <row r="9124" spans="2:5" ht="15">
      <c r="B9124" s="86">
        <v>22728</v>
      </c>
      <c r="C9124" s="49" t="s">
        <v>4707</v>
      </c>
      <c r="D9124" s="1"/>
      <c r="E9124" s="49">
        <f t="shared" si="35"/>
        <v>22728</v>
      </c>
    </row>
    <row r="9125" spans="2:5" ht="15">
      <c r="B9125" s="86">
        <v>22736</v>
      </c>
      <c r="C9125" s="49" t="s">
        <v>4711</v>
      </c>
      <c r="D9125" s="1"/>
      <c r="E9125" s="49">
        <f t="shared" si="35"/>
        <v>22736</v>
      </c>
    </row>
    <row r="9126" spans="2:5" ht="15">
      <c r="B9126" s="86">
        <v>22782</v>
      </c>
      <c r="C9126" s="49" t="s">
        <v>4731</v>
      </c>
      <c r="D9126" s="1"/>
      <c r="E9126" s="49">
        <f t="shared" si="35"/>
        <v>22782</v>
      </c>
    </row>
    <row r="9127" spans="2:5" ht="15">
      <c r="B9127" s="86">
        <v>22783</v>
      </c>
      <c r="C9127" s="49" t="s">
        <v>4732</v>
      </c>
      <c r="D9127" s="1"/>
      <c r="E9127" s="49">
        <f t="shared" si="35"/>
        <v>22783</v>
      </c>
    </row>
    <row r="9128" spans="2:5" ht="15">
      <c r="B9128" s="86">
        <v>22799</v>
      </c>
      <c r="C9128" s="49" t="s">
        <v>5844</v>
      </c>
      <c r="D9128" s="1"/>
      <c r="E9128" s="49">
        <f t="shared" si="35"/>
        <v>22799</v>
      </c>
    </row>
    <row r="9129" spans="2:5" ht="15">
      <c r="B9129" s="86">
        <v>22803</v>
      </c>
      <c r="C9129" s="49" t="s">
        <v>4750</v>
      </c>
      <c r="D9129" s="1"/>
      <c r="E9129" s="49">
        <f t="shared" si="35"/>
        <v>22803</v>
      </c>
    </row>
    <row r="9130" spans="2:5" ht="15">
      <c r="B9130" s="86">
        <v>22810</v>
      </c>
      <c r="C9130" s="49" t="s">
        <v>4755</v>
      </c>
      <c r="D9130" s="1"/>
      <c r="E9130" s="49">
        <f t="shared" si="35"/>
        <v>22810</v>
      </c>
    </row>
    <row r="9131" spans="2:5" ht="15">
      <c r="B9131" s="86">
        <v>22840</v>
      </c>
      <c r="C9131" s="49" t="s">
        <v>4771</v>
      </c>
      <c r="D9131" s="1"/>
      <c r="E9131" s="49">
        <f t="shared" si="35"/>
        <v>22840</v>
      </c>
    </row>
    <row r="9132" spans="2:5" ht="15">
      <c r="B9132" s="86">
        <v>22841</v>
      </c>
      <c r="C9132" s="49" t="s">
        <v>5845</v>
      </c>
      <c r="D9132" s="1"/>
      <c r="E9132" s="49">
        <f t="shared" ref="E9132:E9386" si="37">B9132</f>
        <v>22841</v>
      </c>
    </row>
    <row r="9133" spans="2:5" ht="15">
      <c r="B9133" s="86">
        <v>22849</v>
      </c>
      <c r="C9133" s="49" t="s">
        <v>4780</v>
      </c>
      <c r="D9133" s="1"/>
      <c r="E9133" s="49">
        <f t="shared" si="37"/>
        <v>22849</v>
      </c>
    </row>
    <row r="9134" spans="2:5" ht="15">
      <c r="B9134" s="86">
        <v>22852</v>
      </c>
      <c r="C9134" s="49" t="s">
        <v>4782</v>
      </c>
      <c r="D9134" s="1"/>
      <c r="E9134" s="49">
        <f t="shared" si="37"/>
        <v>22852</v>
      </c>
    </row>
    <row r="9135" spans="2:5" ht="15">
      <c r="B9135" s="86">
        <v>22856</v>
      </c>
      <c r="C9135" s="49" t="s">
        <v>5846</v>
      </c>
      <c r="D9135" s="1"/>
      <c r="E9135" s="49">
        <f t="shared" si="37"/>
        <v>22856</v>
      </c>
    </row>
    <row r="9136" spans="2:5" ht="15">
      <c r="B9136" s="86">
        <v>22894</v>
      </c>
      <c r="C9136" s="49" t="s">
        <v>4808</v>
      </c>
      <c r="D9136" s="1"/>
      <c r="E9136" s="49">
        <f t="shared" si="37"/>
        <v>22894</v>
      </c>
    </row>
    <row r="9137" spans="2:5" ht="15">
      <c r="B9137" s="86">
        <v>22931</v>
      </c>
      <c r="C9137" s="49" t="s">
        <v>4829</v>
      </c>
      <c r="D9137" s="1"/>
      <c r="E9137" s="49">
        <f t="shared" si="37"/>
        <v>22931</v>
      </c>
    </row>
    <row r="9138" spans="2:5" ht="15">
      <c r="B9138" s="86">
        <v>22932</v>
      </c>
      <c r="C9138" s="49" t="s">
        <v>5847</v>
      </c>
      <c r="D9138" s="1"/>
      <c r="E9138" s="49">
        <f t="shared" si="37"/>
        <v>22932</v>
      </c>
    </row>
    <row r="9139" spans="2:5" ht="15">
      <c r="B9139" s="86">
        <v>22976</v>
      </c>
      <c r="C9139" s="49" t="s">
        <v>4859</v>
      </c>
      <c r="D9139" s="1"/>
      <c r="E9139" s="49">
        <f t="shared" si="37"/>
        <v>22976</v>
      </c>
    </row>
    <row r="9140" spans="2:5" ht="15">
      <c r="B9140" s="86">
        <v>22979</v>
      </c>
      <c r="C9140" s="49" t="s">
        <v>4860</v>
      </c>
      <c r="D9140" s="1"/>
      <c r="E9140" s="49">
        <f t="shared" si="37"/>
        <v>22979</v>
      </c>
    </row>
    <row r="9141" spans="2:5" ht="15">
      <c r="B9141" s="86">
        <v>22975</v>
      </c>
      <c r="C9141" s="49" t="s">
        <v>5848</v>
      </c>
      <c r="D9141" s="1"/>
      <c r="E9141" s="49">
        <f t="shared" si="37"/>
        <v>22975</v>
      </c>
    </row>
    <row r="9142" spans="2:5" ht="15">
      <c r="B9142" s="86">
        <v>22986</v>
      </c>
      <c r="C9142" s="49" t="s">
        <v>4866</v>
      </c>
      <c r="D9142" s="1"/>
      <c r="E9142" s="49">
        <f t="shared" si="37"/>
        <v>22986</v>
      </c>
    </row>
    <row r="9143" spans="2:5" ht="15">
      <c r="B9143" s="86">
        <v>22990</v>
      </c>
      <c r="C9143" s="49" t="s">
        <v>4869</v>
      </c>
      <c r="D9143" s="1"/>
      <c r="E9143" s="49">
        <f t="shared" si="37"/>
        <v>22990</v>
      </c>
    </row>
    <row r="9144" spans="2:5" ht="15">
      <c r="B9144" s="86">
        <v>23025</v>
      </c>
      <c r="C9144" s="49" t="s">
        <v>5849</v>
      </c>
      <c r="D9144" s="1"/>
      <c r="E9144" s="49">
        <f t="shared" si="37"/>
        <v>23025</v>
      </c>
    </row>
    <row r="9145" spans="2:5" ht="15">
      <c r="B9145" s="86">
        <v>23064</v>
      </c>
      <c r="C9145" s="49" t="s">
        <v>4916</v>
      </c>
      <c r="D9145" s="1"/>
      <c r="E9145" s="49">
        <f t="shared" si="37"/>
        <v>23064</v>
      </c>
    </row>
    <row r="9146" spans="2:5" ht="15">
      <c r="B9146" s="86">
        <v>23066</v>
      </c>
      <c r="C9146" s="49" t="s">
        <v>4918</v>
      </c>
      <c r="D9146" s="1"/>
      <c r="E9146" s="49">
        <f t="shared" si="37"/>
        <v>23066</v>
      </c>
    </row>
    <row r="9147" spans="2:5" ht="15">
      <c r="B9147" s="86">
        <v>23102</v>
      </c>
      <c r="C9147" s="49" t="s">
        <v>4941</v>
      </c>
      <c r="D9147" s="1"/>
      <c r="E9147" s="49">
        <f t="shared" si="37"/>
        <v>23102</v>
      </c>
    </row>
    <row r="9148" spans="2:5" ht="15">
      <c r="B9148" s="86">
        <v>23123</v>
      </c>
      <c r="C9148" s="49" t="s">
        <v>5850</v>
      </c>
      <c r="D9148" s="1"/>
      <c r="E9148" s="49">
        <f t="shared" si="37"/>
        <v>23123</v>
      </c>
    </row>
    <row r="9149" spans="2:5" ht="15">
      <c r="B9149" s="86">
        <v>23501</v>
      </c>
      <c r="C9149" s="49" t="s">
        <v>4980</v>
      </c>
      <c r="D9149" s="1"/>
      <c r="E9149" s="49">
        <f t="shared" si="37"/>
        <v>23501</v>
      </c>
    </row>
    <row r="9150" spans="2:5" ht="15">
      <c r="B9150" s="86">
        <v>23502</v>
      </c>
      <c r="C9150" s="49" t="s">
        <v>4981</v>
      </c>
      <c r="D9150" s="1"/>
      <c r="E9150" s="49">
        <f t="shared" si="37"/>
        <v>23502</v>
      </c>
    </row>
    <row r="9151" spans="2:5" ht="15">
      <c r="B9151" s="86">
        <v>23512</v>
      </c>
      <c r="C9151" s="49" t="s">
        <v>4985</v>
      </c>
      <c r="D9151" s="1"/>
      <c r="E9151" s="49">
        <f t="shared" si="37"/>
        <v>23512</v>
      </c>
    </row>
    <row r="9152" spans="2:5" ht="15">
      <c r="B9152" s="86">
        <v>23635</v>
      </c>
      <c r="C9152" s="49" t="s">
        <v>5851</v>
      </c>
      <c r="D9152" s="1"/>
      <c r="E9152" s="49">
        <f t="shared" si="37"/>
        <v>23635</v>
      </c>
    </row>
    <row r="9153" spans="2:5" ht="15">
      <c r="B9153" s="86">
        <v>23705</v>
      </c>
      <c r="C9153" s="49" t="s">
        <v>5088</v>
      </c>
      <c r="D9153" s="1"/>
      <c r="E9153" s="49">
        <f t="shared" si="37"/>
        <v>23705</v>
      </c>
    </row>
    <row r="9154" spans="2:5" ht="15">
      <c r="B9154" s="86">
        <v>23703</v>
      </c>
      <c r="C9154" s="49" t="s">
        <v>5087</v>
      </c>
      <c r="D9154" s="1"/>
      <c r="E9154" s="49">
        <f t="shared" si="37"/>
        <v>23703</v>
      </c>
    </row>
    <row r="9155" spans="2:5" ht="15">
      <c r="B9155" s="86">
        <v>23707</v>
      </c>
      <c r="C9155" s="49" t="s">
        <v>5852</v>
      </c>
      <c r="D9155" s="1"/>
      <c r="E9155" s="49">
        <f t="shared" si="37"/>
        <v>23707</v>
      </c>
    </row>
    <row r="9156" spans="2:5" ht="15">
      <c r="B9156" s="86">
        <v>23759</v>
      </c>
      <c r="C9156" s="49" t="s">
        <v>5853</v>
      </c>
      <c r="D9156" s="1"/>
      <c r="E9156" s="49">
        <f t="shared" si="37"/>
        <v>23759</v>
      </c>
    </row>
    <row r="9157" spans="2:5" ht="15">
      <c r="B9157" s="86">
        <v>23776</v>
      </c>
      <c r="C9157" s="49" t="s">
        <v>5133</v>
      </c>
      <c r="D9157" s="1"/>
      <c r="E9157" s="49">
        <f t="shared" si="37"/>
        <v>23776</v>
      </c>
    </row>
    <row r="9158" spans="2:5" ht="15">
      <c r="B9158" s="86">
        <v>23787</v>
      </c>
      <c r="C9158" s="49" t="s">
        <v>5136</v>
      </c>
      <c r="D9158" s="1"/>
      <c r="E9158" s="49">
        <f t="shared" si="37"/>
        <v>23787</v>
      </c>
    </row>
    <row r="9159" spans="2:5" ht="15">
      <c r="B9159" s="86">
        <v>23788</v>
      </c>
      <c r="C9159" s="49" t="s">
        <v>5137</v>
      </c>
      <c r="D9159" s="1"/>
      <c r="E9159" s="49">
        <f t="shared" si="37"/>
        <v>23788</v>
      </c>
    </row>
    <row r="9160" spans="2:5" ht="15">
      <c r="B9160" s="86">
        <v>23833</v>
      </c>
      <c r="C9160" s="49" t="s">
        <v>5153</v>
      </c>
      <c r="D9160" s="1"/>
      <c r="E9160" s="49">
        <f t="shared" si="37"/>
        <v>23833</v>
      </c>
    </row>
    <row r="9161" spans="2:5" ht="15">
      <c r="B9161" s="86">
        <v>23853</v>
      </c>
      <c r="C9161" s="49" t="s">
        <v>5169</v>
      </c>
      <c r="D9161" s="1"/>
      <c r="E9161" s="49">
        <f t="shared" si="37"/>
        <v>23853</v>
      </c>
    </row>
    <row r="9162" spans="2:5" ht="15">
      <c r="B9162" s="86">
        <v>23854</v>
      </c>
      <c r="C9162" s="49" t="s">
        <v>5170</v>
      </c>
      <c r="D9162" s="1"/>
      <c r="E9162" s="49">
        <f t="shared" si="37"/>
        <v>23854</v>
      </c>
    </row>
    <row r="9163" spans="2:5" ht="15">
      <c r="B9163" s="86">
        <v>23862</v>
      </c>
      <c r="C9163" s="49" t="s">
        <v>5171</v>
      </c>
      <c r="D9163" s="1"/>
      <c r="E9163" s="49">
        <f t="shared" si="37"/>
        <v>23862</v>
      </c>
    </row>
    <row r="9164" spans="2:5" ht="15">
      <c r="B9164" s="86">
        <v>23933</v>
      </c>
      <c r="C9164" s="49" t="s">
        <v>5854</v>
      </c>
      <c r="D9164" s="1"/>
      <c r="E9164" s="49">
        <f t="shared" si="37"/>
        <v>23933</v>
      </c>
    </row>
    <row r="9165" spans="2:5" ht="15">
      <c r="B9165" s="86">
        <v>23968</v>
      </c>
      <c r="C9165" s="49" t="s">
        <v>5230</v>
      </c>
      <c r="D9165" s="1"/>
      <c r="E9165" s="49">
        <f t="shared" si="37"/>
        <v>23968</v>
      </c>
    </row>
    <row r="9166" spans="2:5" ht="15">
      <c r="B9166" s="86">
        <v>24158</v>
      </c>
      <c r="C9166" s="49" t="s">
        <v>5855</v>
      </c>
      <c r="D9166" s="1"/>
      <c r="E9166" s="49">
        <f t="shared" si="37"/>
        <v>24158</v>
      </c>
    </row>
    <row r="9167" spans="2:5" ht="15">
      <c r="B9167" s="86">
        <v>24183</v>
      </c>
      <c r="C9167" s="49" t="s">
        <v>5856</v>
      </c>
      <c r="D9167" s="1"/>
      <c r="E9167" s="49">
        <f t="shared" si="37"/>
        <v>24183</v>
      </c>
    </row>
    <row r="9168" spans="2:5" ht="15">
      <c r="B9168" s="86">
        <v>24196</v>
      </c>
      <c r="C9168" s="49" t="s">
        <v>5327</v>
      </c>
      <c r="D9168" s="1"/>
      <c r="E9168" s="49">
        <f t="shared" si="37"/>
        <v>24196</v>
      </c>
    </row>
    <row r="9169" spans="2:5" ht="15">
      <c r="B9169" s="86">
        <v>24233</v>
      </c>
      <c r="C9169" s="49" t="s">
        <v>5857</v>
      </c>
      <c r="D9169" s="1"/>
      <c r="E9169" s="49">
        <f t="shared" si="37"/>
        <v>24233</v>
      </c>
    </row>
    <row r="9170" spans="2:5" ht="15">
      <c r="B9170" s="86">
        <v>24275</v>
      </c>
      <c r="C9170" s="49" t="s">
        <v>5375</v>
      </c>
      <c r="D9170" s="1"/>
      <c r="E9170" s="49">
        <f t="shared" si="37"/>
        <v>24275</v>
      </c>
    </row>
    <row r="9171" spans="2:5" ht="15">
      <c r="B9171" s="86">
        <v>24329</v>
      </c>
      <c r="C9171" s="49" t="s">
        <v>5858</v>
      </c>
      <c r="D9171" s="1"/>
      <c r="E9171" s="49">
        <f t="shared" si="37"/>
        <v>24329</v>
      </c>
    </row>
    <row r="9172" spans="2:5" ht="15">
      <c r="B9172" s="86">
        <v>24375</v>
      </c>
      <c r="C9172" s="49" t="s">
        <v>5412</v>
      </c>
      <c r="D9172" s="1"/>
      <c r="E9172" s="49">
        <f t="shared" si="37"/>
        <v>24375</v>
      </c>
    </row>
    <row r="9173" spans="2:5" ht="15">
      <c r="B9173" s="86">
        <v>24417</v>
      </c>
      <c r="C9173" s="49" t="s">
        <v>5859</v>
      </c>
      <c r="D9173" s="1"/>
      <c r="E9173" s="49">
        <f t="shared" si="37"/>
        <v>24417</v>
      </c>
    </row>
    <row r="9174" spans="2:5" ht="15">
      <c r="B9174" s="86">
        <v>24466</v>
      </c>
      <c r="C9174" s="49" t="s">
        <v>5479</v>
      </c>
      <c r="D9174" s="1"/>
      <c r="E9174" s="49">
        <f t="shared" si="37"/>
        <v>24466</v>
      </c>
    </row>
    <row r="9175" spans="2:5" ht="15">
      <c r="B9175" s="86">
        <v>24480</v>
      </c>
      <c r="C9175" s="49" t="s">
        <v>5492</v>
      </c>
      <c r="D9175" s="1"/>
      <c r="E9175" s="49">
        <f t="shared" si="37"/>
        <v>24480</v>
      </c>
    </row>
    <row r="9176" spans="2:5" ht="15">
      <c r="B9176" s="86">
        <v>24530</v>
      </c>
      <c r="C9176" s="49" t="s">
        <v>5525</v>
      </c>
      <c r="D9176" s="1"/>
      <c r="E9176" s="49">
        <f t="shared" si="37"/>
        <v>24530</v>
      </c>
    </row>
    <row r="9177" spans="2:5" ht="15">
      <c r="B9177" s="86">
        <v>24556</v>
      </c>
      <c r="C9177" s="49" t="s">
        <v>5547</v>
      </c>
      <c r="D9177" s="1"/>
      <c r="E9177" s="49">
        <f t="shared" si="37"/>
        <v>24556</v>
      </c>
    </row>
    <row r="9178" spans="2:5" ht="15">
      <c r="B9178" s="86">
        <v>24666</v>
      </c>
      <c r="C9178" s="49" t="s">
        <v>5629</v>
      </c>
      <c r="D9178" s="1"/>
      <c r="E9178" s="49">
        <f t="shared" si="37"/>
        <v>24666</v>
      </c>
    </row>
    <row r="9179" spans="2:5" ht="15">
      <c r="B9179" s="86">
        <v>24614</v>
      </c>
      <c r="C9179" s="49" t="s">
        <v>5591</v>
      </c>
      <c r="D9179" s="1"/>
      <c r="E9179" s="49">
        <f t="shared" si="37"/>
        <v>24614</v>
      </c>
    </row>
    <row r="9180" spans="2:5" ht="15">
      <c r="B9180" s="86">
        <v>24624</v>
      </c>
      <c r="C9180" s="49" t="s">
        <v>5601</v>
      </c>
      <c r="D9180" s="1"/>
      <c r="E9180" s="49">
        <f t="shared" si="37"/>
        <v>24624</v>
      </c>
    </row>
    <row r="9181" spans="2:5" ht="15">
      <c r="B9181" s="86">
        <v>24685</v>
      </c>
      <c r="C9181" s="49" t="s">
        <v>5635</v>
      </c>
      <c r="D9181" s="1"/>
      <c r="E9181" s="49">
        <f t="shared" si="37"/>
        <v>24685</v>
      </c>
    </row>
    <row r="9182" spans="2:5" ht="15">
      <c r="B9182" s="86">
        <v>24700</v>
      </c>
      <c r="C9182" s="49" t="s">
        <v>5640</v>
      </c>
      <c r="D9182" s="1"/>
      <c r="E9182" s="49">
        <f t="shared" si="37"/>
        <v>24700</v>
      </c>
    </row>
    <row r="9183" spans="2:5" ht="15">
      <c r="B9183" s="86">
        <v>24752</v>
      </c>
      <c r="C9183" s="49" t="s">
        <v>5682</v>
      </c>
      <c r="D9183" s="1"/>
      <c r="E9183" s="49">
        <f t="shared" si="37"/>
        <v>24752</v>
      </c>
    </row>
    <row r="9184" spans="2:5" ht="15">
      <c r="B9184" s="86">
        <v>24764</v>
      </c>
      <c r="C9184" s="49" t="s">
        <v>5686</v>
      </c>
      <c r="D9184" s="1"/>
      <c r="E9184" s="49">
        <f t="shared" si="37"/>
        <v>24764</v>
      </c>
    </row>
    <row r="9185" spans="2:5" ht="15">
      <c r="B9185" s="86">
        <v>24777</v>
      </c>
      <c r="C9185" s="49" t="s">
        <v>5691</v>
      </c>
      <c r="D9185" s="1"/>
      <c r="E9185" s="49">
        <f t="shared" si="37"/>
        <v>24777</v>
      </c>
    </row>
    <row r="9186" spans="2:5" ht="15">
      <c r="B9186" s="86">
        <v>24790</v>
      </c>
      <c r="C9186" s="49" t="s">
        <v>5698</v>
      </c>
      <c r="D9186" s="1"/>
      <c r="E9186" s="49">
        <f t="shared" si="37"/>
        <v>24790</v>
      </c>
    </row>
    <row r="9187" spans="2:5" ht="15">
      <c r="B9187" s="86">
        <v>24836</v>
      </c>
      <c r="C9187" s="49" t="s">
        <v>5715</v>
      </c>
      <c r="D9187" s="1"/>
      <c r="E9187" s="49">
        <f t="shared" si="37"/>
        <v>24836</v>
      </c>
    </row>
    <row r="9188" spans="2:5" ht="15">
      <c r="B9188" s="86">
        <v>24852</v>
      </c>
      <c r="C9188" s="49" t="s">
        <v>5731</v>
      </c>
      <c r="D9188" s="1"/>
      <c r="E9188" s="49">
        <f t="shared" si="37"/>
        <v>24852</v>
      </c>
    </row>
    <row r="9189" spans="2:5" ht="15">
      <c r="B9189" s="86">
        <v>24862</v>
      </c>
      <c r="C9189" s="49" t="s">
        <v>5860</v>
      </c>
      <c r="D9189" s="1"/>
      <c r="E9189" s="49">
        <f t="shared" si="37"/>
        <v>24862</v>
      </c>
    </row>
    <row r="9190" spans="2:5" ht="15">
      <c r="B9190" s="86">
        <v>24901</v>
      </c>
      <c r="C9190" s="49" t="s">
        <v>5861</v>
      </c>
      <c r="D9190" s="1"/>
      <c r="E9190" s="49">
        <f t="shared" si="37"/>
        <v>24901</v>
      </c>
    </row>
    <row r="9191" spans="2:5" ht="15">
      <c r="B9191" s="86">
        <v>24914</v>
      </c>
      <c r="C9191" s="49" t="s">
        <v>5862</v>
      </c>
      <c r="D9191" s="1"/>
      <c r="E9191" s="49">
        <f t="shared" si="37"/>
        <v>24914</v>
      </c>
    </row>
    <row r="9192" spans="2:5" ht="15">
      <c r="B9192" s="86">
        <v>24923</v>
      </c>
      <c r="C9192" s="49" t="s">
        <v>5863</v>
      </c>
      <c r="D9192" s="1"/>
      <c r="E9192" s="49">
        <f t="shared" si="37"/>
        <v>24923</v>
      </c>
    </row>
    <row r="9193" spans="2:5" ht="15">
      <c r="B9193" s="86">
        <v>25014</v>
      </c>
      <c r="C9193" s="49" t="s">
        <v>5864</v>
      </c>
      <c r="D9193" s="1"/>
      <c r="E9193" s="49">
        <f t="shared" si="37"/>
        <v>25014</v>
      </c>
    </row>
    <row r="9194" spans="2:5" ht="15">
      <c r="B9194" s="86">
        <v>99999</v>
      </c>
      <c r="C9194" s="49" t="s">
        <v>5785</v>
      </c>
      <c r="D9194" s="1"/>
      <c r="E9194" s="49">
        <f t="shared" si="37"/>
        <v>99999</v>
      </c>
    </row>
    <row r="9195" spans="2:5" ht="15">
      <c r="B9195" s="86">
        <v>25076</v>
      </c>
      <c r="C9195" s="49" t="s">
        <v>5865</v>
      </c>
      <c r="D9195" s="1"/>
      <c r="E9195" s="49">
        <f t="shared" si="37"/>
        <v>25076</v>
      </c>
    </row>
    <row r="9196" spans="2:5" ht="15">
      <c r="B9196" s="86">
        <v>25077</v>
      </c>
      <c r="C9196" s="49" t="s">
        <v>5866</v>
      </c>
      <c r="D9196" s="1"/>
      <c r="E9196" s="49">
        <f t="shared" si="37"/>
        <v>25077</v>
      </c>
    </row>
    <row r="9197" spans="2:5" ht="15">
      <c r="B9197" s="86">
        <v>25078</v>
      </c>
      <c r="C9197" s="49" t="s">
        <v>5867</v>
      </c>
      <c r="D9197" s="1"/>
      <c r="E9197" s="49">
        <f t="shared" si="37"/>
        <v>25078</v>
      </c>
    </row>
    <row r="9198" spans="2:5" ht="15">
      <c r="B9198" s="86">
        <v>25079</v>
      </c>
      <c r="C9198" s="49" t="s">
        <v>5868</v>
      </c>
      <c r="D9198" s="1"/>
      <c r="E9198" s="49">
        <f t="shared" si="37"/>
        <v>25079</v>
      </c>
    </row>
    <row r="9199" spans="2:5" ht="15">
      <c r="B9199" s="86">
        <v>25080</v>
      </c>
      <c r="C9199" s="49" t="s">
        <v>5869</v>
      </c>
      <c r="D9199" s="1"/>
      <c r="E9199" s="49">
        <f t="shared" si="37"/>
        <v>25080</v>
      </c>
    </row>
    <row r="9200" spans="2:5" ht="15">
      <c r="B9200" s="86">
        <v>25081</v>
      </c>
      <c r="C9200" s="49" t="s">
        <v>5870</v>
      </c>
      <c r="D9200" s="1"/>
      <c r="E9200" s="49">
        <f t="shared" si="37"/>
        <v>25081</v>
      </c>
    </row>
    <row r="9201" spans="2:5" ht="15">
      <c r="B9201" s="86">
        <v>25082</v>
      </c>
      <c r="C9201" s="49" t="s">
        <v>5871</v>
      </c>
      <c r="D9201" s="1"/>
      <c r="E9201" s="49">
        <f t="shared" si="37"/>
        <v>25082</v>
      </c>
    </row>
    <row r="9202" spans="2:5" ht="15">
      <c r="B9202" s="86">
        <v>25083</v>
      </c>
      <c r="C9202" s="49" t="s">
        <v>5872</v>
      </c>
      <c r="D9202" s="1"/>
      <c r="E9202" s="49">
        <f t="shared" si="37"/>
        <v>25083</v>
      </c>
    </row>
    <row r="9203" spans="2:5" ht="15">
      <c r="B9203" s="86">
        <v>25084</v>
      </c>
      <c r="C9203" s="49" t="s">
        <v>5873</v>
      </c>
      <c r="D9203" s="1"/>
      <c r="E9203" s="49">
        <f t="shared" si="37"/>
        <v>25084</v>
      </c>
    </row>
    <row r="9204" spans="2:5" ht="15">
      <c r="B9204" s="86">
        <v>25085</v>
      </c>
      <c r="C9204" s="49" t="s">
        <v>5874</v>
      </c>
      <c r="D9204" s="1"/>
      <c r="E9204" s="49">
        <f t="shared" si="37"/>
        <v>25085</v>
      </c>
    </row>
    <row r="9205" spans="2:5" ht="15">
      <c r="B9205" s="86">
        <v>25086</v>
      </c>
      <c r="C9205" s="49" t="s">
        <v>5875</v>
      </c>
      <c r="D9205" s="1"/>
      <c r="E9205" s="49">
        <f t="shared" si="37"/>
        <v>25086</v>
      </c>
    </row>
    <row r="9206" spans="2:5" ht="15">
      <c r="B9206" s="86">
        <v>25087</v>
      </c>
      <c r="C9206" s="49" t="s">
        <v>5876</v>
      </c>
      <c r="D9206" s="1"/>
      <c r="E9206" s="49">
        <f t="shared" si="37"/>
        <v>25087</v>
      </c>
    </row>
    <row r="9207" spans="2:5" ht="15">
      <c r="B9207" s="86">
        <v>25088</v>
      </c>
      <c r="C9207" s="49" t="s">
        <v>5877</v>
      </c>
      <c r="D9207" s="1"/>
      <c r="E9207" s="49">
        <f t="shared" si="37"/>
        <v>25088</v>
      </c>
    </row>
    <row r="9208" spans="2:5" ht="15">
      <c r="B9208" s="86">
        <v>25089</v>
      </c>
      <c r="C9208" s="49" t="s">
        <v>5878</v>
      </c>
      <c r="D9208" s="1"/>
      <c r="E9208" s="49">
        <f t="shared" si="37"/>
        <v>25089</v>
      </c>
    </row>
    <row r="9209" spans="2:5" ht="15">
      <c r="B9209" s="86">
        <v>25090</v>
      </c>
      <c r="C9209" s="49" t="s">
        <v>5879</v>
      </c>
      <c r="D9209" s="1"/>
      <c r="E9209" s="49">
        <f t="shared" si="37"/>
        <v>25090</v>
      </c>
    </row>
    <row r="9210" spans="2:5" ht="15">
      <c r="B9210" s="86">
        <v>25091</v>
      </c>
      <c r="C9210" s="49" t="s">
        <v>5880</v>
      </c>
      <c r="D9210" s="1"/>
      <c r="E9210" s="49">
        <f t="shared" si="37"/>
        <v>25091</v>
      </c>
    </row>
    <row r="9211" spans="2:5" ht="15">
      <c r="B9211" s="86">
        <v>25092</v>
      </c>
      <c r="C9211" s="49" t="s">
        <v>5881</v>
      </c>
      <c r="D9211" s="1"/>
      <c r="E9211" s="49">
        <f t="shared" si="37"/>
        <v>25092</v>
      </c>
    </row>
    <row r="9212" spans="2:5" ht="15">
      <c r="B9212" s="86">
        <v>25093</v>
      </c>
      <c r="C9212" s="49" t="s">
        <v>5882</v>
      </c>
      <c r="D9212" s="1"/>
      <c r="E9212" s="49">
        <f t="shared" si="37"/>
        <v>25093</v>
      </c>
    </row>
    <row r="9213" spans="2:5" ht="15">
      <c r="B9213" s="86">
        <v>25094</v>
      </c>
      <c r="C9213" s="49" t="s">
        <v>5883</v>
      </c>
      <c r="D9213" s="1"/>
      <c r="E9213" s="49">
        <f t="shared" si="37"/>
        <v>25094</v>
      </c>
    </row>
    <row r="9214" spans="2:5" ht="15">
      <c r="B9214" s="86">
        <v>25095</v>
      </c>
      <c r="C9214" s="49" t="s">
        <v>5884</v>
      </c>
      <c r="D9214" s="1"/>
      <c r="E9214" s="49">
        <f t="shared" si="37"/>
        <v>25095</v>
      </c>
    </row>
    <row r="9215" spans="2:5" ht="15">
      <c r="B9215" s="86">
        <v>25096</v>
      </c>
      <c r="C9215" s="49" t="s">
        <v>5885</v>
      </c>
      <c r="D9215" s="1"/>
      <c r="E9215" s="49">
        <f t="shared" si="37"/>
        <v>25096</v>
      </c>
    </row>
    <row r="9216" spans="2:5" ht="15">
      <c r="B9216" s="86">
        <v>25097</v>
      </c>
      <c r="C9216" s="49" t="s">
        <v>5886</v>
      </c>
      <c r="D9216" s="1"/>
      <c r="E9216" s="49">
        <f t="shared" si="37"/>
        <v>25097</v>
      </c>
    </row>
    <row r="9217" spans="2:5" ht="15">
      <c r="B9217" s="86">
        <v>25098</v>
      </c>
      <c r="C9217" s="49" t="s">
        <v>5887</v>
      </c>
      <c r="D9217" s="1"/>
      <c r="E9217" s="49">
        <f t="shared" si="37"/>
        <v>25098</v>
      </c>
    </row>
    <row r="9218" spans="2:5" ht="15">
      <c r="B9218" s="86">
        <v>25099</v>
      </c>
      <c r="C9218" s="49" t="s">
        <v>5888</v>
      </c>
      <c r="D9218" s="1"/>
      <c r="E9218" s="49">
        <f t="shared" si="37"/>
        <v>25099</v>
      </c>
    </row>
    <row r="9219" spans="2:5" ht="15">
      <c r="B9219" s="86">
        <v>25100</v>
      </c>
      <c r="C9219" s="49" t="s">
        <v>5889</v>
      </c>
      <c r="D9219" s="1"/>
      <c r="E9219" s="49">
        <f t="shared" si="37"/>
        <v>25100</v>
      </c>
    </row>
    <row r="9220" spans="2:5" ht="15">
      <c r="B9220" s="86">
        <v>25101</v>
      </c>
      <c r="C9220" s="49" t="s">
        <v>5890</v>
      </c>
      <c r="D9220" s="1"/>
      <c r="E9220" s="49">
        <f t="shared" si="37"/>
        <v>25101</v>
      </c>
    </row>
    <row r="9221" spans="2:5" ht="15">
      <c r="B9221" s="86">
        <v>25102</v>
      </c>
      <c r="C9221" s="49" t="s">
        <v>5891</v>
      </c>
      <c r="D9221" s="1"/>
      <c r="E9221" s="49">
        <f t="shared" si="37"/>
        <v>25102</v>
      </c>
    </row>
    <row r="9222" spans="2:5" ht="15">
      <c r="B9222" s="86">
        <v>25103</v>
      </c>
      <c r="C9222" s="49" t="s">
        <v>5892</v>
      </c>
      <c r="D9222" s="1"/>
      <c r="E9222" s="49">
        <f t="shared" si="37"/>
        <v>25103</v>
      </c>
    </row>
    <row r="9223" spans="2:5" ht="15">
      <c r="B9223" s="86">
        <v>25104</v>
      </c>
      <c r="C9223" s="49" t="s">
        <v>5893</v>
      </c>
      <c r="D9223" s="1"/>
      <c r="E9223" s="49">
        <f t="shared" si="37"/>
        <v>25104</v>
      </c>
    </row>
    <row r="9224" spans="2:5" ht="15">
      <c r="B9224" s="86">
        <v>25105</v>
      </c>
      <c r="C9224" s="49" t="s">
        <v>5894</v>
      </c>
      <c r="D9224" s="1"/>
      <c r="E9224" s="49">
        <f t="shared" si="37"/>
        <v>25105</v>
      </c>
    </row>
    <row r="9225" spans="2:5" ht="15">
      <c r="B9225" s="86">
        <v>25106</v>
      </c>
      <c r="C9225" s="49" t="s">
        <v>5895</v>
      </c>
      <c r="D9225" s="1"/>
      <c r="E9225" s="49">
        <f t="shared" si="37"/>
        <v>25106</v>
      </c>
    </row>
    <row r="9226" spans="2:5" ht="15">
      <c r="B9226" s="86">
        <v>25107</v>
      </c>
      <c r="C9226" s="49" t="s">
        <v>5896</v>
      </c>
      <c r="D9226" s="1"/>
      <c r="E9226" s="49">
        <f t="shared" si="37"/>
        <v>25107</v>
      </c>
    </row>
    <row r="9227" spans="2:5" ht="15">
      <c r="B9227" s="86">
        <v>25108</v>
      </c>
      <c r="C9227" s="49" t="s">
        <v>5897</v>
      </c>
      <c r="D9227" s="1"/>
      <c r="E9227" s="49">
        <f t="shared" si="37"/>
        <v>25108</v>
      </c>
    </row>
    <row r="9228" spans="2:5" ht="15">
      <c r="B9228" s="86">
        <v>25109</v>
      </c>
      <c r="C9228" s="49" t="s">
        <v>5898</v>
      </c>
      <c r="D9228" s="1"/>
      <c r="E9228" s="49">
        <f t="shared" si="37"/>
        <v>25109</v>
      </c>
    </row>
    <row r="9229" spans="2:5" ht="15">
      <c r="B9229" s="86">
        <v>25110</v>
      </c>
      <c r="C9229" s="49" t="s">
        <v>5899</v>
      </c>
      <c r="D9229" s="1"/>
      <c r="E9229" s="49">
        <f t="shared" si="37"/>
        <v>25110</v>
      </c>
    </row>
    <row r="9230" spans="2:5" ht="15">
      <c r="B9230" s="86">
        <v>25111</v>
      </c>
      <c r="C9230" s="49" t="s">
        <v>5900</v>
      </c>
      <c r="D9230" s="1"/>
      <c r="E9230" s="49">
        <f t="shared" si="37"/>
        <v>25111</v>
      </c>
    </row>
    <row r="9231" spans="2:5" ht="15">
      <c r="B9231" s="86">
        <v>25112</v>
      </c>
      <c r="C9231" s="49" t="s">
        <v>5901</v>
      </c>
      <c r="D9231" s="1"/>
      <c r="E9231" s="49">
        <f t="shared" si="37"/>
        <v>25112</v>
      </c>
    </row>
    <row r="9232" spans="2:5" ht="15">
      <c r="B9232" s="86">
        <v>25113</v>
      </c>
      <c r="C9232" s="49" t="s">
        <v>5902</v>
      </c>
      <c r="D9232" s="1"/>
      <c r="E9232" s="49">
        <f t="shared" si="37"/>
        <v>25113</v>
      </c>
    </row>
    <row r="9233" spans="2:5" ht="15">
      <c r="B9233" s="86">
        <v>25114</v>
      </c>
      <c r="C9233" s="49" t="s">
        <v>4228</v>
      </c>
      <c r="D9233" s="1"/>
      <c r="E9233" s="49">
        <f t="shared" si="37"/>
        <v>25114</v>
      </c>
    </row>
    <row r="9234" spans="2:5" ht="15">
      <c r="B9234" s="86">
        <v>25115</v>
      </c>
      <c r="C9234" s="49" t="s">
        <v>5267</v>
      </c>
      <c r="D9234" s="1"/>
      <c r="E9234" s="49">
        <f t="shared" si="37"/>
        <v>25115</v>
      </c>
    </row>
    <row r="9235" spans="2:5" ht="15">
      <c r="B9235" s="86">
        <v>25116</v>
      </c>
      <c r="C9235" s="49" t="s">
        <v>5268</v>
      </c>
      <c r="D9235" s="1"/>
      <c r="E9235" s="49">
        <f t="shared" si="37"/>
        <v>25116</v>
      </c>
    </row>
    <row r="9236" spans="2:5" ht="15">
      <c r="B9236" s="86">
        <v>25117</v>
      </c>
      <c r="C9236" s="49" t="s">
        <v>5903</v>
      </c>
      <c r="D9236" s="1"/>
      <c r="E9236" s="49">
        <f t="shared" si="37"/>
        <v>25117</v>
      </c>
    </row>
    <row r="9237" spans="2:5" ht="15">
      <c r="B9237" s="86">
        <v>25118</v>
      </c>
      <c r="C9237" s="49" t="s">
        <v>5904</v>
      </c>
      <c r="D9237" s="1"/>
      <c r="E9237" s="49">
        <f t="shared" si="37"/>
        <v>25118</v>
      </c>
    </row>
    <row r="9238" spans="2:5" ht="15">
      <c r="B9238" s="86">
        <v>25119</v>
      </c>
      <c r="C9238" s="49" t="s">
        <v>5015</v>
      </c>
      <c r="D9238" s="1"/>
      <c r="E9238" s="49">
        <f t="shared" si="37"/>
        <v>25119</v>
      </c>
    </row>
    <row r="9239" spans="2:5" ht="15">
      <c r="B9239" s="86">
        <v>25120</v>
      </c>
      <c r="C9239" s="49" t="s">
        <v>5905</v>
      </c>
      <c r="D9239" s="1"/>
      <c r="E9239" s="49">
        <f t="shared" si="37"/>
        <v>25120</v>
      </c>
    </row>
    <row r="9240" spans="2:5" ht="15">
      <c r="B9240" s="86">
        <v>25121</v>
      </c>
      <c r="C9240" s="49" t="s">
        <v>540</v>
      </c>
      <c r="D9240" s="1"/>
      <c r="E9240" s="49">
        <f t="shared" si="37"/>
        <v>25121</v>
      </c>
    </row>
    <row r="9241" spans="2:5" ht="15">
      <c r="B9241" s="86">
        <v>25122</v>
      </c>
      <c r="C9241" s="49" t="s">
        <v>5521</v>
      </c>
      <c r="D9241" s="1"/>
      <c r="E9241" s="49">
        <f t="shared" si="37"/>
        <v>25122</v>
      </c>
    </row>
    <row r="9242" spans="2:5" ht="15">
      <c r="B9242" s="86">
        <v>25123</v>
      </c>
      <c r="C9242" s="49" t="s">
        <v>5522</v>
      </c>
      <c r="D9242" s="1"/>
      <c r="E9242" s="49">
        <f t="shared" si="37"/>
        <v>25123</v>
      </c>
    </row>
    <row r="9243" spans="2:5" ht="15">
      <c r="B9243" s="86">
        <v>25124</v>
      </c>
      <c r="C9243" s="49" t="s">
        <v>5417</v>
      </c>
      <c r="D9243" s="1"/>
      <c r="E9243" s="49">
        <f t="shared" si="37"/>
        <v>25124</v>
      </c>
    </row>
    <row r="9244" spans="2:5" ht="15">
      <c r="B9244" s="86">
        <v>25125</v>
      </c>
      <c r="C9244" s="49" t="s">
        <v>5418</v>
      </c>
      <c r="D9244" s="1"/>
      <c r="E9244" s="49">
        <f t="shared" si="37"/>
        <v>25125</v>
      </c>
    </row>
    <row r="9245" spans="2:5" ht="15">
      <c r="B9245" s="86">
        <v>25126</v>
      </c>
      <c r="C9245" s="49" t="s">
        <v>5419</v>
      </c>
      <c r="D9245" s="1"/>
      <c r="E9245" s="49">
        <f t="shared" si="37"/>
        <v>25126</v>
      </c>
    </row>
    <row r="9246" spans="2:5" ht="15">
      <c r="B9246" s="86">
        <v>25127</v>
      </c>
      <c r="C9246" s="49" t="s">
        <v>5420</v>
      </c>
      <c r="D9246" s="1"/>
      <c r="E9246" s="49">
        <f t="shared" si="37"/>
        <v>25127</v>
      </c>
    </row>
    <row r="9247" spans="2:5" ht="15">
      <c r="B9247" s="86">
        <v>25128</v>
      </c>
      <c r="C9247" s="49" t="s">
        <v>5421</v>
      </c>
      <c r="D9247" s="1"/>
      <c r="E9247" s="49">
        <f t="shared" si="37"/>
        <v>25128</v>
      </c>
    </row>
    <row r="9248" spans="2:5" ht="15">
      <c r="B9248" s="86">
        <v>25129</v>
      </c>
      <c r="C9248" s="49" t="s">
        <v>5523</v>
      </c>
      <c r="D9248" s="1"/>
      <c r="E9248" s="49">
        <f t="shared" si="37"/>
        <v>25129</v>
      </c>
    </row>
    <row r="9249" spans="2:5" ht="15">
      <c r="B9249" s="86">
        <v>25130</v>
      </c>
      <c r="C9249" s="49" t="s">
        <v>5524</v>
      </c>
      <c r="D9249" s="1"/>
      <c r="E9249" s="49">
        <f t="shared" si="37"/>
        <v>25130</v>
      </c>
    </row>
    <row r="9250" spans="2:5" ht="15">
      <c r="B9250" s="86">
        <v>25131</v>
      </c>
      <c r="C9250" s="49" t="s">
        <v>5906</v>
      </c>
      <c r="D9250" s="1"/>
      <c r="E9250" s="49">
        <f t="shared" si="37"/>
        <v>25131</v>
      </c>
    </row>
    <row r="9251" spans="2:5" ht="15">
      <c r="B9251" s="86">
        <v>25133</v>
      </c>
      <c r="C9251" s="49" t="s">
        <v>5636</v>
      </c>
      <c r="D9251" s="1"/>
      <c r="E9251" s="49">
        <f t="shared" si="37"/>
        <v>25133</v>
      </c>
    </row>
    <row r="9252" spans="2:5" ht="15">
      <c r="B9252" s="86">
        <v>25134</v>
      </c>
      <c r="C9252" s="49" t="s">
        <v>5594</v>
      </c>
      <c r="D9252" s="1"/>
      <c r="E9252" s="49">
        <f t="shared" si="37"/>
        <v>25134</v>
      </c>
    </row>
    <row r="9253" spans="2:5" ht="15">
      <c r="B9253" s="86">
        <v>25135</v>
      </c>
      <c r="C9253" s="49" t="s">
        <v>5595</v>
      </c>
      <c r="D9253" s="1"/>
      <c r="E9253" s="49">
        <f t="shared" si="37"/>
        <v>25135</v>
      </c>
    </row>
    <row r="9254" spans="2:5" ht="15">
      <c r="B9254" s="86">
        <v>25136</v>
      </c>
      <c r="C9254" s="49" t="s">
        <v>5596</v>
      </c>
      <c r="D9254" s="1"/>
      <c r="E9254" s="49">
        <f t="shared" si="37"/>
        <v>25136</v>
      </c>
    </row>
    <row r="9255" spans="2:5" ht="15">
      <c r="B9255" s="86">
        <v>25137</v>
      </c>
      <c r="C9255" s="49" t="s">
        <v>5597</v>
      </c>
      <c r="D9255" s="1"/>
      <c r="E9255" s="49">
        <f t="shared" si="37"/>
        <v>25137</v>
      </c>
    </row>
    <row r="9256" spans="2:5" ht="15">
      <c r="B9256" s="86">
        <v>25138</v>
      </c>
      <c r="C9256" s="49" t="s">
        <v>5598</v>
      </c>
      <c r="D9256" s="1"/>
      <c r="E9256" s="49">
        <f t="shared" si="37"/>
        <v>25138</v>
      </c>
    </row>
    <row r="9257" spans="2:5" ht="15">
      <c r="B9257" s="86">
        <v>25139</v>
      </c>
      <c r="C9257" s="49" t="s">
        <v>5638</v>
      </c>
      <c r="D9257" s="1"/>
      <c r="E9257" s="49">
        <f t="shared" si="37"/>
        <v>25139</v>
      </c>
    </row>
    <row r="9258" spans="2:5" ht="15">
      <c r="B9258" s="86">
        <v>25140</v>
      </c>
      <c r="C9258" s="49" t="s">
        <v>5907</v>
      </c>
      <c r="D9258" s="1"/>
      <c r="E9258" s="49">
        <f t="shared" si="37"/>
        <v>25140</v>
      </c>
    </row>
    <row r="9259" spans="2:5" ht="15">
      <c r="B9259" s="86">
        <v>25141</v>
      </c>
      <c r="C9259" s="49" t="s">
        <v>5908</v>
      </c>
      <c r="D9259" s="1"/>
      <c r="E9259" s="49">
        <f t="shared" si="37"/>
        <v>25141</v>
      </c>
    </row>
    <row r="9260" spans="2:5" ht="15">
      <c r="B9260" s="86">
        <v>25142</v>
      </c>
      <c r="C9260" s="49" t="s">
        <v>5909</v>
      </c>
      <c r="D9260" s="1"/>
      <c r="E9260" s="49">
        <f t="shared" si="37"/>
        <v>25142</v>
      </c>
    </row>
    <row r="9261" spans="2:5" ht="15">
      <c r="B9261" s="86">
        <v>25143</v>
      </c>
      <c r="C9261" s="49" t="s">
        <v>5910</v>
      </c>
      <c r="D9261" s="1"/>
      <c r="E9261" s="49">
        <f t="shared" si="37"/>
        <v>25143</v>
      </c>
    </row>
    <row r="9262" spans="2:5" ht="15">
      <c r="B9262" s="86">
        <v>25144</v>
      </c>
      <c r="C9262" s="49" t="s">
        <v>5911</v>
      </c>
      <c r="D9262" s="1"/>
      <c r="E9262" s="49">
        <f t="shared" si="37"/>
        <v>25144</v>
      </c>
    </row>
    <row r="9263" spans="2:5" ht="15">
      <c r="B9263" s="86">
        <v>25145</v>
      </c>
      <c r="C9263" s="49" t="s">
        <v>5912</v>
      </c>
      <c r="D9263" s="1"/>
      <c r="E9263" s="49">
        <f t="shared" si="37"/>
        <v>25145</v>
      </c>
    </row>
    <row r="9264" spans="2:5" ht="15">
      <c r="B9264" s="86">
        <v>25146</v>
      </c>
      <c r="C9264" s="49" t="s">
        <v>5913</v>
      </c>
      <c r="D9264" s="1"/>
      <c r="E9264" s="49">
        <f t="shared" si="37"/>
        <v>25146</v>
      </c>
    </row>
    <row r="9265" spans="2:5" ht="15">
      <c r="B9265" s="86">
        <v>25147</v>
      </c>
      <c r="C9265" s="49" t="s">
        <v>5914</v>
      </c>
      <c r="D9265" s="1"/>
      <c r="E9265" s="49">
        <f t="shared" si="37"/>
        <v>25147</v>
      </c>
    </row>
    <row r="9266" spans="2:5" ht="15">
      <c r="B9266" s="86">
        <v>25148</v>
      </c>
      <c r="C9266" s="49" t="s">
        <v>5915</v>
      </c>
      <c r="D9266" s="1"/>
      <c r="E9266" s="49">
        <f t="shared" si="37"/>
        <v>25148</v>
      </c>
    </row>
    <row r="9267" spans="2:5" ht="15">
      <c r="B9267" s="86">
        <v>25149</v>
      </c>
      <c r="C9267" s="49" t="s">
        <v>5916</v>
      </c>
      <c r="D9267" s="1"/>
      <c r="E9267" s="49">
        <f t="shared" si="37"/>
        <v>25149</v>
      </c>
    </row>
    <row r="9268" spans="2:5" ht="15">
      <c r="B9268" s="86">
        <v>25150</v>
      </c>
      <c r="C9268" s="49" t="s">
        <v>5917</v>
      </c>
      <c r="D9268" s="1"/>
      <c r="E9268" s="49">
        <f t="shared" si="37"/>
        <v>25150</v>
      </c>
    </row>
    <row r="9269" spans="2:5" ht="15">
      <c r="B9269" s="86">
        <v>25151</v>
      </c>
      <c r="C9269" s="49" t="s">
        <v>5918</v>
      </c>
      <c r="D9269" s="1"/>
      <c r="E9269" s="49">
        <f t="shared" si="37"/>
        <v>25151</v>
      </c>
    </row>
    <row r="9270" spans="2:5" ht="15">
      <c r="B9270" s="86">
        <v>25152</v>
      </c>
      <c r="C9270" s="49" t="s">
        <v>5919</v>
      </c>
      <c r="D9270" s="1"/>
      <c r="E9270" s="49">
        <f t="shared" si="37"/>
        <v>25152</v>
      </c>
    </row>
    <row r="9271" spans="2:5" ht="15">
      <c r="B9271" s="86">
        <v>25153</v>
      </c>
      <c r="C9271" s="49" t="s">
        <v>5920</v>
      </c>
      <c r="D9271" s="1"/>
      <c r="E9271" s="49">
        <f t="shared" si="37"/>
        <v>25153</v>
      </c>
    </row>
    <row r="9272" spans="2:5" ht="15">
      <c r="B9272" s="86">
        <v>25154</v>
      </c>
      <c r="C9272" s="49" t="s">
        <v>5921</v>
      </c>
      <c r="D9272" s="1"/>
      <c r="E9272" s="49">
        <f t="shared" si="37"/>
        <v>25154</v>
      </c>
    </row>
    <row r="9273" spans="2:5" ht="15">
      <c r="B9273" s="86">
        <v>25155</v>
      </c>
      <c r="C9273" s="49" t="s">
        <v>5922</v>
      </c>
      <c r="D9273" s="1"/>
      <c r="E9273" s="49">
        <f t="shared" si="37"/>
        <v>25155</v>
      </c>
    </row>
    <row r="9274" spans="2:5" ht="15">
      <c r="B9274" s="86">
        <v>25156</v>
      </c>
      <c r="C9274" s="49" t="s">
        <v>5923</v>
      </c>
      <c r="D9274" s="1"/>
      <c r="E9274" s="49">
        <f t="shared" si="37"/>
        <v>25156</v>
      </c>
    </row>
    <row r="9275" spans="2:5" ht="15">
      <c r="B9275" s="86">
        <v>25157</v>
      </c>
      <c r="C9275" s="49" t="s">
        <v>5924</v>
      </c>
      <c r="D9275" s="1"/>
      <c r="E9275" s="49">
        <f t="shared" si="37"/>
        <v>25157</v>
      </c>
    </row>
    <row r="9276" spans="2:5" ht="15">
      <c r="B9276" s="86">
        <v>25158</v>
      </c>
      <c r="C9276" s="49" t="s">
        <v>5925</v>
      </c>
      <c r="D9276" s="1"/>
      <c r="E9276" s="49">
        <f t="shared" si="37"/>
        <v>25158</v>
      </c>
    </row>
    <row r="9277" spans="2:5" ht="15">
      <c r="B9277" s="86">
        <v>25159</v>
      </c>
      <c r="C9277" s="49" t="s">
        <v>5926</v>
      </c>
      <c r="D9277" s="1"/>
      <c r="E9277" s="49">
        <f t="shared" si="37"/>
        <v>25159</v>
      </c>
    </row>
    <row r="9278" spans="2:5" ht="15">
      <c r="B9278" s="86">
        <v>25160</v>
      </c>
      <c r="C9278" s="49" t="s">
        <v>5927</v>
      </c>
      <c r="D9278" s="1"/>
      <c r="E9278" s="49">
        <f t="shared" si="37"/>
        <v>25160</v>
      </c>
    </row>
    <row r="9279" spans="2:5" ht="15">
      <c r="B9279" s="86">
        <v>25161</v>
      </c>
      <c r="C9279" s="49" t="s">
        <v>5928</v>
      </c>
      <c r="D9279" s="1"/>
      <c r="E9279" s="49">
        <f t="shared" si="37"/>
        <v>25161</v>
      </c>
    </row>
    <row r="9280" spans="2:5" ht="15">
      <c r="B9280" s="86">
        <v>25162</v>
      </c>
      <c r="C9280" s="49" t="s">
        <v>5929</v>
      </c>
      <c r="D9280" s="1"/>
      <c r="E9280" s="49">
        <f t="shared" si="37"/>
        <v>25162</v>
      </c>
    </row>
    <row r="9281" spans="2:5" ht="15">
      <c r="B9281" s="86">
        <v>25163</v>
      </c>
      <c r="C9281" s="49" t="s">
        <v>5930</v>
      </c>
      <c r="D9281" s="1"/>
      <c r="E9281" s="49">
        <f t="shared" si="37"/>
        <v>25163</v>
      </c>
    </row>
    <row r="9282" spans="2:5" ht="15">
      <c r="B9282" s="86">
        <v>25164</v>
      </c>
      <c r="C9282" s="49" t="s">
        <v>5931</v>
      </c>
      <c r="D9282" s="1"/>
      <c r="E9282" s="49">
        <f t="shared" si="37"/>
        <v>25164</v>
      </c>
    </row>
    <row r="9283" spans="2:5" ht="15">
      <c r="B9283" s="86">
        <v>25165</v>
      </c>
      <c r="C9283" s="49" t="s">
        <v>5932</v>
      </c>
      <c r="D9283" s="1"/>
      <c r="E9283" s="49">
        <f t="shared" si="37"/>
        <v>25165</v>
      </c>
    </row>
    <row r="9284" spans="2:5" ht="15">
      <c r="B9284" s="86">
        <v>25166</v>
      </c>
      <c r="C9284" s="49" t="s">
        <v>5933</v>
      </c>
      <c r="D9284" s="1"/>
      <c r="E9284" s="49">
        <f t="shared" si="37"/>
        <v>25166</v>
      </c>
    </row>
    <row r="9285" spans="2:5" ht="15">
      <c r="B9285" s="86">
        <v>25167</v>
      </c>
      <c r="C9285" s="49" t="s">
        <v>5934</v>
      </c>
      <c r="D9285" s="1"/>
      <c r="E9285" s="49">
        <f t="shared" si="37"/>
        <v>25167</v>
      </c>
    </row>
    <row r="9286" spans="2:5" ht="15">
      <c r="B9286" s="86">
        <v>25168</v>
      </c>
      <c r="C9286" s="49" t="s">
        <v>5935</v>
      </c>
      <c r="D9286" s="1"/>
      <c r="E9286" s="49">
        <f t="shared" si="37"/>
        <v>25168</v>
      </c>
    </row>
    <row r="9287" spans="2:5" ht="15">
      <c r="B9287" s="86">
        <v>25169</v>
      </c>
      <c r="C9287" s="49" t="s">
        <v>5936</v>
      </c>
      <c r="D9287" s="1"/>
      <c r="E9287" s="49">
        <f t="shared" si="37"/>
        <v>25169</v>
      </c>
    </row>
    <row r="9288" spans="2:5" ht="15">
      <c r="B9288" s="86">
        <v>25170</v>
      </c>
      <c r="C9288" s="49" t="s">
        <v>5937</v>
      </c>
      <c r="D9288" s="1"/>
      <c r="E9288" s="49">
        <f t="shared" si="37"/>
        <v>25170</v>
      </c>
    </row>
    <row r="9289" spans="2:5" ht="15">
      <c r="B9289" s="86">
        <v>25171</v>
      </c>
      <c r="C9289" s="49" t="s">
        <v>5938</v>
      </c>
      <c r="D9289" s="1"/>
      <c r="E9289" s="49">
        <f t="shared" si="37"/>
        <v>25171</v>
      </c>
    </row>
    <row r="9290" spans="2:5" ht="15">
      <c r="B9290" s="86">
        <v>25172</v>
      </c>
      <c r="C9290" s="49" t="s">
        <v>5939</v>
      </c>
      <c r="D9290" s="1"/>
      <c r="E9290" s="49">
        <f t="shared" si="37"/>
        <v>25172</v>
      </c>
    </row>
    <row r="9291" spans="2:5" ht="15">
      <c r="B9291" s="86">
        <v>25173</v>
      </c>
      <c r="C9291" s="49" t="s">
        <v>5940</v>
      </c>
      <c r="D9291" s="1"/>
      <c r="E9291" s="49">
        <f t="shared" si="37"/>
        <v>25173</v>
      </c>
    </row>
    <row r="9292" spans="2:5" ht="15">
      <c r="B9292" s="86">
        <v>25174</v>
      </c>
      <c r="C9292" s="49" t="s">
        <v>5941</v>
      </c>
      <c r="D9292" s="1"/>
      <c r="E9292" s="49">
        <f t="shared" si="37"/>
        <v>25174</v>
      </c>
    </row>
    <row r="9293" spans="2:5" ht="15">
      <c r="B9293" s="86">
        <v>25175</v>
      </c>
      <c r="C9293" s="49" t="s">
        <v>5942</v>
      </c>
      <c r="D9293" s="1"/>
      <c r="E9293" s="49">
        <f t="shared" si="37"/>
        <v>25175</v>
      </c>
    </row>
    <row r="9294" spans="2:5" ht="15">
      <c r="B9294" s="86">
        <v>25176</v>
      </c>
      <c r="C9294" s="49" t="s">
        <v>5943</v>
      </c>
      <c r="D9294" s="1"/>
      <c r="E9294" s="49">
        <f t="shared" si="37"/>
        <v>25176</v>
      </c>
    </row>
    <row r="9295" spans="2:5" ht="15">
      <c r="B9295" s="86">
        <v>25177</v>
      </c>
      <c r="C9295" s="49" t="s">
        <v>5944</v>
      </c>
      <c r="D9295" s="1"/>
      <c r="E9295" s="49">
        <f t="shared" si="37"/>
        <v>25177</v>
      </c>
    </row>
    <row r="9296" spans="2:5" ht="15">
      <c r="B9296" s="86">
        <v>25178</v>
      </c>
      <c r="C9296" s="49" t="s">
        <v>5945</v>
      </c>
      <c r="D9296" s="1"/>
      <c r="E9296" s="49">
        <f t="shared" si="37"/>
        <v>25178</v>
      </c>
    </row>
    <row r="9297" spans="2:5" ht="15">
      <c r="B9297" s="86">
        <v>25179</v>
      </c>
      <c r="C9297" s="49" t="s">
        <v>5946</v>
      </c>
      <c r="D9297" s="1"/>
      <c r="E9297" s="49">
        <f t="shared" si="37"/>
        <v>25179</v>
      </c>
    </row>
    <row r="9298" spans="2:5" ht="15">
      <c r="B9298" s="86">
        <v>25180</v>
      </c>
      <c r="C9298" s="49" t="s">
        <v>5947</v>
      </c>
      <c r="D9298" s="1"/>
      <c r="E9298" s="49">
        <f t="shared" si="37"/>
        <v>25180</v>
      </c>
    </row>
    <row r="9299" spans="2:5" ht="15">
      <c r="B9299" s="86">
        <v>25181</v>
      </c>
      <c r="C9299" s="49" t="s">
        <v>5948</v>
      </c>
      <c r="D9299" s="1"/>
      <c r="E9299" s="49">
        <f t="shared" si="37"/>
        <v>25181</v>
      </c>
    </row>
    <row r="9300" spans="2:5" ht="15">
      <c r="B9300" s="86">
        <v>25182</v>
      </c>
      <c r="C9300" s="49" t="s">
        <v>5949</v>
      </c>
      <c r="D9300" s="1"/>
      <c r="E9300" s="49">
        <f t="shared" si="37"/>
        <v>25182</v>
      </c>
    </row>
    <row r="9301" spans="2:5" ht="15">
      <c r="B9301" s="86">
        <v>25183</v>
      </c>
      <c r="C9301" s="49" t="s">
        <v>5950</v>
      </c>
      <c r="D9301" s="1"/>
      <c r="E9301" s="49">
        <f t="shared" si="37"/>
        <v>25183</v>
      </c>
    </row>
    <row r="9302" spans="2:5" ht="15">
      <c r="B9302" s="86">
        <v>25184</v>
      </c>
      <c r="C9302" s="49" t="s">
        <v>5951</v>
      </c>
      <c r="D9302" s="1"/>
      <c r="E9302" s="49">
        <f t="shared" si="37"/>
        <v>25184</v>
      </c>
    </row>
    <row r="9303" spans="2:5" ht="15">
      <c r="B9303" s="86">
        <v>25185</v>
      </c>
      <c r="C9303" s="49" t="s">
        <v>5952</v>
      </c>
      <c r="D9303" s="1"/>
      <c r="E9303" s="49">
        <f t="shared" si="37"/>
        <v>25185</v>
      </c>
    </row>
    <row r="9304" spans="2:5" ht="15">
      <c r="B9304" s="86">
        <v>25186</v>
      </c>
      <c r="C9304" s="49" t="s">
        <v>5953</v>
      </c>
      <c r="D9304" s="1"/>
      <c r="E9304" s="49">
        <f t="shared" si="37"/>
        <v>25186</v>
      </c>
    </row>
    <row r="9305" spans="2:5" ht="15">
      <c r="B9305" s="86">
        <v>25187</v>
      </c>
      <c r="C9305" s="49" t="s">
        <v>5954</v>
      </c>
      <c r="D9305" s="1"/>
      <c r="E9305" s="49">
        <f t="shared" si="37"/>
        <v>25187</v>
      </c>
    </row>
    <row r="9306" spans="2:5" ht="15">
      <c r="B9306" s="86">
        <v>25188</v>
      </c>
      <c r="C9306" s="49" t="s">
        <v>5955</v>
      </c>
      <c r="D9306" s="1"/>
      <c r="E9306" s="49">
        <f t="shared" si="37"/>
        <v>25188</v>
      </c>
    </row>
    <row r="9307" spans="2:5" ht="15">
      <c r="B9307" s="86">
        <v>25189</v>
      </c>
      <c r="C9307" s="49" t="s">
        <v>5956</v>
      </c>
      <c r="D9307" s="1"/>
      <c r="E9307" s="49">
        <f t="shared" si="37"/>
        <v>25189</v>
      </c>
    </row>
    <row r="9308" spans="2:5" ht="15">
      <c r="B9308" s="86">
        <v>25190</v>
      </c>
      <c r="C9308" s="49" t="s">
        <v>5957</v>
      </c>
      <c r="D9308" s="1"/>
      <c r="E9308" s="49">
        <f t="shared" si="37"/>
        <v>25190</v>
      </c>
    </row>
    <row r="9309" spans="2:5" ht="15">
      <c r="B9309" s="86">
        <v>25191</v>
      </c>
      <c r="C9309" s="49" t="s">
        <v>5958</v>
      </c>
      <c r="D9309" s="1"/>
      <c r="E9309" s="49">
        <f t="shared" si="37"/>
        <v>25191</v>
      </c>
    </row>
    <row r="9310" spans="2:5" ht="15">
      <c r="B9310" s="86">
        <v>25192</v>
      </c>
      <c r="C9310" s="49" t="s">
        <v>5959</v>
      </c>
      <c r="D9310" s="1"/>
      <c r="E9310" s="49">
        <f t="shared" si="37"/>
        <v>25192</v>
      </c>
    </row>
    <row r="9311" spans="2:5" ht="15">
      <c r="B9311" s="86">
        <v>25193</v>
      </c>
      <c r="C9311" s="49" t="s">
        <v>5960</v>
      </c>
      <c r="D9311" s="1"/>
      <c r="E9311" s="49">
        <f t="shared" si="37"/>
        <v>25193</v>
      </c>
    </row>
    <row r="9312" spans="2:5" ht="15">
      <c r="B9312" s="86">
        <v>25194</v>
      </c>
      <c r="C9312" s="49" t="s">
        <v>5961</v>
      </c>
      <c r="D9312" s="1"/>
      <c r="E9312" s="49">
        <f t="shared" si="37"/>
        <v>25194</v>
      </c>
    </row>
    <row r="9313" spans="2:5" ht="15">
      <c r="B9313" s="86">
        <v>25195</v>
      </c>
      <c r="C9313" s="49" t="s">
        <v>5962</v>
      </c>
      <c r="D9313" s="1"/>
      <c r="E9313" s="49">
        <f t="shared" si="37"/>
        <v>25195</v>
      </c>
    </row>
    <row r="9314" spans="2:5" ht="15">
      <c r="B9314" s="86">
        <v>25196</v>
      </c>
      <c r="C9314" s="49" t="s">
        <v>5963</v>
      </c>
      <c r="D9314" s="1"/>
      <c r="E9314" s="49">
        <f t="shared" si="37"/>
        <v>25196</v>
      </c>
    </row>
    <row r="9315" spans="2:5" ht="15">
      <c r="B9315" s="86">
        <v>25197</v>
      </c>
      <c r="C9315" s="49" t="s">
        <v>5964</v>
      </c>
      <c r="D9315" s="1"/>
      <c r="E9315" s="49">
        <f t="shared" si="37"/>
        <v>25197</v>
      </c>
    </row>
    <row r="9316" spans="2:5" ht="15">
      <c r="B9316" s="86">
        <v>25198</v>
      </c>
      <c r="C9316" s="49" t="s">
        <v>5965</v>
      </c>
      <c r="D9316" s="1"/>
      <c r="E9316" s="49">
        <f t="shared" si="37"/>
        <v>25198</v>
      </c>
    </row>
    <row r="9317" spans="2:5" ht="15">
      <c r="B9317" s="86">
        <v>25199</v>
      </c>
      <c r="C9317" s="49" t="s">
        <v>5966</v>
      </c>
      <c r="D9317" s="1"/>
      <c r="E9317" s="49">
        <f t="shared" si="37"/>
        <v>25199</v>
      </c>
    </row>
    <row r="9318" spans="2:5" ht="15">
      <c r="B9318" s="86">
        <v>25200</v>
      </c>
      <c r="C9318" s="49" t="s">
        <v>5967</v>
      </c>
      <c r="D9318" s="1"/>
      <c r="E9318" s="49">
        <f t="shared" si="37"/>
        <v>25200</v>
      </c>
    </row>
    <row r="9319" spans="2:5" ht="15">
      <c r="B9319" s="86">
        <v>25201</v>
      </c>
      <c r="C9319" s="49" t="s">
        <v>5968</v>
      </c>
      <c r="D9319" s="1"/>
      <c r="E9319" s="49">
        <f t="shared" si="37"/>
        <v>25201</v>
      </c>
    </row>
    <row r="9320" spans="2:5" ht="15">
      <c r="B9320" s="86">
        <v>25202</v>
      </c>
      <c r="C9320" s="49" t="s">
        <v>5969</v>
      </c>
      <c r="D9320" s="1"/>
      <c r="E9320" s="49">
        <f t="shared" si="37"/>
        <v>25202</v>
      </c>
    </row>
    <row r="9321" spans="2:5" ht="15">
      <c r="B9321" s="86">
        <v>25203</v>
      </c>
      <c r="C9321" s="49" t="s">
        <v>5970</v>
      </c>
      <c r="D9321" s="1"/>
      <c r="E9321" s="49">
        <f t="shared" si="37"/>
        <v>25203</v>
      </c>
    </row>
    <row r="9322" spans="2:5" ht="15">
      <c r="B9322" s="86">
        <v>25204</v>
      </c>
      <c r="C9322" s="49" t="s">
        <v>5971</v>
      </c>
      <c r="D9322" s="1"/>
      <c r="E9322" s="49">
        <f t="shared" si="37"/>
        <v>25204</v>
      </c>
    </row>
    <row r="9323" spans="2:5" ht="15">
      <c r="B9323" s="86">
        <v>25205</v>
      </c>
      <c r="C9323" s="49" t="s">
        <v>5972</v>
      </c>
      <c r="D9323" s="1"/>
      <c r="E9323" s="49">
        <f t="shared" si="37"/>
        <v>25205</v>
      </c>
    </row>
    <row r="9324" spans="2:5" ht="15">
      <c r="B9324" s="86">
        <v>25206</v>
      </c>
      <c r="C9324" s="49" t="s">
        <v>5973</v>
      </c>
      <c r="D9324" s="1"/>
      <c r="E9324" s="49">
        <f t="shared" si="37"/>
        <v>25206</v>
      </c>
    </row>
    <row r="9325" spans="2:5" ht="15">
      <c r="B9325" s="86">
        <v>25207</v>
      </c>
      <c r="C9325" s="49" t="s">
        <v>5974</v>
      </c>
      <c r="D9325" s="1"/>
      <c r="E9325" s="49">
        <f t="shared" si="37"/>
        <v>25207</v>
      </c>
    </row>
    <row r="9326" spans="2:5" ht="15">
      <c r="B9326" s="86">
        <v>25208</v>
      </c>
      <c r="C9326" s="49" t="s">
        <v>5975</v>
      </c>
      <c r="D9326" s="1"/>
      <c r="E9326" s="49">
        <f t="shared" si="37"/>
        <v>25208</v>
      </c>
    </row>
    <row r="9327" spans="2:5" ht="15">
      <c r="B9327" s="86">
        <v>25209</v>
      </c>
      <c r="C9327" s="49" t="s">
        <v>5976</v>
      </c>
      <c r="D9327" s="1"/>
      <c r="E9327" s="49">
        <f t="shared" si="37"/>
        <v>25209</v>
      </c>
    </row>
    <row r="9328" spans="2:5" ht="15">
      <c r="B9328" s="86">
        <v>25210</v>
      </c>
      <c r="C9328" s="49" t="s">
        <v>5977</v>
      </c>
      <c r="D9328" s="1"/>
      <c r="E9328" s="49">
        <f t="shared" si="37"/>
        <v>25210</v>
      </c>
    </row>
    <row r="9329" spans="2:5" ht="15">
      <c r="B9329" s="86">
        <v>25211</v>
      </c>
      <c r="C9329" s="49" t="s">
        <v>5978</v>
      </c>
      <c r="D9329" s="1"/>
      <c r="E9329" s="49">
        <f t="shared" si="37"/>
        <v>25211</v>
      </c>
    </row>
    <row r="9330" spans="2:5" ht="15">
      <c r="B9330" s="86">
        <v>25212</v>
      </c>
      <c r="C9330" s="49" t="s">
        <v>5979</v>
      </c>
      <c r="D9330" s="1"/>
      <c r="E9330" s="49">
        <f t="shared" si="37"/>
        <v>25212</v>
      </c>
    </row>
    <row r="9331" spans="2:5" ht="15">
      <c r="B9331" s="86">
        <v>25213</v>
      </c>
      <c r="C9331" s="49" t="s">
        <v>5980</v>
      </c>
      <c r="D9331" s="1"/>
      <c r="E9331" s="49">
        <f t="shared" si="37"/>
        <v>25213</v>
      </c>
    </row>
    <row r="9332" spans="2:5" ht="15">
      <c r="B9332" s="86">
        <v>25214</v>
      </c>
      <c r="C9332" s="49" t="s">
        <v>5981</v>
      </c>
      <c r="D9332" s="1"/>
      <c r="E9332" s="49">
        <f t="shared" si="37"/>
        <v>25214</v>
      </c>
    </row>
    <row r="9333" spans="2:5" ht="15">
      <c r="B9333" s="86">
        <v>25215</v>
      </c>
      <c r="C9333" s="49" t="s">
        <v>5982</v>
      </c>
      <c r="D9333" s="1"/>
      <c r="E9333" s="49">
        <f t="shared" si="37"/>
        <v>25215</v>
      </c>
    </row>
    <row r="9334" spans="2:5" ht="15">
      <c r="B9334" s="86">
        <v>25216</v>
      </c>
      <c r="C9334" s="49" t="s">
        <v>5983</v>
      </c>
      <c r="D9334" s="1"/>
      <c r="E9334" s="49">
        <f t="shared" si="37"/>
        <v>25216</v>
      </c>
    </row>
    <row r="9335" spans="2:5" ht="15">
      <c r="B9335" s="86">
        <v>25217</v>
      </c>
      <c r="C9335" s="49" t="s">
        <v>5984</v>
      </c>
      <c r="D9335" s="1"/>
      <c r="E9335" s="49">
        <f t="shared" si="37"/>
        <v>25217</v>
      </c>
    </row>
    <row r="9336" spans="2:5" ht="15">
      <c r="B9336" s="86">
        <v>25218</v>
      </c>
      <c r="C9336" s="49" t="s">
        <v>5985</v>
      </c>
      <c r="D9336" s="1"/>
      <c r="E9336" s="49">
        <f t="shared" si="37"/>
        <v>25218</v>
      </c>
    </row>
    <row r="9337" spans="2:5" ht="15">
      <c r="B9337" s="86">
        <v>25219</v>
      </c>
      <c r="C9337" s="49" t="s">
        <v>129</v>
      </c>
      <c r="D9337" s="1"/>
      <c r="E9337" s="49">
        <f t="shared" si="37"/>
        <v>25219</v>
      </c>
    </row>
    <row r="9338" spans="2:5" ht="15">
      <c r="B9338" s="86">
        <v>25220</v>
      </c>
      <c r="C9338" s="49" t="s">
        <v>5986</v>
      </c>
      <c r="D9338" s="1"/>
      <c r="E9338" s="49">
        <f t="shared" si="37"/>
        <v>25220</v>
      </c>
    </row>
    <row r="9339" spans="2:5" ht="15">
      <c r="B9339" s="86">
        <v>25221</v>
      </c>
      <c r="C9339" s="49" t="s">
        <v>5987</v>
      </c>
      <c r="D9339" s="1"/>
      <c r="E9339" s="49">
        <f t="shared" si="37"/>
        <v>25221</v>
      </c>
    </row>
    <row r="9340" spans="2:5" ht="15">
      <c r="B9340" s="86">
        <v>25222</v>
      </c>
      <c r="C9340" s="49" t="s">
        <v>5988</v>
      </c>
      <c r="D9340" s="1"/>
      <c r="E9340" s="49">
        <f t="shared" si="37"/>
        <v>25222</v>
      </c>
    </row>
    <row r="9341" spans="2:5" ht="15">
      <c r="B9341" s="86">
        <v>25223</v>
      </c>
      <c r="C9341" s="49" t="s">
        <v>5989</v>
      </c>
      <c r="D9341" s="1"/>
      <c r="E9341" s="49">
        <f t="shared" si="37"/>
        <v>25223</v>
      </c>
    </row>
    <row r="9342" spans="2:5" ht="15">
      <c r="B9342" s="86">
        <v>25224</v>
      </c>
      <c r="C9342" s="49" t="s">
        <v>5990</v>
      </c>
      <c r="D9342" s="1"/>
      <c r="E9342" s="49">
        <f t="shared" si="37"/>
        <v>25224</v>
      </c>
    </row>
    <row r="9343" spans="2:5" ht="15">
      <c r="B9343" s="86">
        <v>25225</v>
      </c>
      <c r="C9343" s="49" t="s">
        <v>5991</v>
      </c>
      <c r="D9343" s="1"/>
      <c r="E9343" s="49">
        <f t="shared" si="37"/>
        <v>25225</v>
      </c>
    </row>
    <row r="9344" spans="2:5" ht="15">
      <c r="B9344" s="86">
        <v>25226</v>
      </c>
      <c r="C9344" s="49" t="s">
        <v>5992</v>
      </c>
      <c r="D9344" s="1"/>
      <c r="E9344" s="49">
        <f t="shared" si="37"/>
        <v>25226</v>
      </c>
    </row>
    <row r="9345" spans="2:5" ht="15">
      <c r="B9345" s="86">
        <v>25227</v>
      </c>
      <c r="C9345" s="49" t="s">
        <v>5993</v>
      </c>
      <c r="D9345" s="1"/>
      <c r="E9345" s="49">
        <f t="shared" si="37"/>
        <v>25227</v>
      </c>
    </row>
    <row r="9346" spans="2:5" ht="15">
      <c r="B9346" s="86">
        <v>25228</v>
      </c>
      <c r="C9346" s="49" t="s">
        <v>5994</v>
      </c>
      <c r="D9346" s="1"/>
      <c r="E9346" s="49">
        <f t="shared" si="37"/>
        <v>25228</v>
      </c>
    </row>
    <row r="9347" spans="2:5" ht="15">
      <c r="B9347" s="86">
        <v>25229</v>
      </c>
      <c r="C9347" s="49" t="s">
        <v>5995</v>
      </c>
      <c r="D9347" s="1"/>
      <c r="E9347" s="49">
        <f t="shared" si="37"/>
        <v>25229</v>
      </c>
    </row>
    <row r="9348" spans="2:5" ht="15">
      <c r="B9348" s="86">
        <v>25230</v>
      </c>
      <c r="C9348" s="49" t="s">
        <v>5996</v>
      </c>
      <c r="D9348" s="1"/>
      <c r="E9348" s="49">
        <f t="shared" si="37"/>
        <v>25230</v>
      </c>
    </row>
    <row r="9349" spans="2:5" ht="15">
      <c r="B9349" s="86">
        <v>25231</v>
      </c>
      <c r="C9349" s="49" t="s">
        <v>5997</v>
      </c>
      <c r="D9349" s="1"/>
      <c r="E9349" s="49">
        <f t="shared" si="37"/>
        <v>25231</v>
      </c>
    </row>
    <row r="9350" spans="2:5" ht="15">
      <c r="B9350" s="86">
        <v>25232</v>
      </c>
      <c r="C9350" s="49" t="s">
        <v>5998</v>
      </c>
      <c r="D9350" s="1"/>
      <c r="E9350" s="49">
        <f t="shared" si="37"/>
        <v>25232</v>
      </c>
    </row>
    <row r="9351" spans="2:5" ht="15">
      <c r="B9351" s="86">
        <v>25233</v>
      </c>
      <c r="C9351" s="49" t="s">
        <v>5999</v>
      </c>
      <c r="D9351" s="1"/>
      <c r="E9351" s="49">
        <f t="shared" si="37"/>
        <v>25233</v>
      </c>
    </row>
    <row r="9352" spans="2:5" ht="15">
      <c r="B9352" s="86">
        <v>25234</v>
      </c>
      <c r="C9352" s="49" t="s">
        <v>6000</v>
      </c>
      <c r="D9352" s="1"/>
      <c r="E9352" s="49">
        <f t="shared" si="37"/>
        <v>25234</v>
      </c>
    </row>
    <row r="9353" spans="2:5" ht="15">
      <c r="B9353" s="86">
        <v>25235</v>
      </c>
      <c r="C9353" s="49" t="s">
        <v>6001</v>
      </c>
      <c r="D9353" s="1"/>
      <c r="E9353" s="49">
        <f t="shared" si="37"/>
        <v>25235</v>
      </c>
    </row>
    <row r="9354" spans="2:5" ht="15">
      <c r="B9354" s="86">
        <v>25236</v>
      </c>
      <c r="C9354" s="49" t="s">
        <v>6002</v>
      </c>
      <c r="D9354" s="1"/>
      <c r="E9354" s="49">
        <f t="shared" si="37"/>
        <v>25236</v>
      </c>
    </row>
    <row r="9355" spans="2:5" ht="15">
      <c r="B9355" s="86">
        <v>25237</v>
      </c>
      <c r="C9355" s="49" t="s">
        <v>6003</v>
      </c>
      <c r="D9355" s="1"/>
      <c r="E9355" s="49">
        <f t="shared" si="37"/>
        <v>25237</v>
      </c>
    </row>
    <row r="9356" spans="2:5" ht="15">
      <c r="B9356" s="86">
        <v>25238</v>
      </c>
      <c r="C9356" s="49" t="s">
        <v>6004</v>
      </c>
      <c r="D9356" s="1"/>
      <c r="E9356" s="49">
        <f t="shared" si="37"/>
        <v>25238</v>
      </c>
    </row>
    <row r="9357" spans="2:5" ht="15">
      <c r="B9357" s="86">
        <v>25239</v>
      </c>
      <c r="C9357" s="49" t="s">
        <v>6005</v>
      </c>
      <c r="D9357" s="1"/>
      <c r="E9357" s="49">
        <f t="shared" si="37"/>
        <v>25239</v>
      </c>
    </row>
    <row r="9358" spans="2:5" ht="15">
      <c r="B9358" s="86">
        <v>25240</v>
      </c>
      <c r="C9358" s="49" t="s">
        <v>6006</v>
      </c>
      <c r="D9358" s="1"/>
      <c r="E9358" s="49">
        <f t="shared" si="37"/>
        <v>25240</v>
      </c>
    </row>
    <row r="9359" spans="2:5" ht="15">
      <c r="B9359" s="86">
        <v>25241</v>
      </c>
      <c r="C9359" s="49" t="s">
        <v>6007</v>
      </c>
      <c r="D9359" s="1"/>
      <c r="E9359" s="49">
        <f t="shared" si="37"/>
        <v>25241</v>
      </c>
    </row>
    <row r="9360" spans="2:5" ht="15">
      <c r="B9360" s="86">
        <v>25242</v>
      </c>
      <c r="C9360" s="49" t="s">
        <v>5908</v>
      </c>
      <c r="D9360" s="1"/>
      <c r="E9360" s="49">
        <f t="shared" si="37"/>
        <v>25242</v>
      </c>
    </row>
    <row r="9361" spans="2:5" ht="15">
      <c r="B9361" s="86">
        <v>25243</v>
      </c>
      <c r="C9361" s="49" t="s">
        <v>5909</v>
      </c>
      <c r="D9361" s="1"/>
      <c r="E9361" s="49">
        <f t="shared" si="37"/>
        <v>25243</v>
      </c>
    </row>
    <row r="9362" spans="2:5" ht="15">
      <c r="B9362" s="86">
        <v>25244</v>
      </c>
      <c r="C9362" s="49" t="s">
        <v>5910</v>
      </c>
      <c r="D9362" s="1"/>
      <c r="E9362" s="49">
        <f t="shared" si="37"/>
        <v>25244</v>
      </c>
    </row>
    <row r="9363" spans="2:5" ht="15">
      <c r="B9363" s="86">
        <v>25245</v>
      </c>
      <c r="C9363" s="49" t="s">
        <v>5911</v>
      </c>
      <c r="D9363" s="1"/>
      <c r="E9363" s="49">
        <f t="shared" si="37"/>
        <v>25245</v>
      </c>
    </row>
    <row r="9364" spans="2:5" ht="15">
      <c r="B9364" s="86">
        <v>25246</v>
      </c>
      <c r="C9364" s="49" t="s">
        <v>5912</v>
      </c>
      <c r="D9364" s="1"/>
      <c r="E9364" s="49">
        <f t="shared" si="37"/>
        <v>25246</v>
      </c>
    </row>
    <row r="9365" spans="2:5" ht="15">
      <c r="B9365" s="86">
        <v>25247</v>
      </c>
      <c r="C9365" s="49" t="s">
        <v>5913</v>
      </c>
      <c r="D9365" s="1"/>
      <c r="E9365" s="49">
        <f t="shared" si="37"/>
        <v>25247</v>
      </c>
    </row>
    <row r="9366" spans="2:5" ht="15">
      <c r="B9366" s="86">
        <v>25248</v>
      </c>
      <c r="C9366" s="49" t="s">
        <v>6008</v>
      </c>
      <c r="D9366" s="1"/>
      <c r="E9366" s="49">
        <f t="shared" si="37"/>
        <v>25248</v>
      </c>
    </row>
    <row r="9367" spans="2:5" ht="15">
      <c r="B9367" s="86">
        <v>25249</v>
      </c>
      <c r="C9367" s="49" t="s">
        <v>539</v>
      </c>
      <c r="D9367" s="1"/>
      <c r="E9367" s="49">
        <f t="shared" si="37"/>
        <v>25249</v>
      </c>
    </row>
    <row r="9368" spans="2:5" ht="15">
      <c r="B9368" s="86">
        <v>25250</v>
      </c>
      <c r="C9368" s="49" t="s">
        <v>6009</v>
      </c>
      <c r="D9368" s="1"/>
      <c r="E9368" s="49">
        <f t="shared" si="37"/>
        <v>25250</v>
      </c>
    </row>
    <row r="9369" spans="2:5" ht="15">
      <c r="B9369" s="86">
        <v>25251</v>
      </c>
      <c r="C9369" s="49" t="s">
        <v>6010</v>
      </c>
      <c r="D9369" s="1"/>
      <c r="E9369" s="49">
        <f t="shared" si="37"/>
        <v>25251</v>
      </c>
    </row>
    <row r="9370" spans="2:5" ht="15">
      <c r="B9370" s="86">
        <v>25252</v>
      </c>
      <c r="C9370" s="49" t="s">
        <v>6011</v>
      </c>
      <c r="D9370" s="1"/>
      <c r="E9370" s="49">
        <f t="shared" si="37"/>
        <v>25252</v>
      </c>
    </row>
    <row r="9371" spans="2:5" ht="15">
      <c r="B9371" s="86">
        <v>25253</v>
      </c>
      <c r="C9371" s="49" t="s">
        <v>6012</v>
      </c>
      <c r="D9371" s="1"/>
      <c r="E9371" s="49">
        <f t="shared" si="37"/>
        <v>25253</v>
      </c>
    </row>
    <row r="9372" spans="2:5" ht="15">
      <c r="B9372" s="86">
        <v>25254</v>
      </c>
      <c r="C9372" s="49" t="s">
        <v>6013</v>
      </c>
      <c r="D9372" s="1"/>
      <c r="E9372" s="49">
        <f t="shared" si="37"/>
        <v>25254</v>
      </c>
    </row>
    <row r="9373" spans="2:5" ht="15">
      <c r="B9373" s="86">
        <v>25255</v>
      </c>
      <c r="C9373" s="49" t="s">
        <v>6014</v>
      </c>
      <c r="D9373" s="1"/>
      <c r="E9373" s="49">
        <f t="shared" si="37"/>
        <v>25255</v>
      </c>
    </row>
    <row r="9374" spans="2:5" ht="15">
      <c r="B9374" s="86">
        <v>25256</v>
      </c>
      <c r="C9374" s="49" t="s">
        <v>6015</v>
      </c>
      <c r="D9374" s="1"/>
      <c r="E9374" s="49">
        <f t="shared" si="37"/>
        <v>25256</v>
      </c>
    </row>
    <row r="9375" spans="2:5" ht="15">
      <c r="B9375" s="86">
        <v>25257</v>
      </c>
      <c r="C9375" s="49" t="s">
        <v>5914</v>
      </c>
      <c r="D9375" s="1"/>
      <c r="E9375" s="49">
        <f t="shared" si="37"/>
        <v>25257</v>
      </c>
    </row>
    <row r="9376" spans="2:5" ht="15">
      <c r="B9376" s="86">
        <v>25258</v>
      </c>
      <c r="C9376" s="49" t="s">
        <v>5915</v>
      </c>
      <c r="D9376" s="1"/>
      <c r="E9376" s="49">
        <f t="shared" si="37"/>
        <v>25258</v>
      </c>
    </row>
    <row r="9377" spans="2:5" ht="15">
      <c r="B9377" s="86">
        <v>25259</v>
      </c>
      <c r="C9377" s="49" t="s">
        <v>5916</v>
      </c>
      <c r="D9377" s="1"/>
      <c r="E9377" s="49">
        <f t="shared" si="37"/>
        <v>25259</v>
      </c>
    </row>
    <row r="9378" spans="2:5" ht="15">
      <c r="B9378" s="86">
        <v>25260</v>
      </c>
      <c r="C9378" s="49" t="s">
        <v>6016</v>
      </c>
      <c r="D9378" s="1"/>
      <c r="E9378" s="49">
        <f t="shared" si="37"/>
        <v>25260</v>
      </c>
    </row>
    <row r="9379" spans="2:5" ht="15">
      <c r="B9379" s="86">
        <v>25261</v>
      </c>
      <c r="C9379" s="49" t="s">
        <v>6017</v>
      </c>
      <c r="D9379" s="1"/>
      <c r="E9379" s="49">
        <f t="shared" si="37"/>
        <v>25261</v>
      </c>
    </row>
    <row r="9380" spans="2:5" ht="15">
      <c r="B9380" s="86">
        <v>25262</v>
      </c>
      <c r="C9380" s="49" t="s">
        <v>6018</v>
      </c>
      <c r="D9380" s="1"/>
      <c r="E9380" s="49">
        <f t="shared" si="37"/>
        <v>25262</v>
      </c>
    </row>
    <row r="9381" spans="2:5" ht="15">
      <c r="B9381" s="86">
        <v>25263</v>
      </c>
      <c r="C9381" s="49" t="s">
        <v>6019</v>
      </c>
      <c r="D9381" s="1"/>
      <c r="E9381" s="49">
        <f t="shared" si="37"/>
        <v>25263</v>
      </c>
    </row>
    <row r="9382" spans="2:5" ht="15">
      <c r="B9382" s="86">
        <v>25264</v>
      </c>
      <c r="C9382" s="49" t="s">
        <v>6020</v>
      </c>
      <c r="D9382" s="1"/>
      <c r="E9382" s="49">
        <f t="shared" si="37"/>
        <v>25264</v>
      </c>
    </row>
    <row r="9383" spans="2:5" ht="15">
      <c r="B9383" s="86">
        <v>25265</v>
      </c>
      <c r="C9383" s="49" t="s">
        <v>6021</v>
      </c>
      <c r="D9383" s="1"/>
      <c r="E9383" s="49">
        <f t="shared" si="37"/>
        <v>25265</v>
      </c>
    </row>
    <row r="9384" spans="2:5" ht="15">
      <c r="B9384" s="86">
        <v>25266</v>
      </c>
      <c r="C9384" s="49" t="s">
        <v>6022</v>
      </c>
      <c r="D9384" s="1"/>
      <c r="E9384" s="49">
        <f t="shared" si="37"/>
        <v>25266</v>
      </c>
    </row>
    <row r="9385" spans="2:5" ht="15">
      <c r="B9385" s="86">
        <v>25267</v>
      </c>
      <c r="C9385" s="49" t="s">
        <v>6023</v>
      </c>
      <c r="D9385" s="1"/>
      <c r="E9385" s="49">
        <f t="shared" si="37"/>
        <v>25267</v>
      </c>
    </row>
    <row r="9386" spans="2:5" ht="15">
      <c r="B9386" s="86">
        <v>25268</v>
      </c>
      <c r="C9386" s="49" t="s">
        <v>6024</v>
      </c>
      <c r="D9386" s="1"/>
      <c r="E9386" s="49">
        <f t="shared" si="37"/>
        <v>25268</v>
      </c>
    </row>
    <row r="9387" spans="2:5" ht="15">
      <c r="B9387" s="86">
        <v>25269</v>
      </c>
      <c r="C9387" s="49" t="s">
        <v>6025</v>
      </c>
      <c r="D9387" s="1"/>
      <c r="E9387" s="49">
        <f t="shared" ref="E9387:E9641" si="38">B9387</f>
        <v>25269</v>
      </c>
    </row>
    <row r="9388" spans="2:5" ht="15">
      <c r="B9388" s="86">
        <v>25270</v>
      </c>
      <c r="C9388" s="49" t="s">
        <v>6026</v>
      </c>
      <c r="D9388" s="1"/>
      <c r="E9388" s="49">
        <f t="shared" si="38"/>
        <v>25270</v>
      </c>
    </row>
    <row r="9389" spans="2:5" ht="15">
      <c r="B9389" s="86">
        <v>25271</v>
      </c>
      <c r="C9389" s="49" t="s">
        <v>6027</v>
      </c>
      <c r="D9389" s="1"/>
      <c r="E9389" s="49">
        <f t="shared" si="38"/>
        <v>25271</v>
      </c>
    </row>
    <row r="9390" spans="2:5" ht="15">
      <c r="B9390" s="86">
        <v>25272</v>
      </c>
      <c r="C9390" s="49" t="s">
        <v>6028</v>
      </c>
      <c r="D9390" s="1"/>
      <c r="E9390" s="49">
        <f t="shared" si="38"/>
        <v>25272</v>
      </c>
    </row>
    <row r="9391" spans="2:5" ht="15">
      <c r="B9391" s="86">
        <v>25273</v>
      </c>
      <c r="C9391" s="49" t="s">
        <v>6029</v>
      </c>
      <c r="D9391" s="1"/>
      <c r="E9391" s="49">
        <f t="shared" si="38"/>
        <v>25273</v>
      </c>
    </row>
    <row r="9392" spans="2:5" ht="15">
      <c r="B9392" s="86">
        <v>25274</v>
      </c>
      <c r="C9392" s="49" t="s">
        <v>6030</v>
      </c>
      <c r="D9392" s="1"/>
      <c r="E9392" s="49">
        <f t="shared" si="38"/>
        <v>25274</v>
      </c>
    </row>
    <row r="9393" spans="2:5" ht="15">
      <c r="B9393" s="86">
        <v>25275</v>
      </c>
      <c r="C9393" s="49" t="s">
        <v>6031</v>
      </c>
      <c r="D9393" s="1"/>
      <c r="E9393" s="49">
        <f t="shared" si="38"/>
        <v>25275</v>
      </c>
    </row>
    <row r="9394" spans="2:5" ht="15">
      <c r="B9394" s="86">
        <v>25276</v>
      </c>
      <c r="C9394" s="49" t="s">
        <v>6032</v>
      </c>
      <c r="D9394" s="1"/>
      <c r="E9394" s="49">
        <f t="shared" si="38"/>
        <v>25276</v>
      </c>
    </row>
    <row r="9395" spans="2:5" ht="15">
      <c r="B9395" s="86">
        <v>25277</v>
      </c>
      <c r="C9395" s="49" t="s">
        <v>6033</v>
      </c>
      <c r="D9395" s="1"/>
      <c r="E9395" s="49">
        <f t="shared" si="38"/>
        <v>25277</v>
      </c>
    </row>
    <row r="9396" spans="2:5" ht="15">
      <c r="B9396" s="86">
        <v>25278</v>
      </c>
      <c r="C9396" s="49" t="s">
        <v>6034</v>
      </c>
      <c r="D9396" s="1"/>
      <c r="E9396" s="49">
        <f t="shared" si="38"/>
        <v>25278</v>
      </c>
    </row>
    <row r="9397" spans="2:5" ht="15">
      <c r="B9397" s="86">
        <v>25279</v>
      </c>
      <c r="C9397" s="49" t="s">
        <v>6035</v>
      </c>
      <c r="D9397" s="1"/>
      <c r="E9397" s="49">
        <f t="shared" si="38"/>
        <v>25279</v>
      </c>
    </row>
    <row r="9398" spans="2:5" ht="15">
      <c r="B9398" s="86">
        <v>25280</v>
      </c>
      <c r="C9398" s="49" t="s">
        <v>6036</v>
      </c>
      <c r="D9398" s="1"/>
      <c r="E9398" s="49">
        <f t="shared" si="38"/>
        <v>25280</v>
      </c>
    </row>
    <row r="9399" spans="2:5" ht="15">
      <c r="B9399" s="86">
        <v>25281</v>
      </c>
      <c r="C9399" s="49" t="s">
        <v>6037</v>
      </c>
      <c r="D9399" s="1"/>
      <c r="E9399" s="49">
        <f t="shared" si="38"/>
        <v>25281</v>
      </c>
    </row>
    <row r="9400" spans="2:5" ht="15">
      <c r="B9400" s="86">
        <v>25282</v>
      </c>
      <c r="C9400" s="49" t="s">
        <v>6038</v>
      </c>
      <c r="D9400" s="1"/>
      <c r="E9400" s="49">
        <f t="shared" si="38"/>
        <v>25282</v>
      </c>
    </row>
    <row r="9401" spans="2:5" ht="15">
      <c r="B9401" s="86">
        <v>25283</v>
      </c>
      <c r="C9401" s="49" t="s">
        <v>6039</v>
      </c>
      <c r="D9401" s="1"/>
      <c r="E9401" s="49">
        <f t="shared" si="38"/>
        <v>25283</v>
      </c>
    </row>
    <row r="9402" spans="2:5" ht="15">
      <c r="B9402" s="86">
        <v>25284</v>
      </c>
      <c r="C9402" s="49" t="s">
        <v>6040</v>
      </c>
      <c r="D9402" s="1"/>
      <c r="E9402" s="49">
        <f t="shared" si="38"/>
        <v>25284</v>
      </c>
    </row>
    <row r="9403" spans="2:5" ht="15">
      <c r="B9403" s="86">
        <v>25285</v>
      </c>
      <c r="C9403" s="49" t="s">
        <v>6041</v>
      </c>
      <c r="D9403" s="1"/>
      <c r="E9403" s="49">
        <f t="shared" si="38"/>
        <v>25285</v>
      </c>
    </row>
    <row r="9404" spans="2:5" ht="15">
      <c r="B9404" s="86">
        <v>25286</v>
      </c>
      <c r="C9404" s="49" t="s">
        <v>6042</v>
      </c>
      <c r="D9404" s="1"/>
      <c r="E9404" s="49">
        <f t="shared" si="38"/>
        <v>25286</v>
      </c>
    </row>
    <row r="9405" spans="2:5" ht="15">
      <c r="B9405" s="86">
        <v>25287</v>
      </c>
      <c r="C9405" s="49" t="s">
        <v>6043</v>
      </c>
      <c r="D9405" s="1"/>
      <c r="E9405" s="49">
        <f t="shared" si="38"/>
        <v>25287</v>
      </c>
    </row>
    <row r="9406" spans="2:5" ht="15">
      <c r="B9406" s="86">
        <v>25288</v>
      </c>
      <c r="C9406" s="49" t="s">
        <v>6044</v>
      </c>
      <c r="D9406" s="1"/>
      <c r="E9406" s="49">
        <f t="shared" si="38"/>
        <v>25288</v>
      </c>
    </row>
    <row r="9407" spans="2:5" ht="15">
      <c r="B9407" s="86">
        <v>25289</v>
      </c>
      <c r="C9407" s="49" t="s">
        <v>6045</v>
      </c>
      <c r="D9407" s="1"/>
      <c r="E9407" s="49">
        <f t="shared" si="38"/>
        <v>25289</v>
      </c>
    </row>
    <row r="9408" spans="2:5" ht="15">
      <c r="B9408" s="86">
        <v>25290</v>
      </c>
      <c r="C9408" s="49" t="s">
        <v>6046</v>
      </c>
      <c r="D9408" s="1"/>
      <c r="E9408" s="49">
        <f t="shared" si="38"/>
        <v>25290</v>
      </c>
    </row>
    <row r="9409" spans="2:5" ht="15">
      <c r="B9409" s="86">
        <v>25291</v>
      </c>
      <c r="C9409" s="49" t="s">
        <v>6047</v>
      </c>
      <c r="D9409" s="1"/>
      <c r="E9409" s="49">
        <f t="shared" si="38"/>
        <v>25291</v>
      </c>
    </row>
    <row r="9410" spans="2:5" ht="15">
      <c r="B9410" s="86">
        <v>25292</v>
      </c>
      <c r="C9410" s="49" t="s">
        <v>6048</v>
      </c>
      <c r="D9410" s="1"/>
      <c r="E9410" s="49">
        <f t="shared" si="38"/>
        <v>25292</v>
      </c>
    </row>
    <row r="9411" spans="2:5" ht="15">
      <c r="B9411" s="86">
        <v>25293</v>
      </c>
      <c r="C9411" s="49" t="s">
        <v>6049</v>
      </c>
      <c r="D9411" s="1"/>
      <c r="E9411" s="49">
        <f t="shared" si="38"/>
        <v>25293</v>
      </c>
    </row>
    <row r="9412" spans="2:5" ht="15">
      <c r="B9412" s="86">
        <v>25294</v>
      </c>
      <c r="C9412" s="49" t="s">
        <v>6050</v>
      </c>
      <c r="D9412" s="1"/>
      <c r="E9412" s="49">
        <f t="shared" si="38"/>
        <v>25294</v>
      </c>
    </row>
    <row r="9413" spans="2:5" ht="15">
      <c r="B9413" s="86">
        <v>25295</v>
      </c>
      <c r="C9413" s="49" t="s">
        <v>6051</v>
      </c>
      <c r="D9413" s="1"/>
      <c r="E9413" s="49">
        <f t="shared" si="38"/>
        <v>25295</v>
      </c>
    </row>
    <row r="9414" spans="2:5" ht="15">
      <c r="B9414" s="86">
        <v>25296</v>
      </c>
      <c r="C9414" s="49" t="s">
        <v>6052</v>
      </c>
      <c r="D9414" s="1"/>
      <c r="E9414" s="49">
        <f t="shared" si="38"/>
        <v>25296</v>
      </c>
    </row>
    <row r="9415" spans="2:5" ht="15">
      <c r="B9415" s="86">
        <v>25297</v>
      </c>
      <c r="C9415" s="49" t="s">
        <v>6053</v>
      </c>
      <c r="D9415" s="1"/>
      <c r="E9415" s="49">
        <f t="shared" si="38"/>
        <v>25297</v>
      </c>
    </row>
    <row r="9416" spans="2:5" ht="15">
      <c r="B9416" s="86">
        <v>25298</v>
      </c>
      <c r="C9416" s="49" t="s">
        <v>6054</v>
      </c>
      <c r="D9416" s="1"/>
      <c r="E9416" s="49">
        <f t="shared" si="38"/>
        <v>25298</v>
      </c>
    </row>
    <row r="9417" spans="2:5" ht="15">
      <c r="B9417" s="86">
        <v>25299</v>
      </c>
      <c r="C9417" s="49" t="s">
        <v>6055</v>
      </c>
      <c r="D9417" s="1"/>
      <c r="E9417" s="49">
        <f t="shared" si="38"/>
        <v>25299</v>
      </c>
    </row>
    <row r="9418" spans="2:5" ht="15">
      <c r="B9418" s="86">
        <v>25300</v>
      </c>
      <c r="C9418" s="49" t="s">
        <v>6056</v>
      </c>
      <c r="D9418" s="1"/>
      <c r="E9418" s="49">
        <f t="shared" si="38"/>
        <v>25300</v>
      </c>
    </row>
    <row r="9419" spans="2:5" ht="15">
      <c r="B9419" s="86">
        <v>25301</v>
      </c>
      <c r="C9419" s="49" t="s">
        <v>6057</v>
      </c>
      <c r="D9419" s="1"/>
      <c r="E9419" s="49">
        <f t="shared" si="38"/>
        <v>25301</v>
      </c>
    </row>
    <row r="9420" spans="2:5" ht="15">
      <c r="B9420" s="86">
        <v>25302</v>
      </c>
      <c r="C9420" s="49" t="s">
        <v>6058</v>
      </c>
      <c r="D9420" s="1"/>
      <c r="E9420" s="49">
        <f t="shared" si="38"/>
        <v>25302</v>
      </c>
    </row>
    <row r="9421" spans="2:5" ht="15">
      <c r="B9421" s="86">
        <v>25303</v>
      </c>
      <c r="C9421" s="49" t="s">
        <v>6059</v>
      </c>
      <c r="D9421" s="1"/>
      <c r="E9421" s="49">
        <f t="shared" si="38"/>
        <v>25303</v>
      </c>
    </row>
    <row r="9422" spans="2:5" ht="15">
      <c r="B9422" s="86">
        <v>25304</v>
      </c>
      <c r="C9422" s="49" t="s">
        <v>6060</v>
      </c>
      <c r="D9422" s="1"/>
      <c r="E9422" s="49">
        <f t="shared" si="38"/>
        <v>25304</v>
      </c>
    </row>
    <row r="9423" spans="2:5" ht="15">
      <c r="B9423" s="86">
        <v>25305</v>
      </c>
      <c r="C9423" s="49" t="s">
        <v>6061</v>
      </c>
      <c r="D9423" s="1"/>
      <c r="E9423" s="49">
        <f t="shared" si="38"/>
        <v>25305</v>
      </c>
    </row>
    <row r="9424" spans="2:5" ht="15">
      <c r="B9424" s="86">
        <v>25306</v>
      </c>
      <c r="C9424" s="49" t="s">
        <v>6062</v>
      </c>
      <c r="D9424" s="1"/>
      <c r="E9424" s="49">
        <f t="shared" si="38"/>
        <v>25306</v>
      </c>
    </row>
    <row r="9425" spans="2:5" ht="15">
      <c r="B9425" s="86">
        <v>25307</v>
      </c>
      <c r="C9425" s="49" t="s">
        <v>6063</v>
      </c>
      <c r="D9425" s="1"/>
      <c r="E9425" s="49">
        <f t="shared" si="38"/>
        <v>25307</v>
      </c>
    </row>
    <row r="9426" spans="2:5" ht="15">
      <c r="B9426" s="86">
        <v>25308</v>
      </c>
      <c r="C9426" s="49" t="s">
        <v>6064</v>
      </c>
      <c r="D9426" s="1"/>
      <c r="E9426" s="49">
        <f t="shared" si="38"/>
        <v>25308</v>
      </c>
    </row>
    <row r="9427" spans="2:5" ht="15">
      <c r="B9427" s="86">
        <v>25309</v>
      </c>
      <c r="C9427" s="49" t="s">
        <v>6065</v>
      </c>
      <c r="D9427" s="1"/>
      <c r="E9427" s="49">
        <f t="shared" si="38"/>
        <v>25309</v>
      </c>
    </row>
    <row r="9428" spans="2:5" ht="15">
      <c r="B9428" s="86">
        <v>25310</v>
      </c>
      <c r="C9428" s="49" t="s">
        <v>6066</v>
      </c>
      <c r="D9428" s="1"/>
      <c r="E9428" s="49">
        <f t="shared" si="38"/>
        <v>25310</v>
      </c>
    </row>
    <row r="9429" spans="2:5" ht="15">
      <c r="B9429" s="86">
        <v>25311</v>
      </c>
      <c r="C9429" s="49" t="s">
        <v>6067</v>
      </c>
      <c r="D9429" s="1"/>
      <c r="E9429" s="49">
        <f t="shared" si="38"/>
        <v>25311</v>
      </c>
    </row>
    <row r="9430" spans="2:5" ht="15">
      <c r="B9430" s="86">
        <v>25312</v>
      </c>
      <c r="C9430" s="49" t="s">
        <v>6068</v>
      </c>
      <c r="D9430" s="1"/>
      <c r="E9430" s="49">
        <f t="shared" si="38"/>
        <v>25312</v>
      </c>
    </row>
    <row r="9431" spans="2:5" ht="15">
      <c r="B9431" s="86">
        <v>25313</v>
      </c>
      <c r="C9431" s="49" t="s">
        <v>6069</v>
      </c>
      <c r="D9431" s="1"/>
      <c r="E9431" s="49">
        <f t="shared" si="38"/>
        <v>25313</v>
      </c>
    </row>
    <row r="9432" spans="2:5" ht="15">
      <c r="B9432" s="86">
        <v>25314</v>
      </c>
      <c r="C9432" s="49" t="s">
        <v>6070</v>
      </c>
      <c r="D9432" s="1"/>
      <c r="E9432" s="49">
        <f t="shared" si="38"/>
        <v>25314</v>
      </c>
    </row>
    <row r="9433" spans="2:5" ht="15">
      <c r="B9433" s="86">
        <v>25315</v>
      </c>
      <c r="C9433" s="49" t="s">
        <v>6071</v>
      </c>
      <c r="D9433" s="1"/>
      <c r="E9433" s="49">
        <f t="shared" si="38"/>
        <v>25315</v>
      </c>
    </row>
    <row r="9434" spans="2:5" ht="15">
      <c r="B9434" s="86">
        <v>25316</v>
      </c>
      <c r="C9434" s="49" t="s">
        <v>6072</v>
      </c>
      <c r="D9434" s="1"/>
      <c r="E9434" s="49">
        <f t="shared" si="38"/>
        <v>25316</v>
      </c>
    </row>
    <row r="9435" spans="2:5" ht="15">
      <c r="B9435" s="86">
        <v>25317</v>
      </c>
      <c r="C9435" s="49" t="s">
        <v>6073</v>
      </c>
      <c r="D9435" s="1"/>
      <c r="E9435" s="49">
        <f t="shared" si="38"/>
        <v>25317</v>
      </c>
    </row>
    <row r="9436" spans="2:5" ht="15">
      <c r="B9436" s="86">
        <v>25318</v>
      </c>
      <c r="C9436" s="49" t="s">
        <v>6074</v>
      </c>
      <c r="D9436" s="1"/>
      <c r="E9436" s="49">
        <f t="shared" si="38"/>
        <v>25318</v>
      </c>
    </row>
    <row r="9437" spans="2:5" ht="15">
      <c r="B9437" s="86">
        <v>25319</v>
      </c>
      <c r="C9437" s="49" t="s">
        <v>6075</v>
      </c>
      <c r="D9437" s="1"/>
      <c r="E9437" s="49">
        <f t="shared" si="38"/>
        <v>25319</v>
      </c>
    </row>
    <row r="9438" spans="2:5" ht="15">
      <c r="B9438" s="86">
        <v>25320</v>
      </c>
      <c r="C9438" s="49" t="s">
        <v>6076</v>
      </c>
      <c r="D9438" s="1"/>
      <c r="E9438" s="49">
        <f t="shared" si="38"/>
        <v>25320</v>
      </c>
    </row>
    <row r="9439" spans="2:5" ht="15">
      <c r="B9439" s="86">
        <v>25321</v>
      </c>
      <c r="C9439" s="49" t="s">
        <v>6077</v>
      </c>
      <c r="D9439" s="1"/>
      <c r="E9439" s="49">
        <f t="shared" si="38"/>
        <v>25321</v>
      </c>
    </row>
    <row r="9440" spans="2:5" ht="15">
      <c r="B9440" s="86">
        <v>25322</v>
      </c>
      <c r="C9440" s="49" t="s">
        <v>6078</v>
      </c>
      <c r="D9440" s="1"/>
      <c r="E9440" s="49">
        <f t="shared" si="38"/>
        <v>25322</v>
      </c>
    </row>
    <row r="9441" spans="2:5" ht="15">
      <c r="B9441" s="86">
        <v>25330</v>
      </c>
      <c r="C9441" s="49" t="s">
        <v>6079</v>
      </c>
      <c r="D9441" s="1"/>
      <c r="E9441" s="49">
        <f t="shared" si="38"/>
        <v>25330</v>
      </c>
    </row>
    <row r="9442" spans="2:5" ht="15">
      <c r="B9442" s="86">
        <v>25331</v>
      </c>
      <c r="C9442" s="49" t="s">
        <v>6080</v>
      </c>
      <c r="D9442" s="1"/>
      <c r="E9442" s="49">
        <f t="shared" si="38"/>
        <v>25331</v>
      </c>
    </row>
    <row r="9443" spans="2:5" ht="15">
      <c r="B9443" s="86">
        <v>25332</v>
      </c>
      <c r="C9443" s="49" t="s">
        <v>6081</v>
      </c>
      <c r="D9443" s="1"/>
      <c r="E9443" s="49">
        <f t="shared" si="38"/>
        <v>25332</v>
      </c>
    </row>
    <row r="9444" spans="2:5" ht="15">
      <c r="B9444" s="86">
        <v>25333</v>
      </c>
      <c r="C9444" s="49" t="s">
        <v>6082</v>
      </c>
      <c r="D9444" s="1"/>
      <c r="E9444" s="49">
        <f t="shared" si="38"/>
        <v>25333</v>
      </c>
    </row>
    <row r="9445" spans="2:5" ht="15">
      <c r="B9445" s="86">
        <v>25334</v>
      </c>
      <c r="C9445" s="49" t="s">
        <v>6083</v>
      </c>
      <c r="D9445" s="1"/>
      <c r="E9445" s="49">
        <f t="shared" si="38"/>
        <v>25334</v>
      </c>
    </row>
    <row r="9446" spans="2:5" ht="15">
      <c r="B9446" s="86">
        <v>25335</v>
      </c>
      <c r="C9446" s="49" t="s">
        <v>6084</v>
      </c>
      <c r="D9446" s="1"/>
      <c r="E9446" s="49">
        <f t="shared" si="38"/>
        <v>25335</v>
      </c>
    </row>
    <row r="9447" spans="2:5" ht="15">
      <c r="B9447" s="86">
        <v>25336</v>
      </c>
      <c r="C9447" s="49" t="s">
        <v>6085</v>
      </c>
      <c r="D9447" s="1"/>
      <c r="E9447" s="49">
        <f t="shared" si="38"/>
        <v>25336</v>
      </c>
    </row>
    <row r="9448" spans="2:5" ht="15">
      <c r="B9448" s="86">
        <v>25337</v>
      </c>
      <c r="C9448" s="49" t="s">
        <v>6086</v>
      </c>
      <c r="D9448" s="1"/>
      <c r="E9448" s="49">
        <f t="shared" si="38"/>
        <v>25337</v>
      </c>
    </row>
    <row r="9449" spans="2:5" ht="15">
      <c r="B9449" s="86">
        <v>25338</v>
      </c>
      <c r="C9449" s="49" t="s">
        <v>6087</v>
      </c>
      <c r="D9449" s="1"/>
      <c r="E9449" s="49">
        <f t="shared" si="38"/>
        <v>25338</v>
      </c>
    </row>
    <row r="9450" spans="2:5" ht="15">
      <c r="B9450" s="86">
        <v>25339</v>
      </c>
      <c r="C9450" s="49" t="s">
        <v>6088</v>
      </c>
      <c r="D9450" s="1"/>
      <c r="E9450" s="49">
        <f t="shared" si="38"/>
        <v>25339</v>
      </c>
    </row>
    <row r="9451" spans="2:5" ht="15">
      <c r="B9451" s="86">
        <v>25340</v>
      </c>
      <c r="C9451" s="49" t="s">
        <v>6089</v>
      </c>
      <c r="D9451" s="1"/>
      <c r="E9451" s="49">
        <f t="shared" si="38"/>
        <v>25340</v>
      </c>
    </row>
    <row r="9452" spans="2:5" ht="15">
      <c r="B9452" s="86">
        <v>25360</v>
      </c>
      <c r="C9452" s="49" t="s">
        <v>6090</v>
      </c>
      <c r="D9452" s="1"/>
      <c r="E9452" s="49">
        <f t="shared" si="38"/>
        <v>25360</v>
      </c>
    </row>
    <row r="9453" spans="2:5" ht="15">
      <c r="B9453" s="86">
        <v>25361</v>
      </c>
      <c r="C9453" s="49" t="s">
        <v>6091</v>
      </c>
      <c r="D9453" s="1"/>
      <c r="E9453" s="49">
        <f t="shared" si="38"/>
        <v>25361</v>
      </c>
    </row>
    <row r="9454" spans="2:5" ht="15">
      <c r="B9454" s="86">
        <v>25362</v>
      </c>
      <c r="C9454" s="49" t="s">
        <v>6092</v>
      </c>
      <c r="D9454" s="1"/>
      <c r="E9454" s="49">
        <f t="shared" si="38"/>
        <v>25362</v>
      </c>
    </row>
    <row r="9455" spans="2:5" ht="15">
      <c r="B9455" s="86">
        <v>25363</v>
      </c>
      <c r="C9455" s="49" t="s">
        <v>6093</v>
      </c>
      <c r="D9455" s="1"/>
      <c r="E9455" s="49">
        <f t="shared" si="38"/>
        <v>25363</v>
      </c>
    </row>
    <row r="9456" spans="2:5" ht="15">
      <c r="B9456" s="86">
        <v>25364</v>
      </c>
      <c r="C9456" s="49" t="s">
        <v>6094</v>
      </c>
      <c r="D9456" s="1"/>
      <c r="E9456" s="49">
        <f t="shared" si="38"/>
        <v>25364</v>
      </c>
    </row>
    <row r="9457" spans="2:5" ht="15">
      <c r="B9457" s="86">
        <v>25365</v>
      </c>
      <c r="C9457" s="49" t="s">
        <v>6095</v>
      </c>
      <c r="D9457" s="1"/>
      <c r="E9457" s="49">
        <f t="shared" si="38"/>
        <v>25365</v>
      </c>
    </row>
    <row r="9458" spans="2:5" ht="15">
      <c r="B9458" s="86">
        <v>25366</v>
      </c>
      <c r="C9458" s="49" t="s">
        <v>6096</v>
      </c>
      <c r="D9458" s="1"/>
      <c r="E9458" s="49">
        <f t="shared" si="38"/>
        <v>25366</v>
      </c>
    </row>
    <row r="9459" spans="2:5" ht="15">
      <c r="B9459" s="86">
        <v>25367</v>
      </c>
      <c r="C9459" s="49" t="s">
        <v>6097</v>
      </c>
      <c r="D9459" s="1"/>
      <c r="E9459" s="49">
        <f t="shared" si="38"/>
        <v>25367</v>
      </c>
    </row>
    <row r="9460" spans="2:5" ht="15">
      <c r="B9460" s="86">
        <v>25368</v>
      </c>
      <c r="C9460" s="49" t="s">
        <v>6098</v>
      </c>
      <c r="D9460" s="1"/>
      <c r="E9460" s="49">
        <f t="shared" si="38"/>
        <v>25368</v>
      </c>
    </row>
    <row r="9461" spans="2:5" ht="15">
      <c r="B9461" s="86">
        <v>25369</v>
      </c>
      <c r="C9461" s="49" t="s">
        <v>6099</v>
      </c>
      <c r="D9461" s="1"/>
      <c r="E9461" s="49">
        <f t="shared" si="38"/>
        <v>25369</v>
      </c>
    </row>
    <row r="9462" spans="2:5" ht="15">
      <c r="B9462" s="86">
        <v>25370</v>
      </c>
      <c r="C9462" s="49" t="s">
        <v>6100</v>
      </c>
      <c r="D9462" s="1"/>
      <c r="E9462" s="49">
        <f t="shared" si="38"/>
        <v>25370</v>
      </c>
    </row>
    <row r="9463" spans="2:5" ht="15">
      <c r="B9463" s="86">
        <v>25371</v>
      </c>
      <c r="C9463" s="49" t="s">
        <v>6101</v>
      </c>
      <c r="D9463" s="1"/>
      <c r="E9463" s="49">
        <f t="shared" si="38"/>
        <v>25371</v>
      </c>
    </row>
    <row r="9464" spans="2:5" ht="15">
      <c r="B9464" s="86">
        <v>25372</v>
      </c>
      <c r="C9464" s="49" t="s">
        <v>6102</v>
      </c>
      <c r="D9464" s="1"/>
      <c r="E9464" s="49">
        <f t="shared" si="38"/>
        <v>25372</v>
      </c>
    </row>
    <row r="9465" spans="2:5" ht="15">
      <c r="B9465" s="86">
        <v>25373</v>
      </c>
      <c r="C9465" s="49" t="s">
        <v>6103</v>
      </c>
      <c r="D9465" s="1"/>
      <c r="E9465" s="49">
        <f t="shared" si="38"/>
        <v>25373</v>
      </c>
    </row>
    <row r="9466" spans="2:5" ht="15">
      <c r="B9466" s="86">
        <v>25374</v>
      </c>
      <c r="C9466" s="49" t="s">
        <v>6104</v>
      </c>
      <c r="D9466" s="1"/>
      <c r="E9466" s="49">
        <f t="shared" si="38"/>
        <v>25374</v>
      </c>
    </row>
    <row r="9467" spans="2:5" ht="15">
      <c r="B9467" s="86">
        <v>25375</v>
      </c>
      <c r="C9467" s="49" t="s">
        <v>6105</v>
      </c>
      <c r="D9467" s="1"/>
      <c r="E9467" s="49">
        <f t="shared" si="38"/>
        <v>25375</v>
      </c>
    </row>
    <row r="9468" spans="2:5" ht="15">
      <c r="B9468" s="86">
        <v>25376</v>
      </c>
      <c r="C9468" s="49" t="s">
        <v>6106</v>
      </c>
      <c r="D9468" s="1"/>
      <c r="E9468" s="49">
        <f t="shared" si="38"/>
        <v>25376</v>
      </c>
    </row>
    <row r="9469" spans="2:5" ht="15">
      <c r="B9469" s="86">
        <v>25377</v>
      </c>
      <c r="C9469" s="49" t="s">
        <v>6107</v>
      </c>
      <c r="D9469" s="1"/>
      <c r="E9469" s="49">
        <f t="shared" si="38"/>
        <v>25377</v>
      </c>
    </row>
    <row r="9470" spans="2:5" ht="15">
      <c r="B9470" s="86">
        <v>25378</v>
      </c>
      <c r="C9470" s="49" t="s">
        <v>6108</v>
      </c>
      <c r="D9470" s="1"/>
      <c r="E9470" s="49">
        <f t="shared" si="38"/>
        <v>25378</v>
      </c>
    </row>
    <row r="9471" spans="2:5" ht="15">
      <c r="B9471" s="86">
        <v>25379</v>
      </c>
      <c r="C9471" s="49" t="s">
        <v>6109</v>
      </c>
      <c r="D9471" s="1"/>
      <c r="E9471" s="49">
        <f t="shared" si="38"/>
        <v>25379</v>
      </c>
    </row>
    <row r="9472" spans="2:5" ht="15">
      <c r="B9472" s="86">
        <v>25380</v>
      </c>
      <c r="C9472" s="49" t="s">
        <v>6110</v>
      </c>
      <c r="D9472" s="1"/>
      <c r="E9472" s="49">
        <f t="shared" si="38"/>
        <v>25380</v>
      </c>
    </row>
    <row r="9473" spans="2:5" ht="15">
      <c r="B9473" s="86">
        <v>25381</v>
      </c>
      <c r="C9473" s="49" t="s">
        <v>6111</v>
      </c>
      <c r="D9473" s="1"/>
      <c r="E9473" s="49">
        <f t="shared" si="38"/>
        <v>25381</v>
      </c>
    </row>
    <row r="9474" spans="2:5" ht="15">
      <c r="B9474" s="86">
        <v>25382</v>
      </c>
      <c r="C9474" s="49" t="s">
        <v>6112</v>
      </c>
      <c r="D9474" s="1"/>
      <c r="E9474" s="49">
        <f t="shared" si="38"/>
        <v>25382</v>
      </c>
    </row>
    <row r="9475" spans="2:5" ht="15">
      <c r="B9475" s="86">
        <v>25383</v>
      </c>
      <c r="C9475" s="49" t="s">
        <v>6113</v>
      </c>
      <c r="D9475" s="1"/>
      <c r="E9475" s="49">
        <f t="shared" si="38"/>
        <v>25383</v>
      </c>
    </row>
    <row r="9476" spans="2:5" ht="15">
      <c r="B9476" s="86">
        <v>25384</v>
      </c>
      <c r="C9476" s="49" t="s">
        <v>6114</v>
      </c>
      <c r="D9476" s="1"/>
      <c r="E9476" s="49">
        <f t="shared" si="38"/>
        <v>25384</v>
      </c>
    </row>
    <row r="9477" spans="2:5" ht="15">
      <c r="B9477" s="86">
        <v>25385</v>
      </c>
      <c r="C9477" s="49" t="s">
        <v>6115</v>
      </c>
      <c r="D9477" s="1"/>
      <c r="E9477" s="49">
        <f t="shared" si="38"/>
        <v>25385</v>
      </c>
    </row>
    <row r="9478" spans="2:5" ht="15">
      <c r="B9478" s="86">
        <v>25386</v>
      </c>
      <c r="C9478" s="49" t="s">
        <v>6116</v>
      </c>
      <c r="D9478" s="1"/>
      <c r="E9478" s="49">
        <f t="shared" si="38"/>
        <v>25386</v>
      </c>
    </row>
    <row r="9479" spans="2:5" ht="15">
      <c r="B9479" s="86">
        <v>25387</v>
      </c>
      <c r="C9479" s="49" t="s">
        <v>6117</v>
      </c>
      <c r="D9479" s="1"/>
      <c r="E9479" s="49">
        <f t="shared" si="38"/>
        <v>25387</v>
      </c>
    </row>
    <row r="9480" spans="2:5" ht="15">
      <c r="B9480" s="86">
        <v>25388</v>
      </c>
      <c r="C9480" s="49" t="s">
        <v>6118</v>
      </c>
      <c r="D9480" s="1"/>
      <c r="E9480" s="49">
        <f t="shared" si="38"/>
        <v>25388</v>
      </c>
    </row>
    <row r="9481" spans="2:5" ht="15">
      <c r="B9481" s="86">
        <v>25389</v>
      </c>
      <c r="C9481" s="49" t="s">
        <v>6119</v>
      </c>
      <c r="D9481" s="1"/>
      <c r="E9481" s="49">
        <f t="shared" si="38"/>
        <v>25389</v>
      </c>
    </row>
    <row r="9482" spans="2:5" ht="15">
      <c r="B9482" s="86">
        <v>25390</v>
      </c>
      <c r="C9482" s="49" t="s">
        <v>6120</v>
      </c>
      <c r="D9482" s="1"/>
      <c r="E9482" s="49">
        <f t="shared" si="38"/>
        <v>25390</v>
      </c>
    </row>
    <row r="9483" spans="2:5" ht="15">
      <c r="B9483" s="86">
        <v>25391</v>
      </c>
      <c r="C9483" s="49" t="s">
        <v>5908</v>
      </c>
      <c r="D9483" s="1"/>
      <c r="E9483" s="49">
        <f t="shared" si="38"/>
        <v>25391</v>
      </c>
    </row>
    <row r="9484" spans="2:5" ht="15">
      <c r="B9484" s="86">
        <v>25392</v>
      </c>
      <c r="C9484" s="49" t="s">
        <v>5909</v>
      </c>
      <c r="D9484" s="1"/>
      <c r="E9484" s="49">
        <f t="shared" si="38"/>
        <v>25392</v>
      </c>
    </row>
    <row r="9485" spans="2:5" ht="15">
      <c r="B9485" s="86">
        <v>25393</v>
      </c>
      <c r="C9485" s="49" t="s">
        <v>5910</v>
      </c>
      <c r="D9485" s="1"/>
      <c r="E9485" s="49">
        <f t="shared" si="38"/>
        <v>25393</v>
      </c>
    </row>
    <row r="9486" spans="2:5" ht="15">
      <c r="B9486" s="86">
        <v>25394</v>
      </c>
      <c r="C9486" s="49" t="s">
        <v>5911</v>
      </c>
      <c r="D9486" s="1"/>
      <c r="E9486" s="49">
        <f t="shared" si="38"/>
        <v>25394</v>
      </c>
    </row>
    <row r="9487" spans="2:5" ht="15">
      <c r="B9487" s="86">
        <v>25395</v>
      </c>
      <c r="C9487" s="49" t="s">
        <v>5912</v>
      </c>
      <c r="D9487" s="1"/>
      <c r="E9487" s="49">
        <f t="shared" si="38"/>
        <v>25395</v>
      </c>
    </row>
    <row r="9488" spans="2:5" ht="15">
      <c r="B9488" s="86">
        <v>25396</v>
      </c>
      <c r="C9488" s="49" t="s">
        <v>5913</v>
      </c>
      <c r="D9488" s="1"/>
      <c r="E9488" s="49">
        <f t="shared" si="38"/>
        <v>25396</v>
      </c>
    </row>
    <row r="9489" spans="2:5" ht="15">
      <c r="B9489" s="86">
        <v>25397</v>
      </c>
      <c r="C9489" s="49" t="s">
        <v>5914</v>
      </c>
      <c r="D9489" s="1"/>
      <c r="E9489" s="49">
        <f t="shared" si="38"/>
        <v>25397</v>
      </c>
    </row>
    <row r="9490" spans="2:5" ht="15">
      <c r="B9490" s="86">
        <v>25398</v>
      </c>
      <c r="C9490" s="49" t="s">
        <v>5915</v>
      </c>
      <c r="D9490" s="1"/>
      <c r="E9490" s="49">
        <f t="shared" si="38"/>
        <v>25398</v>
      </c>
    </row>
    <row r="9491" spans="2:5" ht="15">
      <c r="B9491" s="86">
        <v>25399</v>
      </c>
      <c r="C9491" s="49" t="s">
        <v>5916</v>
      </c>
      <c r="D9491" s="1"/>
      <c r="E9491" s="49">
        <f t="shared" si="38"/>
        <v>25399</v>
      </c>
    </row>
    <row r="9492" spans="2:5" ht="15">
      <c r="B9492" s="86">
        <v>25400</v>
      </c>
      <c r="C9492" s="49" t="s">
        <v>6121</v>
      </c>
      <c r="D9492" s="1"/>
      <c r="E9492" s="49">
        <f t="shared" si="38"/>
        <v>25400</v>
      </c>
    </row>
    <row r="9493" spans="2:5" ht="15">
      <c r="B9493" s="86">
        <v>25401</v>
      </c>
      <c r="C9493" s="49" t="s">
        <v>6122</v>
      </c>
      <c r="D9493" s="1"/>
      <c r="E9493" s="49">
        <f t="shared" si="38"/>
        <v>25401</v>
      </c>
    </row>
    <row r="9494" spans="2:5" ht="15">
      <c r="B9494" s="86">
        <v>25402</v>
      </c>
      <c r="C9494" s="49" t="s">
        <v>6123</v>
      </c>
      <c r="D9494" s="1"/>
      <c r="E9494" s="49">
        <f t="shared" si="38"/>
        <v>25402</v>
      </c>
    </row>
    <row r="9495" spans="2:5" ht="15">
      <c r="B9495" s="86">
        <v>25403</v>
      </c>
      <c r="C9495" s="49" t="s">
        <v>6124</v>
      </c>
      <c r="D9495" s="1"/>
      <c r="E9495" s="49">
        <f t="shared" si="38"/>
        <v>25403</v>
      </c>
    </row>
    <row r="9496" spans="2:5" ht="15">
      <c r="B9496" s="86">
        <v>25404</v>
      </c>
      <c r="C9496" s="49" t="s">
        <v>6125</v>
      </c>
      <c r="D9496" s="1"/>
      <c r="E9496" s="49">
        <f t="shared" si="38"/>
        <v>25404</v>
      </c>
    </row>
    <row r="9497" spans="2:5" ht="15">
      <c r="B9497" s="86">
        <v>25405</v>
      </c>
      <c r="C9497" s="49" t="s">
        <v>6126</v>
      </c>
      <c r="D9497" s="1"/>
      <c r="E9497" s="49">
        <f t="shared" si="38"/>
        <v>25405</v>
      </c>
    </row>
    <row r="9498" spans="2:5" ht="15">
      <c r="B9498" s="86">
        <v>25406</v>
      </c>
      <c r="C9498" s="49" t="s">
        <v>6015</v>
      </c>
      <c r="D9498" s="1"/>
      <c r="E9498" s="49">
        <f t="shared" si="38"/>
        <v>25406</v>
      </c>
    </row>
    <row r="9499" spans="2:5" ht="15">
      <c r="B9499" s="86">
        <v>25407</v>
      </c>
      <c r="C9499" s="49" t="s">
        <v>6127</v>
      </c>
      <c r="D9499" s="1"/>
      <c r="E9499" s="49">
        <f t="shared" si="38"/>
        <v>25407</v>
      </c>
    </row>
    <row r="9500" spans="2:5" ht="15">
      <c r="B9500" s="86">
        <v>25408</v>
      </c>
      <c r="C9500" s="49" t="s">
        <v>6128</v>
      </c>
      <c r="D9500" s="1"/>
      <c r="E9500" s="49">
        <f t="shared" si="38"/>
        <v>25408</v>
      </c>
    </row>
    <row r="9501" spans="2:5" ht="15">
      <c r="B9501" s="86">
        <v>25409</v>
      </c>
      <c r="C9501" s="49" t="s">
        <v>6129</v>
      </c>
      <c r="D9501" s="1"/>
      <c r="E9501" s="49">
        <f t="shared" si="38"/>
        <v>25409</v>
      </c>
    </row>
    <row r="9502" spans="2:5" ht="15">
      <c r="B9502" s="86">
        <v>25410</v>
      </c>
      <c r="C9502" s="49" t="s">
        <v>6130</v>
      </c>
      <c r="D9502" s="1"/>
      <c r="E9502" s="49">
        <f t="shared" si="38"/>
        <v>25410</v>
      </c>
    </row>
    <row r="9503" spans="2:5" ht="15">
      <c r="B9503" s="86">
        <v>25411</v>
      </c>
      <c r="C9503" s="49" t="s">
        <v>6131</v>
      </c>
      <c r="D9503" s="1"/>
      <c r="E9503" s="49">
        <f t="shared" si="38"/>
        <v>25411</v>
      </c>
    </row>
    <row r="9504" spans="2:5" ht="15">
      <c r="B9504" s="86">
        <v>25412</v>
      </c>
      <c r="C9504" s="49" t="s">
        <v>6132</v>
      </c>
      <c r="D9504" s="1"/>
      <c r="E9504" s="49">
        <f t="shared" si="38"/>
        <v>25412</v>
      </c>
    </row>
    <row r="9505" spans="2:5" ht="15">
      <c r="B9505" s="86">
        <v>25413</v>
      </c>
      <c r="C9505" s="49" t="s">
        <v>6133</v>
      </c>
      <c r="D9505" s="1"/>
      <c r="E9505" s="49">
        <f t="shared" si="38"/>
        <v>25413</v>
      </c>
    </row>
    <row r="9506" spans="2:5" ht="15">
      <c r="B9506" s="86">
        <v>25414</v>
      </c>
      <c r="C9506" s="49" t="s">
        <v>6134</v>
      </c>
      <c r="D9506" s="1"/>
      <c r="E9506" s="49">
        <f t="shared" si="38"/>
        <v>25414</v>
      </c>
    </row>
    <row r="9507" spans="2:5" ht="15">
      <c r="B9507" s="86">
        <v>25415</v>
      </c>
      <c r="C9507" s="49" t="s">
        <v>6135</v>
      </c>
      <c r="D9507" s="1"/>
      <c r="E9507" s="49">
        <f t="shared" si="38"/>
        <v>25415</v>
      </c>
    </row>
    <row r="9508" spans="2:5" ht="15">
      <c r="B9508" s="86">
        <v>25416</v>
      </c>
      <c r="C9508" s="49" t="s">
        <v>6136</v>
      </c>
      <c r="D9508" s="1"/>
      <c r="E9508" s="49">
        <f t="shared" si="38"/>
        <v>25416</v>
      </c>
    </row>
    <row r="9509" spans="2:5" ht="15">
      <c r="B9509" s="86">
        <v>25417</v>
      </c>
      <c r="C9509" s="49" t="s">
        <v>6137</v>
      </c>
      <c r="D9509" s="1"/>
      <c r="E9509" s="49">
        <f t="shared" si="38"/>
        <v>25417</v>
      </c>
    </row>
    <row r="9510" spans="2:5" ht="15">
      <c r="B9510" s="86">
        <v>25418</v>
      </c>
      <c r="C9510" s="49" t="s">
        <v>6138</v>
      </c>
      <c r="D9510" s="1"/>
      <c r="E9510" s="49">
        <f t="shared" si="38"/>
        <v>25418</v>
      </c>
    </row>
    <row r="9511" spans="2:5" ht="15">
      <c r="B9511" s="86">
        <v>25419</v>
      </c>
      <c r="C9511" s="49" t="s">
        <v>6139</v>
      </c>
      <c r="D9511" s="1"/>
      <c r="E9511" s="49">
        <f t="shared" si="38"/>
        <v>25419</v>
      </c>
    </row>
    <row r="9512" spans="2:5" ht="15">
      <c r="B9512" s="86">
        <v>25420</v>
      </c>
      <c r="C9512" s="49" t="s">
        <v>6140</v>
      </c>
      <c r="D9512" s="1"/>
      <c r="E9512" s="49">
        <f t="shared" si="38"/>
        <v>25420</v>
      </c>
    </row>
    <row r="9513" spans="2:5" ht="15">
      <c r="B9513" s="86">
        <v>25421</v>
      </c>
      <c r="C9513" s="49" t="s">
        <v>6141</v>
      </c>
      <c r="D9513" s="1"/>
      <c r="E9513" s="49">
        <f t="shared" si="38"/>
        <v>25421</v>
      </c>
    </row>
    <row r="9514" spans="2:5" ht="15">
      <c r="B9514" s="86">
        <v>25422</v>
      </c>
      <c r="C9514" s="49" t="s">
        <v>6142</v>
      </c>
      <c r="D9514" s="1"/>
      <c r="E9514" s="49">
        <f t="shared" si="38"/>
        <v>25422</v>
      </c>
    </row>
    <row r="9515" spans="2:5" ht="15">
      <c r="B9515" s="86">
        <v>25423</v>
      </c>
      <c r="C9515" s="49" t="s">
        <v>6143</v>
      </c>
      <c r="D9515" s="1"/>
      <c r="E9515" s="49">
        <f t="shared" si="38"/>
        <v>25423</v>
      </c>
    </row>
    <row r="9516" spans="2:5" ht="15">
      <c r="B9516" s="86">
        <v>25424</v>
      </c>
      <c r="C9516" s="49" t="s">
        <v>6144</v>
      </c>
      <c r="D9516" s="1"/>
      <c r="E9516" s="49">
        <f t="shared" si="38"/>
        <v>25424</v>
      </c>
    </row>
    <row r="9517" spans="2:5" ht="15">
      <c r="B9517" s="86">
        <v>25425</v>
      </c>
      <c r="C9517" s="49" t="s">
        <v>6145</v>
      </c>
      <c r="D9517" s="1"/>
      <c r="E9517" s="49">
        <f t="shared" si="38"/>
        <v>25425</v>
      </c>
    </row>
    <row r="9518" spans="2:5" ht="15">
      <c r="B9518" s="86">
        <v>25426</v>
      </c>
      <c r="C9518" s="49" t="s">
        <v>6146</v>
      </c>
      <c r="D9518" s="1"/>
      <c r="E9518" s="49">
        <f t="shared" si="38"/>
        <v>25426</v>
      </c>
    </row>
    <row r="9519" spans="2:5" ht="15">
      <c r="B9519" s="86">
        <v>25427</v>
      </c>
      <c r="C9519" s="49" t="s">
        <v>6147</v>
      </c>
      <c r="D9519" s="1"/>
      <c r="E9519" s="49">
        <f t="shared" si="38"/>
        <v>25427</v>
      </c>
    </row>
    <row r="9520" spans="2:5" ht="15">
      <c r="B9520" s="86">
        <v>25428</v>
      </c>
      <c r="C9520" s="49" t="s">
        <v>6148</v>
      </c>
      <c r="D9520" s="1"/>
      <c r="E9520" s="49">
        <f t="shared" si="38"/>
        <v>25428</v>
      </c>
    </row>
    <row r="9521" spans="2:5" ht="15">
      <c r="B9521" s="86">
        <v>25429</v>
      </c>
      <c r="C9521" s="49" t="s">
        <v>6149</v>
      </c>
      <c r="D9521" s="1"/>
      <c r="E9521" s="49">
        <f t="shared" si="38"/>
        <v>25429</v>
      </c>
    </row>
    <row r="9522" spans="2:5" ht="15">
      <c r="B9522" s="86">
        <v>25430</v>
      </c>
      <c r="C9522" s="49" t="s">
        <v>6150</v>
      </c>
      <c r="D9522" s="1"/>
      <c r="E9522" s="49">
        <f t="shared" si="38"/>
        <v>25430</v>
      </c>
    </row>
    <row r="9523" spans="2:5" ht="15">
      <c r="B9523" s="86">
        <v>25431</v>
      </c>
      <c r="C9523" s="49" t="s">
        <v>6151</v>
      </c>
      <c r="D9523" s="1"/>
      <c r="E9523" s="49">
        <f t="shared" si="38"/>
        <v>25431</v>
      </c>
    </row>
    <row r="9524" spans="2:5" ht="15">
      <c r="B9524" s="86">
        <v>25432</v>
      </c>
      <c r="C9524" s="49" t="s">
        <v>6152</v>
      </c>
      <c r="D9524" s="1"/>
      <c r="E9524" s="49">
        <f t="shared" si="38"/>
        <v>25432</v>
      </c>
    </row>
    <row r="9525" spans="2:5" ht="15">
      <c r="B9525" s="86">
        <v>25433</v>
      </c>
      <c r="C9525" s="49" t="s">
        <v>6153</v>
      </c>
      <c r="D9525" s="1"/>
      <c r="E9525" s="49">
        <f t="shared" si="38"/>
        <v>25433</v>
      </c>
    </row>
    <row r="9526" spans="2:5" ht="15">
      <c r="B9526" s="86">
        <v>25434</v>
      </c>
      <c r="C9526" s="49" t="s">
        <v>6154</v>
      </c>
      <c r="D9526" s="1"/>
      <c r="E9526" s="49">
        <f t="shared" si="38"/>
        <v>25434</v>
      </c>
    </row>
    <row r="9527" spans="2:5" ht="15">
      <c r="B9527" s="86">
        <v>25435</v>
      </c>
      <c r="C9527" s="49" t="s">
        <v>6155</v>
      </c>
      <c r="D9527" s="1"/>
      <c r="E9527" s="49">
        <f t="shared" si="38"/>
        <v>25435</v>
      </c>
    </row>
    <row r="9528" spans="2:5" ht="15">
      <c r="B9528" s="86">
        <v>25436</v>
      </c>
      <c r="C9528" s="49" t="s">
        <v>6156</v>
      </c>
      <c r="D9528" s="1"/>
      <c r="E9528" s="49">
        <f t="shared" si="38"/>
        <v>25436</v>
      </c>
    </row>
    <row r="9529" spans="2:5" ht="15">
      <c r="B9529" s="86">
        <v>25437</v>
      </c>
      <c r="C9529" s="49" t="s">
        <v>6157</v>
      </c>
      <c r="D9529" s="1"/>
      <c r="E9529" s="49">
        <f t="shared" si="38"/>
        <v>25437</v>
      </c>
    </row>
    <row r="9530" spans="2:5" ht="15">
      <c r="B9530" s="86">
        <v>25438</v>
      </c>
      <c r="C9530" s="49" t="s">
        <v>6158</v>
      </c>
      <c r="D9530" s="1"/>
      <c r="E9530" s="49">
        <f t="shared" si="38"/>
        <v>25438</v>
      </c>
    </row>
    <row r="9531" spans="2:5" ht="15">
      <c r="B9531" s="86">
        <v>25439</v>
      </c>
      <c r="C9531" s="49" t="s">
        <v>6159</v>
      </c>
      <c r="D9531" s="1"/>
      <c r="E9531" s="49">
        <f t="shared" si="38"/>
        <v>25439</v>
      </c>
    </row>
    <row r="9532" spans="2:5" ht="15">
      <c r="B9532" s="86">
        <v>25440</v>
      </c>
      <c r="C9532" s="49" t="s">
        <v>6160</v>
      </c>
      <c r="D9532" s="1"/>
      <c r="E9532" s="49">
        <f t="shared" si="38"/>
        <v>25440</v>
      </c>
    </row>
    <row r="9533" spans="2:5" ht="15">
      <c r="B9533" s="86">
        <v>25441</v>
      </c>
      <c r="C9533" s="49" t="s">
        <v>6161</v>
      </c>
      <c r="D9533" s="1"/>
      <c r="E9533" s="49">
        <f t="shared" si="38"/>
        <v>25441</v>
      </c>
    </row>
    <row r="9534" spans="2:5" ht="15">
      <c r="B9534" s="86">
        <v>25442</v>
      </c>
      <c r="C9534" s="49" t="s">
        <v>6162</v>
      </c>
      <c r="D9534" s="1"/>
      <c r="E9534" s="49">
        <f t="shared" si="38"/>
        <v>25442</v>
      </c>
    </row>
    <row r="9535" spans="2:5" ht="15">
      <c r="B9535" s="86">
        <v>25443</v>
      </c>
      <c r="C9535" s="49" t="s">
        <v>6163</v>
      </c>
      <c r="D9535" s="1"/>
      <c r="E9535" s="49">
        <f t="shared" si="38"/>
        <v>25443</v>
      </c>
    </row>
    <row r="9536" spans="2:5" ht="15">
      <c r="B9536" s="86">
        <v>25444</v>
      </c>
      <c r="C9536" s="49" t="s">
        <v>6164</v>
      </c>
      <c r="D9536" s="1"/>
      <c r="E9536" s="49">
        <f t="shared" si="38"/>
        <v>25444</v>
      </c>
    </row>
    <row r="9537" spans="2:5" ht="15">
      <c r="B9537" s="86">
        <v>25445</v>
      </c>
      <c r="C9537" s="49" t="s">
        <v>6165</v>
      </c>
      <c r="D9537" s="1"/>
      <c r="E9537" s="49">
        <f t="shared" si="38"/>
        <v>25445</v>
      </c>
    </row>
    <row r="9538" spans="2:5" ht="15">
      <c r="B9538" s="86">
        <v>25446</v>
      </c>
      <c r="C9538" s="49" t="s">
        <v>6166</v>
      </c>
      <c r="D9538" s="1"/>
      <c r="E9538" s="49">
        <f t="shared" si="38"/>
        <v>25446</v>
      </c>
    </row>
    <row r="9539" spans="2:5" ht="15">
      <c r="B9539" s="86">
        <v>25447</v>
      </c>
      <c r="C9539" s="49" t="s">
        <v>6167</v>
      </c>
      <c r="D9539" s="1"/>
      <c r="E9539" s="49">
        <f t="shared" si="38"/>
        <v>25447</v>
      </c>
    </row>
    <row r="9540" spans="2:5" ht="15">
      <c r="B9540" s="86">
        <v>25448</v>
      </c>
      <c r="C9540" s="49" t="s">
        <v>6168</v>
      </c>
      <c r="D9540" s="1"/>
      <c r="E9540" s="49">
        <f t="shared" si="38"/>
        <v>25448</v>
      </c>
    </row>
    <row r="9541" spans="2:5" ht="15">
      <c r="B9541" s="86">
        <v>25449</v>
      </c>
      <c r="C9541" s="49" t="s">
        <v>6169</v>
      </c>
      <c r="D9541" s="1"/>
      <c r="E9541" s="49">
        <f t="shared" si="38"/>
        <v>25449</v>
      </c>
    </row>
    <row r="9542" spans="2:5" ht="15">
      <c r="B9542" s="86">
        <v>25450</v>
      </c>
      <c r="C9542" s="49" t="s">
        <v>6170</v>
      </c>
      <c r="D9542" s="1"/>
      <c r="E9542" s="49">
        <f t="shared" si="38"/>
        <v>25450</v>
      </c>
    </row>
    <row r="9543" spans="2:5" ht="15">
      <c r="B9543" s="86">
        <v>25451</v>
      </c>
      <c r="C9543" s="49" t="s">
        <v>6171</v>
      </c>
      <c r="D9543" s="1"/>
      <c r="E9543" s="49">
        <f t="shared" si="38"/>
        <v>25451</v>
      </c>
    </row>
    <row r="9544" spans="2:5" ht="15">
      <c r="B9544" s="86">
        <v>25452</v>
      </c>
      <c r="C9544" s="49" t="s">
        <v>6172</v>
      </c>
      <c r="D9544" s="1"/>
      <c r="E9544" s="49">
        <f t="shared" si="38"/>
        <v>25452</v>
      </c>
    </row>
    <row r="9545" spans="2:5" ht="15">
      <c r="B9545" s="86">
        <v>25453</v>
      </c>
      <c r="C9545" s="49" t="s">
        <v>6173</v>
      </c>
      <c r="D9545" s="1"/>
      <c r="E9545" s="49">
        <f t="shared" si="38"/>
        <v>25453</v>
      </c>
    </row>
    <row r="9546" spans="2:5" ht="15">
      <c r="B9546" s="86">
        <v>25454</v>
      </c>
      <c r="C9546" s="49" t="s">
        <v>6174</v>
      </c>
      <c r="D9546" s="1"/>
      <c r="E9546" s="49">
        <f t="shared" si="38"/>
        <v>25454</v>
      </c>
    </row>
    <row r="9547" spans="2:5" ht="15">
      <c r="B9547" s="86">
        <v>25455</v>
      </c>
      <c r="C9547" s="49" t="s">
        <v>5956</v>
      </c>
      <c r="D9547" s="1"/>
      <c r="E9547" s="49">
        <f t="shared" si="38"/>
        <v>25455</v>
      </c>
    </row>
    <row r="9548" spans="2:5" ht="15">
      <c r="B9548" s="86">
        <v>25456</v>
      </c>
      <c r="C9548" s="49" t="s">
        <v>5957</v>
      </c>
      <c r="D9548" s="1"/>
      <c r="E9548" s="49">
        <f t="shared" si="38"/>
        <v>25456</v>
      </c>
    </row>
    <row r="9549" spans="2:5" ht="15">
      <c r="B9549" s="86">
        <v>25457</v>
      </c>
      <c r="C9549" s="49" t="s">
        <v>5958</v>
      </c>
      <c r="D9549" s="1"/>
      <c r="E9549" s="49">
        <f t="shared" si="38"/>
        <v>25457</v>
      </c>
    </row>
    <row r="9550" spans="2:5" ht="15">
      <c r="B9550" s="86">
        <v>25458</v>
      </c>
      <c r="C9550" s="49" t="s">
        <v>5959</v>
      </c>
      <c r="D9550" s="1"/>
      <c r="E9550" s="49">
        <f t="shared" si="38"/>
        <v>25458</v>
      </c>
    </row>
    <row r="9551" spans="2:5" ht="15">
      <c r="B9551" s="86">
        <v>25459</v>
      </c>
      <c r="C9551" s="49" t="s">
        <v>5960</v>
      </c>
      <c r="D9551" s="1"/>
      <c r="E9551" s="49">
        <f t="shared" si="38"/>
        <v>25459</v>
      </c>
    </row>
    <row r="9552" spans="2:5" ht="15">
      <c r="B9552" s="86">
        <v>25460</v>
      </c>
      <c r="C9552" s="49" t="s">
        <v>5961</v>
      </c>
      <c r="D9552" s="1"/>
      <c r="E9552" s="49">
        <f t="shared" si="38"/>
        <v>25460</v>
      </c>
    </row>
    <row r="9553" spans="2:5" ht="15">
      <c r="B9553" s="86">
        <v>25461</v>
      </c>
      <c r="C9553" s="49" t="s">
        <v>5962</v>
      </c>
      <c r="D9553" s="1"/>
      <c r="E9553" s="49">
        <f t="shared" si="38"/>
        <v>25461</v>
      </c>
    </row>
    <row r="9554" spans="2:5" ht="15">
      <c r="B9554" s="86">
        <v>25462</v>
      </c>
      <c r="C9554" s="49" t="s">
        <v>5963</v>
      </c>
      <c r="D9554" s="1"/>
      <c r="E9554" s="49">
        <f t="shared" si="38"/>
        <v>25462</v>
      </c>
    </row>
    <row r="9555" spans="2:5" ht="15">
      <c r="B9555" s="86">
        <v>25463</v>
      </c>
      <c r="C9555" s="49" t="s">
        <v>5964</v>
      </c>
      <c r="D9555" s="1"/>
      <c r="E9555" s="49">
        <f t="shared" si="38"/>
        <v>25463</v>
      </c>
    </row>
    <row r="9556" spans="2:5" ht="15">
      <c r="B9556" s="86">
        <v>25464</v>
      </c>
      <c r="C9556" s="49" t="s">
        <v>5965</v>
      </c>
      <c r="D9556" s="1"/>
      <c r="E9556" s="49">
        <f t="shared" si="38"/>
        <v>25464</v>
      </c>
    </row>
    <row r="9557" spans="2:5" ht="15">
      <c r="B9557" s="86">
        <v>25465</v>
      </c>
      <c r="C9557" s="49" t="s">
        <v>5966</v>
      </c>
      <c r="D9557" s="1"/>
      <c r="E9557" s="49">
        <f t="shared" si="38"/>
        <v>25465</v>
      </c>
    </row>
    <row r="9558" spans="2:5" ht="15">
      <c r="B9558" s="86">
        <v>25466</v>
      </c>
      <c r="C9558" s="49" t="s">
        <v>5967</v>
      </c>
      <c r="D9558" s="1"/>
      <c r="E9558" s="49">
        <f t="shared" si="38"/>
        <v>25466</v>
      </c>
    </row>
    <row r="9559" spans="2:5" ht="15">
      <c r="B9559" s="86">
        <v>25467</v>
      </c>
      <c r="C9559" s="49" t="s">
        <v>5968</v>
      </c>
      <c r="D9559" s="1"/>
      <c r="E9559" s="49">
        <f t="shared" si="38"/>
        <v>25467</v>
      </c>
    </row>
    <row r="9560" spans="2:5" ht="15">
      <c r="B9560" s="86">
        <v>25468</v>
      </c>
      <c r="C9560" s="49" t="s">
        <v>5969</v>
      </c>
      <c r="D9560" s="1"/>
      <c r="E9560" s="49">
        <f t="shared" si="38"/>
        <v>25468</v>
      </c>
    </row>
    <row r="9561" spans="2:5" ht="15">
      <c r="B9561" s="86">
        <v>25469</v>
      </c>
      <c r="C9561" s="49" t="s">
        <v>5970</v>
      </c>
      <c r="D9561" s="1"/>
      <c r="E9561" s="49">
        <f t="shared" si="38"/>
        <v>25469</v>
      </c>
    </row>
    <row r="9562" spans="2:5" ht="15">
      <c r="B9562" s="86">
        <v>25470</v>
      </c>
      <c r="C9562" s="49" t="s">
        <v>5971</v>
      </c>
      <c r="D9562" s="1"/>
      <c r="E9562" s="49">
        <f t="shared" si="38"/>
        <v>25470</v>
      </c>
    </row>
    <row r="9563" spans="2:5" ht="15">
      <c r="B9563" s="86">
        <v>25471</v>
      </c>
      <c r="C9563" s="49" t="s">
        <v>5972</v>
      </c>
      <c r="D9563" s="1"/>
      <c r="E9563" s="49">
        <f t="shared" si="38"/>
        <v>25471</v>
      </c>
    </row>
    <row r="9564" spans="2:5" ht="15">
      <c r="B9564" s="86">
        <v>25472</v>
      </c>
      <c r="C9564" s="49" t="s">
        <v>6175</v>
      </c>
      <c r="D9564" s="1"/>
      <c r="E9564" s="49">
        <f t="shared" si="38"/>
        <v>25472</v>
      </c>
    </row>
    <row r="9565" spans="2:5" ht="15">
      <c r="B9565" s="86">
        <v>25473</v>
      </c>
      <c r="C9565" s="49" t="s">
        <v>6176</v>
      </c>
      <c r="D9565" s="1"/>
      <c r="E9565" s="49">
        <f t="shared" si="38"/>
        <v>25473</v>
      </c>
    </row>
    <row r="9566" spans="2:5" ht="15">
      <c r="B9566" s="86">
        <v>25474</v>
      </c>
      <c r="C9566" s="49" t="s">
        <v>5983</v>
      </c>
      <c r="D9566" s="1"/>
      <c r="E9566" s="49">
        <f t="shared" si="38"/>
        <v>25474</v>
      </c>
    </row>
    <row r="9567" spans="2:5" ht="15">
      <c r="B9567" s="86">
        <v>25475</v>
      </c>
      <c r="C9567" s="49" t="s">
        <v>6177</v>
      </c>
      <c r="D9567" s="1"/>
      <c r="E9567" s="49">
        <f t="shared" si="38"/>
        <v>25475</v>
      </c>
    </row>
    <row r="9568" spans="2:5" ht="15">
      <c r="B9568" s="86">
        <v>25476</v>
      </c>
      <c r="C9568" s="49" t="s">
        <v>6178</v>
      </c>
      <c r="D9568" s="1"/>
      <c r="E9568" s="49">
        <f t="shared" si="38"/>
        <v>25476</v>
      </c>
    </row>
    <row r="9569" spans="2:5" ht="15">
      <c r="B9569" s="86">
        <v>25477</v>
      </c>
      <c r="C9569" s="49" t="s">
        <v>6179</v>
      </c>
      <c r="D9569" s="1"/>
      <c r="E9569" s="49">
        <f t="shared" si="38"/>
        <v>25477</v>
      </c>
    </row>
    <row r="9570" spans="2:5" ht="15">
      <c r="B9570" s="86">
        <v>25478</v>
      </c>
      <c r="C9570" s="49" t="s">
        <v>6180</v>
      </c>
      <c r="D9570" s="1"/>
      <c r="E9570" s="49">
        <f t="shared" si="38"/>
        <v>25478</v>
      </c>
    </row>
    <row r="9571" spans="2:5" ht="15">
      <c r="B9571" s="86">
        <v>25479</v>
      </c>
      <c r="C9571" s="49" t="s">
        <v>6181</v>
      </c>
      <c r="D9571" s="1"/>
      <c r="E9571" s="49">
        <f t="shared" si="38"/>
        <v>25479</v>
      </c>
    </row>
    <row r="9572" spans="2:5" ht="15">
      <c r="B9572" s="86">
        <v>25480</v>
      </c>
      <c r="C9572" s="49" t="s">
        <v>6182</v>
      </c>
      <c r="D9572" s="1"/>
      <c r="E9572" s="49">
        <f t="shared" si="38"/>
        <v>25480</v>
      </c>
    </row>
    <row r="9573" spans="2:5" ht="15">
      <c r="B9573" s="86">
        <v>25481</v>
      </c>
      <c r="C9573" s="49" t="s">
        <v>6183</v>
      </c>
      <c r="D9573" s="1"/>
      <c r="E9573" s="49">
        <f t="shared" si="38"/>
        <v>25481</v>
      </c>
    </row>
    <row r="9574" spans="2:5" ht="15">
      <c r="B9574" s="86">
        <v>25482</v>
      </c>
      <c r="C9574" s="49" t="s">
        <v>6184</v>
      </c>
      <c r="D9574" s="1"/>
      <c r="E9574" s="49">
        <f t="shared" si="38"/>
        <v>25482</v>
      </c>
    </row>
    <row r="9575" spans="2:5" ht="15">
      <c r="B9575" s="86">
        <v>25483</v>
      </c>
      <c r="C9575" s="49" t="s">
        <v>6185</v>
      </c>
      <c r="D9575" s="1"/>
      <c r="E9575" s="49">
        <f t="shared" si="38"/>
        <v>25483</v>
      </c>
    </row>
    <row r="9576" spans="2:5" ht="15">
      <c r="B9576" s="86">
        <v>25484</v>
      </c>
      <c r="C9576" s="49" t="s">
        <v>6186</v>
      </c>
      <c r="D9576" s="1"/>
      <c r="E9576" s="49">
        <f t="shared" si="38"/>
        <v>25484</v>
      </c>
    </row>
    <row r="9577" spans="2:5" ht="15">
      <c r="B9577" s="86">
        <v>25485</v>
      </c>
      <c r="C9577" s="49" t="s">
        <v>6187</v>
      </c>
      <c r="D9577" s="1"/>
      <c r="E9577" s="49">
        <f t="shared" si="38"/>
        <v>25485</v>
      </c>
    </row>
    <row r="9578" spans="2:5" ht="15">
      <c r="B9578" s="86">
        <v>25486</v>
      </c>
      <c r="C9578" s="49" t="s">
        <v>6188</v>
      </c>
      <c r="D9578" s="1"/>
      <c r="E9578" s="49">
        <f t="shared" si="38"/>
        <v>25486</v>
      </c>
    </row>
    <row r="9579" spans="2:5" ht="15">
      <c r="B9579" s="86">
        <v>25487</v>
      </c>
      <c r="C9579" s="49" t="s">
        <v>5908</v>
      </c>
      <c r="D9579" s="1"/>
      <c r="E9579" s="49">
        <f t="shared" si="38"/>
        <v>25487</v>
      </c>
    </row>
    <row r="9580" spans="2:5" ht="15">
      <c r="B9580" s="86">
        <v>25488</v>
      </c>
      <c r="C9580" s="49" t="s">
        <v>5909</v>
      </c>
      <c r="D9580" s="1"/>
      <c r="E9580" s="49">
        <f t="shared" si="38"/>
        <v>25488</v>
      </c>
    </row>
    <row r="9581" spans="2:5" ht="15">
      <c r="B9581" s="86">
        <v>25489</v>
      </c>
      <c r="C9581" s="49" t="s">
        <v>5910</v>
      </c>
      <c r="D9581" s="1"/>
      <c r="E9581" s="49">
        <f t="shared" si="38"/>
        <v>25489</v>
      </c>
    </row>
    <row r="9582" spans="2:5" ht="15">
      <c r="B9582" s="86">
        <v>25490</v>
      </c>
      <c r="C9582" s="49" t="s">
        <v>5911</v>
      </c>
      <c r="D9582" s="1"/>
      <c r="E9582" s="49">
        <f t="shared" si="38"/>
        <v>25490</v>
      </c>
    </row>
    <row r="9583" spans="2:5" ht="15">
      <c r="B9583" s="86">
        <v>25491</v>
      </c>
      <c r="C9583" s="49" t="s">
        <v>5912</v>
      </c>
      <c r="D9583" s="1"/>
      <c r="E9583" s="49">
        <f t="shared" si="38"/>
        <v>25491</v>
      </c>
    </row>
    <row r="9584" spans="2:5" ht="15">
      <c r="B9584" s="86">
        <v>25492</v>
      </c>
      <c r="C9584" s="49" t="s">
        <v>5913</v>
      </c>
      <c r="D9584" s="1"/>
      <c r="E9584" s="49">
        <f t="shared" si="38"/>
        <v>25492</v>
      </c>
    </row>
    <row r="9585" spans="2:5" ht="15">
      <c r="B9585" s="86">
        <v>25493</v>
      </c>
      <c r="C9585" s="49" t="s">
        <v>5914</v>
      </c>
      <c r="D9585" s="1"/>
      <c r="E9585" s="49">
        <f t="shared" si="38"/>
        <v>25493</v>
      </c>
    </row>
    <row r="9586" spans="2:5" ht="15">
      <c r="B9586" s="86">
        <v>25494</v>
      </c>
      <c r="C9586" s="49" t="s">
        <v>5915</v>
      </c>
      <c r="D9586" s="1"/>
      <c r="E9586" s="49">
        <f t="shared" si="38"/>
        <v>25494</v>
      </c>
    </row>
    <row r="9587" spans="2:5" ht="15">
      <c r="B9587" s="86">
        <v>25495</v>
      </c>
      <c r="C9587" s="49" t="s">
        <v>5916</v>
      </c>
      <c r="D9587" s="1"/>
      <c r="E9587" s="49">
        <f t="shared" si="38"/>
        <v>25495</v>
      </c>
    </row>
    <row r="9588" spans="2:5" ht="15">
      <c r="B9588" s="86">
        <v>25496</v>
      </c>
      <c r="C9588" s="49" t="s">
        <v>6189</v>
      </c>
      <c r="D9588" s="1"/>
      <c r="E9588" s="49">
        <f t="shared" si="38"/>
        <v>25496</v>
      </c>
    </row>
    <row r="9589" spans="2:5" ht="15">
      <c r="B9589" s="86">
        <v>25497</v>
      </c>
      <c r="C9589" s="49" t="s">
        <v>6190</v>
      </c>
      <c r="D9589" s="1"/>
      <c r="E9589" s="49">
        <f t="shared" si="38"/>
        <v>25497</v>
      </c>
    </row>
    <row r="9590" spans="2:5" ht="15">
      <c r="B9590" s="86">
        <v>25498</v>
      </c>
      <c r="C9590" s="49" t="s">
        <v>6191</v>
      </c>
      <c r="D9590" s="1"/>
      <c r="E9590" s="49">
        <f t="shared" si="38"/>
        <v>25498</v>
      </c>
    </row>
    <row r="9591" spans="2:5" ht="15">
      <c r="B9591" s="86">
        <v>25499</v>
      </c>
      <c r="C9591" s="49" t="s">
        <v>6192</v>
      </c>
      <c r="D9591" s="1"/>
      <c r="E9591" s="49">
        <f t="shared" si="38"/>
        <v>25499</v>
      </c>
    </row>
    <row r="9592" spans="2:5" ht="15">
      <c r="B9592" s="86">
        <v>25500</v>
      </c>
      <c r="C9592" s="49" t="s">
        <v>6193</v>
      </c>
      <c r="D9592" s="1"/>
      <c r="E9592" s="49">
        <f t="shared" si="38"/>
        <v>25500</v>
      </c>
    </row>
    <row r="9593" spans="2:5" ht="15">
      <c r="B9593" s="86">
        <v>25501</v>
      </c>
      <c r="C9593" s="49" t="s">
        <v>6194</v>
      </c>
      <c r="D9593" s="1"/>
      <c r="E9593" s="49">
        <f t="shared" si="38"/>
        <v>25501</v>
      </c>
    </row>
    <row r="9594" spans="2:5" ht="15">
      <c r="B9594" s="86">
        <v>25502</v>
      </c>
      <c r="C9594" s="49" t="s">
        <v>6195</v>
      </c>
      <c r="D9594" s="1"/>
      <c r="E9594" s="49">
        <f t="shared" si="38"/>
        <v>25502</v>
      </c>
    </row>
    <row r="9595" spans="2:5" ht="15">
      <c r="B9595" s="86">
        <v>25503</v>
      </c>
      <c r="C9595" s="49" t="s">
        <v>6196</v>
      </c>
      <c r="D9595" s="1"/>
      <c r="E9595" s="49">
        <f t="shared" si="38"/>
        <v>25503</v>
      </c>
    </row>
    <row r="9596" spans="2:5" ht="15">
      <c r="B9596" s="86">
        <v>25504</v>
      </c>
      <c r="C9596" s="49" t="s">
        <v>6197</v>
      </c>
      <c r="D9596" s="1"/>
      <c r="E9596" s="49">
        <f t="shared" si="38"/>
        <v>25504</v>
      </c>
    </row>
    <row r="9597" spans="2:5" ht="15">
      <c r="B9597" s="86">
        <v>25505</v>
      </c>
      <c r="C9597" s="49" t="s">
        <v>6198</v>
      </c>
      <c r="D9597" s="1"/>
      <c r="E9597" s="49">
        <f t="shared" si="38"/>
        <v>25505</v>
      </c>
    </row>
    <row r="9598" spans="2:5" ht="15">
      <c r="B9598" s="86">
        <v>25506</v>
      </c>
      <c r="C9598" s="49" t="s">
        <v>6199</v>
      </c>
      <c r="D9598" s="1"/>
      <c r="E9598" s="49">
        <f t="shared" si="38"/>
        <v>25506</v>
      </c>
    </row>
    <row r="9599" spans="2:5" ht="15">
      <c r="B9599" s="86">
        <v>25507</v>
      </c>
      <c r="C9599" s="49" t="s">
        <v>6200</v>
      </c>
      <c r="D9599" s="1"/>
      <c r="E9599" s="49">
        <f t="shared" si="38"/>
        <v>25507</v>
      </c>
    </row>
    <row r="9600" spans="2:5" ht="15">
      <c r="B9600" s="86">
        <v>25508</v>
      </c>
      <c r="C9600" s="49" t="s">
        <v>6201</v>
      </c>
      <c r="D9600" s="1"/>
      <c r="E9600" s="49">
        <f t="shared" si="38"/>
        <v>25508</v>
      </c>
    </row>
    <row r="9601" spans="2:5" ht="15">
      <c r="B9601" s="86">
        <v>25509</v>
      </c>
      <c r="C9601" s="49" t="s">
        <v>6202</v>
      </c>
      <c r="D9601" s="1"/>
      <c r="E9601" s="49">
        <f t="shared" si="38"/>
        <v>25509</v>
      </c>
    </row>
    <row r="9602" spans="2:5" ht="15">
      <c r="B9602" s="86">
        <v>25510</v>
      </c>
      <c r="C9602" s="49" t="s">
        <v>6203</v>
      </c>
      <c r="D9602" s="1"/>
      <c r="E9602" s="49">
        <f t="shared" si="38"/>
        <v>25510</v>
      </c>
    </row>
    <row r="9603" spans="2:5" ht="15">
      <c r="B9603" s="86">
        <v>25511</v>
      </c>
      <c r="C9603" s="49" t="s">
        <v>6204</v>
      </c>
      <c r="D9603" s="1"/>
      <c r="E9603" s="49">
        <f t="shared" si="38"/>
        <v>25511</v>
      </c>
    </row>
    <row r="9604" spans="2:5" ht="15">
      <c r="B9604" s="86">
        <v>25512</v>
      </c>
      <c r="C9604" s="49" t="s">
        <v>6205</v>
      </c>
      <c r="D9604" s="1"/>
      <c r="E9604" s="49">
        <f t="shared" si="38"/>
        <v>25512</v>
      </c>
    </row>
    <row r="9605" spans="2:5" ht="15">
      <c r="B9605" s="131">
        <v>25513</v>
      </c>
      <c r="C9605" s="112" t="s">
        <v>6206</v>
      </c>
      <c r="D9605" s="112"/>
      <c r="E9605" s="109">
        <f t="shared" si="38"/>
        <v>25513</v>
      </c>
    </row>
    <row r="9606" spans="2:5" ht="15">
      <c r="B9606" s="131">
        <v>25514</v>
      </c>
      <c r="C9606" s="112" t="s">
        <v>6207</v>
      </c>
      <c r="D9606" s="112"/>
      <c r="E9606" s="109">
        <f t="shared" si="38"/>
        <v>25514</v>
      </c>
    </row>
    <row r="9607" spans="2:5" ht="15">
      <c r="B9607" s="131">
        <v>25515</v>
      </c>
      <c r="C9607" s="112" t="s">
        <v>6208</v>
      </c>
      <c r="D9607" s="112"/>
      <c r="E9607" s="109">
        <f t="shared" si="38"/>
        <v>25515</v>
      </c>
    </row>
    <row r="9608" spans="2:5" ht="15">
      <c r="B9608" s="131">
        <v>25516</v>
      </c>
      <c r="C9608" s="112" t="s">
        <v>6209</v>
      </c>
      <c r="D9608" s="112"/>
      <c r="E9608" s="109">
        <f t="shared" si="38"/>
        <v>25516</v>
      </c>
    </row>
    <row r="9609" spans="2:5" ht="15">
      <c r="B9609" s="131">
        <v>25517</v>
      </c>
      <c r="C9609" s="112" t="s">
        <v>6210</v>
      </c>
      <c r="D9609" s="112"/>
      <c r="E9609" s="109">
        <f t="shared" si="38"/>
        <v>25517</v>
      </c>
    </row>
    <row r="9610" spans="2:5" ht="15">
      <c r="B9610" s="131">
        <v>25518</v>
      </c>
      <c r="C9610" s="112" t="s">
        <v>6211</v>
      </c>
      <c r="D9610" s="112"/>
      <c r="E9610" s="109">
        <f t="shared" si="38"/>
        <v>25518</v>
      </c>
    </row>
    <row r="9611" spans="2:5" ht="15">
      <c r="B9611" s="131">
        <v>25519</v>
      </c>
      <c r="C9611" s="112" t="s">
        <v>6212</v>
      </c>
      <c r="D9611" s="112"/>
      <c r="E9611" s="109">
        <f t="shared" si="38"/>
        <v>25519</v>
      </c>
    </row>
    <row r="9612" spans="2:5" ht="15">
      <c r="B9612" s="131">
        <v>25520</v>
      </c>
      <c r="C9612" s="112" t="s">
        <v>6213</v>
      </c>
      <c r="D9612" s="112"/>
      <c r="E9612" s="109">
        <f t="shared" si="38"/>
        <v>25520</v>
      </c>
    </row>
    <row r="9613" spans="2:5" ht="15">
      <c r="B9613" s="131">
        <v>25521</v>
      </c>
      <c r="C9613" s="112" t="s">
        <v>6214</v>
      </c>
      <c r="D9613" s="112"/>
      <c r="E9613" s="109">
        <f t="shared" si="38"/>
        <v>25521</v>
      </c>
    </row>
    <row r="9614" spans="2:5" ht="15">
      <c r="B9614" s="131">
        <v>25522</v>
      </c>
      <c r="C9614" s="112" t="s">
        <v>6215</v>
      </c>
      <c r="D9614" s="112"/>
      <c r="E9614" s="109">
        <f t="shared" si="38"/>
        <v>25522</v>
      </c>
    </row>
    <row r="9615" spans="2:5" ht="15">
      <c r="B9615" s="131">
        <v>25523</v>
      </c>
      <c r="C9615" s="112" t="s">
        <v>6216</v>
      </c>
      <c r="D9615" s="112"/>
      <c r="E9615" s="109">
        <f t="shared" si="38"/>
        <v>25523</v>
      </c>
    </row>
    <row r="9616" spans="2:5" ht="15">
      <c r="B9616" s="131">
        <v>25524</v>
      </c>
      <c r="C9616" s="112" t="s">
        <v>6217</v>
      </c>
      <c r="D9616" s="112"/>
      <c r="E9616" s="109">
        <f t="shared" si="38"/>
        <v>25524</v>
      </c>
    </row>
    <row r="9617" spans="2:5" ht="15">
      <c r="B9617" s="131">
        <v>25525</v>
      </c>
      <c r="C9617" s="112" t="s">
        <v>6218</v>
      </c>
      <c r="D9617" s="112"/>
      <c r="E9617" s="109">
        <f t="shared" si="38"/>
        <v>25525</v>
      </c>
    </row>
    <row r="9618" spans="2:5" ht="15">
      <c r="B9618" s="131">
        <v>25526</v>
      </c>
      <c r="C9618" s="112" t="s">
        <v>6219</v>
      </c>
      <c r="D9618" s="112"/>
      <c r="E9618" s="109">
        <f t="shared" si="38"/>
        <v>25526</v>
      </c>
    </row>
    <row r="9619" spans="2:5" ht="15">
      <c r="B9619" s="131">
        <v>25527</v>
      </c>
      <c r="C9619" s="112" t="s">
        <v>6220</v>
      </c>
      <c r="D9619" s="112"/>
      <c r="E9619" s="109">
        <f t="shared" si="38"/>
        <v>25527</v>
      </c>
    </row>
    <row r="9620" spans="2:5" ht="15">
      <c r="B9620" s="131">
        <v>25528</v>
      </c>
      <c r="C9620" s="112" t="s">
        <v>6221</v>
      </c>
      <c r="D9620" s="112"/>
      <c r="E9620" s="109">
        <f t="shared" si="38"/>
        <v>25528</v>
      </c>
    </row>
    <row r="9621" spans="2:5" ht="15">
      <c r="B9621" s="131">
        <v>25529</v>
      </c>
      <c r="C9621" s="112" t="s">
        <v>6222</v>
      </c>
      <c r="D9621" s="112"/>
      <c r="E9621" s="109">
        <f t="shared" si="38"/>
        <v>25529</v>
      </c>
    </row>
    <row r="9622" spans="2:5" ht="15">
      <c r="B9622" s="131">
        <v>25530</v>
      </c>
      <c r="C9622" s="112" t="s">
        <v>6223</v>
      </c>
      <c r="D9622" s="112"/>
      <c r="E9622" s="109">
        <f t="shared" si="38"/>
        <v>25530</v>
      </c>
    </row>
    <row r="9623" spans="2:5" ht="15">
      <c r="B9623" s="131">
        <v>25531</v>
      </c>
      <c r="C9623" s="112" t="s">
        <v>6224</v>
      </c>
      <c r="D9623" s="112"/>
      <c r="E9623" s="109">
        <f t="shared" si="38"/>
        <v>25531</v>
      </c>
    </row>
    <row r="9624" spans="2:5" ht="15">
      <c r="B9624" s="131">
        <v>25532</v>
      </c>
      <c r="C9624" s="112" t="s">
        <v>6225</v>
      </c>
      <c r="D9624" s="112"/>
      <c r="E9624" s="109">
        <f t="shared" si="38"/>
        <v>25532</v>
      </c>
    </row>
    <row r="9625" spans="2:5" ht="15">
      <c r="B9625" s="131">
        <v>25533</v>
      </c>
      <c r="C9625" s="112" t="s">
        <v>6226</v>
      </c>
      <c r="D9625" s="112"/>
      <c r="E9625" s="109">
        <f t="shared" si="38"/>
        <v>25533</v>
      </c>
    </row>
    <row r="9626" spans="2:5" ht="15">
      <c r="B9626" s="131">
        <v>25534</v>
      </c>
      <c r="C9626" s="112" t="s">
        <v>6227</v>
      </c>
      <c r="D9626" s="112"/>
      <c r="E9626" s="109">
        <f t="shared" si="38"/>
        <v>25534</v>
      </c>
    </row>
    <row r="9627" spans="2:5" ht="15">
      <c r="B9627" s="131">
        <v>25535</v>
      </c>
      <c r="C9627" s="112" t="s">
        <v>6228</v>
      </c>
      <c r="D9627" s="112"/>
      <c r="E9627" s="109">
        <f t="shared" si="38"/>
        <v>25535</v>
      </c>
    </row>
    <row r="9628" spans="2:5" ht="15">
      <c r="B9628" s="131">
        <v>25536</v>
      </c>
      <c r="C9628" s="112" t="s">
        <v>6229</v>
      </c>
      <c r="D9628" s="112"/>
      <c r="E9628" s="109">
        <f t="shared" si="38"/>
        <v>25536</v>
      </c>
    </row>
    <row r="9629" spans="2:5" ht="15">
      <c r="B9629" s="131">
        <v>25537</v>
      </c>
      <c r="C9629" s="112" t="s">
        <v>6230</v>
      </c>
      <c r="D9629" s="112"/>
      <c r="E9629" s="109">
        <f t="shared" si="38"/>
        <v>25537</v>
      </c>
    </row>
    <row r="9630" spans="2:5" ht="15">
      <c r="B9630" s="131">
        <v>25538</v>
      </c>
      <c r="C9630" s="112" t="s">
        <v>6231</v>
      </c>
      <c r="D9630" s="112"/>
      <c r="E9630" s="109">
        <f t="shared" si="38"/>
        <v>25538</v>
      </c>
    </row>
    <row r="9631" spans="2:5" ht="15">
      <c r="B9631" s="131">
        <v>25539</v>
      </c>
      <c r="C9631" s="112" t="s">
        <v>6232</v>
      </c>
      <c r="D9631" s="112"/>
      <c r="E9631" s="109">
        <f t="shared" si="38"/>
        <v>25539</v>
      </c>
    </row>
    <row r="9632" spans="2:5" ht="15">
      <c r="B9632" s="131">
        <v>25540</v>
      </c>
      <c r="C9632" s="112" t="s">
        <v>6233</v>
      </c>
      <c r="D9632" s="112"/>
      <c r="E9632" s="109">
        <f t="shared" si="38"/>
        <v>25540</v>
      </c>
    </row>
    <row r="9633" spans="2:5" ht="15">
      <c r="B9633" s="131">
        <v>25541</v>
      </c>
      <c r="C9633" s="112" t="s">
        <v>6234</v>
      </c>
      <c r="D9633" s="112"/>
      <c r="E9633" s="109">
        <f t="shared" si="38"/>
        <v>25541</v>
      </c>
    </row>
    <row r="9634" spans="2:5" ht="15">
      <c r="B9634" s="131">
        <v>25542</v>
      </c>
      <c r="C9634" s="112" t="s">
        <v>6235</v>
      </c>
      <c r="D9634" s="112"/>
      <c r="E9634" s="109">
        <f t="shared" si="38"/>
        <v>25542</v>
      </c>
    </row>
    <row r="9635" spans="2:5" ht="15">
      <c r="B9635" s="131">
        <v>25543</v>
      </c>
      <c r="C9635" s="112" t="s">
        <v>6236</v>
      </c>
      <c r="D9635" s="112"/>
      <c r="E9635" s="109">
        <f t="shared" si="38"/>
        <v>25543</v>
      </c>
    </row>
    <row r="9636" spans="2:5" ht="15">
      <c r="B9636" s="131">
        <v>25544</v>
      </c>
      <c r="C9636" s="112" t="s">
        <v>6237</v>
      </c>
      <c r="D9636" s="112"/>
      <c r="E9636" s="109">
        <f t="shared" si="38"/>
        <v>25544</v>
      </c>
    </row>
    <row r="9637" spans="2:5" ht="15">
      <c r="B9637" s="131">
        <v>25545</v>
      </c>
      <c r="C9637" s="112" t="s">
        <v>6238</v>
      </c>
      <c r="D9637" s="112"/>
      <c r="E9637" s="109">
        <f t="shared" si="38"/>
        <v>25545</v>
      </c>
    </row>
    <row r="9638" spans="2:5" ht="15">
      <c r="B9638" s="131">
        <v>25546</v>
      </c>
      <c r="C9638" s="112" t="s">
        <v>6239</v>
      </c>
      <c r="D9638" s="112"/>
      <c r="E9638" s="109">
        <f t="shared" si="38"/>
        <v>25546</v>
      </c>
    </row>
    <row r="9639" spans="2:5" ht="15">
      <c r="B9639" s="131">
        <v>25547</v>
      </c>
      <c r="C9639" s="112" t="s">
        <v>6240</v>
      </c>
      <c r="D9639" s="112"/>
      <c r="E9639" s="109">
        <f t="shared" si="38"/>
        <v>25547</v>
      </c>
    </row>
    <row r="9640" spans="2:5" ht="15">
      <c r="B9640" s="131">
        <v>25548</v>
      </c>
      <c r="C9640" s="112" t="s">
        <v>6241</v>
      </c>
      <c r="D9640" s="112"/>
      <c r="E9640" s="109">
        <f t="shared" si="38"/>
        <v>25548</v>
      </c>
    </row>
    <row r="9641" spans="2:5" ht="15">
      <c r="B9641" s="131">
        <v>25549</v>
      </c>
      <c r="C9641" s="112" t="s">
        <v>6242</v>
      </c>
      <c r="D9641" s="112"/>
      <c r="E9641" s="109">
        <f t="shared" si="38"/>
        <v>25549</v>
      </c>
    </row>
    <row r="9642" spans="2:5" ht="15">
      <c r="B9642" s="131">
        <v>25550</v>
      </c>
      <c r="C9642" s="112" t="s">
        <v>6243</v>
      </c>
      <c r="D9642" s="112"/>
      <c r="E9642" s="109">
        <f t="shared" ref="E9642:E9896" si="39">B9642</f>
        <v>25550</v>
      </c>
    </row>
    <row r="9643" spans="2:5" ht="15">
      <c r="B9643" s="131">
        <v>25551</v>
      </c>
      <c r="C9643" s="112" t="s">
        <v>6244</v>
      </c>
      <c r="D9643" s="112"/>
      <c r="E9643" s="109">
        <f t="shared" si="39"/>
        <v>25551</v>
      </c>
    </row>
    <row r="9644" spans="2:5" ht="15">
      <c r="B9644" s="131">
        <v>25552</v>
      </c>
      <c r="C9644" s="112" t="s">
        <v>6245</v>
      </c>
      <c r="D9644" s="112"/>
      <c r="E9644" s="109">
        <f t="shared" si="39"/>
        <v>25552</v>
      </c>
    </row>
    <row r="9645" spans="2:5" ht="15">
      <c r="B9645" s="131">
        <v>25553</v>
      </c>
      <c r="C9645" s="112" t="s">
        <v>6246</v>
      </c>
      <c r="D9645" s="112"/>
      <c r="E9645" s="109">
        <f t="shared" si="39"/>
        <v>25553</v>
      </c>
    </row>
    <row r="9646" spans="2:5" ht="15">
      <c r="B9646" s="131">
        <v>25554</v>
      </c>
      <c r="C9646" s="112" t="s">
        <v>6247</v>
      </c>
      <c r="D9646" s="112"/>
      <c r="E9646" s="109">
        <f t="shared" si="39"/>
        <v>25554</v>
      </c>
    </row>
    <row r="9647" spans="2:5" ht="15">
      <c r="B9647" s="131">
        <v>25555</v>
      </c>
      <c r="C9647" s="112" t="s">
        <v>6248</v>
      </c>
      <c r="D9647" s="112"/>
      <c r="E9647" s="109">
        <f t="shared" si="39"/>
        <v>25555</v>
      </c>
    </row>
    <row r="9648" spans="2:5" ht="15">
      <c r="B9648" s="131">
        <v>25556</v>
      </c>
      <c r="C9648" s="112" t="s">
        <v>6249</v>
      </c>
      <c r="D9648" s="112"/>
      <c r="E9648" s="109">
        <f t="shared" si="39"/>
        <v>25556</v>
      </c>
    </row>
    <row r="9649" spans="2:5" ht="15">
      <c r="B9649" s="131">
        <v>25557</v>
      </c>
      <c r="C9649" s="112" t="s">
        <v>6250</v>
      </c>
      <c r="D9649" s="112"/>
      <c r="E9649" s="109">
        <f t="shared" si="39"/>
        <v>25557</v>
      </c>
    </row>
    <row r="9650" spans="2:5" ht="15">
      <c r="B9650" s="131">
        <v>25558</v>
      </c>
      <c r="C9650" s="112" t="s">
        <v>6251</v>
      </c>
      <c r="D9650" s="112"/>
      <c r="E9650" s="109">
        <f t="shared" si="39"/>
        <v>25558</v>
      </c>
    </row>
    <row r="9651" spans="2:5" ht="15">
      <c r="B9651" s="131">
        <v>25559</v>
      </c>
      <c r="C9651" s="112" t="s">
        <v>6252</v>
      </c>
      <c r="D9651" s="112"/>
      <c r="E9651" s="109">
        <f t="shared" si="39"/>
        <v>25559</v>
      </c>
    </row>
    <row r="9652" spans="2:5" ht="15">
      <c r="B9652" s="131">
        <v>25560</v>
      </c>
      <c r="C9652" s="112" t="s">
        <v>6253</v>
      </c>
      <c r="D9652" s="112"/>
      <c r="E9652" s="109">
        <f t="shared" si="39"/>
        <v>25560</v>
      </c>
    </row>
    <row r="9653" spans="2:5" ht="15">
      <c r="B9653" s="86">
        <v>25561</v>
      </c>
      <c r="C9653" s="112" t="s">
        <v>6254</v>
      </c>
      <c r="D9653" s="1"/>
      <c r="E9653" s="109">
        <f t="shared" si="39"/>
        <v>25561</v>
      </c>
    </row>
    <row r="9654" spans="2:5" ht="15">
      <c r="B9654" s="86">
        <v>25562</v>
      </c>
      <c r="C9654" s="112" t="s">
        <v>6255</v>
      </c>
      <c r="D9654" s="1"/>
      <c r="E9654" s="109">
        <f t="shared" si="39"/>
        <v>25562</v>
      </c>
    </row>
    <row r="9655" spans="2:5" ht="15">
      <c r="B9655" s="86">
        <v>25563</v>
      </c>
      <c r="C9655" s="112" t="s">
        <v>6256</v>
      </c>
      <c r="D9655" s="1"/>
      <c r="E9655" s="109">
        <f t="shared" si="39"/>
        <v>25563</v>
      </c>
    </row>
    <row r="9656" spans="2:5" ht="15">
      <c r="B9656" s="86">
        <v>25564</v>
      </c>
      <c r="C9656" s="112" t="s">
        <v>6257</v>
      </c>
      <c r="D9656" s="1"/>
      <c r="E9656" s="109">
        <f t="shared" si="39"/>
        <v>25564</v>
      </c>
    </row>
    <row r="9657" spans="2:5" ht="15">
      <c r="B9657" s="86">
        <v>25565</v>
      </c>
      <c r="C9657" s="112" t="s">
        <v>6258</v>
      </c>
      <c r="D9657" s="1"/>
      <c r="E9657" s="109">
        <f t="shared" si="39"/>
        <v>25565</v>
      </c>
    </row>
    <row r="9658" spans="2:5" ht="15">
      <c r="B9658" s="86">
        <v>25566</v>
      </c>
      <c r="C9658" s="112" t="s">
        <v>6259</v>
      </c>
      <c r="D9658" s="1"/>
      <c r="E9658" s="109">
        <f t="shared" si="39"/>
        <v>25566</v>
      </c>
    </row>
    <row r="9659" spans="2:5" ht="15">
      <c r="B9659" s="86">
        <v>25567</v>
      </c>
      <c r="C9659" s="112" t="s">
        <v>6260</v>
      </c>
      <c r="D9659" s="1"/>
      <c r="E9659" s="109">
        <f t="shared" si="39"/>
        <v>25567</v>
      </c>
    </row>
    <row r="9660" spans="2:5" ht="15">
      <c r="B9660" s="86">
        <v>25568</v>
      </c>
      <c r="C9660" s="112" t="s">
        <v>6261</v>
      </c>
      <c r="D9660" s="1"/>
      <c r="E9660" s="109">
        <f t="shared" si="39"/>
        <v>25568</v>
      </c>
    </row>
    <row r="9661" spans="2:5" ht="15">
      <c r="B9661" s="86">
        <v>25569</v>
      </c>
      <c r="C9661" s="49" t="s">
        <v>6262</v>
      </c>
      <c r="D9661" s="1"/>
      <c r="E9661" s="109">
        <f t="shared" si="39"/>
        <v>25569</v>
      </c>
    </row>
    <row r="9662" spans="2:5" ht="15">
      <c r="B9662" s="86">
        <v>25570</v>
      </c>
      <c r="C9662" s="49" t="s">
        <v>6263</v>
      </c>
      <c r="D9662" s="1"/>
      <c r="E9662" s="109">
        <f t="shared" si="39"/>
        <v>25570</v>
      </c>
    </row>
    <row r="9663" spans="2:5" ht="15">
      <c r="B9663" s="86">
        <v>25571</v>
      </c>
      <c r="C9663" s="49" t="s">
        <v>6264</v>
      </c>
      <c r="D9663" s="1"/>
      <c r="E9663" s="109">
        <f t="shared" si="39"/>
        <v>25571</v>
      </c>
    </row>
    <row r="9664" spans="2:5" ht="15">
      <c r="B9664" s="86">
        <v>25572</v>
      </c>
      <c r="C9664" s="49" t="s">
        <v>6265</v>
      </c>
      <c r="D9664" s="1"/>
      <c r="E9664" s="109">
        <f t="shared" si="39"/>
        <v>25572</v>
      </c>
    </row>
    <row r="9665" spans="2:5" ht="15">
      <c r="B9665" s="86">
        <v>25573</v>
      </c>
      <c r="C9665" s="49" t="s">
        <v>5983</v>
      </c>
      <c r="D9665" s="1"/>
      <c r="E9665" s="109">
        <f t="shared" si="39"/>
        <v>25573</v>
      </c>
    </row>
    <row r="9666" spans="2:5" ht="15">
      <c r="B9666" s="86">
        <v>25574</v>
      </c>
      <c r="C9666" s="49" t="s">
        <v>6266</v>
      </c>
      <c r="D9666" s="1"/>
      <c r="E9666" s="109">
        <f t="shared" si="39"/>
        <v>25574</v>
      </c>
    </row>
    <row r="9667" spans="2:5" ht="15">
      <c r="B9667" s="86">
        <v>25575</v>
      </c>
      <c r="C9667" s="49" t="s">
        <v>6267</v>
      </c>
      <c r="D9667" s="1"/>
      <c r="E9667" s="109">
        <f t="shared" si="39"/>
        <v>25575</v>
      </c>
    </row>
    <row r="9668" spans="2:5" ht="15">
      <c r="B9668" s="86">
        <v>25576</v>
      </c>
      <c r="C9668" s="49" t="s">
        <v>6268</v>
      </c>
      <c r="D9668" s="1"/>
      <c r="E9668" s="109">
        <f t="shared" si="39"/>
        <v>25576</v>
      </c>
    </row>
    <row r="9669" spans="2:5" ht="15">
      <c r="B9669" s="86">
        <v>25577</v>
      </c>
      <c r="C9669" s="49" t="s">
        <v>6269</v>
      </c>
      <c r="D9669" s="1"/>
      <c r="E9669" s="109">
        <f t="shared" si="39"/>
        <v>25577</v>
      </c>
    </row>
    <row r="9670" spans="2:5" ht="15">
      <c r="B9670" s="86">
        <v>25578</v>
      </c>
      <c r="C9670" s="49" t="s">
        <v>6270</v>
      </c>
      <c r="D9670" s="1"/>
      <c r="E9670" s="109">
        <f t="shared" si="39"/>
        <v>25578</v>
      </c>
    </row>
    <row r="9671" spans="2:5" ht="15">
      <c r="B9671" s="86">
        <v>25579</v>
      </c>
      <c r="C9671" s="49" t="s">
        <v>6271</v>
      </c>
      <c r="D9671" s="1"/>
      <c r="E9671" s="109">
        <f t="shared" si="39"/>
        <v>25579</v>
      </c>
    </row>
    <row r="9672" spans="2:5" ht="15">
      <c r="B9672" s="86">
        <v>25580</v>
      </c>
      <c r="C9672" s="49" t="s">
        <v>6272</v>
      </c>
      <c r="D9672" s="1"/>
      <c r="E9672" s="109">
        <f t="shared" si="39"/>
        <v>25580</v>
      </c>
    </row>
    <row r="9673" spans="2:5" ht="15">
      <c r="B9673" s="86">
        <v>25581</v>
      </c>
      <c r="C9673" s="49" t="s">
        <v>6273</v>
      </c>
      <c r="D9673" s="1"/>
      <c r="E9673" s="109">
        <f t="shared" si="39"/>
        <v>25581</v>
      </c>
    </row>
    <row r="9674" spans="2:5" ht="15">
      <c r="B9674" s="86">
        <v>25582</v>
      </c>
      <c r="C9674" s="49" t="s">
        <v>6178</v>
      </c>
      <c r="D9674" s="1"/>
      <c r="E9674" s="109">
        <f t="shared" si="39"/>
        <v>25582</v>
      </c>
    </row>
    <row r="9675" spans="2:5" ht="15">
      <c r="B9675" s="86">
        <v>25583</v>
      </c>
      <c r="C9675" s="49" t="s">
        <v>6179</v>
      </c>
      <c r="D9675" s="1"/>
      <c r="E9675" s="109">
        <f t="shared" si="39"/>
        <v>25583</v>
      </c>
    </row>
    <row r="9676" spans="2:5" ht="15">
      <c r="B9676" s="86">
        <v>25584</v>
      </c>
      <c r="C9676" s="49" t="s">
        <v>6180</v>
      </c>
      <c r="D9676" s="1"/>
      <c r="E9676" s="109">
        <f t="shared" si="39"/>
        <v>25584</v>
      </c>
    </row>
    <row r="9677" spans="2:5" ht="15">
      <c r="B9677" s="86">
        <v>25585</v>
      </c>
      <c r="C9677" s="49" t="s">
        <v>6181</v>
      </c>
      <c r="D9677" s="1"/>
      <c r="E9677" s="109">
        <f t="shared" si="39"/>
        <v>25585</v>
      </c>
    </row>
    <row r="9678" spans="2:5" ht="15">
      <c r="B9678" s="86">
        <v>25586</v>
      </c>
      <c r="C9678" s="49" t="s">
        <v>6182</v>
      </c>
      <c r="D9678" s="1"/>
      <c r="E9678" s="109">
        <f t="shared" si="39"/>
        <v>25586</v>
      </c>
    </row>
    <row r="9679" spans="2:5" ht="15">
      <c r="B9679" s="86">
        <v>25587</v>
      </c>
      <c r="C9679" s="49" t="s">
        <v>6183</v>
      </c>
      <c r="D9679" s="1"/>
      <c r="E9679" s="109">
        <f t="shared" si="39"/>
        <v>25587</v>
      </c>
    </row>
    <row r="9680" spans="2:5" ht="15">
      <c r="B9680" s="86">
        <v>25588</v>
      </c>
      <c r="C9680" s="49" t="s">
        <v>6184</v>
      </c>
      <c r="D9680" s="1"/>
      <c r="E9680" s="109">
        <f t="shared" si="39"/>
        <v>25588</v>
      </c>
    </row>
    <row r="9681" spans="2:5" ht="15">
      <c r="B9681" s="86">
        <v>25589</v>
      </c>
      <c r="C9681" s="49" t="s">
        <v>6185</v>
      </c>
      <c r="D9681" s="1"/>
      <c r="E9681" s="109">
        <f t="shared" si="39"/>
        <v>25589</v>
      </c>
    </row>
    <row r="9682" spans="2:5" ht="15">
      <c r="B9682" s="86">
        <v>25590</v>
      </c>
      <c r="C9682" s="49" t="s">
        <v>6186</v>
      </c>
      <c r="D9682" s="1"/>
      <c r="E9682" s="109">
        <f t="shared" si="39"/>
        <v>25590</v>
      </c>
    </row>
    <row r="9683" spans="2:5" ht="15">
      <c r="B9683" s="86">
        <v>25591</v>
      </c>
      <c r="C9683" s="49" t="s">
        <v>6274</v>
      </c>
      <c r="D9683" s="1"/>
      <c r="E9683" s="109">
        <f t="shared" si="39"/>
        <v>25591</v>
      </c>
    </row>
    <row r="9684" spans="2:5" ht="15">
      <c r="B9684" s="86">
        <v>25592</v>
      </c>
      <c r="C9684" s="49" t="s">
        <v>6275</v>
      </c>
      <c r="D9684" s="1"/>
      <c r="E9684" s="109">
        <f t="shared" si="39"/>
        <v>25592</v>
      </c>
    </row>
    <row r="9685" spans="2:5" ht="15">
      <c r="B9685" s="86">
        <v>25593</v>
      </c>
      <c r="C9685" s="49" t="s">
        <v>6276</v>
      </c>
      <c r="D9685" s="1"/>
      <c r="E9685" s="109">
        <f t="shared" si="39"/>
        <v>25593</v>
      </c>
    </row>
    <row r="9686" spans="2:5" ht="15">
      <c r="B9686" s="86">
        <v>25594</v>
      </c>
      <c r="C9686" s="49" t="s">
        <v>6277</v>
      </c>
      <c r="D9686" s="1"/>
      <c r="E9686" s="109">
        <f t="shared" si="39"/>
        <v>25594</v>
      </c>
    </row>
    <row r="9687" spans="2:5" ht="15">
      <c r="B9687" s="86">
        <v>25595</v>
      </c>
      <c r="C9687" s="49" t="s">
        <v>4678</v>
      </c>
      <c r="D9687" s="1"/>
      <c r="E9687" s="109">
        <f t="shared" si="39"/>
        <v>25595</v>
      </c>
    </row>
    <row r="9688" spans="2:5" ht="15">
      <c r="B9688" s="86">
        <v>25596</v>
      </c>
      <c r="C9688" s="49" t="s">
        <v>4679</v>
      </c>
      <c r="D9688" s="1"/>
      <c r="E9688" s="109">
        <f t="shared" si="39"/>
        <v>25596</v>
      </c>
    </row>
    <row r="9689" spans="2:5" ht="15">
      <c r="B9689" s="86">
        <v>25597</v>
      </c>
      <c r="C9689" s="49" t="s">
        <v>4680</v>
      </c>
      <c r="D9689" s="1"/>
      <c r="E9689" s="109">
        <f t="shared" si="39"/>
        <v>25597</v>
      </c>
    </row>
    <row r="9690" spans="2:5" ht="15">
      <c r="B9690" s="86">
        <v>25598</v>
      </c>
      <c r="C9690" s="49" t="s">
        <v>4681</v>
      </c>
      <c r="D9690" s="1"/>
      <c r="E9690" s="109">
        <f t="shared" si="39"/>
        <v>25598</v>
      </c>
    </row>
    <row r="9691" spans="2:5" ht="15">
      <c r="B9691" s="86">
        <v>25599</v>
      </c>
      <c r="C9691" s="49" t="s">
        <v>4682</v>
      </c>
      <c r="D9691" s="1"/>
      <c r="E9691" s="109">
        <f t="shared" si="39"/>
        <v>25599</v>
      </c>
    </row>
    <row r="9692" spans="2:5" ht="15">
      <c r="B9692" s="86">
        <v>25600</v>
      </c>
      <c r="C9692" s="49" t="s">
        <v>4683</v>
      </c>
      <c r="D9692" s="1"/>
      <c r="E9692" s="109">
        <f t="shared" si="39"/>
        <v>25600</v>
      </c>
    </row>
    <row r="9693" spans="2:5" ht="15">
      <c r="B9693" s="86">
        <v>25601</v>
      </c>
      <c r="C9693" s="49" t="s">
        <v>6195</v>
      </c>
      <c r="D9693" s="1"/>
      <c r="E9693" s="109">
        <f t="shared" si="39"/>
        <v>25601</v>
      </c>
    </row>
    <row r="9694" spans="2:5" ht="15">
      <c r="B9694" s="86">
        <v>25602</v>
      </c>
      <c r="C9694" s="49" t="s">
        <v>6189</v>
      </c>
      <c r="D9694" s="1"/>
      <c r="E9694" s="109">
        <f t="shared" si="39"/>
        <v>25602</v>
      </c>
    </row>
    <row r="9695" spans="2:5" ht="15">
      <c r="B9695" s="86">
        <v>25603</v>
      </c>
      <c r="C9695" s="49" t="s">
        <v>6190</v>
      </c>
      <c r="D9695" s="1"/>
      <c r="E9695" s="109">
        <f t="shared" si="39"/>
        <v>25603</v>
      </c>
    </row>
    <row r="9696" spans="2:5" ht="15">
      <c r="B9696" s="86">
        <v>25604</v>
      </c>
      <c r="C9696" s="49" t="s">
        <v>6191</v>
      </c>
      <c r="D9696" s="1"/>
      <c r="E9696" s="109">
        <f t="shared" si="39"/>
        <v>25604</v>
      </c>
    </row>
    <row r="9697" spans="2:5" ht="15">
      <c r="B9697" s="86">
        <v>25605</v>
      </c>
      <c r="C9697" s="49" t="s">
        <v>6192</v>
      </c>
      <c r="D9697" s="1"/>
      <c r="E9697" s="109">
        <f t="shared" si="39"/>
        <v>25605</v>
      </c>
    </row>
    <row r="9698" spans="2:5" ht="15">
      <c r="B9698" s="86">
        <v>25606</v>
      </c>
      <c r="C9698" s="49" t="s">
        <v>6193</v>
      </c>
      <c r="D9698" s="1"/>
      <c r="E9698" s="109">
        <f t="shared" si="39"/>
        <v>25606</v>
      </c>
    </row>
    <row r="9699" spans="2:5" ht="15">
      <c r="B9699" s="86">
        <v>25607</v>
      </c>
      <c r="C9699" s="49" t="s">
        <v>6194</v>
      </c>
      <c r="D9699" s="1"/>
      <c r="E9699" s="109">
        <f t="shared" si="39"/>
        <v>25607</v>
      </c>
    </row>
    <row r="9700" spans="2:5" ht="15">
      <c r="B9700" s="86">
        <v>25608</v>
      </c>
      <c r="C9700" s="49" t="s">
        <v>5908</v>
      </c>
      <c r="D9700" s="1"/>
      <c r="E9700" s="109">
        <f t="shared" si="39"/>
        <v>25608</v>
      </c>
    </row>
    <row r="9701" spans="2:5" ht="15">
      <c r="B9701" s="86">
        <v>25609</v>
      </c>
      <c r="C9701" s="49" t="s">
        <v>5909</v>
      </c>
      <c r="D9701" s="1"/>
      <c r="E9701" s="109">
        <f t="shared" si="39"/>
        <v>25609</v>
      </c>
    </row>
    <row r="9702" spans="2:5" ht="15">
      <c r="B9702" s="86">
        <v>25610</v>
      </c>
      <c r="C9702" s="49" t="s">
        <v>5910</v>
      </c>
      <c r="D9702" s="1"/>
      <c r="E9702" s="109">
        <f t="shared" si="39"/>
        <v>25610</v>
      </c>
    </row>
    <row r="9703" spans="2:5" ht="15">
      <c r="B9703" s="86">
        <v>25611</v>
      </c>
      <c r="C9703" s="49" t="s">
        <v>5911</v>
      </c>
      <c r="D9703" s="1"/>
      <c r="E9703" s="109">
        <f t="shared" si="39"/>
        <v>25611</v>
      </c>
    </row>
    <row r="9704" spans="2:5" ht="15">
      <c r="B9704" s="86">
        <v>25612</v>
      </c>
      <c r="C9704" s="49" t="s">
        <v>5912</v>
      </c>
      <c r="D9704" s="1"/>
      <c r="E9704" s="109">
        <f t="shared" si="39"/>
        <v>25612</v>
      </c>
    </row>
    <row r="9705" spans="2:5" ht="15">
      <c r="B9705" s="86">
        <v>25613</v>
      </c>
      <c r="C9705" s="49" t="s">
        <v>5913</v>
      </c>
      <c r="D9705" s="1"/>
      <c r="E9705" s="109">
        <f t="shared" si="39"/>
        <v>25613</v>
      </c>
    </row>
    <row r="9706" spans="2:5" ht="15">
      <c r="B9706" s="86">
        <v>25614</v>
      </c>
      <c r="C9706" s="49" t="s">
        <v>5914</v>
      </c>
      <c r="D9706" s="1"/>
      <c r="E9706" s="109">
        <f t="shared" si="39"/>
        <v>25614</v>
      </c>
    </row>
    <row r="9707" spans="2:5" ht="15">
      <c r="B9707" s="86">
        <v>25615</v>
      </c>
      <c r="C9707" s="49" t="s">
        <v>5915</v>
      </c>
      <c r="D9707" s="1"/>
      <c r="E9707" s="109">
        <f t="shared" si="39"/>
        <v>25615</v>
      </c>
    </row>
    <row r="9708" spans="2:5" ht="15">
      <c r="B9708" s="86">
        <v>25616</v>
      </c>
      <c r="C9708" s="49" t="s">
        <v>5916</v>
      </c>
      <c r="D9708" s="1"/>
      <c r="E9708" s="109">
        <f t="shared" si="39"/>
        <v>25616</v>
      </c>
    </row>
    <row r="9709" spans="2:5" ht="15">
      <c r="B9709" s="86">
        <v>25617</v>
      </c>
      <c r="C9709" s="49" t="s">
        <v>6278</v>
      </c>
      <c r="D9709" s="1"/>
      <c r="E9709" s="109">
        <f t="shared" si="39"/>
        <v>25617</v>
      </c>
    </row>
    <row r="9710" spans="2:5" ht="15">
      <c r="B9710" s="86">
        <v>25618</v>
      </c>
      <c r="C9710" s="49" t="s">
        <v>6279</v>
      </c>
      <c r="D9710" s="1"/>
      <c r="E9710" s="109">
        <f t="shared" si="39"/>
        <v>25618</v>
      </c>
    </row>
    <row r="9711" spans="2:5" ht="15">
      <c r="B9711" s="86">
        <v>25619</v>
      </c>
      <c r="C9711" s="49" t="s">
        <v>6280</v>
      </c>
      <c r="D9711" s="1"/>
      <c r="E9711" s="109">
        <f t="shared" si="39"/>
        <v>25619</v>
      </c>
    </row>
    <row r="9712" spans="2:5" ht="15">
      <c r="B9712" s="86">
        <v>25620</v>
      </c>
      <c r="C9712" s="49" t="s">
        <v>6281</v>
      </c>
      <c r="D9712" s="1"/>
      <c r="E9712" s="109">
        <f t="shared" si="39"/>
        <v>25620</v>
      </c>
    </row>
    <row r="9713" spans="2:5" ht="15">
      <c r="B9713" s="86">
        <v>25621</v>
      </c>
      <c r="C9713" s="49" t="s">
        <v>6282</v>
      </c>
      <c r="D9713" s="1"/>
      <c r="E9713" s="109">
        <f t="shared" si="39"/>
        <v>25621</v>
      </c>
    </row>
    <row r="9714" spans="2:5" ht="15">
      <c r="B9714" s="86">
        <v>25622</v>
      </c>
      <c r="C9714" s="49" t="s">
        <v>6283</v>
      </c>
      <c r="D9714" s="1"/>
      <c r="E9714" s="109">
        <f t="shared" si="39"/>
        <v>25622</v>
      </c>
    </row>
    <row r="9715" spans="2:5" ht="15">
      <c r="B9715" s="86">
        <v>25623</v>
      </c>
      <c r="C9715" s="49" t="s">
        <v>6284</v>
      </c>
      <c r="D9715" s="1"/>
      <c r="E9715" s="109">
        <f t="shared" si="39"/>
        <v>25623</v>
      </c>
    </row>
    <row r="9716" spans="2:5" ht="15">
      <c r="B9716" s="86">
        <v>25624</v>
      </c>
      <c r="C9716" s="49" t="s">
        <v>6285</v>
      </c>
      <c r="D9716" s="1"/>
      <c r="E9716" s="109">
        <f t="shared" si="39"/>
        <v>25624</v>
      </c>
    </row>
    <row r="9717" spans="2:5" ht="15">
      <c r="B9717" s="86">
        <v>25625</v>
      </c>
      <c r="C9717" s="49" t="s">
        <v>6286</v>
      </c>
      <c r="D9717" s="1"/>
      <c r="E9717" s="109">
        <f t="shared" si="39"/>
        <v>25625</v>
      </c>
    </row>
    <row r="9718" spans="2:5" ht="15">
      <c r="B9718" s="86">
        <v>25626</v>
      </c>
      <c r="C9718" s="49" t="s">
        <v>6287</v>
      </c>
      <c r="D9718" s="1"/>
      <c r="E9718" s="109">
        <f t="shared" si="39"/>
        <v>25626</v>
      </c>
    </row>
    <row r="9719" spans="2:5" ht="15">
      <c r="B9719" s="86">
        <v>25627</v>
      </c>
      <c r="C9719" s="49" t="s">
        <v>6288</v>
      </c>
      <c r="D9719" s="1"/>
      <c r="E9719" s="109">
        <f t="shared" si="39"/>
        <v>25627</v>
      </c>
    </row>
    <row r="9720" spans="2:5" ht="15">
      <c r="B9720" s="86">
        <v>25628</v>
      </c>
      <c r="C9720" s="49" t="s">
        <v>6289</v>
      </c>
      <c r="D9720" s="1"/>
      <c r="E9720" s="109">
        <f t="shared" si="39"/>
        <v>25628</v>
      </c>
    </row>
    <row r="9721" spans="2:5" ht="15">
      <c r="B9721" s="86">
        <v>25629</v>
      </c>
      <c r="C9721" s="49" t="s">
        <v>6290</v>
      </c>
      <c r="D9721" s="1"/>
      <c r="E9721" s="109">
        <f t="shared" si="39"/>
        <v>25629</v>
      </c>
    </row>
    <row r="9722" spans="2:5" ht="15">
      <c r="B9722" s="86">
        <v>25630</v>
      </c>
      <c r="C9722" s="49" t="s">
        <v>6291</v>
      </c>
      <c r="D9722" s="1"/>
      <c r="E9722" s="109">
        <f t="shared" si="39"/>
        <v>25630</v>
      </c>
    </row>
    <row r="9723" spans="2:5" ht="15">
      <c r="B9723" s="86">
        <v>25640</v>
      </c>
      <c r="C9723" s="49" t="s">
        <v>6292</v>
      </c>
      <c r="D9723" s="1"/>
      <c r="E9723" s="109">
        <f t="shared" si="39"/>
        <v>25640</v>
      </c>
    </row>
    <row r="9724" spans="2:5" ht="15">
      <c r="B9724" s="86">
        <v>25641</v>
      </c>
      <c r="C9724" s="49" t="s">
        <v>6293</v>
      </c>
      <c r="D9724" s="1"/>
      <c r="E9724" s="109">
        <f t="shared" si="39"/>
        <v>25641</v>
      </c>
    </row>
    <row r="9725" spans="2:5" ht="15">
      <c r="B9725" s="86">
        <v>25642</v>
      </c>
      <c r="C9725" s="49" t="s">
        <v>6294</v>
      </c>
      <c r="D9725" s="1"/>
      <c r="E9725" s="109">
        <f t="shared" si="39"/>
        <v>25642</v>
      </c>
    </row>
    <row r="9726" spans="2:5" ht="15">
      <c r="B9726" s="86">
        <v>25643</v>
      </c>
      <c r="C9726" s="49" t="s">
        <v>6295</v>
      </c>
      <c r="D9726" s="1"/>
      <c r="E9726" s="109">
        <f t="shared" si="39"/>
        <v>25643</v>
      </c>
    </row>
    <row r="9727" spans="2:5" ht="15">
      <c r="B9727" s="86">
        <v>25644</v>
      </c>
      <c r="C9727" s="49" t="s">
        <v>6296</v>
      </c>
      <c r="D9727" s="1"/>
      <c r="E9727" s="109">
        <f t="shared" si="39"/>
        <v>25644</v>
      </c>
    </row>
    <row r="9728" spans="2:5" ht="15">
      <c r="B9728" s="86">
        <v>25645</v>
      </c>
      <c r="C9728" s="49" t="s">
        <v>6297</v>
      </c>
      <c r="D9728" s="1"/>
      <c r="E9728" s="109">
        <f t="shared" si="39"/>
        <v>25645</v>
      </c>
    </row>
    <row r="9729" spans="2:5" ht="15">
      <c r="B9729" s="86">
        <v>25646</v>
      </c>
      <c r="C9729" s="49" t="s">
        <v>6298</v>
      </c>
      <c r="D9729" s="1"/>
      <c r="E9729" s="109">
        <f t="shared" si="39"/>
        <v>25646</v>
      </c>
    </row>
    <row r="9730" spans="2:5" ht="15">
      <c r="B9730" s="86">
        <v>25647</v>
      </c>
      <c r="C9730" s="49" t="s">
        <v>6299</v>
      </c>
      <c r="D9730" s="1"/>
      <c r="E9730" s="109">
        <f t="shared" si="39"/>
        <v>25647</v>
      </c>
    </row>
    <row r="9731" spans="2:5" ht="15">
      <c r="B9731" s="86">
        <v>25648</v>
      </c>
      <c r="C9731" s="49" t="s">
        <v>6300</v>
      </c>
      <c r="D9731" s="1"/>
      <c r="E9731" s="109">
        <f t="shared" si="39"/>
        <v>25648</v>
      </c>
    </row>
    <row r="9732" spans="2:5" ht="15">
      <c r="B9732" s="86">
        <v>25649</v>
      </c>
      <c r="C9732" s="49" t="s">
        <v>6301</v>
      </c>
      <c r="D9732" s="1"/>
      <c r="E9732" s="109">
        <f t="shared" si="39"/>
        <v>25649</v>
      </c>
    </row>
    <row r="9733" spans="2:5" ht="15">
      <c r="B9733" s="86">
        <v>25650</v>
      </c>
      <c r="C9733" s="49" t="s">
        <v>6302</v>
      </c>
      <c r="D9733" s="1"/>
      <c r="E9733" s="109">
        <f t="shared" si="39"/>
        <v>25650</v>
      </c>
    </row>
    <row r="9734" spans="2:5" ht="15">
      <c r="B9734" s="86">
        <v>25651</v>
      </c>
      <c r="C9734" s="49" t="s">
        <v>6303</v>
      </c>
      <c r="D9734" s="1"/>
      <c r="E9734" s="109">
        <f t="shared" si="39"/>
        <v>25651</v>
      </c>
    </row>
    <row r="9735" spans="2:5" ht="15">
      <c r="B9735" s="86">
        <v>25652</v>
      </c>
      <c r="C9735" s="49" t="s">
        <v>6304</v>
      </c>
      <c r="D9735" s="1"/>
      <c r="E9735" s="109">
        <f t="shared" si="39"/>
        <v>25652</v>
      </c>
    </row>
    <row r="9736" spans="2:5" ht="15">
      <c r="B9736" s="86">
        <v>25653</v>
      </c>
      <c r="C9736" s="49" t="s">
        <v>6305</v>
      </c>
      <c r="D9736" s="1"/>
      <c r="E9736" s="109">
        <f t="shared" si="39"/>
        <v>25653</v>
      </c>
    </row>
    <row r="9737" spans="2:5" ht="15">
      <c r="B9737" s="86">
        <v>25654</v>
      </c>
      <c r="C9737" s="49" t="s">
        <v>6306</v>
      </c>
      <c r="D9737" s="1"/>
      <c r="E9737" s="109">
        <f t="shared" si="39"/>
        <v>25654</v>
      </c>
    </row>
    <row r="9738" spans="2:5" ht="15">
      <c r="B9738" s="86">
        <v>25655</v>
      </c>
      <c r="C9738" s="49" t="s">
        <v>6307</v>
      </c>
      <c r="D9738" s="1"/>
      <c r="E9738" s="109">
        <f t="shared" si="39"/>
        <v>25655</v>
      </c>
    </row>
    <row r="9739" spans="2:5" ht="15">
      <c r="B9739" s="86">
        <v>25656</v>
      </c>
      <c r="C9739" s="49" t="s">
        <v>6308</v>
      </c>
      <c r="D9739" s="1"/>
      <c r="E9739" s="109">
        <f t="shared" si="39"/>
        <v>25656</v>
      </c>
    </row>
    <row r="9740" spans="2:5" ht="15">
      <c r="B9740" s="86">
        <v>25657</v>
      </c>
      <c r="C9740" s="49" t="s">
        <v>6056</v>
      </c>
      <c r="D9740" s="1"/>
      <c r="E9740" s="109">
        <f t="shared" si="39"/>
        <v>25657</v>
      </c>
    </row>
    <row r="9741" spans="2:5" ht="15">
      <c r="B9741" s="86">
        <v>25658</v>
      </c>
      <c r="C9741" s="49" t="s">
        <v>6057</v>
      </c>
      <c r="D9741" s="1"/>
      <c r="E9741" s="109">
        <f t="shared" si="39"/>
        <v>25658</v>
      </c>
    </row>
    <row r="9742" spans="2:5" ht="15">
      <c r="B9742" s="86">
        <v>25659</v>
      </c>
      <c r="C9742" s="49" t="s">
        <v>6058</v>
      </c>
      <c r="D9742" s="1"/>
      <c r="E9742" s="109">
        <f t="shared" si="39"/>
        <v>25659</v>
      </c>
    </row>
    <row r="9743" spans="2:5" ht="15">
      <c r="B9743" s="86">
        <v>25660</v>
      </c>
      <c r="C9743" s="49" t="s">
        <v>6059</v>
      </c>
      <c r="D9743" s="1"/>
      <c r="E9743" s="109">
        <f t="shared" si="39"/>
        <v>25660</v>
      </c>
    </row>
    <row r="9744" spans="2:5" ht="15">
      <c r="B9744" s="86">
        <v>25661</v>
      </c>
      <c r="C9744" s="49" t="s">
        <v>6060</v>
      </c>
      <c r="D9744" s="1"/>
      <c r="E9744" s="109">
        <f t="shared" si="39"/>
        <v>25661</v>
      </c>
    </row>
    <row r="9745" spans="2:5" ht="15">
      <c r="B9745" s="86">
        <v>25662</v>
      </c>
      <c r="C9745" s="49" t="s">
        <v>6061</v>
      </c>
      <c r="D9745" s="1"/>
      <c r="E9745" s="109">
        <f t="shared" si="39"/>
        <v>25662</v>
      </c>
    </row>
    <row r="9746" spans="2:5" ht="15">
      <c r="B9746" s="86">
        <v>25663</v>
      </c>
      <c r="C9746" s="49" t="s">
        <v>6062</v>
      </c>
      <c r="D9746" s="1"/>
      <c r="E9746" s="109">
        <f t="shared" si="39"/>
        <v>25663</v>
      </c>
    </row>
    <row r="9747" spans="2:5" ht="15">
      <c r="B9747" s="86">
        <v>25664</v>
      </c>
      <c r="C9747" s="49" t="s">
        <v>6063</v>
      </c>
      <c r="D9747" s="1"/>
      <c r="E9747" s="109">
        <f t="shared" si="39"/>
        <v>25664</v>
      </c>
    </row>
    <row r="9748" spans="2:5" ht="15">
      <c r="B9748" s="86">
        <v>25665</v>
      </c>
      <c r="C9748" s="49" t="s">
        <v>6064</v>
      </c>
      <c r="D9748" s="1"/>
      <c r="E9748" s="109">
        <f t="shared" si="39"/>
        <v>25665</v>
      </c>
    </row>
    <row r="9749" spans="2:5" ht="15">
      <c r="B9749" s="86">
        <v>25666</v>
      </c>
      <c r="C9749" s="49" t="s">
        <v>6065</v>
      </c>
      <c r="D9749" s="1"/>
      <c r="E9749" s="109">
        <f t="shared" si="39"/>
        <v>25666</v>
      </c>
    </row>
    <row r="9750" spans="2:5" ht="15">
      <c r="B9750" s="86">
        <v>25667</v>
      </c>
      <c r="C9750" s="49" t="s">
        <v>6066</v>
      </c>
      <c r="D9750" s="1"/>
      <c r="E9750" s="109">
        <f t="shared" si="39"/>
        <v>25667</v>
      </c>
    </row>
    <row r="9751" spans="2:5" ht="15">
      <c r="B9751" s="86">
        <v>25668</v>
      </c>
      <c r="C9751" s="49" t="s">
        <v>6067</v>
      </c>
      <c r="D9751" s="1"/>
      <c r="E9751" s="109">
        <f t="shared" si="39"/>
        <v>25668</v>
      </c>
    </row>
    <row r="9752" spans="2:5" ht="15">
      <c r="B9752" s="86">
        <v>25669</v>
      </c>
      <c r="C9752" s="49" t="s">
        <v>6068</v>
      </c>
      <c r="D9752" s="1"/>
      <c r="E9752" s="109">
        <f t="shared" si="39"/>
        <v>25669</v>
      </c>
    </row>
    <row r="9753" spans="2:5" ht="15">
      <c r="B9753" s="86">
        <v>25670</v>
      </c>
      <c r="C9753" s="49" t="s">
        <v>6069</v>
      </c>
      <c r="D9753" s="1"/>
      <c r="E9753" s="109">
        <f t="shared" si="39"/>
        <v>25670</v>
      </c>
    </row>
    <row r="9754" spans="2:5" ht="15">
      <c r="B9754" s="86">
        <v>25671</v>
      </c>
      <c r="C9754" s="49" t="s">
        <v>6070</v>
      </c>
      <c r="D9754" s="1"/>
      <c r="E9754" s="109">
        <f t="shared" si="39"/>
        <v>25671</v>
      </c>
    </row>
    <row r="9755" spans="2:5" ht="15">
      <c r="B9755" s="86">
        <v>25672</v>
      </c>
      <c r="C9755" s="49" t="s">
        <v>6071</v>
      </c>
      <c r="D9755" s="1"/>
      <c r="E9755" s="109">
        <f t="shared" si="39"/>
        <v>25672</v>
      </c>
    </row>
    <row r="9756" spans="2:5" ht="15">
      <c r="B9756" s="86">
        <v>25673</v>
      </c>
      <c r="C9756" s="49" t="s">
        <v>6072</v>
      </c>
      <c r="D9756" s="1"/>
      <c r="E9756" s="109">
        <f t="shared" si="39"/>
        <v>25673</v>
      </c>
    </row>
    <row r="9757" spans="2:5" ht="15">
      <c r="B9757" s="86">
        <v>25674</v>
      </c>
      <c r="C9757" s="49" t="s">
        <v>6309</v>
      </c>
      <c r="D9757" s="1"/>
      <c r="E9757" s="109">
        <f t="shared" si="39"/>
        <v>25674</v>
      </c>
    </row>
    <row r="9758" spans="2:5" ht="15">
      <c r="B9758" s="86">
        <v>25675</v>
      </c>
      <c r="C9758" s="49" t="s">
        <v>6310</v>
      </c>
      <c r="D9758" s="1"/>
      <c r="E9758" s="109">
        <f t="shared" si="39"/>
        <v>25675</v>
      </c>
    </row>
    <row r="9759" spans="2:5" ht="15">
      <c r="B9759" s="86">
        <v>25676</v>
      </c>
      <c r="C9759" s="49" t="s">
        <v>546</v>
      </c>
      <c r="D9759" s="1"/>
      <c r="E9759" s="109">
        <f t="shared" si="39"/>
        <v>25676</v>
      </c>
    </row>
    <row r="9760" spans="2:5" ht="15">
      <c r="B9760" s="86">
        <v>25677</v>
      </c>
      <c r="C9760" s="49" t="s">
        <v>6311</v>
      </c>
      <c r="D9760" s="1"/>
      <c r="E9760" s="109">
        <f t="shared" si="39"/>
        <v>25677</v>
      </c>
    </row>
    <row r="9761" spans="2:5" ht="15">
      <c r="B9761" s="86">
        <v>25678</v>
      </c>
      <c r="C9761" s="49" t="s">
        <v>5585</v>
      </c>
      <c r="D9761" s="1"/>
      <c r="E9761" s="109">
        <f t="shared" si="39"/>
        <v>25678</v>
      </c>
    </row>
    <row r="9762" spans="2:5" ht="15">
      <c r="B9762" s="86">
        <v>25679</v>
      </c>
      <c r="C9762" s="49" t="s">
        <v>5586</v>
      </c>
      <c r="D9762" s="1"/>
      <c r="E9762" s="109">
        <f t="shared" si="39"/>
        <v>25679</v>
      </c>
    </row>
    <row r="9763" spans="2:5" ht="15">
      <c r="B9763" s="86">
        <v>25680</v>
      </c>
      <c r="C9763" s="49" t="s">
        <v>5587</v>
      </c>
      <c r="D9763" s="1"/>
      <c r="E9763" s="109">
        <f t="shared" si="39"/>
        <v>25680</v>
      </c>
    </row>
    <row r="9764" spans="2:5" ht="15">
      <c r="B9764" s="86">
        <v>25681</v>
      </c>
      <c r="C9764" s="49" t="s">
        <v>5593</v>
      </c>
      <c r="D9764" s="1"/>
      <c r="E9764" s="109">
        <f t="shared" si="39"/>
        <v>25681</v>
      </c>
    </row>
    <row r="9765" spans="2:5" ht="15">
      <c r="B9765" s="86">
        <v>25682</v>
      </c>
      <c r="C9765" s="49" t="s">
        <v>5588</v>
      </c>
      <c r="D9765" s="1"/>
      <c r="E9765" s="109">
        <f t="shared" si="39"/>
        <v>25682</v>
      </c>
    </row>
    <row r="9766" spans="2:5" ht="15">
      <c r="B9766" s="86">
        <v>25683</v>
      </c>
      <c r="C9766" s="49" t="s">
        <v>5589</v>
      </c>
      <c r="D9766" s="1"/>
      <c r="E9766" s="109">
        <f t="shared" si="39"/>
        <v>25683</v>
      </c>
    </row>
    <row r="9767" spans="2:5" ht="15">
      <c r="B9767" s="86">
        <v>25684</v>
      </c>
      <c r="C9767" s="49" t="s">
        <v>5590</v>
      </c>
      <c r="D9767" s="1"/>
      <c r="E9767" s="109">
        <f t="shared" si="39"/>
        <v>25684</v>
      </c>
    </row>
    <row r="9768" spans="2:5" ht="15">
      <c r="B9768" s="86">
        <v>25685</v>
      </c>
      <c r="C9768" s="49" t="s">
        <v>6312</v>
      </c>
      <c r="D9768" s="1"/>
      <c r="E9768" s="109">
        <f t="shared" si="39"/>
        <v>25685</v>
      </c>
    </row>
    <row r="9769" spans="2:5" ht="15">
      <c r="B9769" s="86">
        <v>25686</v>
      </c>
      <c r="C9769" s="49" t="s">
        <v>6313</v>
      </c>
      <c r="D9769" s="1"/>
      <c r="E9769" s="109">
        <f t="shared" si="39"/>
        <v>25686</v>
      </c>
    </row>
    <row r="9770" spans="2:5" ht="15">
      <c r="B9770" s="86">
        <v>25687</v>
      </c>
      <c r="C9770" s="49" t="s">
        <v>6314</v>
      </c>
      <c r="D9770" s="1"/>
      <c r="E9770" s="109">
        <f t="shared" si="39"/>
        <v>25687</v>
      </c>
    </row>
    <row r="9771" spans="2:5" ht="15">
      <c r="B9771" s="86">
        <v>25688</v>
      </c>
      <c r="C9771" s="49" t="s">
        <v>5592</v>
      </c>
      <c r="D9771" s="1"/>
      <c r="E9771" s="109">
        <f t="shared" si="39"/>
        <v>25688</v>
      </c>
    </row>
    <row r="9772" spans="2:5" ht="15">
      <c r="B9772" s="86">
        <v>25689</v>
      </c>
      <c r="C9772" s="49" t="s">
        <v>5908</v>
      </c>
      <c r="D9772" s="1"/>
      <c r="E9772" s="109">
        <f t="shared" si="39"/>
        <v>25689</v>
      </c>
    </row>
    <row r="9773" spans="2:5" ht="15">
      <c r="B9773" s="86">
        <v>25690</v>
      </c>
      <c r="C9773" s="49" t="s">
        <v>5909</v>
      </c>
      <c r="D9773" s="1"/>
      <c r="E9773" s="109">
        <f t="shared" si="39"/>
        <v>25690</v>
      </c>
    </row>
    <row r="9774" spans="2:5" ht="15">
      <c r="B9774" s="86">
        <v>25691</v>
      </c>
      <c r="C9774" s="49" t="s">
        <v>5910</v>
      </c>
      <c r="D9774" s="1"/>
      <c r="E9774" s="109">
        <f t="shared" si="39"/>
        <v>25691</v>
      </c>
    </row>
    <row r="9775" spans="2:5" ht="15">
      <c r="B9775" s="86">
        <v>25692</v>
      </c>
      <c r="C9775" s="49" t="s">
        <v>5911</v>
      </c>
      <c r="D9775" s="1"/>
      <c r="E9775" s="109">
        <f t="shared" si="39"/>
        <v>25692</v>
      </c>
    </row>
    <row r="9776" spans="2:5" ht="15">
      <c r="B9776" s="86">
        <v>25693</v>
      </c>
      <c r="C9776" s="49" t="s">
        <v>5912</v>
      </c>
      <c r="D9776" s="1"/>
      <c r="E9776" s="109">
        <f t="shared" si="39"/>
        <v>25693</v>
      </c>
    </row>
    <row r="9777" spans="2:5" ht="15">
      <c r="B9777" s="86">
        <v>25694</v>
      </c>
      <c r="C9777" s="49" t="s">
        <v>5913</v>
      </c>
      <c r="D9777" s="1"/>
      <c r="E9777" s="109">
        <f t="shared" si="39"/>
        <v>25694</v>
      </c>
    </row>
    <row r="9778" spans="2:5" ht="15">
      <c r="B9778" s="86">
        <v>25695</v>
      </c>
      <c r="C9778" s="49" t="s">
        <v>5914</v>
      </c>
      <c r="D9778" s="1"/>
      <c r="E9778" s="109">
        <f t="shared" si="39"/>
        <v>25695</v>
      </c>
    </row>
    <row r="9779" spans="2:5" ht="15">
      <c r="B9779" s="86">
        <v>25696</v>
      </c>
      <c r="C9779" s="49" t="s">
        <v>5915</v>
      </c>
      <c r="D9779" s="1"/>
      <c r="E9779" s="109">
        <f t="shared" si="39"/>
        <v>25696</v>
      </c>
    </row>
    <row r="9780" spans="2:5" ht="15">
      <c r="B9780" s="86">
        <v>25697</v>
      </c>
      <c r="C9780" s="49" t="s">
        <v>5916</v>
      </c>
      <c r="D9780" s="1"/>
      <c r="E9780" s="109">
        <f t="shared" si="39"/>
        <v>25697</v>
      </c>
    </row>
    <row r="9781" spans="2:5" ht="15">
      <c r="B9781" s="86">
        <v>25698</v>
      </c>
      <c r="C9781" s="49" t="s">
        <v>6315</v>
      </c>
      <c r="D9781" s="1"/>
      <c r="E9781" s="109">
        <f t="shared" si="39"/>
        <v>25698</v>
      </c>
    </row>
    <row r="9782" spans="2:5" ht="15">
      <c r="B9782" s="86">
        <v>25699</v>
      </c>
      <c r="C9782" s="49" t="s">
        <v>6316</v>
      </c>
      <c r="D9782" s="1"/>
      <c r="E9782" s="109">
        <f t="shared" si="39"/>
        <v>25699</v>
      </c>
    </row>
    <row r="9783" spans="2:5" ht="15">
      <c r="B9783" s="86">
        <v>25700</v>
      </c>
      <c r="C9783" s="49" t="s">
        <v>6317</v>
      </c>
      <c r="D9783" s="1"/>
      <c r="E9783" s="109">
        <f t="shared" si="39"/>
        <v>25700</v>
      </c>
    </row>
    <row r="9784" spans="2:5" ht="15">
      <c r="B9784" s="86">
        <v>25701</v>
      </c>
      <c r="C9784" s="49" t="s">
        <v>6318</v>
      </c>
      <c r="D9784" s="1"/>
      <c r="E9784" s="109">
        <f t="shared" si="39"/>
        <v>25701</v>
      </c>
    </row>
    <row r="9785" spans="2:5" ht="15">
      <c r="B9785" s="86">
        <v>25702</v>
      </c>
      <c r="C9785" s="49" t="s">
        <v>6319</v>
      </c>
      <c r="D9785" s="1"/>
      <c r="E9785" s="109">
        <f t="shared" si="39"/>
        <v>25702</v>
      </c>
    </row>
    <row r="9786" spans="2:5" ht="15">
      <c r="B9786" s="86">
        <v>25703</v>
      </c>
      <c r="C9786" s="49" t="s">
        <v>6320</v>
      </c>
      <c r="D9786" s="1"/>
      <c r="E9786" s="109">
        <f t="shared" si="39"/>
        <v>25703</v>
      </c>
    </row>
    <row r="9787" spans="2:5" ht="15">
      <c r="B9787" s="86">
        <v>25704</v>
      </c>
      <c r="C9787" s="49" t="s">
        <v>6321</v>
      </c>
      <c r="D9787" s="1"/>
      <c r="E9787" s="109">
        <f t="shared" si="39"/>
        <v>25704</v>
      </c>
    </row>
    <row r="9788" spans="2:5" ht="15">
      <c r="B9788" s="86">
        <v>25705</v>
      </c>
      <c r="C9788" s="49" t="s">
        <v>6322</v>
      </c>
      <c r="D9788" s="1"/>
      <c r="E9788" s="109">
        <f t="shared" si="39"/>
        <v>25705</v>
      </c>
    </row>
    <row r="9789" spans="2:5" ht="15">
      <c r="B9789" s="86">
        <v>25706</v>
      </c>
      <c r="C9789" s="49" t="s">
        <v>6323</v>
      </c>
      <c r="D9789" s="1"/>
      <c r="E9789" s="109">
        <f t="shared" si="39"/>
        <v>25706</v>
      </c>
    </row>
    <row r="9790" spans="2:5" ht="15">
      <c r="B9790" s="86">
        <v>25707</v>
      </c>
      <c r="C9790" s="49" t="s">
        <v>6324</v>
      </c>
      <c r="D9790" s="1"/>
      <c r="E9790" s="109">
        <f t="shared" si="39"/>
        <v>25707</v>
      </c>
    </row>
    <row r="9791" spans="2:5" ht="15">
      <c r="B9791" s="86">
        <v>25708</v>
      </c>
      <c r="C9791" s="49" t="s">
        <v>6325</v>
      </c>
      <c r="D9791" s="1"/>
      <c r="E9791" s="109">
        <f t="shared" si="39"/>
        <v>25708</v>
      </c>
    </row>
    <row r="9792" spans="2:5" ht="15">
      <c r="B9792" s="86">
        <v>25709</v>
      </c>
      <c r="C9792" s="49" t="s">
        <v>6326</v>
      </c>
      <c r="D9792" s="1"/>
      <c r="E9792" s="109">
        <f t="shared" si="39"/>
        <v>25709</v>
      </c>
    </row>
    <row r="9793" spans="2:5" ht="15">
      <c r="B9793" s="86">
        <v>25710</v>
      </c>
      <c r="C9793" s="49" t="s">
        <v>6327</v>
      </c>
      <c r="D9793" s="1"/>
      <c r="E9793" s="109">
        <f t="shared" si="39"/>
        <v>25710</v>
      </c>
    </row>
    <row r="9794" spans="2:5" ht="15">
      <c r="B9794" s="86">
        <v>25711</v>
      </c>
      <c r="C9794" s="49" t="s">
        <v>6328</v>
      </c>
      <c r="D9794" s="1"/>
      <c r="E9794" s="109">
        <f t="shared" si="39"/>
        <v>25711</v>
      </c>
    </row>
    <row r="9795" spans="2:5" ht="15">
      <c r="B9795" s="86">
        <v>25712</v>
      </c>
      <c r="C9795" s="49" t="s">
        <v>6329</v>
      </c>
      <c r="D9795" s="1"/>
      <c r="E9795" s="109">
        <f t="shared" si="39"/>
        <v>25712</v>
      </c>
    </row>
    <row r="9796" spans="2:5" ht="15">
      <c r="B9796" s="86">
        <v>25713</v>
      </c>
      <c r="C9796" s="49" t="s">
        <v>6330</v>
      </c>
      <c r="D9796" s="1"/>
      <c r="E9796" s="109">
        <f t="shared" si="39"/>
        <v>25713</v>
      </c>
    </row>
    <row r="9797" spans="2:5" ht="15">
      <c r="B9797" s="86">
        <v>25714</v>
      </c>
      <c r="C9797" s="49" t="s">
        <v>6331</v>
      </c>
      <c r="D9797" s="1"/>
      <c r="E9797" s="109">
        <f t="shared" si="39"/>
        <v>25714</v>
      </c>
    </row>
    <row r="9798" spans="2:5" ht="15">
      <c r="B9798" s="86">
        <v>25715</v>
      </c>
      <c r="C9798" s="49" t="s">
        <v>6332</v>
      </c>
      <c r="D9798" s="1"/>
      <c r="E9798" s="109">
        <f t="shared" si="39"/>
        <v>25715</v>
      </c>
    </row>
    <row r="9799" spans="2:5" ht="15">
      <c r="B9799" s="86">
        <v>25716</v>
      </c>
      <c r="C9799" s="49" t="s">
        <v>6333</v>
      </c>
      <c r="D9799" s="1"/>
      <c r="E9799" s="109">
        <f t="shared" si="39"/>
        <v>25716</v>
      </c>
    </row>
    <row r="9800" spans="2:5" ht="15">
      <c r="B9800" s="86">
        <v>25717</v>
      </c>
      <c r="C9800" s="49" t="s">
        <v>6334</v>
      </c>
      <c r="D9800" s="1"/>
      <c r="E9800" s="109">
        <f t="shared" si="39"/>
        <v>25717</v>
      </c>
    </row>
    <row r="9801" spans="2:5" ht="15">
      <c r="B9801" s="86">
        <v>25718</v>
      </c>
      <c r="C9801" s="49" t="s">
        <v>6335</v>
      </c>
      <c r="D9801" s="1"/>
      <c r="E9801" s="109">
        <f t="shared" si="39"/>
        <v>25718</v>
      </c>
    </row>
    <row r="9802" spans="2:5" ht="15">
      <c r="B9802" s="86">
        <v>25719</v>
      </c>
      <c r="C9802" s="49" t="s">
        <v>6336</v>
      </c>
      <c r="D9802" s="1"/>
      <c r="E9802" s="109">
        <f t="shared" si="39"/>
        <v>25719</v>
      </c>
    </row>
    <row r="9803" spans="2:5" ht="15">
      <c r="B9803" s="86">
        <v>25720</v>
      </c>
      <c r="C9803" s="49" t="s">
        <v>6337</v>
      </c>
      <c r="D9803" s="1"/>
      <c r="E9803" s="109">
        <f t="shared" si="39"/>
        <v>25720</v>
      </c>
    </row>
    <row r="9804" spans="2:5" ht="15">
      <c r="B9804" s="86">
        <v>25721</v>
      </c>
      <c r="C9804" s="49" t="s">
        <v>6338</v>
      </c>
      <c r="D9804" s="1"/>
      <c r="E9804" s="109">
        <f t="shared" si="39"/>
        <v>25721</v>
      </c>
    </row>
    <row r="9805" spans="2:5" ht="15">
      <c r="B9805" s="86">
        <v>25722</v>
      </c>
      <c r="C9805" s="49" t="s">
        <v>6339</v>
      </c>
      <c r="D9805" s="1"/>
      <c r="E9805" s="109">
        <f t="shared" si="39"/>
        <v>25722</v>
      </c>
    </row>
    <row r="9806" spans="2:5" ht="15">
      <c r="B9806" s="86">
        <v>25723</v>
      </c>
      <c r="C9806" s="49" t="s">
        <v>6340</v>
      </c>
      <c r="D9806" s="1"/>
      <c r="E9806" s="109">
        <f t="shared" si="39"/>
        <v>25723</v>
      </c>
    </row>
    <row r="9807" spans="2:5" ht="15">
      <c r="B9807" s="86">
        <v>25724</v>
      </c>
      <c r="C9807" s="49" t="s">
        <v>6341</v>
      </c>
      <c r="D9807" s="1"/>
      <c r="E9807" s="109">
        <f t="shared" si="39"/>
        <v>25724</v>
      </c>
    </row>
    <row r="9808" spans="2:5" ht="15">
      <c r="B9808" s="86">
        <v>25725</v>
      </c>
      <c r="C9808" s="49" t="s">
        <v>6342</v>
      </c>
      <c r="D9808" s="1"/>
      <c r="E9808" s="109">
        <f t="shared" si="39"/>
        <v>25725</v>
      </c>
    </row>
    <row r="9809" spans="2:5" ht="15">
      <c r="B9809" s="86">
        <v>25726</v>
      </c>
      <c r="C9809" s="49" t="s">
        <v>6343</v>
      </c>
      <c r="D9809" s="1"/>
      <c r="E9809" s="109">
        <f t="shared" si="39"/>
        <v>25726</v>
      </c>
    </row>
    <row r="9810" spans="2:5" ht="15">
      <c r="B9810" s="86">
        <v>25727</v>
      </c>
      <c r="C9810" s="49" t="s">
        <v>6344</v>
      </c>
      <c r="D9810" s="1"/>
      <c r="E9810" s="109">
        <f t="shared" si="39"/>
        <v>25727</v>
      </c>
    </row>
    <row r="9811" spans="2:5" ht="15">
      <c r="B9811" s="86">
        <v>25728</v>
      </c>
      <c r="C9811" s="49" t="s">
        <v>6345</v>
      </c>
      <c r="D9811" s="1"/>
      <c r="E9811" s="109">
        <f t="shared" si="39"/>
        <v>25728</v>
      </c>
    </row>
    <row r="9812" spans="2:5" ht="15">
      <c r="B9812" s="86">
        <v>25729</v>
      </c>
      <c r="C9812" s="49" t="s">
        <v>6346</v>
      </c>
      <c r="D9812" s="1"/>
      <c r="E9812" s="109">
        <f t="shared" si="39"/>
        <v>25729</v>
      </c>
    </row>
    <row r="9813" spans="2:5" ht="15">
      <c r="B9813" s="86">
        <v>25730</v>
      </c>
      <c r="C9813" s="49" t="s">
        <v>6347</v>
      </c>
      <c r="D9813" s="1"/>
      <c r="E9813" s="109">
        <f t="shared" si="39"/>
        <v>25730</v>
      </c>
    </row>
    <row r="9814" spans="2:5" ht="15">
      <c r="B9814" s="86">
        <v>25731</v>
      </c>
      <c r="C9814" s="49" t="s">
        <v>6348</v>
      </c>
      <c r="D9814" s="1"/>
      <c r="E9814" s="109">
        <f t="shared" si="39"/>
        <v>25731</v>
      </c>
    </row>
    <row r="9815" spans="2:5" ht="15">
      <c r="B9815" s="86">
        <v>25732</v>
      </c>
      <c r="C9815" s="49" t="s">
        <v>6349</v>
      </c>
      <c r="D9815" s="1"/>
      <c r="E9815" s="109">
        <f t="shared" si="39"/>
        <v>25732</v>
      </c>
    </row>
    <row r="9816" spans="2:5" ht="15">
      <c r="B9816" s="86">
        <v>25733</v>
      </c>
      <c r="C9816" s="49" t="s">
        <v>6350</v>
      </c>
      <c r="D9816" s="1"/>
      <c r="E9816" s="109">
        <f t="shared" si="39"/>
        <v>25733</v>
      </c>
    </row>
    <row r="9817" spans="2:5" ht="15">
      <c r="B9817" s="86">
        <v>25734</v>
      </c>
      <c r="C9817" s="49" t="s">
        <v>6351</v>
      </c>
      <c r="D9817" s="1"/>
      <c r="E9817" s="109">
        <f t="shared" si="39"/>
        <v>25734</v>
      </c>
    </row>
    <row r="9818" spans="2:5" ht="15">
      <c r="B9818" s="86">
        <v>25735</v>
      </c>
      <c r="C9818" s="49" t="s">
        <v>6352</v>
      </c>
      <c r="D9818" s="1"/>
      <c r="E9818" s="109">
        <f t="shared" si="39"/>
        <v>25735</v>
      </c>
    </row>
    <row r="9819" spans="2:5" ht="15">
      <c r="B9819" s="86">
        <v>25736</v>
      </c>
      <c r="C9819" s="49" t="s">
        <v>6353</v>
      </c>
      <c r="D9819" s="1"/>
      <c r="E9819" s="109">
        <f t="shared" si="39"/>
        <v>25736</v>
      </c>
    </row>
    <row r="9820" spans="2:5" ht="15">
      <c r="B9820" s="86">
        <v>25737</v>
      </c>
      <c r="C9820" s="49" t="s">
        <v>6354</v>
      </c>
      <c r="D9820" s="1"/>
      <c r="E9820" s="109">
        <f t="shared" si="39"/>
        <v>25737</v>
      </c>
    </row>
    <row r="9821" spans="2:5" ht="15">
      <c r="B9821" s="86">
        <v>25738</v>
      </c>
      <c r="C9821" s="49" t="s">
        <v>6355</v>
      </c>
      <c r="D9821" s="1"/>
      <c r="E9821" s="109">
        <f t="shared" si="39"/>
        <v>25738</v>
      </c>
    </row>
    <row r="9822" spans="2:5" ht="15">
      <c r="B9822" s="86">
        <v>25739</v>
      </c>
      <c r="C9822" s="49" t="s">
        <v>6356</v>
      </c>
      <c r="D9822" s="1"/>
      <c r="E9822" s="109">
        <f t="shared" si="39"/>
        <v>25739</v>
      </c>
    </row>
    <row r="9823" spans="2:5" ht="15">
      <c r="B9823" s="86">
        <v>25740</v>
      </c>
      <c r="C9823" s="49" t="s">
        <v>6357</v>
      </c>
      <c r="D9823" s="1"/>
      <c r="E9823" s="109">
        <f t="shared" si="39"/>
        <v>25740</v>
      </c>
    </row>
    <row r="9824" spans="2:5" ht="15">
      <c r="B9824" s="86">
        <v>25741</v>
      </c>
      <c r="C9824" s="49" t="s">
        <v>6358</v>
      </c>
      <c r="D9824" s="1"/>
      <c r="E9824" s="109">
        <f t="shared" si="39"/>
        <v>25741</v>
      </c>
    </row>
    <row r="9825" spans="2:5" ht="15">
      <c r="B9825" s="86">
        <v>25742</v>
      </c>
      <c r="C9825" s="49" t="s">
        <v>6359</v>
      </c>
      <c r="D9825" s="1"/>
      <c r="E9825" s="109">
        <f t="shared" si="39"/>
        <v>25742</v>
      </c>
    </row>
    <row r="9826" spans="2:5" ht="15">
      <c r="B9826" s="86">
        <v>25743</v>
      </c>
      <c r="C9826" s="49" t="s">
        <v>6360</v>
      </c>
      <c r="D9826" s="1"/>
      <c r="E9826" s="109">
        <f t="shared" si="39"/>
        <v>25743</v>
      </c>
    </row>
    <row r="9827" spans="2:5" ht="15">
      <c r="B9827" s="86">
        <v>25744</v>
      </c>
      <c r="C9827" s="49" t="s">
        <v>6361</v>
      </c>
      <c r="D9827" s="1"/>
      <c r="E9827" s="109">
        <f t="shared" si="39"/>
        <v>25744</v>
      </c>
    </row>
    <row r="9828" spans="2:5" ht="15">
      <c r="B9828" s="86">
        <v>25745</v>
      </c>
      <c r="C9828" s="49" t="s">
        <v>6362</v>
      </c>
      <c r="D9828" s="1"/>
      <c r="E9828" s="109">
        <f t="shared" si="39"/>
        <v>25745</v>
      </c>
    </row>
    <row r="9829" spans="2:5" ht="15">
      <c r="B9829" s="86">
        <v>25746</v>
      </c>
      <c r="C9829" s="49" t="s">
        <v>6363</v>
      </c>
      <c r="D9829" s="1"/>
      <c r="E9829" s="109">
        <f t="shared" si="39"/>
        <v>25746</v>
      </c>
    </row>
    <row r="9830" spans="2:5" ht="15">
      <c r="B9830" s="86">
        <v>25747</v>
      </c>
      <c r="C9830" s="49" t="s">
        <v>6364</v>
      </c>
      <c r="D9830" s="1"/>
      <c r="E9830" s="109">
        <f t="shared" si="39"/>
        <v>25747</v>
      </c>
    </row>
    <row r="9831" spans="2:5" ht="15">
      <c r="B9831" s="86">
        <v>25748</v>
      </c>
      <c r="C9831" s="49" t="s">
        <v>6365</v>
      </c>
      <c r="D9831" s="1"/>
      <c r="E9831" s="109">
        <f t="shared" si="39"/>
        <v>25748</v>
      </c>
    </row>
    <row r="9832" spans="2:5" ht="15">
      <c r="B9832" s="86">
        <v>25749</v>
      </c>
      <c r="C9832" s="49" t="s">
        <v>6366</v>
      </c>
      <c r="D9832" s="1"/>
      <c r="E9832" s="109">
        <f t="shared" si="39"/>
        <v>25749</v>
      </c>
    </row>
    <row r="9833" spans="2:5" ht="15">
      <c r="B9833" s="86">
        <v>25750</v>
      </c>
      <c r="C9833" s="49" t="s">
        <v>6367</v>
      </c>
      <c r="D9833" s="1"/>
      <c r="E9833" s="109">
        <f t="shared" si="39"/>
        <v>25750</v>
      </c>
    </row>
    <row r="9834" spans="2:5" ht="15">
      <c r="B9834" s="86">
        <v>25751</v>
      </c>
      <c r="C9834" s="49" t="s">
        <v>6368</v>
      </c>
      <c r="D9834" s="1"/>
      <c r="E9834" s="109">
        <f t="shared" si="39"/>
        <v>25751</v>
      </c>
    </row>
    <row r="9835" spans="2:5" ht="15">
      <c r="B9835" s="86">
        <v>25752</v>
      </c>
      <c r="C9835" s="49" t="s">
        <v>6369</v>
      </c>
      <c r="D9835" s="1"/>
      <c r="E9835" s="109">
        <f t="shared" si="39"/>
        <v>25752</v>
      </c>
    </row>
    <row r="9836" spans="2:5" ht="15">
      <c r="B9836" s="86">
        <v>25753</v>
      </c>
      <c r="C9836" s="49" t="s">
        <v>6370</v>
      </c>
      <c r="D9836" s="1"/>
      <c r="E9836" s="109">
        <f t="shared" si="39"/>
        <v>25753</v>
      </c>
    </row>
    <row r="9837" spans="2:5" ht="15">
      <c r="B9837" s="86">
        <v>25754</v>
      </c>
      <c r="C9837" s="49" t="s">
        <v>6371</v>
      </c>
      <c r="D9837" s="1"/>
      <c r="E9837" s="109">
        <f t="shared" si="39"/>
        <v>25754</v>
      </c>
    </row>
    <row r="9838" spans="2:5" ht="15">
      <c r="B9838" s="86">
        <v>25755</v>
      </c>
      <c r="C9838" s="49" t="s">
        <v>6372</v>
      </c>
      <c r="D9838" s="1"/>
      <c r="E9838" s="109">
        <f t="shared" si="39"/>
        <v>25755</v>
      </c>
    </row>
    <row r="9839" spans="2:5" ht="15">
      <c r="B9839" s="86">
        <v>25756</v>
      </c>
      <c r="C9839" s="49" t="s">
        <v>6373</v>
      </c>
      <c r="D9839" s="1"/>
      <c r="E9839" s="109">
        <f t="shared" si="39"/>
        <v>25756</v>
      </c>
    </row>
    <row r="9840" spans="2:5" ht="15">
      <c r="B9840" s="86">
        <v>25757</v>
      </c>
      <c r="C9840" s="49" t="s">
        <v>6374</v>
      </c>
      <c r="D9840" s="1"/>
      <c r="E9840" s="109">
        <f t="shared" si="39"/>
        <v>25757</v>
      </c>
    </row>
    <row r="9841" spans="2:5" ht="15">
      <c r="B9841" s="86">
        <v>25758</v>
      </c>
      <c r="C9841" s="49" t="s">
        <v>6309</v>
      </c>
      <c r="D9841" s="1"/>
      <c r="E9841" s="109">
        <f t="shared" si="39"/>
        <v>25758</v>
      </c>
    </row>
    <row r="9842" spans="2:5" ht="15">
      <c r="B9842" s="86">
        <v>25759</v>
      </c>
      <c r="C9842" s="49" t="s">
        <v>6375</v>
      </c>
      <c r="D9842" s="1"/>
      <c r="E9842" s="109">
        <f t="shared" si="39"/>
        <v>25759</v>
      </c>
    </row>
    <row r="9843" spans="2:5" ht="15">
      <c r="B9843" s="86">
        <v>25760</v>
      </c>
      <c r="C9843" s="49" t="s">
        <v>6376</v>
      </c>
      <c r="D9843" s="1"/>
      <c r="E9843" s="109">
        <f t="shared" si="39"/>
        <v>25760</v>
      </c>
    </row>
    <row r="9844" spans="2:5" ht="15">
      <c r="B9844" s="86">
        <v>25761</v>
      </c>
      <c r="C9844" s="49" t="s">
        <v>6377</v>
      </c>
      <c r="D9844" s="1"/>
      <c r="E9844" s="109">
        <f t="shared" si="39"/>
        <v>25761</v>
      </c>
    </row>
    <row r="9845" spans="2:5" ht="15">
      <c r="B9845" s="86">
        <v>25762</v>
      </c>
      <c r="C9845" s="49" t="s">
        <v>6378</v>
      </c>
      <c r="D9845" s="1"/>
      <c r="E9845" s="109">
        <f t="shared" si="39"/>
        <v>25762</v>
      </c>
    </row>
    <row r="9846" spans="2:5" ht="15">
      <c r="B9846" s="86">
        <v>25763</v>
      </c>
      <c r="C9846" s="49" t="s">
        <v>6379</v>
      </c>
      <c r="D9846" s="1"/>
      <c r="E9846" s="109">
        <f t="shared" si="39"/>
        <v>25763</v>
      </c>
    </row>
    <row r="9847" spans="2:5" ht="15">
      <c r="B9847" s="86">
        <v>25764</v>
      </c>
      <c r="C9847" s="49" t="s">
        <v>6380</v>
      </c>
      <c r="D9847" s="1"/>
      <c r="E9847" s="109">
        <f t="shared" si="39"/>
        <v>25764</v>
      </c>
    </row>
    <row r="9848" spans="2:5" ht="15">
      <c r="B9848" s="86">
        <v>25765</v>
      </c>
      <c r="C9848" s="49" t="s">
        <v>6381</v>
      </c>
      <c r="D9848" s="1"/>
      <c r="E9848" s="109">
        <f t="shared" si="39"/>
        <v>25765</v>
      </c>
    </row>
    <row r="9849" spans="2:5" ht="15">
      <c r="B9849" s="86">
        <v>25766</v>
      </c>
      <c r="C9849" s="49" t="s">
        <v>6382</v>
      </c>
      <c r="D9849" s="1"/>
      <c r="E9849" s="109">
        <f t="shared" si="39"/>
        <v>25766</v>
      </c>
    </row>
    <row r="9850" spans="2:5" ht="15">
      <c r="B9850" s="86">
        <v>25767</v>
      </c>
      <c r="C9850" s="49" t="s">
        <v>6383</v>
      </c>
      <c r="D9850" s="1"/>
      <c r="E9850" s="109">
        <f t="shared" si="39"/>
        <v>25767</v>
      </c>
    </row>
    <row r="9851" spans="2:5" ht="15">
      <c r="B9851" s="86">
        <v>25768</v>
      </c>
      <c r="C9851" s="49" t="s">
        <v>6384</v>
      </c>
      <c r="D9851" s="1"/>
      <c r="E9851" s="109">
        <f t="shared" si="39"/>
        <v>25768</v>
      </c>
    </row>
    <row r="9852" spans="2:5" ht="15">
      <c r="B9852" s="86">
        <v>25769</v>
      </c>
      <c r="C9852" s="49" t="s">
        <v>6385</v>
      </c>
      <c r="D9852" s="1"/>
      <c r="E9852" s="109">
        <f t="shared" si="39"/>
        <v>25769</v>
      </c>
    </row>
    <row r="9853" spans="2:5" ht="15">
      <c r="B9853" s="86">
        <v>25770</v>
      </c>
      <c r="C9853" s="49" t="s">
        <v>6386</v>
      </c>
      <c r="D9853" s="1"/>
      <c r="E9853" s="109">
        <f t="shared" si="39"/>
        <v>25770</v>
      </c>
    </row>
    <row r="9854" spans="2:5" ht="15">
      <c r="B9854" s="86">
        <v>25771</v>
      </c>
      <c r="C9854" s="49" t="s">
        <v>6387</v>
      </c>
      <c r="D9854" s="1"/>
      <c r="E9854" s="109">
        <f t="shared" si="39"/>
        <v>25771</v>
      </c>
    </row>
    <row r="9855" spans="2:5" ht="15">
      <c r="B9855" s="86">
        <v>25772</v>
      </c>
      <c r="C9855" s="49" t="s">
        <v>6388</v>
      </c>
      <c r="D9855" s="1"/>
      <c r="E9855" s="109">
        <f t="shared" si="39"/>
        <v>25772</v>
      </c>
    </row>
    <row r="9856" spans="2:5" ht="15">
      <c r="B9856" s="86">
        <v>25773</v>
      </c>
      <c r="C9856" s="49" t="s">
        <v>6389</v>
      </c>
      <c r="D9856" s="1"/>
      <c r="E9856" s="109">
        <f t="shared" si="39"/>
        <v>25773</v>
      </c>
    </row>
    <row r="9857" spans="2:5" ht="15">
      <c r="B9857" s="86">
        <v>25774</v>
      </c>
      <c r="C9857" s="49" t="s">
        <v>6390</v>
      </c>
      <c r="D9857" s="1"/>
      <c r="E9857" s="109">
        <f t="shared" si="39"/>
        <v>25774</v>
      </c>
    </row>
    <row r="9858" spans="2:5" ht="15">
      <c r="B9858" s="86">
        <v>25775</v>
      </c>
      <c r="C9858" s="49" t="s">
        <v>6391</v>
      </c>
      <c r="D9858" s="1"/>
      <c r="E9858" s="109">
        <f t="shared" si="39"/>
        <v>25775</v>
      </c>
    </row>
    <row r="9859" spans="2:5" ht="15">
      <c r="B9859" s="86">
        <v>25776</v>
      </c>
      <c r="C9859" s="49" t="s">
        <v>6392</v>
      </c>
      <c r="D9859" s="1"/>
      <c r="E9859" s="109">
        <f t="shared" si="39"/>
        <v>25776</v>
      </c>
    </row>
    <row r="9860" spans="2:5" ht="15">
      <c r="B9860" s="86">
        <v>25777</v>
      </c>
      <c r="C9860" s="49" t="s">
        <v>5908</v>
      </c>
      <c r="D9860" s="1"/>
      <c r="E9860" s="109">
        <f t="shared" si="39"/>
        <v>25777</v>
      </c>
    </row>
    <row r="9861" spans="2:5" ht="15">
      <c r="B9861" s="86">
        <v>25778</v>
      </c>
      <c r="C9861" s="49" t="s">
        <v>5909</v>
      </c>
      <c r="D9861" s="1"/>
      <c r="E9861" s="109">
        <f t="shared" si="39"/>
        <v>25778</v>
      </c>
    </row>
    <row r="9862" spans="2:5" ht="15">
      <c r="B9862" s="86">
        <v>25779</v>
      </c>
      <c r="C9862" s="49" t="s">
        <v>5910</v>
      </c>
      <c r="D9862" s="1"/>
      <c r="E9862" s="109">
        <f t="shared" si="39"/>
        <v>25779</v>
      </c>
    </row>
    <row r="9863" spans="2:5" ht="15">
      <c r="B9863" s="86">
        <v>25780</v>
      </c>
      <c r="C9863" s="49" t="s">
        <v>5911</v>
      </c>
      <c r="D9863" s="1"/>
      <c r="E9863" s="109">
        <f t="shared" si="39"/>
        <v>25780</v>
      </c>
    </row>
    <row r="9864" spans="2:5" ht="15">
      <c r="B9864" s="86">
        <v>25781</v>
      </c>
      <c r="C9864" s="49" t="s">
        <v>5912</v>
      </c>
      <c r="D9864" s="1"/>
      <c r="E9864" s="109">
        <f t="shared" si="39"/>
        <v>25781</v>
      </c>
    </row>
    <row r="9865" spans="2:5" ht="15">
      <c r="B9865" s="86">
        <v>25782</v>
      </c>
      <c r="C9865" s="49" t="s">
        <v>5913</v>
      </c>
      <c r="D9865" s="1"/>
      <c r="E9865" s="109">
        <f t="shared" si="39"/>
        <v>25782</v>
      </c>
    </row>
    <row r="9866" spans="2:5" ht="15">
      <c r="B9866" s="86">
        <v>25783</v>
      </c>
      <c r="C9866" s="49" t="s">
        <v>5914</v>
      </c>
      <c r="D9866" s="1"/>
      <c r="E9866" s="109">
        <f t="shared" si="39"/>
        <v>25783</v>
      </c>
    </row>
    <row r="9867" spans="2:5" ht="15">
      <c r="B9867" s="86">
        <v>25784</v>
      </c>
      <c r="C9867" s="49" t="s">
        <v>5915</v>
      </c>
      <c r="D9867" s="1"/>
      <c r="E9867" s="109">
        <f t="shared" si="39"/>
        <v>25784</v>
      </c>
    </row>
    <row r="9868" spans="2:5" ht="15">
      <c r="B9868" s="86">
        <v>25785</v>
      </c>
      <c r="C9868" s="49" t="s">
        <v>5916</v>
      </c>
      <c r="D9868" s="1"/>
      <c r="E9868" s="109">
        <f t="shared" si="39"/>
        <v>25785</v>
      </c>
    </row>
    <row r="9869" spans="2:5" ht="15">
      <c r="B9869" s="86">
        <v>25786</v>
      </c>
      <c r="C9869" s="49" t="s">
        <v>6393</v>
      </c>
      <c r="D9869" s="1"/>
      <c r="E9869" s="109">
        <f t="shared" si="39"/>
        <v>25786</v>
      </c>
    </row>
    <row r="9870" spans="2:5" ht="15">
      <c r="B9870" s="86">
        <v>25787</v>
      </c>
      <c r="C9870" s="49" t="s">
        <v>6394</v>
      </c>
      <c r="D9870" s="1"/>
      <c r="E9870" s="109">
        <f t="shared" si="39"/>
        <v>25787</v>
      </c>
    </row>
    <row r="9871" spans="2:5" ht="15">
      <c r="B9871" s="86">
        <v>25788</v>
      </c>
      <c r="C9871" s="49" t="s">
        <v>6395</v>
      </c>
      <c r="D9871" s="1"/>
      <c r="E9871" s="109">
        <f t="shared" si="39"/>
        <v>25788</v>
      </c>
    </row>
    <row r="9872" spans="2:5" ht="15">
      <c r="B9872" s="86">
        <v>25789</v>
      </c>
      <c r="C9872" s="49" t="s">
        <v>6396</v>
      </c>
      <c r="D9872" s="1"/>
      <c r="E9872" s="109">
        <f t="shared" si="39"/>
        <v>25789</v>
      </c>
    </row>
    <row r="9873" spans="2:5" ht="15">
      <c r="B9873" s="86">
        <v>25790</v>
      </c>
      <c r="C9873" s="49" t="s">
        <v>6397</v>
      </c>
      <c r="D9873" s="1"/>
      <c r="E9873" s="109">
        <f t="shared" si="39"/>
        <v>25790</v>
      </c>
    </row>
    <row r="9874" spans="2:5" ht="15">
      <c r="B9874" s="86">
        <v>25791</v>
      </c>
      <c r="C9874" s="49" t="s">
        <v>6398</v>
      </c>
      <c r="D9874" s="1"/>
      <c r="E9874" s="109">
        <f t="shared" si="39"/>
        <v>25791</v>
      </c>
    </row>
    <row r="9875" spans="2:5" ht="15">
      <c r="B9875" s="86">
        <v>25792</v>
      </c>
      <c r="C9875" s="49" t="s">
        <v>6399</v>
      </c>
      <c r="D9875" s="1"/>
      <c r="E9875" s="109">
        <f t="shared" si="39"/>
        <v>25792</v>
      </c>
    </row>
    <row r="9876" spans="2:5" ht="15">
      <c r="B9876" s="86">
        <v>25793</v>
      </c>
      <c r="C9876" s="49" t="s">
        <v>6400</v>
      </c>
      <c r="D9876" s="1"/>
      <c r="E9876" s="109">
        <f t="shared" si="39"/>
        <v>25793</v>
      </c>
    </row>
    <row r="9877" spans="2:5" ht="15">
      <c r="B9877" s="86">
        <v>25794</v>
      </c>
      <c r="C9877" s="49" t="s">
        <v>6401</v>
      </c>
      <c r="D9877" s="1"/>
      <c r="E9877" s="109">
        <f t="shared" si="39"/>
        <v>25794</v>
      </c>
    </row>
    <row r="9878" spans="2:5" ht="15">
      <c r="B9878" s="86">
        <v>25795</v>
      </c>
      <c r="C9878" s="49" t="s">
        <v>6402</v>
      </c>
      <c r="D9878" s="1"/>
      <c r="E9878" s="109">
        <f t="shared" si="39"/>
        <v>25795</v>
      </c>
    </row>
    <row r="9879" spans="2:5" ht="15">
      <c r="B9879" s="86">
        <v>25796</v>
      </c>
      <c r="C9879" s="49" t="s">
        <v>6403</v>
      </c>
      <c r="D9879" s="1"/>
      <c r="E9879" s="109">
        <f t="shared" si="39"/>
        <v>25796</v>
      </c>
    </row>
    <row r="9880" spans="2:5" ht="15">
      <c r="B9880" s="86">
        <v>25797</v>
      </c>
      <c r="C9880" s="49" t="s">
        <v>6404</v>
      </c>
      <c r="D9880" s="1"/>
      <c r="E9880" s="109">
        <f t="shared" si="39"/>
        <v>25797</v>
      </c>
    </row>
    <row r="9881" spans="2:5" ht="15">
      <c r="B9881" s="86">
        <v>25798</v>
      </c>
      <c r="C9881" s="49" t="s">
        <v>6405</v>
      </c>
      <c r="D9881" s="1"/>
      <c r="E9881" s="109">
        <f t="shared" si="39"/>
        <v>25798</v>
      </c>
    </row>
    <row r="9882" spans="2:5" ht="15">
      <c r="B9882" s="86">
        <v>25799</v>
      </c>
      <c r="C9882" s="49" t="s">
        <v>6406</v>
      </c>
      <c r="D9882" s="1"/>
      <c r="E9882" s="109">
        <f t="shared" si="39"/>
        <v>25799</v>
      </c>
    </row>
    <row r="9883" spans="2:5" ht="15">
      <c r="B9883" s="86">
        <v>25800</v>
      </c>
      <c r="C9883" s="49" t="s">
        <v>6407</v>
      </c>
      <c r="D9883" s="1"/>
      <c r="E9883" s="109">
        <f t="shared" si="39"/>
        <v>25800</v>
      </c>
    </row>
    <row r="9884" spans="2:5" ht="15">
      <c r="B9884" s="86">
        <v>25801</v>
      </c>
      <c r="C9884" s="49" t="s">
        <v>6408</v>
      </c>
      <c r="D9884" s="1"/>
      <c r="E9884" s="109">
        <f t="shared" si="39"/>
        <v>25801</v>
      </c>
    </row>
    <row r="9885" spans="2:5" ht="15">
      <c r="B9885" s="86">
        <v>25802</v>
      </c>
      <c r="C9885" s="49" t="s">
        <v>6409</v>
      </c>
      <c r="D9885" s="1"/>
      <c r="E9885" s="109">
        <f t="shared" si="39"/>
        <v>25802</v>
      </c>
    </row>
    <row r="9886" spans="2:5" ht="15">
      <c r="B9886" s="86">
        <v>25803</v>
      </c>
      <c r="C9886" s="49" t="s">
        <v>6410</v>
      </c>
      <c r="D9886" s="1"/>
      <c r="E9886" s="109">
        <f t="shared" si="39"/>
        <v>25803</v>
      </c>
    </row>
    <row r="9887" spans="2:5" ht="15">
      <c r="B9887" s="86">
        <v>25804</v>
      </c>
      <c r="C9887" s="49" t="s">
        <v>6411</v>
      </c>
      <c r="D9887" s="1"/>
      <c r="E9887" s="109">
        <f t="shared" si="39"/>
        <v>25804</v>
      </c>
    </row>
    <row r="9888" spans="2:5" ht="15">
      <c r="B9888" s="86">
        <v>25805</v>
      </c>
      <c r="C9888" s="49" t="s">
        <v>6412</v>
      </c>
      <c r="D9888" s="1"/>
      <c r="E9888" s="109">
        <f t="shared" si="39"/>
        <v>25805</v>
      </c>
    </row>
    <row r="9889" spans="2:5" ht="15">
      <c r="B9889" s="86">
        <v>25806</v>
      </c>
      <c r="C9889" s="49" t="s">
        <v>6413</v>
      </c>
      <c r="D9889" s="1"/>
      <c r="E9889" s="109">
        <f t="shared" si="39"/>
        <v>25806</v>
      </c>
    </row>
    <row r="9890" spans="2:5" ht="15">
      <c r="B9890" s="86">
        <v>25807</v>
      </c>
      <c r="C9890" s="49" t="s">
        <v>6414</v>
      </c>
      <c r="D9890" s="1"/>
      <c r="E9890" s="109">
        <f t="shared" si="39"/>
        <v>25807</v>
      </c>
    </row>
    <row r="9891" spans="2:5" ht="15">
      <c r="B9891" s="86">
        <v>25808</v>
      </c>
      <c r="C9891" s="49" t="s">
        <v>6415</v>
      </c>
      <c r="D9891" s="1"/>
      <c r="E9891" s="109">
        <f t="shared" si="39"/>
        <v>25808</v>
      </c>
    </row>
    <row r="9892" spans="2:5" ht="15">
      <c r="B9892" s="86">
        <v>25809</v>
      </c>
      <c r="C9892" s="49" t="s">
        <v>6416</v>
      </c>
      <c r="D9892" s="1"/>
      <c r="E9892" s="109">
        <f t="shared" si="39"/>
        <v>25809</v>
      </c>
    </row>
    <row r="9893" spans="2:5" ht="15">
      <c r="B9893" s="86">
        <v>25810</v>
      </c>
      <c r="C9893" s="49" t="s">
        <v>6417</v>
      </c>
      <c r="D9893" s="1"/>
      <c r="E9893" s="109">
        <f t="shared" si="39"/>
        <v>25810</v>
      </c>
    </row>
    <row r="9894" spans="2:5" ht="15">
      <c r="B9894" s="86">
        <v>25811</v>
      </c>
      <c r="C9894" s="49" t="s">
        <v>6418</v>
      </c>
      <c r="D9894" s="1"/>
      <c r="E9894" s="109">
        <f t="shared" si="39"/>
        <v>25811</v>
      </c>
    </row>
    <row r="9895" spans="2:5" ht="15">
      <c r="B9895" s="86">
        <v>25812</v>
      </c>
      <c r="C9895" s="49" t="s">
        <v>6419</v>
      </c>
      <c r="D9895" s="1"/>
      <c r="E9895" s="109">
        <f t="shared" si="39"/>
        <v>25812</v>
      </c>
    </row>
    <row r="9896" spans="2:5" ht="15">
      <c r="B9896" s="86">
        <v>25813</v>
      </c>
      <c r="C9896" s="49" t="s">
        <v>6420</v>
      </c>
      <c r="D9896" s="1"/>
      <c r="E9896" s="109">
        <f t="shared" si="39"/>
        <v>25813</v>
      </c>
    </row>
    <row r="9897" spans="2:5" ht="15">
      <c r="B9897" s="86">
        <v>25814</v>
      </c>
      <c r="C9897" s="49" t="s">
        <v>6421</v>
      </c>
      <c r="D9897" s="1"/>
      <c r="E9897" s="109">
        <f t="shared" ref="E9897:E10151" si="40">B9897</f>
        <v>25814</v>
      </c>
    </row>
    <row r="9898" spans="2:5" ht="15">
      <c r="B9898" s="86">
        <v>25815</v>
      </c>
      <c r="C9898" s="49" t="s">
        <v>6422</v>
      </c>
      <c r="D9898" s="1"/>
      <c r="E9898" s="109">
        <f t="shared" si="40"/>
        <v>25815</v>
      </c>
    </row>
    <row r="9899" spans="2:5" ht="15">
      <c r="B9899" s="86">
        <v>25816</v>
      </c>
      <c r="C9899" s="49" t="s">
        <v>6423</v>
      </c>
      <c r="D9899" s="1"/>
      <c r="E9899" s="109">
        <f t="shared" si="40"/>
        <v>25816</v>
      </c>
    </row>
    <row r="9900" spans="2:5" ht="15">
      <c r="B9900" s="86">
        <v>25817</v>
      </c>
      <c r="C9900" s="49" t="s">
        <v>6424</v>
      </c>
      <c r="D9900" s="1"/>
      <c r="E9900" s="109">
        <f t="shared" si="40"/>
        <v>25817</v>
      </c>
    </row>
    <row r="9901" spans="2:5" ht="15">
      <c r="B9901" s="86">
        <v>25818</v>
      </c>
      <c r="C9901" s="49" t="s">
        <v>6425</v>
      </c>
      <c r="D9901" s="1"/>
      <c r="E9901" s="109">
        <f t="shared" si="40"/>
        <v>25818</v>
      </c>
    </row>
    <row r="9902" spans="2:5" ht="15">
      <c r="B9902" s="86">
        <v>25819</v>
      </c>
      <c r="C9902" s="49" t="s">
        <v>6426</v>
      </c>
      <c r="D9902" s="1"/>
      <c r="E9902" s="109">
        <f t="shared" si="40"/>
        <v>25819</v>
      </c>
    </row>
    <row r="9903" spans="2:5" ht="15">
      <c r="B9903" s="86">
        <v>25820</v>
      </c>
      <c r="C9903" s="49" t="s">
        <v>6427</v>
      </c>
      <c r="D9903" s="1"/>
      <c r="E9903" s="109">
        <f t="shared" si="40"/>
        <v>25820</v>
      </c>
    </row>
    <row r="9904" spans="2:5" ht="15">
      <c r="B9904" s="86">
        <v>25821</v>
      </c>
      <c r="C9904" s="49" t="s">
        <v>6428</v>
      </c>
      <c r="D9904" s="1"/>
      <c r="E9904" s="109">
        <f t="shared" si="40"/>
        <v>25821</v>
      </c>
    </row>
    <row r="9905" spans="2:5" ht="15">
      <c r="B9905" s="86">
        <v>25822</v>
      </c>
      <c r="C9905" s="49" t="s">
        <v>6429</v>
      </c>
      <c r="D9905" s="1"/>
      <c r="E9905" s="109">
        <f t="shared" si="40"/>
        <v>25822</v>
      </c>
    </row>
    <row r="9906" spans="2:5" ht="15">
      <c r="B9906" s="86">
        <v>25823</v>
      </c>
      <c r="C9906" s="49" t="s">
        <v>6430</v>
      </c>
      <c r="D9906" s="1"/>
      <c r="E9906" s="109">
        <f t="shared" si="40"/>
        <v>25823</v>
      </c>
    </row>
    <row r="9907" spans="2:5" ht="15">
      <c r="B9907" s="86">
        <v>25824</v>
      </c>
      <c r="C9907" s="49" t="s">
        <v>6431</v>
      </c>
      <c r="D9907" s="1"/>
      <c r="E9907" s="109">
        <f t="shared" si="40"/>
        <v>25824</v>
      </c>
    </row>
    <row r="9908" spans="2:5" ht="15">
      <c r="B9908" s="86">
        <v>25825</v>
      </c>
      <c r="C9908" s="49" t="s">
        <v>6432</v>
      </c>
      <c r="D9908" s="1"/>
      <c r="E9908" s="109">
        <f t="shared" si="40"/>
        <v>25825</v>
      </c>
    </row>
    <row r="9909" spans="2:5" ht="15">
      <c r="B9909" s="86">
        <v>25826</v>
      </c>
      <c r="C9909" s="49" t="s">
        <v>6433</v>
      </c>
      <c r="D9909" s="1"/>
      <c r="E9909" s="109">
        <f t="shared" si="40"/>
        <v>25826</v>
      </c>
    </row>
    <row r="9910" spans="2:5" ht="15">
      <c r="B9910" s="86">
        <v>25827</v>
      </c>
      <c r="C9910" s="49" t="s">
        <v>6434</v>
      </c>
      <c r="D9910" s="1"/>
      <c r="E9910" s="109">
        <f t="shared" si="40"/>
        <v>25827</v>
      </c>
    </row>
    <row r="9911" spans="2:5" ht="15">
      <c r="B9911" s="86">
        <v>25828</v>
      </c>
      <c r="C9911" s="49" t="s">
        <v>6435</v>
      </c>
      <c r="D9911" s="1"/>
      <c r="E9911" s="109">
        <f t="shared" si="40"/>
        <v>25828</v>
      </c>
    </row>
    <row r="9912" spans="2:5" ht="15">
      <c r="B9912" s="86">
        <v>25829</v>
      </c>
      <c r="C9912" s="49" t="s">
        <v>6436</v>
      </c>
      <c r="D9912" s="1"/>
      <c r="E9912" s="109">
        <f t="shared" si="40"/>
        <v>25829</v>
      </c>
    </row>
    <row r="9913" spans="2:5" ht="15">
      <c r="B9913" s="86">
        <v>25830</v>
      </c>
      <c r="C9913" s="49" t="s">
        <v>6437</v>
      </c>
      <c r="D9913" s="1"/>
      <c r="E9913" s="109">
        <f t="shared" si="40"/>
        <v>25830</v>
      </c>
    </row>
    <row r="9914" spans="2:5" ht="15">
      <c r="B9914" s="86">
        <v>25831</v>
      </c>
      <c r="C9914" s="49" t="s">
        <v>6438</v>
      </c>
      <c r="D9914" s="1"/>
      <c r="E9914" s="109">
        <f t="shared" si="40"/>
        <v>25831</v>
      </c>
    </row>
    <row r="9915" spans="2:5" ht="15">
      <c r="B9915" s="86">
        <v>25832</v>
      </c>
      <c r="C9915" s="49" t="s">
        <v>6439</v>
      </c>
      <c r="D9915" s="1"/>
      <c r="E9915" s="109">
        <f t="shared" si="40"/>
        <v>25832</v>
      </c>
    </row>
    <row r="9916" spans="2:5" ht="15">
      <c r="B9916" s="86">
        <v>25833</v>
      </c>
      <c r="C9916" s="49" t="s">
        <v>6440</v>
      </c>
      <c r="D9916" s="1"/>
      <c r="E9916" s="109">
        <f t="shared" si="40"/>
        <v>25833</v>
      </c>
    </row>
    <row r="9917" spans="2:5" ht="15">
      <c r="B9917" s="86">
        <v>25834</v>
      </c>
      <c r="C9917" s="49" t="s">
        <v>6441</v>
      </c>
      <c r="D9917" s="1"/>
      <c r="E9917" s="109">
        <f t="shared" si="40"/>
        <v>25834</v>
      </c>
    </row>
    <row r="9918" spans="2:5" ht="15">
      <c r="B9918" s="86">
        <v>25835</v>
      </c>
      <c r="C9918" s="49" t="s">
        <v>6442</v>
      </c>
      <c r="D9918" s="1"/>
      <c r="E9918" s="109">
        <f t="shared" si="40"/>
        <v>25835</v>
      </c>
    </row>
    <row r="9919" spans="2:5" ht="15">
      <c r="B9919" s="86">
        <v>25836</v>
      </c>
      <c r="C9919" s="49" t="s">
        <v>6443</v>
      </c>
      <c r="D9919" s="1"/>
      <c r="E9919" s="109">
        <f t="shared" si="40"/>
        <v>25836</v>
      </c>
    </row>
    <row r="9920" spans="2:5" ht="15">
      <c r="B9920" s="86">
        <v>25837</v>
      </c>
      <c r="C9920" s="49" t="s">
        <v>6444</v>
      </c>
      <c r="D9920" s="1"/>
      <c r="E9920" s="109">
        <f t="shared" si="40"/>
        <v>25837</v>
      </c>
    </row>
    <row r="9921" spans="2:5" ht="15">
      <c r="B9921" s="86">
        <v>25838</v>
      </c>
      <c r="C9921" s="49" t="s">
        <v>6445</v>
      </c>
      <c r="D9921" s="1"/>
      <c r="E9921" s="109">
        <f t="shared" si="40"/>
        <v>25838</v>
      </c>
    </row>
    <row r="9922" spans="2:5" ht="15">
      <c r="B9922" s="86">
        <v>25839</v>
      </c>
      <c r="C9922" s="49" t="s">
        <v>6446</v>
      </c>
      <c r="D9922" s="1"/>
      <c r="E9922" s="109">
        <f t="shared" si="40"/>
        <v>25839</v>
      </c>
    </row>
    <row r="9923" spans="2:5" ht="15">
      <c r="B9923" s="86">
        <v>25840</v>
      </c>
      <c r="C9923" s="49" t="s">
        <v>6447</v>
      </c>
      <c r="D9923" s="1"/>
      <c r="E9923" s="109">
        <f t="shared" si="40"/>
        <v>25840</v>
      </c>
    </row>
    <row r="9924" spans="2:5" ht="15">
      <c r="B9924" s="86">
        <v>25841</v>
      </c>
      <c r="C9924" s="49" t="s">
        <v>6448</v>
      </c>
      <c r="D9924" s="1"/>
      <c r="E9924" s="109">
        <f t="shared" si="40"/>
        <v>25841</v>
      </c>
    </row>
    <row r="9925" spans="2:5" ht="15">
      <c r="B9925" s="86">
        <v>25842</v>
      </c>
      <c r="C9925" s="49" t="s">
        <v>6449</v>
      </c>
      <c r="D9925" s="1"/>
      <c r="E9925" s="109">
        <f t="shared" si="40"/>
        <v>25842</v>
      </c>
    </row>
    <row r="9926" spans="2:5" ht="15">
      <c r="B9926" s="86">
        <v>25843</v>
      </c>
      <c r="C9926" s="49" t="s">
        <v>6450</v>
      </c>
      <c r="D9926" s="1"/>
      <c r="E9926" s="109">
        <f t="shared" si="40"/>
        <v>25843</v>
      </c>
    </row>
    <row r="9927" spans="2:5" ht="15">
      <c r="B9927" s="86">
        <v>25844</v>
      </c>
      <c r="C9927" s="49" t="s">
        <v>6451</v>
      </c>
      <c r="D9927" s="1"/>
      <c r="E9927" s="109">
        <f t="shared" si="40"/>
        <v>25844</v>
      </c>
    </row>
    <row r="9928" spans="2:5" ht="15">
      <c r="B9928" s="86">
        <v>25845</v>
      </c>
      <c r="C9928" s="49" t="s">
        <v>6452</v>
      </c>
      <c r="D9928" s="1"/>
      <c r="E9928" s="109">
        <f t="shared" si="40"/>
        <v>25845</v>
      </c>
    </row>
    <row r="9929" spans="2:5" ht="15">
      <c r="B9929" s="86">
        <v>25846</v>
      </c>
      <c r="C9929" s="49" t="s">
        <v>6453</v>
      </c>
      <c r="D9929" s="1"/>
      <c r="E9929" s="109">
        <f t="shared" si="40"/>
        <v>25846</v>
      </c>
    </row>
    <row r="9930" spans="2:5" ht="15">
      <c r="B9930" s="86">
        <v>25847</v>
      </c>
      <c r="C9930" s="49" t="s">
        <v>6454</v>
      </c>
      <c r="D9930" s="1"/>
      <c r="E9930" s="109">
        <f t="shared" si="40"/>
        <v>25847</v>
      </c>
    </row>
    <row r="9931" spans="2:5" ht="15">
      <c r="B9931" s="86">
        <v>25848</v>
      </c>
      <c r="C9931" s="49" t="s">
        <v>6455</v>
      </c>
      <c r="D9931" s="1"/>
      <c r="E9931" s="109">
        <f t="shared" si="40"/>
        <v>25848</v>
      </c>
    </row>
    <row r="9932" spans="2:5" ht="15">
      <c r="B9932" s="86">
        <v>25849</v>
      </c>
      <c r="C9932" s="49" t="s">
        <v>6456</v>
      </c>
      <c r="D9932" s="1"/>
      <c r="E9932" s="109">
        <f t="shared" si="40"/>
        <v>25849</v>
      </c>
    </row>
    <row r="9933" spans="2:5" ht="15">
      <c r="B9933" s="86">
        <v>25850</v>
      </c>
      <c r="C9933" s="49" t="s">
        <v>6457</v>
      </c>
      <c r="D9933" s="1"/>
      <c r="E9933" s="109">
        <f t="shared" si="40"/>
        <v>25850</v>
      </c>
    </row>
    <row r="9934" spans="2:5" ht="15">
      <c r="B9934" s="86">
        <v>25851</v>
      </c>
      <c r="C9934" s="49" t="s">
        <v>6458</v>
      </c>
      <c r="D9934" s="1"/>
      <c r="E9934" s="109">
        <f t="shared" si="40"/>
        <v>25851</v>
      </c>
    </row>
    <row r="9935" spans="2:5" ht="15">
      <c r="B9935" s="86">
        <v>25852</v>
      </c>
      <c r="C9935" s="49" t="s">
        <v>6459</v>
      </c>
      <c r="D9935" s="1"/>
      <c r="E9935" s="109">
        <f t="shared" si="40"/>
        <v>25852</v>
      </c>
    </row>
    <row r="9936" spans="2:5" ht="15">
      <c r="B9936" s="86">
        <v>25853</v>
      </c>
      <c r="C9936" s="49" t="s">
        <v>6460</v>
      </c>
      <c r="D9936" s="1"/>
      <c r="E9936" s="109">
        <f t="shared" si="40"/>
        <v>25853</v>
      </c>
    </row>
    <row r="9937" spans="2:5" ht="15">
      <c r="B9937" s="86">
        <v>25854</v>
      </c>
      <c r="C9937" s="49" t="s">
        <v>5987</v>
      </c>
      <c r="D9937" s="1"/>
      <c r="E9937" s="109">
        <f t="shared" si="40"/>
        <v>25854</v>
      </c>
    </row>
    <row r="9938" spans="2:5" ht="15">
      <c r="B9938" s="86">
        <v>25855</v>
      </c>
      <c r="C9938" s="49" t="s">
        <v>5988</v>
      </c>
      <c r="D9938" s="1"/>
      <c r="E9938" s="109">
        <f t="shared" si="40"/>
        <v>25855</v>
      </c>
    </row>
    <row r="9939" spans="2:5" ht="15">
      <c r="B9939" s="86">
        <v>25856</v>
      </c>
      <c r="C9939" s="49" t="s">
        <v>5989</v>
      </c>
      <c r="D9939" s="1"/>
      <c r="E9939" s="109">
        <f t="shared" si="40"/>
        <v>25856</v>
      </c>
    </row>
    <row r="9940" spans="2:5" ht="15">
      <c r="B9940" s="86">
        <v>25857</v>
      </c>
      <c r="C9940" s="49" t="s">
        <v>5990</v>
      </c>
      <c r="D9940" s="1"/>
      <c r="E9940" s="109">
        <f t="shared" si="40"/>
        <v>25857</v>
      </c>
    </row>
    <row r="9941" spans="2:5" ht="15">
      <c r="B9941" s="86">
        <v>25858</v>
      </c>
      <c r="C9941" s="49" t="s">
        <v>6461</v>
      </c>
      <c r="D9941" s="1"/>
      <c r="E9941" s="109">
        <f t="shared" si="40"/>
        <v>25858</v>
      </c>
    </row>
    <row r="9942" spans="2:5" ht="15">
      <c r="B9942" s="86">
        <v>25859</v>
      </c>
      <c r="C9942" s="49" t="s">
        <v>6462</v>
      </c>
      <c r="D9942" s="1"/>
      <c r="E9942" s="109">
        <f t="shared" si="40"/>
        <v>25859</v>
      </c>
    </row>
    <row r="9943" spans="2:5" ht="15">
      <c r="B9943" s="86">
        <v>25860</v>
      </c>
      <c r="C9943" s="49" t="s">
        <v>6463</v>
      </c>
      <c r="D9943" s="1"/>
      <c r="E9943" s="109">
        <f t="shared" si="40"/>
        <v>25860</v>
      </c>
    </row>
    <row r="9944" spans="2:5" ht="15">
      <c r="B9944" s="86">
        <v>25861</v>
      </c>
      <c r="C9944" s="49" t="s">
        <v>6464</v>
      </c>
      <c r="D9944" s="1"/>
      <c r="E9944" s="109">
        <f t="shared" si="40"/>
        <v>25861</v>
      </c>
    </row>
    <row r="9945" spans="2:5" ht="15">
      <c r="B9945" s="86">
        <v>25862</v>
      </c>
      <c r="C9945" s="49" t="s">
        <v>6465</v>
      </c>
      <c r="D9945" s="1"/>
      <c r="E9945" s="109">
        <f t="shared" si="40"/>
        <v>25862</v>
      </c>
    </row>
    <row r="9946" spans="2:5" ht="15">
      <c r="B9946" s="86">
        <v>25863</v>
      </c>
      <c r="C9946" s="49" t="s">
        <v>6466</v>
      </c>
      <c r="D9946" s="1"/>
      <c r="E9946" s="109">
        <f t="shared" si="40"/>
        <v>25863</v>
      </c>
    </row>
    <row r="9947" spans="2:5" ht="15">
      <c r="B9947" s="86">
        <v>25864</v>
      </c>
      <c r="C9947" s="49" t="s">
        <v>5673</v>
      </c>
      <c r="D9947" s="1"/>
      <c r="E9947" s="109">
        <f t="shared" si="40"/>
        <v>25864</v>
      </c>
    </row>
    <row r="9948" spans="2:5" ht="15">
      <c r="B9948" s="86">
        <v>25865</v>
      </c>
      <c r="C9948" s="49" t="s">
        <v>5674</v>
      </c>
      <c r="D9948" s="1"/>
      <c r="E9948" s="109">
        <f t="shared" si="40"/>
        <v>25865</v>
      </c>
    </row>
    <row r="9949" spans="2:5" ht="15">
      <c r="B9949" s="86">
        <v>25866</v>
      </c>
      <c r="C9949" s="49" t="s">
        <v>5675</v>
      </c>
      <c r="D9949" s="1"/>
      <c r="E9949" s="109">
        <f t="shared" si="40"/>
        <v>25866</v>
      </c>
    </row>
    <row r="9950" spans="2:5" ht="15">
      <c r="B9950" s="86">
        <v>25867</v>
      </c>
      <c r="C9950" s="49" t="s">
        <v>5676</v>
      </c>
      <c r="D9950" s="1"/>
      <c r="E9950" s="109">
        <f t="shared" si="40"/>
        <v>25867</v>
      </c>
    </row>
    <row r="9951" spans="2:5" ht="15">
      <c r="B9951" s="86">
        <v>25868</v>
      </c>
      <c r="C9951" s="49" t="s">
        <v>5677</v>
      </c>
      <c r="D9951" s="1"/>
      <c r="E9951" s="109">
        <f t="shared" si="40"/>
        <v>25868</v>
      </c>
    </row>
    <row r="9952" spans="2:5" ht="15">
      <c r="B9952" s="86">
        <v>25869</v>
      </c>
      <c r="C9952" s="49" t="s">
        <v>5678</v>
      </c>
      <c r="D9952" s="1"/>
      <c r="E9952" s="109">
        <f t="shared" si="40"/>
        <v>25869</v>
      </c>
    </row>
    <row r="9953" spans="2:5" ht="15">
      <c r="B9953" s="86">
        <v>25870</v>
      </c>
      <c r="C9953" s="49" t="s">
        <v>5679</v>
      </c>
      <c r="D9953" s="1"/>
      <c r="E9953" s="109">
        <f t="shared" si="40"/>
        <v>25870</v>
      </c>
    </row>
    <row r="9954" spans="2:5" ht="15">
      <c r="B9954" s="86">
        <v>25871</v>
      </c>
      <c r="C9954" s="49" t="s">
        <v>5680</v>
      </c>
      <c r="D9954" s="1"/>
      <c r="E9954" s="109">
        <f t="shared" si="40"/>
        <v>25871</v>
      </c>
    </row>
    <row r="9955" spans="2:5" ht="15">
      <c r="B9955" s="86">
        <v>25872</v>
      </c>
      <c r="C9955" s="49" t="s">
        <v>5681</v>
      </c>
      <c r="D9955" s="1"/>
      <c r="E9955" s="109">
        <f t="shared" si="40"/>
        <v>25872</v>
      </c>
    </row>
    <row r="9956" spans="2:5" ht="15">
      <c r="B9956" s="86">
        <v>25873</v>
      </c>
      <c r="C9956" s="49" t="s">
        <v>6467</v>
      </c>
      <c r="D9956" s="1"/>
      <c r="E9956" s="109">
        <f t="shared" si="40"/>
        <v>25873</v>
      </c>
    </row>
    <row r="9957" spans="2:5" ht="15">
      <c r="B9957" s="86">
        <v>25874</v>
      </c>
      <c r="C9957" s="49" t="s">
        <v>6468</v>
      </c>
      <c r="D9957" s="1"/>
      <c r="E9957" s="109">
        <f t="shared" si="40"/>
        <v>25874</v>
      </c>
    </row>
    <row r="9958" spans="2:5" ht="15">
      <c r="B9958" s="86">
        <v>25875</v>
      </c>
      <c r="C9958" s="49" t="s">
        <v>5908</v>
      </c>
      <c r="D9958" s="1"/>
      <c r="E9958" s="109">
        <f t="shared" si="40"/>
        <v>25875</v>
      </c>
    </row>
    <row r="9959" spans="2:5" ht="15">
      <c r="B9959" s="86">
        <v>25876</v>
      </c>
      <c r="C9959" s="49" t="s">
        <v>5909</v>
      </c>
      <c r="D9959" s="1"/>
      <c r="E9959" s="109">
        <f t="shared" si="40"/>
        <v>25876</v>
      </c>
    </row>
    <row r="9960" spans="2:5" ht="15">
      <c r="B9960" s="86">
        <v>25877</v>
      </c>
      <c r="C9960" s="49" t="s">
        <v>5910</v>
      </c>
      <c r="D9960" s="1"/>
      <c r="E9960" s="109">
        <f t="shared" si="40"/>
        <v>25877</v>
      </c>
    </row>
    <row r="9961" spans="2:5" ht="15">
      <c r="B9961" s="86">
        <v>25878</v>
      </c>
      <c r="C9961" s="49" t="s">
        <v>5911</v>
      </c>
      <c r="D9961" s="1"/>
      <c r="E9961" s="109">
        <f t="shared" si="40"/>
        <v>25878</v>
      </c>
    </row>
    <row r="9962" spans="2:5" ht="15">
      <c r="B9962" s="86">
        <v>25879</v>
      </c>
      <c r="C9962" s="49" t="s">
        <v>5912</v>
      </c>
      <c r="D9962" s="1"/>
      <c r="E9962" s="109">
        <f t="shared" si="40"/>
        <v>25879</v>
      </c>
    </row>
    <row r="9963" spans="2:5" ht="15">
      <c r="B9963" s="86">
        <v>25880</v>
      </c>
      <c r="C9963" s="49" t="s">
        <v>5913</v>
      </c>
      <c r="D9963" s="1"/>
      <c r="E9963" s="109">
        <f t="shared" si="40"/>
        <v>25880</v>
      </c>
    </row>
    <row r="9964" spans="2:5" ht="15">
      <c r="B9964" s="86">
        <v>25881</v>
      </c>
      <c r="C9964" s="49" t="s">
        <v>5914</v>
      </c>
      <c r="D9964" s="1"/>
      <c r="E9964" s="109">
        <f t="shared" si="40"/>
        <v>25881</v>
      </c>
    </row>
    <row r="9965" spans="2:5" ht="15">
      <c r="B9965" s="86">
        <v>25882</v>
      </c>
      <c r="C9965" s="49" t="s">
        <v>5915</v>
      </c>
      <c r="D9965" s="1"/>
      <c r="E9965" s="109">
        <f t="shared" si="40"/>
        <v>25882</v>
      </c>
    </row>
    <row r="9966" spans="2:5" ht="15">
      <c r="B9966" s="86">
        <v>25883</v>
      </c>
      <c r="C9966" s="49" t="s">
        <v>5916</v>
      </c>
      <c r="D9966" s="1"/>
      <c r="E9966" s="109">
        <f t="shared" si="40"/>
        <v>25883</v>
      </c>
    </row>
    <row r="9967" spans="2:5" ht="15">
      <c r="B9967" s="86">
        <v>25884</v>
      </c>
      <c r="C9967" s="49" t="s">
        <v>6469</v>
      </c>
      <c r="D9967" s="1"/>
      <c r="E9967" s="109">
        <f t="shared" si="40"/>
        <v>25884</v>
      </c>
    </row>
    <row r="9968" spans="2:5" ht="15">
      <c r="B9968" s="86">
        <v>25885</v>
      </c>
      <c r="C9968" s="49" t="s">
        <v>6470</v>
      </c>
      <c r="D9968" s="1"/>
      <c r="E9968" s="109">
        <f t="shared" si="40"/>
        <v>25885</v>
      </c>
    </row>
    <row r="9969" spans="2:5" ht="15">
      <c r="B9969" s="86">
        <v>25886</v>
      </c>
      <c r="C9969" s="49" t="s">
        <v>6471</v>
      </c>
      <c r="D9969" s="1"/>
      <c r="E9969" s="109">
        <f t="shared" si="40"/>
        <v>25886</v>
      </c>
    </row>
    <row r="9970" spans="2:5" ht="15">
      <c r="B9970" s="86">
        <v>25887</v>
      </c>
      <c r="C9970" s="49" t="s">
        <v>6472</v>
      </c>
      <c r="D9970" s="1"/>
      <c r="E9970" s="109">
        <f t="shared" si="40"/>
        <v>25887</v>
      </c>
    </row>
    <row r="9971" spans="2:5" ht="15">
      <c r="B9971" s="86">
        <v>25888</v>
      </c>
      <c r="C9971" s="49" t="s">
        <v>6473</v>
      </c>
      <c r="D9971" s="1"/>
      <c r="E9971" s="109">
        <f t="shared" si="40"/>
        <v>25888</v>
      </c>
    </row>
    <row r="9972" spans="2:5" ht="15">
      <c r="B9972" s="86">
        <v>25889</v>
      </c>
      <c r="C9972" s="49" t="s">
        <v>6474</v>
      </c>
      <c r="D9972" s="1"/>
      <c r="E9972" s="109">
        <f t="shared" si="40"/>
        <v>25889</v>
      </c>
    </row>
    <row r="9973" spans="2:5" ht="15">
      <c r="B9973" s="86">
        <v>25890</v>
      </c>
      <c r="C9973" s="49" t="s">
        <v>6475</v>
      </c>
      <c r="D9973" s="1"/>
      <c r="E9973" s="109">
        <f t="shared" si="40"/>
        <v>25890</v>
      </c>
    </row>
    <row r="9974" spans="2:5" ht="15">
      <c r="B9974" s="86">
        <v>25891</v>
      </c>
      <c r="C9974" s="49" t="s">
        <v>6476</v>
      </c>
      <c r="D9974" s="1"/>
      <c r="E9974" s="109">
        <f t="shared" si="40"/>
        <v>25891</v>
      </c>
    </row>
    <row r="9975" spans="2:5" ht="15">
      <c r="B9975" s="86">
        <v>25892</v>
      </c>
      <c r="C9975" s="49" t="s">
        <v>6477</v>
      </c>
      <c r="D9975" s="1"/>
      <c r="E9975" s="109">
        <f t="shared" si="40"/>
        <v>25892</v>
      </c>
    </row>
    <row r="9976" spans="2:5" ht="15">
      <c r="B9976" s="86">
        <v>25893</v>
      </c>
      <c r="C9976" s="49" t="s">
        <v>6478</v>
      </c>
      <c r="D9976" s="1"/>
      <c r="E9976" s="109">
        <f t="shared" si="40"/>
        <v>25893</v>
      </c>
    </row>
    <row r="9977" spans="2:5" ht="15">
      <c r="B9977" s="86">
        <v>25894</v>
      </c>
      <c r="C9977" s="49" t="s">
        <v>6479</v>
      </c>
      <c r="D9977" s="1"/>
      <c r="E9977" s="109">
        <f t="shared" si="40"/>
        <v>25894</v>
      </c>
    </row>
    <row r="9978" spans="2:5" ht="15">
      <c r="B9978" s="86">
        <v>25895</v>
      </c>
      <c r="C9978" s="49" t="s">
        <v>6480</v>
      </c>
      <c r="D9978" s="1"/>
      <c r="E9978" s="109">
        <f t="shared" si="40"/>
        <v>25895</v>
      </c>
    </row>
    <row r="9979" spans="2:5" ht="15">
      <c r="B9979" s="86">
        <v>25896</v>
      </c>
      <c r="C9979" s="49" t="s">
        <v>6481</v>
      </c>
      <c r="D9979" s="1"/>
      <c r="E9979" s="109">
        <f t="shared" si="40"/>
        <v>25896</v>
      </c>
    </row>
    <row r="9980" spans="2:5" ht="15">
      <c r="B9980" s="86">
        <v>25897</v>
      </c>
      <c r="C9980" s="49" t="s">
        <v>6482</v>
      </c>
      <c r="D9980" s="1"/>
      <c r="E9980" s="109">
        <f t="shared" si="40"/>
        <v>25897</v>
      </c>
    </row>
    <row r="9981" spans="2:5" ht="15">
      <c r="B9981" s="86">
        <v>25898</v>
      </c>
      <c r="C9981" s="49" t="s">
        <v>6483</v>
      </c>
      <c r="D9981" s="1"/>
      <c r="E9981" s="109">
        <f t="shared" si="40"/>
        <v>25898</v>
      </c>
    </row>
    <row r="9982" spans="2:5" ht="15">
      <c r="B9982" s="86">
        <v>25899</v>
      </c>
      <c r="C9982" s="49" t="s">
        <v>6484</v>
      </c>
      <c r="D9982" s="1"/>
      <c r="E9982" s="109">
        <f t="shared" si="40"/>
        <v>25899</v>
      </c>
    </row>
    <row r="9983" spans="2:5" ht="15">
      <c r="B9983" s="86">
        <v>25900</v>
      </c>
      <c r="C9983" s="49" t="s">
        <v>6485</v>
      </c>
      <c r="D9983" s="1"/>
      <c r="E9983" s="109">
        <f t="shared" si="40"/>
        <v>25900</v>
      </c>
    </row>
    <row r="9984" spans="2:5" ht="15">
      <c r="B9984" s="86">
        <v>25901</v>
      </c>
      <c r="C9984" s="49" t="s">
        <v>6486</v>
      </c>
      <c r="D9984" s="1"/>
      <c r="E9984" s="109">
        <f t="shared" si="40"/>
        <v>25901</v>
      </c>
    </row>
    <row r="9985" spans="2:5" ht="15">
      <c r="B9985" s="86">
        <v>25902</v>
      </c>
      <c r="C9985" s="49" t="s">
        <v>6487</v>
      </c>
      <c r="D9985" s="1"/>
      <c r="E9985" s="109">
        <f t="shared" si="40"/>
        <v>25902</v>
      </c>
    </row>
    <row r="9986" spans="2:5" ht="15">
      <c r="B9986" s="86">
        <v>25903</v>
      </c>
      <c r="C9986" s="49" t="s">
        <v>6488</v>
      </c>
      <c r="D9986" s="1"/>
      <c r="E9986" s="109">
        <f t="shared" si="40"/>
        <v>25903</v>
      </c>
    </row>
    <row r="9987" spans="2:5" ht="15">
      <c r="B9987" s="86">
        <v>25904</v>
      </c>
      <c r="C9987" s="49" t="s">
        <v>6489</v>
      </c>
      <c r="D9987" s="1"/>
      <c r="E9987" s="109">
        <f t="shared" si="40"/>
        <v>25904</v>
      </c>
    </row>
    <row r="9988" spans="2:5" ht="15">
      <c r="B9988" s="86">
        <v>25905</v>
      </c>
      <c r="C9988" s="49" t="s">
        <v>6490</v>
      </c>
      <c r="D9988" s="1"/>
      <c r="E9988" s="109">
        <f t="shared" si="40"/>
        <v>25905</v>
      </c>
    </row>
    <row r="9989" spans="2:5" ht="15">
      <c r="B9989" s="86">
        <v>25906</v>
      </c>
      <c r="C9989" s="49" t="s">
        <v>6491</v>
      </c>
      <c r="D9989" s="1"/>
      <c r="E9989" s="109">
        <f t="shared" si="40"/>
        <v>25906</v>
      </c>
    </row>
    <row r="9990" spans="2:5" ht="15">
      <c r="B9990" s="86">
        <v>25907</v>
      </c>
      <c r="C9990" s="49" t="s">
        <v>6492</v>
      </c>
      <c r="D9990" s="1"/>
      <c r="E9990" s="109">
        <f t="shared" si="40"/>
        <v>25907</v>
      </c>
    </row>
    <row r="9991" spans="2:5" ht="15">
      <c r="B9991" s="86">
        <v>25908</v>
      </c>
      <c r="C9991" s="49" t="s">
        <v>6493</v>
      </c>
      <c r="D9991" s="1"/>
      <c r="E9991" s="109">
        <f t="shared" si="40"/>
        <v>25908</v>
      </c>
    </row>
    <row r="9992" spans="2:5" ht="15">
      <c r="B9992" s="86">
        <v>25909</v>
      </c>
      <c r="C9992" s="49" t="s">
        <v>6494</v>
      </c>
      <c r="D9992" s="1"/>
      <c r="E9992" s="109">
        <f t="shared" si="40"/>
        <v>25909</v>
      </c>
    </row>
    <row r="9993" spans="2:5" ht="15">
      <c r="B9993" s="86">
        <v>25910</v>
      </c>
      <c r="C9993" s="49" t="s">
        <v>6495</v>
      </c>
      <c r="D9993" s="1"/>
      <c r="E9993" s="109">
        <f t="shared" si="40"/>
        <v>25910</v>
      </c>
    </row>
    <row r="9994" spans="2:5" ht="15">
      <c r="B9994" s="86">
        <v>25911</v>
      </c>
      <c r="C9994" s="49" t="s">
        <v>6496</v>
      </c>
      <c r="D9994" s="1"/>
      <c r="E9994" s="109">
        <f t="shared" si="40"/>
        <v>25911</v>
      </c>
    </row>
    <row r="9995" spans="2:5" ht="15">
      <c r="B9995" s="86">
        <v>25912</v>
      </c>
      <c r="C9995" s="49" t="s">
        <v>6497</v>
      </c>
      <c r="D9995" s="1"/>
      <c r="E9995" s="109">
        <f t="shared" si="40"/>
        <v>25912</v>
      </c>
    </row>
    <row r="9996" spans="2:5" ht="15">
      <c r="B9996" s="86">
        <v>25913</v>
      </c>
      <c r="C9996" s="49" t="s">
        <v>6498</v>
      </c>
      <c r="D9996" s="1"/>
      <c r="E9996" s="109">
        <f t="shared" si="40"/>
        <v>25913</v>
      </c>
    </row>
    <row r="9997" spans="2:5" ht="15">
      <c r="B9997" s="86">
        <v>25914</v>
      </c>
      <c r="C9997" s="49" t="s">
        <v>6499</v>
      </c>
      <c r="D9997" s="1"/>
      <c r="E9997" s="109">
        <f t="shared" si="40"/>
        <v>25914</v>
      </c>
    </row>
    <row r="9998" spans="2:5" ht="15">
      <c r="B9998" s="86">
        <v>25915</v>
      </c>
      <c r="C9998" s="49" t="s">
        <v>6500</v>
      </c>
      <c r="D9998" s="1"/>
      <c r="E9998" s="109">
        <f t="shared" si="40"/>
        <v>25915</v>
      </c>
    </row>
    <row r="9999" spans="2:5" ht="15">
      <c r="B9999" s="86">
        <v>25916</v>
      </c>
      <c r="C9999" s="49" t="s">
        <v>6501</v>
      </c>
      <c r="D9999" s="1"/>
      <c r="E9999" s="109">
        <f t="shared" si="40"/>
        <v>25916</v>
      </c>
    </row>
    <row r="10000" spans="2:5" ht="15">
      <c r="B10000" s="86">
        <v>25917</v>
      </c>
      <c r="C10000" s="49" t="s">
        <v>6502</v>
      </c>
      <c r="D10000" s="1"/>
      <c r="E10000" s="109">
        <f t="shared" si="40"/>
        <v>25917</v>
      </c>
    </row>
    <row r="10001" spans="2:5" ht="15">
      <c r="B10001" s="86">
        <v>25918</v>
      </c>
      <c r="C10001" s="49" t="s">
        <v>6503</v>
      </c>
      <c r="D10001" s="1"/>
      <c r="E10001" s="109">
        <f t="shared" si="40"/>
        <v>25918</v>
      </c>
    </row>
    <row r="10002" spans="2:5" ht="15">
      <c r="B10002" s="86">
        <v>25919</v>
      </c>
      <c r="C10002" s="49" t="s">
        <v>6504</v>
      </c>
      <c r="D10002" s="1"/>
      <c r="E10002" s="109">
        <f t="shared" si="40"/>
        <v>25919</v>
      </c>
    </row>
    <row r="10003" spans="2:5" ht="15">
      <c r="B10003" s="86">
        <v>25920</v>
      </c>
      <c r="C10003" s="49" t="s">
        <v>6505</v>
      </c>
      <c r="D10003" s="1"/>
      <c r="E10003" s="109">
        <f t="shared" si="40"/>
        <v>25920</v>
      </c>
    </row>
    <row r="10004" spans="2:5" ht="15">
      <c r="B10004" s="86">
        <v>25921</v>
      </c>
      <c r="C10004" s="49" t="s">
        <v>6506</v>
      </c>
      <c r="D10004" s="1"/>
      <c r="E10004" s="109">
        <f t="shared" si="40"/>
        <v>25921</v>
      </c>
    </row>
    <row r="10005" spans="2:5" ht="15">
      <c r="B10005" s="86">
        <v>25922</v>
      </c>
      <c r="C10005" s="49" t="s">
        <v>6507</v>
      </c>
      <c r="D10005" s="1"/>
      <c r="E10005" s="109">
        <f t="shared" si="40"/>
        <v>25922</v>
      </c>
    </row>
    <row r="10006" spans="2:5" ht="15">
      <c r="B10006" s="86">
        <v>25923</v>
      </c>
      <c r="C10006" s="49" t="s">
        <v>6508</v>
      </c>
      <c r="D10006" s="1"/>
      <c r="E10006" s="109">
        <f t="shared" si="40"/>
        <v>25923</v>
      </c>
    </row>
    <row r="10007" spans="2:5" ht="15">
      <c r="B10007" s="86">
        <v>25924</v>
      </c>
      <c r="C10007" s="49" t="s">
        <v>6509</v>
      </c>
      <c r="D10007" s="1"/>
      <c r="E10007" s="109">
        <f t="shared" si="40"/>
        <v>25924</v>
      </c>
    </row>
    <row r="10008" spans="2:5" ht="15">
      <c r="B10008" s="86">
        <v>25925</v>
      </c>
      <c r="C10008" s="49" t="s">
        <v>6510</v>
      </c>
      <c r="D10008" s="1"/>
      <c r="E10008" s="109">
        <f t="shared" si="40"/>
        <v>25925</v>
      </c>
    </row>
    <row r="10009" spans="2:5" ht="15">
      <c r="B10009" s="86">
        <v>25926</v>
      </c>
      <c r="C10009" s="49" t="s">
        <v>6511</v>
      </c>
      <c r="D10009" s="1"/>
      <c r="E10009" s="109">
        <f t="shared" si="40"/>
        <v>25926</v>
      </c>
    </row>
    <row r="10010" spans="2:5" ht="15">
      <c r="B10010" s="86">
        <v>25927</v>
      </c>
      <c r="C10010" s="49" t="s">
        <v>6512</v>
      </c>
      <c r="D10010" s="1"/>
      <c r="E10010" s="109">
        <f t="shared" si="40"/>
        <v>25927</v>
      </c>
    </row>
    <row r="10011" spans="2:5" ht="15">
      <c r="B10011" s="86">
        <v>25928</v>
      </c>
      <c r="C10011" s="49" t="s">
        <v>6513</v>
      </c>
      <c r="D10011" s="1"/>
      <c r="E10011" s="109">
        <f t="shared" si="40"/>
        <v>25928</v>
      </c>
    </row>
    <row r="10012" spans="2:5" ht="15">
      <c r="B10012" s="86">
        <v>25929</v>
      </c>
      <c r="C10012" s="49" t="s">
        <v>6514</v>
      </c>
      <c r="D10012" s="1"/>
      <c r="E10012" s="109">
        <f t="shared" si="40"/>
        <v>25929</v>
      </c>
    </row>
    <row r="10013" spans="2:5" ht="15">
      <c r="B10013" s="86">
        <v>25930</v>
      </c>
      <c r="C10013" s="49" t="s">
        <v>6515</v>
      </c>
      <c r="D10013" s="1"/>
      <c r="E10013" s="109">
        <f t="shared" si="40"/>
        <v>25930</v>
      </c>
    </row>
    <row r="10014" spans="2:5" ht="15">
      <c r="B10014" s="86">
        <v>25931</v>
      </c>
      <c r="C10014" s="49" t="s">
        <v>6516</v>
      </c>
      <c r="D10014" s="1"/>
      <c r="E10014" s="109">
        <f t="shared" si="40"/>
        <v>25931</v>
      </c>
    </row>
    <row r="10015" spans="2:5" ht="15">
      <c r="B10015" s="86">
        <v>25932</v>
      </c>
      <c r="C10015" s="49" t="s">
        <v>6517</v>
      </c>
      <c r="D10015" s="1"/>
      <c r="E10015" s="109">
        <f t="shared" si="40"/>
        <v>25932</v>
      </c>
    </row>
    <row r="10016" spans="2:5" ht="15">
      <c r="B10016" s="86">
        <v>25933</v>
      </c>
      <c r="C10016" s="49" t="s">
        <v>6518</v>
      </c>
      <c r="D10016" s="1"/>
      <c r="E10016" s="109">
        <f t="shared" si="40"/>
        <v>25933</v>
      </c>
    </row>
    <row r="10017" spans="2:5" ht="15">
      <c r="B10017" s="86">
        <v>25934</v>
      </c>
      <c r="C10017" s="49" t="s">
        <v>6519</v>
      </c>
      <c r="D10017" s="1"/>
      <c r="E10017" s="109">
        <f t="shared" si="40"/>
        <v>25934</v>
      </c>
    </row>
    <row r="10018" spans="2:5" ht="15">
      <c r="B10018" s="86">
        <v>25935</v>
      </c>
      <c r="C10018" s="49" t="s">
        <v>6520</v>
      </c>
      <c r="D10018" s="1"/>
      <c r="E10018" s="109">
        <f t="shared" si="40"/>
        <v>25935</v>
      </c>
    </row>
    <row r="10019" spans="2:5" ht="15">
      <c r="B10019" s="86">
        <v>25936</v>
      </c>
      <c r="C10019" s="49" t="s">
        <v>6521</v>
      </c>
      <c r="D10019" s="1"/>
      <c r="E10019" s="109">
        <f t="shared" si="40"/>
        <v>25936</v>
      </c>
    </row>
    <row r="10020" spans="2:5" ht="15">
      <c r="B10020" s="86">
        <v>25937</v>
      </c>
      <c r="C10020" s="49" t="s">
        <v>6522</v>
      </c>
      <c r="D10020" s="1"/>
      <c r="E10020" s="109">
        <f t="shared" si="40"/>
        <v>25937</v>
      </c>
    </row>
    <row r="10021" spans="2:5" ht="15">
      <c r="B10021" s="86">
        <v>25938</v>
      </c>
      <c r="C10021" s="49" t="s">
        <v>6523</v>
      </c>
      <c r="D10021" s="1"/>
      <c r="E10021" s="109">
        <f t="shared" si="40"/>
        <v>25938</v>
      </c>
    </row>
    <row r="10022" spans="2:5" ht="15">
      <c r="B10022" s="86">
        <v>25939</v>
      </c>
      <c r="C10022" s="49" t="s">
        <v>6523</v>
      </c>
      <c r="D10022" s="1"/>
      <c r="E10022" s="109">
        <f t="shared" si="40"/>
        <v>25939</v>
      </c>
    </row>
    <row r="10023" spans="2:5" ht="15">
      <c r="B10023" s="86">
        <v>25940</v>
      </c>
      <c r="C10023" s="49" t="s">
        <v>6524</v>
      </c>
      <c r="D10023" s="1"/>
      <c r="E10023" s="109">
        <f t="shared" si="40"/>
        <v>25940</v>
      </c>
    </row>
    <row r="10024" spans="2:5" ht="15">
      <c r="B10024" s="86">
        <v>25941</v>
      </c>
      <c r="C10024" s="49" t="s">
        <v>6525</v>
      </c>
      <c r="D10024" s="1"/>
      <c r="E10024" s="109">
        <f t="shared" si="40"/>
        <v>25941</v>
      </c>
    </row>
    <row r="10025" spans="2:5" ht="15">
      <c r="B10025" s="86">
        <v>25942</v>
      </c>
      <c r="C10025" s="49" t="s">
        <v>6526</v>
      </c>
      <c r="D10025" s="1"/>
      <c r="E10025" s="109">
        <f t="shared" si="40"/>
        <v>25942</v>
      </c>
    </row>
    <row r="10026" spans="2:5" ht="15">
      <c r="B10026" s="86">
        <v>25943</v>
      </c>
      <c r="C10026" s="49" t="s">
        <v>6527</v>
      </c>
      <c r="D10026" s="1"/>
      <c r="E10026" s="109">
        <f t="shared" si="40"/>
        <v>25943</v>
      </c>
    </row>
    <row r="10027" spans="2:5" ht="15">
      <c r="B10027" s="86">
        <v>25944</v>
      </c>
      <c r="C10027" s="49" t="s">
        <v>6528</v>
      </c>
      <c r="D10027" s="1"/>
      <c r="E10027" s="109">
        <f t="shared" si="40"/>
        <v>25944</v>
      </c>
    </row>
    <row r="10028" spans="2:5" ht="15">
      <c r="B10028" s="86">
        <v>25945</v>
      </c>
      <c r="C10028" s="49" t="s">
        <v>6529</v>
      </c>
      <c r="D10028" s="1"/>
      <c r="E10028" s="109">
        <f t="shared" si="40"/>
        <v>25945</v>
      </c>
    </row>
    <row r="10029" spans="2:5" ht="15">
      <c r="B10029" s="86">
        <v>25946</v>
      </c>
      <c r="C10029" s="49" t="s">
        <v>6530</v>
      </c>
      <c r="D10029" s="1"/>
      <c r="E10029" s="109">
        <f t="shared" si="40"/>
        <v>25946</v>
      </c>
    </row>
    <row r="10030" spans="2:5" ht="15">
      <c r="B10030" s="86">
        <v>25947</v>
      </c>
      <c r="C10030" s="49" t="s">
        <v>6531</v>
      </c>
      <c r="D10030" s="1"/>
      <c r="E10030" s="109">
        <f t="shared" si="40"/>
        <v>25947</v>
      </c>
    </row>
    <row r="10031" spans="2:5" ht="15">
      <c r="B10031" s="86">
        <v>25948</v>
      </c>
      <c r="C10031" s="49" t="s">
        <v>4631</v>
      </c>
      <c r="D10031" s="1"/>
      <c r="E10031" s="109">
        <f t="shared" si="40"/>
        <v>25948</v>
      </c>
    </row>
    <row r="10032" spans="2:5" ht="15">
      <c r="B10032" s="86">
        <v>25949</v>
      </c>
      <c r="C10032" s="49" t="s">
        <v>1462</v>
      </c>
      <c r="D10032" s="1"/>
      <c r="E10032" s="109">
        <f t="shared" si="40"/>
        <v>25949</v>
      </c>
    </row>
    <row r="10033" spans="2:5" ht="15">
      <c r="B10033" s="86">
        <v>25950</v>
      </c>
      <c r="C10033" s="49" t="s">
        <v>6532</v>
      </c>
      <c r="D10033" s="1"/>
      <c r="E10033" s="109">
        <f t="shared" si="40"/>
        <v>25950</v>
      </c>
    </row>
    <row r="10034" spans="2:5" ht="15">
      <c r="B10034" s="86">
        <v>25951</v>
      </c>
      <c r="C10034" s="49" t="s">
        <v>6533</v>
      </c>
      <c r="D10034" s="1"/>
      <c r="E10034" s="109">
        <f t="shared" si="40"/>
        <v>25951</v>
      </c>
    </row>
    <row r="10035" spans="2:5" ht="15">
      <c r="B10035" s="86">
        <v>25952</v>
      </c>
      <c r="C10035" s="49" t="s">
        <v>6534</v>
      </c>
      <c r="D10035" s="1"/>
      <c r="E10035" s="109">
        <f t="shared" si="40"/>
        <v>25952</v>
      </c>
    </row>
    <row r="10036" spans="2:5" ht="15">
      <c r="B10036" s="86">
        <v>25953</v>
      </c>
      <c r="C10036" s="49" t="s">
        <v>6535</v>
      </c>
      <c r="D10036" s="1"/>
      <c r="E10036" s="109">
        <f t="shared" si="40"/>
        <v>25953</v>
      </c>
    </row>
    <row r="10037" spans="2:5" ht="15">
      <c r="B10037" s="86">
        <v>25954</v>
      </c>
      <c r="C10037" s="49" t="s">
        <v>6536</v>
      </c>
      <c r="D10037" s="1"/>
      <c r="E10037" s="109">
        <f t="shared" si="40"/>
        <v>25954</v>
      </c>
    </row>
    <row r="10038" spans="2:5" ht="15">
      <c r="B10038" s="86">
        <v>25955</v>
      </c>
      <c r="C10038" s="49" t="s">
        <v>6537</v>
      </c>
      <c r="D10038" s="1"/>
      <c r="E10038" s="109">
        <f t="shared" si="40"/>
        <v>25955</v>
      </c>
    </row>
    <row r="10039" spans="2:5" ht="15">
      <c r="B10039" s="86">
        <v>25956</v>
      </c>
      <c r="C10039" s="49" t="s">
        <v>6538</v>
      </c>
      <c r="D10039" s="1"/>
      <c r="E10039" s="109">
        <f t="shared" si="40"/>
        <v>25956</v>
      </c>
    </row>
    <row r="10040" spans="2:5" ht="15">
      <c r="B10040" s="86">
        <v>25957</v>
      </c>
      <c r="C10040" s="49" t="s">
        <v>6539</v>
      </c>
      <c r="D10040" s="1"/>
      <c r="E10040" s="109">
        <f t="shared" si="40"/>
        <v>25957</v>
      </c>
    </row>
    <row r="10041" spans="2:5" ht="15">
      <c r="B10041" s="86">
        <v>25958</v>
      </c>
      <c r="C10041" s="49" t="s">
        <v>6540</v>
      </c>
      <c r="D10041" s="1"/>
      <c r="E10041" s="109">
        <f t="shared" si="40"/>
        <v>25958</v>
      </c>
    </row>
    <row r="10042" spans="2:5" ht="15">
      <c r="B10042" s="86">
        <v>25959</v>
      </c>
      <c r="C10042" s="49" t="s">
        <v>6541</v>
      </c>
      <c r="D10042" s="1"/>
      <c r="E10042" s="109">
        <f t="shared" si="40"/>
        <v>25959</v>
      </c>
    </row>
    <row r="10043" spans="2:5" ht="15">
      <c r="B10043" s="86">
        <v>25960</v>
      </c>
      <c r="C10043" s="49" t="s">
        <v>6542</v>
      </c>
      <c r="D10043" s="1"/>
      <c r="E10043" s="109">
        <f t="shared" si="40"/>
        <v>25960</v>
      </c>
    </row>
    <row r="10044" spans="2:5" ht="15">
      <c r="B10044" s="86">
        <v>25961</v>
      </c>
      <c r="C10044" s="49" t="s">
        <v>5908</v>
      </c>
      <c r="D10044" s="1"/>
      <c r="E10044" s="109">
        <f t="shared" si="40"/>
        <v>25961</v>
      </c>
    </row>
    <row r="10045" spans="2:5" ht="15">
      <c r="B10045" s="86">
        <v>25962</v>
      </c>
      <c r="C10045" s="49" t="s">
        <v>5909</v>
      </c>
      <c r="D10045" s="1"/>
      <c r="E10045" s="109">
        <f t="shared" si="40"/>
        <v>25962</v>
      </c>
    </row>
    <row r="10046" spans="2:5" ht="15">
      <c r="B10046" s="86">
        <v>25963</v>
      </c>
      <c r="C10046" s="49" t="s">
        <v>5910</v>
      </c>
      <c r="D10046" s="1"/>
      <c r="E10046" s="109">
        <f t="shared" si="40"/>
        <v>25963</v>
      </c>
    </row>
    <row r="10047" spans="2:5" ht="15">
      <c r="B10047" s="86">
        <v>25964</v>
      </c>
      <c r="C10047" s="49" t="s">
        <v>5911</v>
      </c>
      <c r="D10047" s="1"/>
      <c r="E10047" s="109">
        <f t="shared" si="40"/>
        <v>25964</v>
      </c>
    </row>
    <row r="10048" spans="2:5" ht="15">
      <c r="B10048" s="86">
        <v>25965</v>
      </c>
      <c r="C10048" s="49" t="s">
        <v>5912</v>
      </c>
      <c r="D10048" s="1"/>
      <c r="E10048" s="109">
        <f t="shared" si="40"/>
        <v>25965</v>
      </c>
    </row>
    <row r="10049" spans="2:5" ht="15">
      <c r="B10049" s="86">
        <v>25966</v>
      </c>
      <c r="C10049" s="49" t="s">
        <v>5913</v>
      </c>
      <c r="D10049" s="1"/>
      <c r="E10049" s="109">
        <f t="shared" si="40"/>
        <v>25966</v>
      </c>
    </row>
    <row r="10050" spans="2:5" ht="15">
      <c r="B10050" s="86">
        <v>25967</v>
      </c>
      <c r="C10050" s="49" t="s">
        <v>5914</v>
      </c>
      <c r="D10050" s="1"/>
      <c r="E10050" s="109">
        <f t="shared" si="40"/>
        <v>25967</v>
      </c>
    </row>
    <row r="10051" spans="2:5" ht="15">
      <c r="B10051" s="86">
        <v>25968</v>
      </c>
      <c r="C10051" s="49" t="s">
        <v>5915</v>
      </c>
      <c r="D10051" s="1"/>
      <c r="E10051" s="109">
        <f t="shared" si="40"/>
        <v>25968</v>
      </c>
    </row>
    <row r="10052" spans="2:5" ht="15">
      <c r="B10052" s="86">
        <v>25969</v>
      </c>
      <c r="C10052" s="49" t="s">
        <v>5916</v>
      </c>
      <c r="D10052" s="1"/>
      <c r="E10052" s="109">
        <f t="shared" si="40"/>
        <v>25969</v>
      </c>
    </row>
    <row r="10053" spans="2:5" ht="15">
      <c r="B10053" s="86">
        <v>25970</v>
      </c>
      <c r="C10053" s="49" t="s">
        <v>6543</v>
      </c>
      <c r="D10053" s="1"/>
      <c r="E10053" s="109">
        <f t="shared" si="40"/>
        <v>25970</v>
      </c>
    </row>
    <row r="10054" spans="2:5" ht="15">
      <c r="B10054" s="86">
        <v>25971</v>
      </c>
      <c r="C10054" s="49" t="s">
        <v>6544</v>
      </c>
      <c r="D10054" s="1"/>
      <c r="E10054" s="109">
        <f t="shared" si="40"/>
        <v>25971</v>
      </c>
    </row>
    <row r="10055" spans="2:5" ht="15">
      <c r="B10055" s="86">
        <v>25972</v>
      </c>
      <c r="C10055" s="49" t="s">
        <v>6545</v>
      </c>
      <c r="D10055" s="1"/>
      <c r="E10055" s="109">
        <f t="shared" si="40"/>
        <v>25972</v>
      </c>
    </row>
    <row r="10056" spans="2:5" ht="15">
      <c r="B10056" s="86">
        <v>25973</v>
      </c>
      <c r="C10056" s="49" t="s">
        <v>6546</v>
      </c>
      <c r="D10056" s="1"/>
      <c r="E10056" s="109">
        <f t="shared" si="40"/>
        <v>25973</v>
      </c>
    </row>
    <row r="10057" spans="2:5" ht="15">
      <c r="B10057" s="86">
        <v>25974</v>
      </c>
      <c r="C10057" s="49" t="s">
        <v>6547</v>
      </c>
      <c r="D10057" s="1"/>
      <c r="E10057" s="109">
        <f t="shared" si="40"/>
        <v>25974</v>
      </c>
    </row>
    <row r="10058" spans="2:5" ht="15">
      <c r="B10058" s="86">
        <v>25975</v>
      </c>
      <c r="C10058" s="49" t="s">
        <v>6548</v>
      </c>
      <c r="D10058" s="1"/>
      <c r="E10058" s="109">
        <f t="shared" si="40"/>
        <v>25975</v>
      </c>
    </row>
    <row r="10059" spans="2:5" ht="15">
      <c r="B10059" s="86">
        <v>25976</v>
      </c>
      <c r="C10059" s="49" t="s">
        <v>6549</v>
      </c>
      <c r="D10059" s="1"/>
      <c r="E10059" s="109">
        <f t="shared" si="40"/>
        <v>25976</v>
      </c>
    </row>
    <row r="10060" spans="2:5" ht="15">
      <c r="B10060" s="86">
        <v>25977</v>
      </c>
      <c r="C10060" s="49" t="s">
        <v>6550</v>
      </c>
      <c r="D10060" s="1"/>
      <c r="E10060" s="109">
        <f t="shared" si="40"/>
        <v>25977</v>
      </c>
    </row>
    <row r="10061" spans="2:5" ht="15">
      <c r="B10061" s="86">
        <v>25978</v>
      </c>
      <c r="C10061" s="49" t="s">
        <v>6551</v>
      </c>
      <c r="D10061" s="1"/>
      <c r="E10061" s="109">
        <f t="shared" si="40"/>
        <v>25978</v>
      </c>
    </row>
    <row r="10062" spans="2:5" ht="15">
      <c r="B10062" s="86">
        <v>25979</v>
      </c>
      <c r="C10062" s="49" t="s">
        <v>6552</v>
      </c>
      <c r="D10062" s="1"/>
      <c r="E10062" s="109">
        <f t="shared" si="40"/>
        <v>25979</v>
      </c>
    </row>
    <row r="10063" spans="2:5" ht="15">
      <c r="B10063" s="86">
        <v>25980</v>
      </c>
      <c r="C10063" s="49" t="s">
        <v>331</v>
      </c>
      <c r="D10063" s="1"/>
      <c r="E10063" s="109">
        <f t="shared" si="40"/>
        <v>25980</v>
      </c>
    </row>
    <row r="10064" spans="2:5" ht="15">
      <c r="B10064" s="86">
        <v>25981</v>
      </c>
      <c r="C10064" s="49" t="s">
        <v>6553</v>
      </c>
      <c r="D10064" s="1"/>
      <c r="E10064" s="109">
        <f t="shared" si="40"/>
        <v>25981</v>
      </c>
    </row>
    <row r="10065" spans="2:5" ht="15">
      <c r="B10065" s="86">
        <v>25982</v>
      </c>
      <c r="C10065" s="49" t="s">
        <v>6554</v>
      </c>
      <c r="D10065" s="1"/>
      <c r="E10065" s="109">
        <f t="shared" si="40"/>
        <v>25982</v>
      </c>
    </row>
    <row r="10066" spans="2:5" ht="15">
      <c r="B10066" s="86">
        <v>25983</v>
      </c>
      <c r="C10066" s="49" t="s">
        <v>6555</v>
      </c>
      <c r="D10066" s="1"/>
      <c r="E10066" s="109">
        <f t="shared" si="40"/>
        <v>25983</v>
      </c>
    </row>
    <row r="10067" spans="2:5" ht="15">
      <c r="B10067" s="86">
        <v>25984</v>
      </c>
      <c r="C10067" s="49" t="s">
        <v>6556</v>
      </c>
      <c r="D10067" s="1"/>
      <c r="E10067" s="109">
        <f t="shared" si="40"/>
        <v>25984</v>
      </c>
    </row>
    <row r="10068" spans="2:5" ht="15">
      <c r="B10068" s="86">
        <v>25985</v>
      </c>
      <c r="C10068" s="49" t="s">
        <v>6557</v>
      </c>
      <c r="D10068" s="1"/>
      <c r="E10068" s="109">
        <f t="shared" si="40"/>
        <v>25985</v>
      </c>
    </row>
    <row r="10069" spans="2:5" ht="15">
      <c r="B10069" s="86">
        <v>25986</v>
      </c>
      <c r="C10069" s="49" t="s">
        <v>6558</v>
      </c>
      <c r="D10069" s="1"/>
      <c r="E10069" s="109">
        <f t="shared" si="40"/>
        <v>25986</v>
      </c>
    </row>
    <row r="10070" spans="2:5" ht="15">
      <c r="B10070" s="86">
        <v>25987</v>
      </c>
      <c r="C10070" s="49" t="s">
        <v>6559</v>
      </c>
      <c r="D10070" s="1"/>
      <c r="E10070" s="109">
        <f t="shared" si="40"/>
        <v>25987</v>
      </c>
    </row>
    <row r="10071" spans="2:5" ht="15">
      <c r="B10071" s="86">
        <v>25988</v>
      </c>
      <c r="C10071" s="49" t="s">
        <v>6560</v>
      </c>
      <c r="D10071" s="1"/>
      <c r="E10071" s="109">
        <f t="shared" si="40"/>
        <v>25988</v>
      </c>
    </row>
    <row r="10072" spans="2:5" ht="15">
      <c r="B10072" s="86">
        <v>25989</v>
      </c>
      <c r="C10072" s="49" t="s">
        <v>6561</v>
      </c>
      <c r="D10072" s="1"/>
      <c r="E10072" s="109">
        <f t="shared" si="40"/>
        <v>25989</v>
      </c>
    </row>
    <row r="10073" spans="2:5" ht="15">
      <c r="B10073" s="86">
        <v>25990</v>
      </c>
      <c r="C10073" s="49" t="s">
        <v>6562</v>
      </c>
      <c r="D10073" s="1"/>
      <c r="E10073" s="109">
        <f t="shared" si="40"/>
        <v>25990</v>
      </c>
    </row>
    <row r="10074" spans="2:5" ht="15">
      <c r="B10074" s="86">
        <v>25991</v>
      </c>
      <c r="C10074" s="49" t="s">
        <v>6563</v>
      </c>
      <c r="D10074" s="1"/>
      <c r="E10074" s="109">
        <f t="shared" si="40"/>
        <v>25991</v>
      </c>
    </row>
    <row r="10075" spans="2:5" ht="15">
      <c r="B10075" s="86">
        <v>25992</v>
      </c>
      <c r="C10075" s="49" t="s">
        <v>6564</v>
      </c>
      <c r="D10075" s="1"/>
      <c r="E10075" s="109">
        <f t="shared" si="40"/>
        <v>25992</v>
      </c>
    </row>
    <row r="10076" spans="2:5" ht="15">
      <c r="B10076" s="86">
        <v>25993</v>
      </c>
      <c r="C10076" s="49" t="s">
        <v>6565</v>
      </c>
      <c r="D10076" s="1"/>
      <c r="E10076" s="109">
        <f t="shared" si="40"/>
        <v>25993</v>
      </c>
    </row>
    <row r="10077" spans="2:5" ht="15">
      <c r="B10077" s="86">
        <v>25994</v>
      </c>
      <c r="C10077" s="49" t="s">
        <v>6566</v>
      </c>
      <c r="D10077" s="1"/>
      <c r="E10077" s="109">
        <f t="shared" si="40"/>
        <v>25994</v>
      </c>
    </row>
    <row r="10078" spans="2:5" ht="15">
      <c r="B10078" s="86">
        <v>25995</v>
      </c>
      <c r="C10078" s="49" t="s">
        <v>6567</v>
      </c>
      <c r="D10078" s="1"/>
      <c r="E10078" s="109">
        <f t="shared" si="40"/>
        <v>25995</v>
      </c>
    </row>
    <row r="10079" spans="2:5" ht="15">
      <c r="B10079" s="86">
        <v>25996</v>
      </c>
      <c r="C10079" s="49" t="s">
        <v>6568</v>
      </c>
      <c r="D10079" s="1"/>
      <c r="E10079" s="109">
        <f t="shared" si="40"/>
        <v>25996</v>
      </c>
    </row>
    <row r="10080" spans="2:5" ht="15">
      <c r="B10080" s="86">
        <v>25997</v>
      </c>
      <c r="C10080" s="49" t="s">
        <v>6569</v>
      </c>
      <c r="D10080" s="1"/>
      <c r="E10080" s="109">
        <f t="shared" si="40"/>
        <v>25997</v>
      </c>
    </row>
    <row r="10081" spans="2:5" ht="15">
      <c r="B10081" s="86">
        <v>25998</v>
      </c>
      <c r="C10081" s="49" t="s">
        <v>6570</v>
      </c>
      <c r="D10081" s="1"/>
      <c r="E10081" s="109">
        <f t="shared" si="40"/>
        <v>25998</v>
      </c>
    </row>
    <row r="10082" spans="2:5" ht="15">
      <c r="B10082" s="86">
        <v>25999</v>
      </c>
      <c r="C10082" s="49" t="s">
        <v>6571</v>
      </c>
      <c r="D10082" s="1"/>
      <c r="E10082" s="109">
        <f t="shared" si="40"/>
        <v>25999</v>
      </c>
    </row>
    <row r="10083" spans="2:5" ht="15">
      <c r="B10083" s="86">
        <v>26000</v>
      </c>
      <c r="C10083" s="49" t="s">
        <v>6572</v>
      </c>
      <c r="D10083" s="1"/>
      <c r="E10083" s="109">
        <f t="shared" si="40"/>
        <v>26000</v>
      </c>
    </row>
    <row r="10084" spans="2:5" ht="15">
      <c r="B10084" s="86">
        <v>26001</v>
      </c>
      <c r="C10084" s="49" t="s">
        <v>6573</v>
      </c>
      <c r="D10084" s="1"/>
      <c r="E10084" s="109">
        <f t="shared" si="40"/>
        <v>26001</v>
      </c>
    </row>
    <row r="10085" spans="2:5" ht="15">
      <c r="B10085" s="86">
        <v>26002</v>
      </c>
      <c r="C10085" s="49" t="s">
        <v>6574</v>
      </c>
      <c r="D10085" s="1"/>
      <c r="E10085" s="109">
        <f t="shared" si="40"/>
        <v>26002</v>
      </c>
    </row>
    <row r="10086" spans="2:5" ht="15">
      <c r="B10086" s="86">
        <v>26003</v>
      </c>
      <c r="C10086" s="49" t="s">
        <v>6575</v>
      </c>
      <c r="D10086" s="1"/>
      <c r="E10086" s="109">
        <f t="shared" si="40"/>
        <v>26003</v>
      </c>
    </row>
    <row r="10087" spans="2:5" ht="15">
      <c r="B10087" s="86">
        <v>26004</v>
      </c>
      <c r="C10087" s="49" t="s">
        <v>6576</v>
      </c>
      <c r="D10087" s="1"/>
      <c r="E10087" s="109">
        <f t="shared" si="40"/>
        <v>26004</v>
      </c>
    </row>
    <row r="10088" spans="2:5" ht="15">
      <c r="B10088" s="86">
        <v>26005</v>
      </c>
      <c r="C10088" s="49" t="s">
        <v>6577</v>
      </c>
      <c r="D10088" s="1"/>
      <c r="E10088" s="109">
        <f t="shared" si="40"/>
        <v>26005</v>
      </c>
    </row>
    <row r="10089" spans="2:5" ht="15">
      <c r="B10089" s="86">
        <v>26006</v>
      </c>
      <c r="C10089" s="49" t="s">
        <v>6578</v>
      </c>
      <c r="D10089" s="1"/>
      <c r="E10089" s="109">
        <f t="shared" si="40"/>
        <v>26006</v>
      </c>
    </row>
    <row r="10090" spans="2:5" ht="15">
      <c r="B10090" s="86">
        <v>26007</v>
      </c>
      <c r="C10090" s="49" t="s">
        <v>6579</v>
      </c>
      <c r="D10090" s="1"/>
      <c r="E10090" s="109">
        <f t="shared" si="40"/>
        <v>26007</v>
      </c>
    </row>
    <row r="10091" spans="2:5" ht="15">
      <c r="B10091" s="86">
        <v>26008</v>
      </c>
      <c r="C10091" s="49" t="s">
        <v>6580</v>
      </c>
      <c r="D10091" s="1"/>
      <c r="E10091" s="109">
        <f t="shared" si="40"/>
        <v>26008</v>
      </c>
    </row>
    <row r="10092" spans="2:5" ht="15">
      <c r="B10092" s="86">
        <v>26009</v>
      </c>
      <c r="C10092" s="49" t="s">
        <v>6581</v>
      </c>
      <c r="D10092" s="1"/>
      <c r="E10092" s="109">
        <f t="shared" si="40"/>
        <v>26009</v>
      </c>
    </row>
    <row r="10093" spans="2:5" ht="15">
      <c r="B10093" s="86">
        <v>26010</v>
      </c>
      <c r="C10093" s="49" t="s">
        <v>6582</v>
      </c>
      <c r="D10093" s="1"/>
      <c r="E10093" s="109">
        <f t="shared" si="40"/>
        <v>26010</v>
      </c>
    </row>
    <row r="10094" spans="2:5" ht="15">
      <c r="B10094" s="86">
        <v>26011</v>
      </c>
      <c r="C10094" s="49" t="s">
        <v>6583</v>
      </c>
      <c r="D10094" s="1"/>
      <c r="E10094" s="109">
        <f t="shared" si="40"/>
        <v>26011</v>
      </c>
    </row>
    <row r="10095" spans="2:5" ht="15">
      <c r="B10095" s="86">
        <v>26012</v>
      </c>
      <c r="C10095" s="49" t="s">
        <v>6584</v>
      </c>
      <c r="D10095" s="1"/>
      <c r="E10095" s="109">
        <f t="shared" si="40"/>
        <v>26012</v>
      </c>
    </row>
    <row r="10096" spans="2:5" ht="15">
      <c r="B10096" s="86">
        <v>26013</v>
      </c>
      <c r="C10096" s="49" t="s">
        <v>6585</v>
      </c>
      <c r="D10096" s="1"/>
      <c r="E10096" s="109">
        <f t="shared" si="40"/>
        <v>26013</v>
      </c>
    </row>
    <row r="10097" spans="2:5" ht="15">
      <c r="B10097" s="86">
        <v>26014</v>
      </c>
      <c r="C10097" s="49" t="s">
        <v>6586</v>
      </c>
      <c r="D10097" s="1"/>
      <c r="E10097" s="109">
        <f t="shared" si="40"/>
        <v>26014</v>
      </c>
    </row>
    <row r="10098" spans="2:5" ht="15">
      <c r="B10098" s="86">
        <v>26015</v>
      </c>
      <c r="C10098" s="49" t="s">
        <v>6587</v>
      </c>
      <c r="D10098" s="1"/>
      <c r="E10098" s="109">
        <f t="shared" si="40"/>
        <v>26015</v>
      </c>
    </row>
    <row r="10099" spans="2:5" ht="15">
      <c r="B10099" s="86">
        <v>26016</v>
      </c>
      <c r="C10099" s="49" t="s">
        <v>6588</v>
      </c>
      <c r="D10099" s="1"/>
      <c r="E10099" s="109">
        <f t="shared" si="40"/>
        <v>26016</v>
      </c>
    </row>
    <row r="10100" spans="2:5" ht="15">
      <c r="B10100" s="86">
        <v>26017</v>
      </c>
      <c r="C10100" s="49" t="s">
        <v>6589</v>
      </c>
      <c r="D10100" s="1"/>
      <c r="E10100" s="109">
        <f t="shared" si="40"/>
        <v>26017</v>
      </c>
    </row>
    <row r="10101" spans="2:5" ht="15">
      <c r="B10101" s="86">
        <v>26018</v>
      </c>
      <c r="C10101" s="49" t="s">
        <v>6590</v>
      </c>
      <c r="D10101" s="1"/>
      <c r="E10101" s="109">
        <f t="shared" si="40"/>
        <v>26018</v>
      </c>
    </row>
    <row r="10102" spans="2:5" ht="15">
      <c r="B10102" s="86">
        <v>26019</v>
      </c>
      <c r="C10102" s="49" t="s">
        <v>6591</v>
      </c>
      <c r="D10102" s="1"/>
      <c r="E10102" s="109">
        <f t="shared" si="40"/>
        <v>26019</v>
      </c>
    </row>
    <row r="10103" spans="2:5" ht="15">
      <c r="B10103" s="86">
        <v>26020</v>
      </c>
      <c r="C10103" s="49" t="s">
        <v>6592</v>
      </c>
      <c r="D10103" s="1"/>
      <c r="E10103" s="109">
        <f t="shared" si="40"/>
        <v>26020</v>
      </c>
    </row>
    <row r="10104" spans="2:5" ht="15">
      <c r="B10104" s="86">
        <v>26021</v>
      </c>
      <c r="C10104" s="49" t="s">
        <v>6593</v>
      </c>
      <c r="D10104" s="1"/>
      <c r="E10104" s="109">
        <f t="shared" si="40"/>
        <v>26021</v>
      </c>
    </row>
    <row r="10105" spans="2:5" ht="15">
      <c r="B10105" s="86">
        <v>26022</v>
      </c>
      <c r="C10105" s="49" t="s">
        <v>6594</v>
      </c>
      <c r="D10105" s="1"/>
      <c r="E10105" s="109">
        <f t="shared" si="40"/>
        <v>26022</v>
      </c>
    </row>
    <row r="10106" spans="2:5" ht="15">
      <c r="B10106" s="86">
        <v>26023</v>
      </c>
      <c r="C10106" s="49" t="s">
        <v>6595</v>
      </c>
      <c r="D10106" s="1"/>
      <c r="E10106" s="109">
        <f t="shared" si="40"/>
        <v>26023</v>
      </c>
    </row>
    <row r="10107" spans="2:5" ht="15">
      <c r="B10107" s="86">
        <v>26024</v>
      </c>
      <c r="C10107" s="49" t="s">
        <v>6596</v>
      </c>
      <c r="D10107" s="1"/>
      <c r="E10107" s="109">
        <f t="shared" si="40"/>
        <v>26024</v>
      </c>
    </row>
    <row r="10108" spans="2:5" ht="15">
      <c r="B10108" s="86">
        <v>26025</v>
      </c>
      <c r="C10108" s="49" t="s">
        <v>6597</v>
      </c>
      <c r="D10108" s="1"/>
      <c r="E10108" s="109">
        <f t="shared" si="40"/>
        <v>26025</v>
      </c>
    </row>
    <row r="10109" spans="2:5" ht="15">
      <c r="B10109" s="86">
        <v>26026</v>
      </c>
      <c r="C10109" s="49" t="s">
        <v>6598</v>
      </c>
      <c r="D10109" s="1"/>
      <c r="E10109" s="109">
        <f t="shared" si="40"/>
        <v>26026</v>
      </c>
    </row>
    <row r="10110" spans="2:5" ht="15">
      <c r="B10110" s="86">
        <v>26027</v>
      </c>
      <c r="C10110" s="49" t="s">
        <v>6599</v>
      </c>
      <c r="D10110" s="1"/>
      <c r="E10110" s="109">
        <f t="shared" si="40"/>
        <v>26027</v>
      </c>
    </row>
    <row r="10111" spans="2:5" ht="15">
      <c r="B10111" s="86">
        <v>26028</v>
      </c>
      <c r="C10111" s="49" t="s">
        <v>6600</v>
      </c>
      <c r="D10111" s="1"/>
      <c r="E10111" s="109">
        <f t="shared" si="40"/>
        <v>26028</v>
      </c>
    </row>
    <row r="10112" spans="2:5" ht="15">
      <c r="B10112" s="86">
        <v>26029</v>
      </c>
      <c r="C10112" s="49" t="s">
        <v>6601</v>
      </c>
      <c r="D10112" s="1"/>
      <c r="E10112" s="109">
        <f t="shared" si="40"/>
        <v>26029</v>
      </c>
    </row>
    <row r="10113" spans="2:5" ht="15">
      <c r="B10113" s="86">
        <v>26030</v>
      </c>
      <c r="C10113" s="49" t="s">
        <v>6602</v>
      </c>
      <c r="D10113" s="1"/>
      <c r="E10113" s="109">
        <f t="shared" si="40"/>
        <v>26030</v>
      </c>
    </row>
    <row r="10114" spans="2:5" ht="15">
      <c r="B10114" s="86">
        <v>26031</v>
      </c>
      <c r="C10114" s="49" t="s">
        <v>6603</v>
      </c>
      <c r="D10114" s="1"/>
      <c r="E10114" s="109">
        <f t="shared" si="40"/>
        <v>26031</v>
      </c>
    </row>
    <row r="10115" spans="2:5" ht="15">
      <c r="B10115" s="86">
        <v>26032</v>
      </c>
      <c r="C10115" s="49" t="s">
        <v>6604</v>
      </c>
      <c r="D10115" s="1"/>
      <c r="E10115" s="109">
        <f t="shared" si="40"/>
        <v>26032</v>
      </c>
    </row>
    <row r="10116" spans="2:5" ht="15">
      <c r="B10116" s="86">
        <v>26033</v>
      </c>
      <c r="C10116" s="49" t="s">
        <v>6605</v>
      </c>
      <c r="D10116" s="1"/>
      <c r="E10116" s="109">
        <f t="shared" si="40"/>
        <v>26033</v>
      </c>
    </row>
    <row r="10117" spans="2:5" ht="15">
      <c r="B10117" s="86">
        <v>26034</v>
      </c>
      <c r="C10117" s="49" t="s">
        <v>6606</v>
      </c>
      <c r="D10117" s="1"/>
      <c r="E10117" s="109">
        <f t="shared" si="40"/>
        <v>26034</v>
      </c>
    </row>
    <row r="10118" spans="2:5" ht="15">
      <c r="B10118" s="86">
        <v>26035</v>
      </c>
      <c r="C10118" s="49" t="s">
        <v>6607</v>
      </c>
      <c r="D10118" s="1"/>
      <c r="E10118" s="109">
        <f t="shared" si="40"/>
        <v>26035</v>
      </c>
    </row>
    <row r="10119" spans="2:5" ht="15">
      <c r="B10119" s="86">
        <v>26036</v>
      </c>
      <c r="C10119" s="49" t="s">
        <v>6608</v>
      </c>
      <c r="D10119" s="1"/>
      <c r="E10119" s="109">
        <f t="shared" si="40"/>
        <v>26036</v>
      </c>
    </row>
    <row r="10120" spans="2:5" ht="15">
      <c r="B10120" s="86">
        <v>26037</v>
      </c>
      <c r="C10120" s="49" t="s">
        <v>6609</v>
      </c>
      <c r="D10120" s="1"/>
      <c r="E10120" s="109">
        <f t="shared" si="40"/>
        <v>26037</v>
      </c>
    </row>
    <row r="10121" spans="2:5" ht="15">
      <c r="B10121" s="86">
        <v>26038</v>
      </c>
      <c r="C10121" s="49" t="s">
        <v>6610</v>
      </c>
      <c r="D10121" s="1"/>
      <c r="E10121" s="109">
        <f t="shared" si="40"/>
        <v>26038</v>
      </c>
    </row>
    <row r="10122" spans="2:5" ht="15">
      <c r="B10122" s="86">
        <v>26039</v>
      </c>
      <c r="C10122" s="49" t="s">
        <v>6611</v>
      </c>
      <c r="D10122" s="1"/>
      <c r="E10122" s="109">
        <f t="shared" si="40"/>
        <v>26039</v>
      </c>
    </row>
    <row r="10123" spans="2:5" ht="15">
      <c r="B10123" s="86">
        <v>26040</v>
      </c>
      <c r="C10123" s="49" t="s">
        <v>6612</v>
      </c>
      <c r="D10123" s="1"/>
      <c r="E10123" s="109">
        <f t="shared" si="40"/>
        <v>26040</v>
      </c>
    </row>
    <row r="10124" spans="2:5" ht="15">
      <c r="B10124" s="86">
        <v>26041</v>
      </c>
      <c r="C10124" s="49" t="s">
        <v>6613</v>
      </c>
      <c r="D10124" s="1"/>
      <c r="E10124" s="109">
        <f t="shared" si="40"/>
        <v>26041</v>
      </c>
    </row>
    <row r="10125" spans="2:5" ht="15">
      <c r="B10125" s="86">
        <v>26042</v>
      </c>
      <c r="C10125" s="49" t="s">
        <v>6614</v>
      </c>
      <c r="D10125" s="1"/>
      <c r="E10125" s="109">
        <f t="shared" si="40"/>
        <v>26042</v>
      </c>
    </row>
    <row r="10126" spans="2:5" ht="15">
      <c r="B10126" s="86">
        <v>26043</v>
      </c>
      <c r="C10126" s="49" t="s">
        <v>6615</v>
      </c>
      <c r="D10126" s="1"/>
      <c r="E10126" s="109">
        <f t="shared" si="40"/>
        <v>26043</v>
      </c>
    </row>
    <row r="10127" spans="2:5" ht="15">
      <c r="B10127" s="86">
        <v>26044</v>
      </c>
      <c r="C10127" s="49" t="s">
        <v>6616</v>
      </c>
      <c r="D10127" s="1"/>
      <c r="E10127" s="109">
        <f t="shared" si="40"/>
        <v>26044</v>
      </c>
    </row>
    <row r="10128" spans="2:5" ht="15">
      <c r="B10128" s="86">
        <v>26045</v>
      </c>
      <c r="C10128" s="49" t="s">
        <v>6617</v>
      </c>
      <c r="D10128" s="1"/>
      <c r="E10128" s="109">
        <f t="shared" si="40"/>
        <v>26045</v>
      </c>
    </row>
    <row r="10129" spans="2:5" ht="15">
      <c r="B10129" s="86">
        <v>26046</v>
      </c>
      <c r="C10129" s="49" t="s">
        <v>6618</v>
      </c>
      <c r="D10129" s="1"/>
      <c r="E10129" s="109">
        <f t="shared" si="40"/>
        <v>26046</v>
      </c>
    </row>
    <row r="10130" spans="2:5" ht="15">
      <c r="B10130" s="86">
        <v>26047</v>
      </c>
      <c r="C10130" s="49" t="s">
        <v>6619</v>
      </c>
      <c r="D10130" s="1"/>
      <c r="E10130" s="109">
        <f t="shared" si="40"/>
        <v>26047</v>
      </c>
    </row>
    <row r="10131" spans="2:5" ht="15">
      <c r="B10131" s="86">
        <v>26048</v>
      </c>
      <c r="C10131" s="49" t="s">
        <v>6620</v>
      </c>
      <c r="D10131" s="1"/>
      <c r="E10131" s="109">
        <f t="shared" si="40"/>
        <v>26048</v>
      </c>
    </row>
    <row r="10132" spans="2:5" ht="15">
      <c r="B10132" s="86">
        <v>26049</v>
      </c>
      <c r="C10132" s="49" t="s">
        <v>6621</v>
      </c>
      <c r="D10132" s="1"/>
      <c r="E10132" s="109">
        <f t="shared" si="40"/>
        <v>26049</v>
      </c>
    </row>
    <row r="10133" spans="2:5" ht="15">
      <c r="B10133" s="86">
        <v>26050</v>
      </c>
      <c r="C10133" s="49" t="s">
        <v>6622</v>
      </c>
      <c r="D10133" s="1"/>
      <c r="E10133" s="109">
        <f t="shared" si="40"/>
        <v>26050</v>
      </c>
    </row>
    <row r="10134" spans="2:5" ht="15">
      <c r="B10134" s="86">
        <v>26051</v>
      </c>
      <c r="C10134" s="49" t="s">
        <v>6623</v>
      </c>
      <c r="D10134" s="1"/>
      <c r="E10134" s="109">
        <f t="shared" si="40"/>
        <v>26051</v>
      </c>
    </row>
    <row r="10135" spans="2:5" ht="15">
      <c r="B10135" s="86">
        <v>26052</v>
      </c>
      <c r="C10135" s="49" t="s">
        <v>6624</v>
      </c>
      <c r="D10135" s="1"/>
      <c r="E10135" s="109">
        <f t="shared" si="40"/>
        <v>26052</v>
      </c>
    </row>
    <row r="10136" spans="2:5" ht="15">
      <c r="B10136" s="86">
        <v>26053</v>
      </c>
      <c r="C10136" s="49" t="s">
        <v>5908</v>
      </c>
      <c r="D10136" s="1"/>
      <c r="E10136" s="109">
        <f t="shared" si="40"/>
        <v>26053</v>
      </c>
    </row>
    <row r="10137" spans="2:5" ht="15">
      <c r="B10137" s="86">
        <v>26054</v>
      </c>
      <c r="C10137" s="49" t="s">
        <v>5909</v>
      </c>
      <c r="D10137" s="1"/>
      <c r="E10137" s="109">
        <f t="shared" si="40"/>
        <v>26054</v>
      </c>
    </row>
    <row r="10138" spans="2:5" ht="15">
      <c r="B10138" s="86">
        <v>26055</v>
      </c>
      <c r="C10138" s="49" t="s">
        <v>5910</v>
      </c>
      <c r="D10138" s="1"/>
      <c r="E10138" s="109">
        <f t="shared" si="40"/>
        <v>26055</v>
      </c>
    </row>
    <row r="10139" spans="2:5" ht="15">
      <c r="B10139" s="86">
        <v>26056</v>
      </c>
      <c r="C10139" s="49" t="s">
        <v>5911</v>
      </c>
      <c r="D10139" s="1"/>
      <c r="E10139" s="109">
        <f t="shared" si="40"/>
        <v>26056</v>
      </c>
    </row>
    <row r="10140" spans="2:5" ht="15">
      <c r="B10140" s="86">
        <v>26057</v>
      </c>
      <c r="C10140" s="49" t="s">
        <v>5912</v>
      </c>
      <c r="D10140" s="1"/>
      <c r="E10140" s="109">
        <f t="shared" si="40"/>
        <v>26057</v>
      </c>
    </row>
    <row r="10141" spans="2:5" ht="15">
      <c r="B10141" s="86">
        <v>26058</v>
      </c>
      <c r="C10141" s="49" t="s">
        <v>5913</v>
      </c>
      <c r="D10141" s="1"/>
      <c r="E10141" s="109">
        <f t="shared" si="40"/>
        <v>26058</v>
      </c>
    </row>
    <row r="10142" spans="2:5" ht="15">
      <c r="B10142" s="86">
        <v>26059</v>
      </c>
      <c r="C10142" s="49" t="s">
        <v>5914</v>
      </c>
      <c r="D10142" s="1"/>
      <c r="E10142" s="109">
        <f t="shared" si="40"/>
        <v>26059</v>
      </c>
    </row>
    <row r="10143" spans="2:5" ht="15">
      <c r="B10143" s="86">
        <v>26060</v>
      </c>
      <c r="C10143" s="49" t="s">
        <v>5915</v>
      </c>
      <c r="D10143" s="1"/>
      <c r="E10143" s="109">
        <f t="shared" si="40"/>
        <v>26060</v>
      </c>
    </row>
    <row r="10144" spans="2:5" ht="15">
      <c r="B10144" s="86">
        <v>26061</v>
      </c>
      <c r="C10144" s="49" t="s">
        <v>5916</v>
      </c>
      <c r="D10144" s="1"/>
      <c r="E10144" s="109">
        <f t="shared" si="40"/>
        <v>26061</v>
      </c>
    </row>
    <row r="10145" spans="2:5" ht="15">
      <c r="B10145" s="86">
        <v>26062</v>
      </c>
      <c r="C10145" s="49" t="s">
        <v>6625</v>
      </c>
      <c r="D10145" s="1"/>
      <c r="E10145" s="109">
        <f t="shared" si="40"/>
        <v>26062</v>
      </c>
    </row>
    <row r="10146" spans="2:5" ht="15">
      <c r="B10146" s="86">
        <v>26063</v>
      </c>
      <c r="C10146" s="49" t="s">
        <v>6626</v>
      </c>
      <c r="D10146" s="1"/>
      <c r="E10146" s="109">
        <f t="shared" si="40"/>
        <v>26063</v>
      </c>
    </row>
    <row r="10147" spans="2:5" ht="15">
      <c r="B10147" s="86">
        <v>26064</v>
      </c>
      <c r="C10147" s="49" t="s">
        <v>6627</v>
      </c>
      <c r="D10147" s="1"/>
      <c r="E10147" s="109">
        <f t="shared" si="40"/>
        <v>26064</v>
      </c>
    </row>
    <row r="10148" spans="2:5" ht="15">
      <c r="B10148" s="86">
        <v>26065</v>
      </c>
      <c r="C10148" s="49" t="s">
        <v>6628</v>
      </c>
      <c r="D10148" s="1"/>
      <c r="E10148" s="109">
        <f t="shared" si="40"/>
        <v>26065</v>
      </c>
    </row>
    <row r="10149" spans="2:5" ht="15">
      <c r="B10149" s="86">
        <v>26066</v>
      </c>
      <c r="C10149" s="49" t="s">
        <v>6629</v>
      </c>
      <c r="D10149" s="1"/>
      <c r="E10149" s="109">
        <f t="shared" si="40"/>
        <v>26066</v>
      </c>
    </row>
    <row r="10150" spans="2:5" ht="15">
      <c r="B10150" s="86">
        <v>26067</v>
      </c>
      <c r="C10150" s="49" t="s">
        <v>6630</v>
      </c>
      <c r="D10150" s="1"/>
      <c r="E10150" s="109">
        <f t="shared" si="40"/>
        <v>26067</v>
      </c>
    </row>
    <row r="10151" spans="2:5" ht="15">
      <c r="B10151" s="86">
        <v>26068</v>
      </c>
      <c r="C10151" s="49" t="s">
        <v>6631</v>
      </c>
      <c r="D10151" s="1"/>
      <c r="E10151" s="109">
        <f t="shared" si="40"/>
        <v>26068</v>
      </c>
    </row>
    <row r="10152" spans="2:5" ht="15">
      <c r="B10152" s="86">
        <v>26069</v>
      </c>
      <c r="C10152" s="49" t="s">
        <v>6632</v>
      </c>
      <c r="D10152" s="1"/>
      <c r="E10152" s="109">
        <f t="shared" ref="E10152:E10345" si="41">B10152</f>
        <v>26069</v>
      </c>
    </row>
    <row r="10153" spans="2:5" ht="15">
      <c r="B10153" s="86">
        <v>26070</v>
      </c>
      <c r="C10153" s="49" t="s">
        <v>6633</v>
      </c>
      <c r="D10153" s="1"/>
      <c r="E10153" s="109">
        <f t="shared" si="41"/>
        <v>26070</v>
      </c>
    </row>
    <row r="10154" spans="2:5" ht="15">
      <c r="B10154" s="86">
        <v>26071</v>
      </c>
      <c r="C10154" s="49" t="s">
        <v>10</v>
      </c>
      <c r="D10154" s="1"/>
      <c r="E10154" s="109">
        <f t="shared" si="41"/>
        <v>26071</v>
      </c>
    </row>
    <row r="10155" spans="2:5" ht="15">
      <c r="B10155" s="86">
        <v>26072</v>
      </c>
      <c r="C10155" s="49" t="s">
        <v>6634</v>
      </c>
      <c r="D10155" s="1"/>
      <c r="E10155" s="109">
        <f t="shared" si="41"/>
        <v>26072</v>
      </c>
    </row>
    <row r="10156" spans="2:5" ht="15">
      <c r="B10156" s="86">
        <v>26073</v>
      </c>
      <c r="C10156" s="49" t="s">
        <v>6635</v>
      </c>
      <c r="D10156" s="1"/>
      <c r="E10156" s="109">
        <f t="shared" si="41"/>
        <v>26073</v>
      </c>
    </row>
    <row r="10157" spans="2:5" ht="15">
      <c r="B10157" s="86">
        <v>26074</v>
      </c>
      <c r="C10157" s="49" t="s">
        <v>6636</v>
      </c>
      <c r="D10157" s="1"/>
      <c r="E10157" s="109">
        <f t="shared" si="41"/>
        <v>26074</v>
      </c>
    </row>
    <row r="10158" spans="2:5" ht="15">
      <c r="B10158" s="86">
        <v>26075</v>
      </c>
      <c r="C10158" s="49" t="s">
        <v>6637</v>
      </c>
      <c r="D10158" s="1"/>
      <c r="E10158" s="109">
        <f t="shared" si="41"/>
        <v>26075</v>
      </c>
    </row>
    <row r="10159" spans="2:5" ht="15">
      <c r="B10159" s="86">
        <v>26076</v>
      </c>
      <c r="C10159" s="49" t="s">
        <v>6638</v>
      </c>
      <c r="D10159" s="1"/>
      <c r="E10159" s="109">
        <f t="shared" si="41"/>
        <v>26076</v>
      </c>
    </row>
    <row r="10160" spans="2:5" ht="15">
      <c r="B10160" s="86">
        <v>26077</v>
      </c>
      <c r="C10160" s="49" t="s">
        <v>6639</v>
      </c>
      <c r="D10160" s="1"/>
      <c r="E10160" s="109">
        <f t="shared" si="41"/>
        <v>26077</v>
      </c>
    </row>
    <row r="10161" spans="2:5" ht="15">
      <c r="B10161" s="86">
        <v>26078</v>
      </c>
      <c r="C10161" s="49" t="s">
        <v>6640</v>
      </c>
      <c r="D10161" s="1"/>
      <c r="E10161" s="109">
        <f t="shared" si="41"/>
        <v>26078</v>
      </c>
    </row>
    <row r="10162" spans="2:5" ht="15">
      <c r="B10162" s="86">
        <v>26079</v>
      </c>
      <c r="C10162" s="49" t="s">
        <v>6641</v>
      </c>
      <c r="D10162" s="1"/>
      <c r="E10162" s="109">
        <f t="shared" si="41"/>
        <v>26079</v>
      </c>
    </row>
    <row r="10163" spans="2:5" ht="15">
      <c r="B10163" s="86">
        <v>26080</v>
      </c>
      <c r="C10163" s="49" t="s">
        <v>6642</v>
      </c>
      <c r="D10163" s="1"/>
      <c r="E10163" s="109">
        <f t="shared" si="41"/>
        <v>26080</v>
      </c>
    </row>
    <row r="10164" spans="2:5" ht="15">
      <c r="B10164" s="86">
        <v>26081</v>
      </c>
      <c r="C10164" s="49" t="s">
        <v>6643</v>
      </c>
      <c r="D10164" s="1"/>
      <c r="E10164" s="109">
        <f t="shared" si="41"/>
        <v>26081</v>
      </c>
    </row>
    <row r="10165" spans="2:5" ht="15">
      <c r="B10165" s="86">
        <v>26082</v>
      </c>
      <c r="C10165" s="49" t="s">
        <v>6644</v>
      </c>
      <c r="D10165" s="1"/>
      <c r="E10165" s="109">
        <f t="shared" si="41"/>
        <v>26082</v>
      </c>
    </row>
    <row r="10166" spans="2:5" ht="15">
      <c r="B10166" s="86">
        <v>26083</v>
      </c>
      <c r="C10166" s="49" t="s">
        <v>6645</v>
      </c>
      <c r="D10166" s="1"/>
      <c r="E10166" s="109">
        <f t="shared" si="41"/>
        <v>26083</v>
      </c>
    </row>
    <row r="10167" spans="2:5" ht="15">
      <c r="B10167" s="86">
        <v>26084</v>
      </c>
      <c r="C10167" s="49" t="s">
        <v>6646</v>
      </c>
      <c r="D10167" s="1"/>
      <c r="E10167" s="109">
        <f t="shared" si="41"/>
        <v>26084</v>
      </c>
    </row>
    <row r="10168" spans="2:5" ht="15">
      <c r="B10168" s="86">
        <v>26085</v>
      </c>
      <c r="C10168" s="49" t="s">
        <v>6647</v>
      </c>
      <c r="D10168" s="1"/>
      <c r="E10168" s="109">
        <f t="shared" si="41"/>
        <v>26085</v>
      </c>
    </row>
    <row r="10169" spans="2:5" ht="15">
      <c r="B10169" s="86">
        <v>26086</v>
      </c>
      <c r="C10169" s="49" t="s">
        <v>6648</v>
      </c>
      <c r="D10169" s="1"/>
      <c r="E10169" s="109">
        <f t="shared" si="41"/>
        <v>26086</v>
      </c>
    </row>
    <row r="10170" spans="2:5" ht="15">
      <c r="B10170" s="86">
        <v>26087</v>
      </c>
      <c r="C10170" s="49" t="s">
        <v>6649</v>
      </c>
      <c r="D10170" s="1"/>
      <c r="E10170" s="109">
        <f t="shared" si="41"/>
        <v>26087</v>
      </c>
    </row>
    <row r="10171" spans="2:5" ht="15">
      <c r="B10171" s="86">
        <v>26088</v>
      </c>
      <c r="C10171" s="49" t="s">
        <v>6650</v>
      </c>
      <c r="D10171" s="1"/>
      <c r="E10171" s="109">
        <f t="shared" si="41"/>
        <v>26088</v>
      </c>
    </row>
    <row r="10172" spans="2:5" ht="15">
      <c r="B10172" s="86">
        <v>26089</v>
      </c>
      <c r="C10172" s="49" t="s">
        <v>6651</v>
      </c>
      <c r="D10172" s="1"/>
      <c r="E10172" s="109">
        <f t="shared" si="41"/>
        <v>26089</v>
      </c>
    </row>
    <row r="10173" spans="2:5" ht="15">
      <c r="B10173" s="86">
        <v>26090</v>
      </c>
      <c r="C10173" s="49" t="s">
        <v>6652</v>
      </c>
      <c r="D10173" s="1"/>
      <c r="E10173" s="109">
        <f t="shared" si="41"/>
        <v>26090</v>
      </c>
    </row>
    <row r="10174" spans="2:5" ht="15">
      <c r="B10174" s="86">
        <v>26091</v>
      </c>
      <c r="C10174" s="49" t="s">
        <v>6653</v>
      </c>
      <c r="D10174" s="1"/>
      <c r="E10174" s="109">
        <f t="shared" si="41"/>
        <v>26091</v>
      </c>
    </row>
    <row r="10175" spans="2:5" ht="15">
      <c r="B10175" s="86">
        <v>26092</v>
      </c>
      <c r="C10175" s="49" t="s">
        <v>6654</v>
      </c>
      <c r="D10175" s="1"/>
      <c r="E10175" s="109">
        <f t="shared" si="41"/>
        <v>26092</v>
      </c>
    </row>
    <row r="10176" spans="2:5" ht="15">
      <c r="B10176" s="86">
        <v>26093</v>
      </c>
      <c r="C10176" s="49" t="s">
        <v>6655</v>
      </c>
      <c r="D10176" s="1"/>
      <c r="E10176" s="109">
        <f t="shared" si="41"/>
        <v>26093</v>
      </c>
    </row>
    <row r="10177" spans="2:5" ht="15">
      <c r="B10177" s="86">
        <v>26094</v>
      </c>
      <c r="C10177" s="49" t="s">
        <v>6656</v>
      </c>
      <c r="D10177" s="1"/>
      <c r="E10177" s="109">
        <f t="shared" si="41"/>
        <v>26094</v>
      </c>
    </row>
    <row r="10178" spans="2:5" ht="15">
      <c r="B10178" s="86">
        <v>26095</v>
      </c>
      <c r="C10178" s="49" t="s">
        <v>6657</v>
      </c>
      <c r="D10178" s="1"/>
      <c r="E10178" s="109">
        <f t="shared" si="41"/>
        <v>26095</v>
      </c>
    </row>
    <row r="10179" spans="2:5" ht="15">
      <c r="B10179" s="86">
        <v>26096</v>
      </c>
      <c r="C10179" s="49" t="s">
        <v>6658</v>
      </c>
      <c r="D10179" s="1"/>
      <c r="E10179" s="109">
        <f t="shared" si="41"/>
        <v>26096</v>
      </c>
    </row>
    <row r="10180" spans="2:5" ht="15">
      <c r="B10180" s="86">
        <v>26097</v>
      </c>
      <c r="C10180" s="49" t="s">
        <v>6659</v>
      </c>
      <c r="D10180" s="1"/>
      <c r="E10180" s="109">
        <f t="shared" si="41"/>
        <v>26097</v>
      </c>
    </row>
    <row r="10181" spans="2:5" ht="15">
      <c r="B10181" s="86">
        <v>26098</v>
      </c>
      <c r="C10181" s="49" t="s">
        <v>6660</v>
      </c>
      <c r="D10181" s="1"/>
      <c r="E10181" s="109">
        <f t="shared" si="41"/>
        <v>26098</v>
      </c>
    </row>
    <row r="10182" spans="2:5" ht="15">
      <c r="B10182" s="86">
        <v>26099</v>
      </c>
      <c r="C10182" s="49" t="s">
        <v>6661</v>
      </c>
      <c r="D10182" s="1"/>
      <c r="E10182" s="109">
        <f t="shared" si="41"/>
        <v>26099</v>
      </c>
    </row>
    <row r="10183" spans="2:5" ht="15">
      <c r="B10183" s="86">
        <v>26100</v>
      </c>
      <c r="C10183" s="49" t="s">
        <v>6662</v>
      </c>
      <c r="D10183" s="1"/>
      <c r="E10183" s="109">
        <f t="shared" si="41"/>
        <v>26100</v>
      </c>
    </row>
    <row r="10184" spans="2:5" ht="15">
      <c r="B10184" s="86">
        <v>26101</v>
      </c>
      <c r="C10184" s="49" t="s">
        <v>6663</v>
      </c>
      <c r="D10184" s="1"/>
      <c r="E10184" s="109">
        <f t="shared" si="41"/>
        <v>26101</v>
      </c>
    </row>
    <row r="10185" spans="2:5" ht="15">
      <c r="B10185" s="86">
        <v>26102</v>
      </c>
      <c r="C10185" s="49" t="s">
        <v>6664</v>
      </c>
      <c r="D10185" s="1"/>
      <c r="E10185" s="109">
        <f t="shared" si="41"/>
        <v>26102</v>
      </c>
    </row>
    <row r="10186" spans="2:5" ht="15">
      <c r="B10186" s="86">
        <v>26103</v>
      </c>
      <c r="C10186" s="49" t="s">
        <v>6665</v>
      </c>
      <c r="D10186" s="1"/>
      <c r="E10186" s="109">
        <f t="shared" si="41"/>
        <v>26103</v>
      </c>
    </row>
    <row r="10187" spans="2:5" ht="15">
      <c r="B10187" s="86">
        <v>26104</v>
      </c>
      <c r="C10187" s="49" t="s">
        <v>6666</v>
      </c>
      <c r="D10187" s="1"/>
      <c r="E10187" s="109">
        <f t="shared" si="41"/>
        <v>26104</v>
      </c>
    </row>
    <row r="10188" spans="2:5" ht="15">
      <c r="B10188" s="86">
        <v>26105</v>
      </c>
      <c r="C10188" s="49" t="s">
        <v>6667</v>
      </c>
      <c r="D10188" s="1"/>
      <c r="E10188" s="109">
        <f t="shared" si="41"/>
        <v>26105</v>
      </c>
    </row>
    <row r="10189" spans="2:5" ht="15">
      <c r="B10189" s="86">
        <v>26106</v>
      </c>
      <c r="C10189" s="49" t="s">
        <v>6668</v>
      </c>
      <c r="D10189" s="1"/>
      <c r="E10189" s="109">
        <f t="shared" si="41"/>
        <v>26106</v>
      </c>
    </row>
    <row r="10190" spans="2:5" ht="15">
      <c r="B10190" s="86">
        <v>26107</v>
      </c>
      <c r="C10190" s="49" t="s">
        <v>6669</v>
      </c>
      <c r="D10190" s="1"/>
      <c r="E10190" s="109">
        <f t="shared" si="41"/>
        <v>26107</v>
      </c>
    </row>
    <row r="10191" spans="2:5" ht="15">
      <c r="B10191" s="86">
        <v>26108</v>
      </c>
      <c r="C10191" s="49" t="s">
        <v>6670</v>
      </c>
      <c r="D10191" s="1"/>
      <c r="E10191" s="109">
        <f t="shared" si="41"/>
        <v>26108</v>
      </c>
    </row>
    <row r="10192" spans="2:5" ht="15">
      <c r="B10192" s="86">
        <v>26109</v>
      </c>
      <c r="C10192" s="49" t="s">
        <v>6671</v>
      </c>
      <c r="D10192" s="1"/>
      <c r="E10192" s="109">
        <f t="shared" si="41"/>
        <v>26109</v>
      </c>
    </row>
    <row r="10193" spans="2:5" ht="15">
      <c r="B10193" s="86">
        <v>26110</v>
      </c>
      <c r="C10193" s="49" t="s">
        <v>6672</v>
      </c>
      <c r="D10193" s="1"/>
      <c r="E10193" s="109">
        <f t="shared" si="41"/>
        <v>26110</v>
      </c>
    </row>
    <row r="10194" spans="2:5" ht="15">
      <c r="B10194" s="86">
        <v>26111</v>
      </c>
      <c r="C10194" s="49" t="s">
        <v>6673</v>
      </c>
      <c r="D10194" s="1"/>
      <c r="E10194" s="109">
        <f t="shared" si="41"/>
        <v>26111</v>
      </c>
    </row>
    <row r="10195" spans="2:5" ht="15">
      <c r="B10195" s="86">
        <v>26112</v>
      </c>
      <c r="C10195" s="49" t="s">
        <v>6674</v>
      </c>
      <c r="D10195" s="1"/>
      <c r="E10195" s="109">
        <f t="shared" si="41"/>
        <v>26112</v>
      </c>
    </row>
    <row r="10196" spans="2:5" ht="15">
      <c r="B10196" s="86">
        <v>26113</v>
      </c>
      <c r="C10196" s="49" t="s">
        <v>6675</v>
      </c>
      <c r="D10196" s="1"/>
      <c r="E10196" s="109">
        <f t="shared" si="41"/>
        <v>26113</v>
      </c>
    </row>
    <row r="10197" spans="2:5" ht="15">
      <c r="B10197" s="86">
        <v>26114</v>
      </c>
      <c r="C10197" s="49" t="s">
        <v>6676</v>
      </c>
      <c r="D10197" s="1"/>
      <c r="E10197" s="109">
        <f t="shared" si="41"/>
        <v>26114</v>
      </c>
    </row>
    <row r="10198" spans="2:5" ht="15">
      <c r="B10198" s="86">
        <v>26115</v>
      </c>
      <c r="C10198" s="49" t="s">
        <v>6677</v>
      </c>
      <c r="D10198" s="1"/>
      <c r="E10198" s="109">
        <f t="shared" si="41"/>
        <v>26115</v>
      </c>
    </row>
    <row r="10199" spans="2:5" ht="15">
      <c r="B10199" s="86">
        <v>26116</v>
      </c>
      <c r="C10199" s="49" t="s">
        <v>6678</v>
      </c>
      <c r="D10199" s="1"/>
      <c r="E10199" s="109">
        <f t="shared" si="41"/>
        <v>26116</v>
      </c>
    </row>
    <row r="10200" spans="2:5" ht="15">
      <c r="B10200" s="86">
        <v>26117</v>
      </c>
      <c r="C10200" s="49" t="s">
        <v>6679</v>
      </c>
      <c r="D10200" s="1"/>
      <c r="E10200" s="109">
        <f t="shared" si="41"/>
        <v>26117</v>
      </c>
    </row>
    <row r="10201" spans="2:5" ht="15">
      <c r="B10201" s="86">
        <v>26118</v>
      </c>
      <c r="C10201" s="49" t="s">
        <v>6680</v>
      </c>
      <c r="D10201" s="1"/>
      <c r="E10201" s="109">
        <f t="shared" si="41"/>
        <v>26118</v>
      </c>
    </row>
    <row r="10202" spans="2:5" ht="15">
      <c r="B10202" s="86">
        <v>26119</v>
      </c>
      <c r="C10202" s="49" t="s">
        <v>6681</v>
      </c>
      <c r="D10202" s="1"/>
      <c r="E10202" s="109">
        <f t="shared" si="41"/>
        <v>26119</v>
      </c>
    </row>
    <row r="10203" spans="2:5" ht="15">
      <c r="B10203" s="86">
        <v>26120</v>
      </c>
      <c r="C10203" s="49" t="s">
        <v>6682</v>
      </c>
      <c r="D10203" s="1"/>
      <c r="E10203" s="109">
        <f t="shared" si="41"/>
        <v>26120</v>
      </c>
    </row>
    <row r="10204" spans="2:5" ht="15">
      <c r="B10204" s="86">
        <v>26121</v>
      </c>
      <c r="C10204" s="49" t="s">
        <v>6683</v>
      </c>
      <c r="D10204" s="1"/>
      <c r="E10204" s="109">
        <f t="shared" si="41"/>
        <v>26121</v>
      </c>
    </row>
    <row r="10205" spans="2:5" ht="15">
      <c r="B10205" s="86">
        <v>26122</v>
      </c>
      <c r="C10205" s="49" t="s">
        <v>34</v>
      </c>
      <c r="D10205" s="1"/>
      <c r="E10205" s="109">
        <f t="shared" si="41"/>
        <v>26122</v>
      </c>
    </row>
    <row r="10206" spans="2:5" ht="15">
      <c r="B10206" s="86">
        <v>26123</v>
      </c>
      <c r="C10206" s="49" t="s">
        <v>6684</v>
      </c>
      <c r="D10206" s="1"/>
      <c r="E10206" s="109">
        <f t="shared" si="41"/>
        <v>26123</v>
      </c>
    </row>
    <row r="10207" spans="2:5" ht="15">
      <c r="B10207" s="86">
        <v>26124</v>
      </c>
      <c r="C10207" s="49" t="s">
        <v>6685</v>
      </c>
      <c r="D10207" s="1"/>
      <c r="E10207" s="109">
        <f t="shared" si="41"/>
        <v>26124</v>
      </c>
    </row>
    <row r="10208" spans="2:5" ht="15">
      <c r="B10208" s="86">
        <v>26125</v>
      </c>
      <c r="C10208" s="49" t="s">
        <v>6686</v>
      </c>
      <c r="D10208" s="1"/>
      <c r="E10208" s="109">
        <f t="shared" si="41"/>
        <v>26125</v>
      </c>
    </row>
    <row r="10209" spans="2:5" ht="15">
      <c r="B10209" s="86">
        <v>26126</v>
      </c>
      <c r="C10209" s="49" t="s">
        <v>6687</v>
      </c>
      <c r="D10209" s="1"/>
      <c r="E10209" s="109">
        <f t="shared" si="41"/>
        <v>26126</v>
      </c>
    </row>
    <row r="10210" spans="2:5" ht="15">
      <c r="B10210" s="86">
        <v>26127</v>
      </c>
      <c r="C10210" s="49" t="s">
        <v>6685</v>
      </c>
      <c r="D10210" s="1"/>
      <c r="E10210" s="109">
        <f t="shared" si="41"/>
        <v>26127</v>
      </c>
    </row>
    <row r="10211" spans="2:5" ht="15">
      <c r="B10211" s="86">
        <v>26128</v>
      </c>
      <c r="C10211" s="49" t="s">
        <v>6688</v>
      </c>
      <c r="D10211" s="1"/>
      <c r="E10211" s="109">
        <f t="shared" si="41"/>
        <v>26128</v>
      </c>
    </row>
    <row r="10212" spans="2:5" ht="15">
      <c r="B10212" s="86">
        <v>26129</v>
      </c>
      <c r="C10212" s="49" t="s">
        <v>6689</v>
      </c>
      <c r="D10212" s="1"/>
      <c r="E10212" s="109">
        <f t="shared" si="41"/>
        <v>26129</v>
      </c>
    </row>
    <row r="10213" spans="2:5" ht="15">
      <c r="B10213" s="86">
        <v>26130</v>
      </c>
      <c r="C10213" s="49" t="s">
        <v>6614</v>
      </c>
      <c r="D10213" s="1"/>
      <c r="E10213" s="109">
        <f t="shared" si="41"/>
        <v>26130</v>
      </c>
    </row>
    <row r="10214" spans="2:5" ht="15">
      <c r="B10214" s="86">
        <v>26131</v>
      </c>
      <c r="C10214" s="49" t="s">
        <v>6615</v>
      </c>
      <c r="D10214" s="1"/>
      <c r="E10214" s="109">
        <f t="shared" si="41"/>
        <v>26131</v>
      </c>
    </row>
    <row r="10215" spans="2:5" ht="15">
      <c r="B10215" s="86">
        <v>26132</v>
      </c>
      <c r="C10215" s="49" t="s">
        <v>6616</v>
      </c>
      <c r="D10215" s="1"/>
      <c r="E10215" s="109">
        <f t="shared" si="41"/>
        <v>26132</v>
      </c>
    </row>
    <row r="10216" spans="2:5" ht="15">
      <c r="B10216" s="86">
        <v>26133</v>
      </c>
      <c r="C10216" s="49" t="s">
        <v>6617</v>
      </c>
      <c r="D10216" s="1"/>
      <c r="E10216" s="109">
        <f t="shared" si="41"/>
        <v>26133</v>
      </c>
    </row>
    <row r="10217" spans="2:5" ht="15">
      <c r="B10217" s="86">
        <v>26134</v>
      </c>
      <c r="C10217" s="49" t="s">
        <v>6618</v>
      </c>
      <c r="D10217" s="1"/>
      <c r="E10217" s="109">
        <f t="shared" si="41"/>
        <v>26134</v>
      </c>
    </row>
    <row r="10218" spans="2:5" ht="15">
      <c r="B10218" s="86">
        <v>26135</v>
      </c>
      <c r="C10218" s="49" t="s">
        <v>6619</v>
      </c>
      <c r="D10218" s="1"/>
      <c r="E10218" s="109">
        <f t="shared" si="41"/>
        <v>26135</v>
      </c>
    </row>
    <row r="10219" spans="2:5" ht="15">
      <c r="B10219" s="86">
        <v>26136</v>
      </c>
      <c r="C10219" s="49" t="s">
        <v>6620</v>
      </c>
      <c r="D10219" s="1"/>
      <c r="E10219" s="109">
        <f t="shared" si="41"/>
        <v>26136</v>
      </c>
    </row>
    <row r="10220" spans="2:5" ht="15">
      <c r="B10220" s="86">
        <v>26137</v>
      </c>
      <c r="C10220" s="49" t="s">
        <v>6621</v>
      </c>
      <c r="D10220" s="1"/>
      <c r="E10220" s="109">
        <f t="shared" si="41"/>
        <v>26137</v>
      </c>
    </row>
    <row r="10221" spans="2:5" ht="15">
      <c r="B10221" s="86">
        <v>26138</v>
      </c>
      <c r="C10221" s="49" t="s">
        <v>6622</v>
      </c>
      <c r="D10221" s="1"/>
      <c r="E10221" s="109">
        <f t="shared" si="41"/>
        <v>26138</v>
      </c>
    </row>
    <row r="10222" spans="2:5" ht="15">
      <c r="B10222" s="86">
        <v>26139</v>
      </c>
      <c r="C10222" s="49" t="s">
        <v>6690</v>
      </c>
      <c r="D10222" s="1"/>
      <c r="E10222" s="109">
        <f t="shared" si="41"/>
        <v>26139</v>
      </c>
    </row>
    <row r="10223" spans="2:5" ht="15">
      <c r="B10223" s="86">
        <v>26140</v>
      </c>
      <c r="C10223" s="49" t="s">
        <v>6691</v>
      </c>
      <c r="D10223" s="1"/>
      <c r="E10223" s="109">
        <f t="shared" si="41"/>
        <v>26140</v>
      </c>
    </row>
    <row r="10224" spans="2:5" ht="15">
      <c r="B10224" s="86">
        <v>26141</v>
      </c>
      <c r="C10224" s="49" t="s">
        <v>5908</v>
      </c>
      <c r="D10224" s="1"/>
      <c r="E10224" s="109">
        <f t="shared" si="41"/>
        <v>26141</v>
      </c>
    </row>
    <row r="10225" spans="2:5" ht="15">
      <c r="B10225" s="86">
        <v>26142</v>
      </c>
      <c r="C10225" s="49" t="s">
        <v>5909</v>
      </c>
      <c r="D10225" s="1"/>
      <c r="E10225" s="109">
        <f t="shared" si="41"/>
        <v>26142</v>
      </c>
    </row>
    <row r="10226" spans="2:5" ht="15">
      <c r="B10226" s="86">
        <v>26143</v>
      </c>
      <c r="C10226" s="49" t="s">
        <v>5910</v>
      </c>
      <c r="D10226" s="1"/>
      <c r="E10226" s="109">
        <f t="shared" si="41"/>
        <v>26143</v>
      </c>
    </row>
    <row r="10227" spans="2:5" ht="15">
      <c r="B10227" s="86">
        <v>26144</v>
      </c>
      <c r="C10227" s="49" t="s">
        <v>5911</v>
      </c>
      <c r="D10227" s="1"/>
      <c r="E10227" s="109">
        <f t="shared" si="41"/>
        <v>26144</v>
      </c>
    </row>
    <row r="10228" spans="2:5" ht="15">
      <c r="B10228" s="86">
        <v>26145</v>
      </c>
      <c r="C10228" s="49" t="s">
        <v>5912</v>
      </c>
      <c r="D10228" s="1"/>
      <c r="E10228" s="109">
        <f t="shared" si="41"/>
        <v>26145</v>
      </c>
    </row>
    <row r="10229" spans="2:5" ht="15">
      <c r="B10229" s="86">
        <v>26146</v>
      </c>
      <c r="C10229" s="49" t="s">
        <v>5913</v>
      </c>
      <c r="D10229" s="1"/>
      <c r="E10229" s="109">
        <f t="shared" si="41"/>
        <v>26146</v>
      </c>
    </row>
    <row r="10230" spans="2:5" ht="15">
      <c r="B10230" s="86">
        <v>26147</v>
      </c>
      <c r="C10230" s="49" t="s">
        <v>5914</v>
      </c>
      <c r="D10230" s="1"/>
      <c r="E10230" s="109">
        <f t="shared" si="41"/>
        <v>26147</v>
      </c>
    </row>
    <row r="10231" spans="2:5" ht="15">
      <c r="B10231" s="86">
        <v>26148</v>
      </c>
      <c r="C10231" s="49" t="s">
        <v>5915</v>
      </c>
      <c r="D10231" s="1"/>
      <c r="E10231" s="109">
        <f t="shared" si="41"/>
        <v>26148</v>
      </c>
    </row>
    <row r="10232" spans="2:5" ht="15">
      <c r="B10232" s="86">
        <v>26149</v>
      </c>
      <c r="C10232" s="49" t="s">
        <v>5916</v>
      </c>
      <c r="D10232" s="1"/>
      <c r="E10232" s="109">
        <f t="shared" si="41"/>
        <v>26149</v>
      </c>
    </row>
    <row r="10233" spans="2:5" ht="15">
      <c r="B10233" s="86">
        <v>26150</v>
      </c>
      <c r="C10233" s="49" t="s">
        <v>6625</v>
      </c>
      <c r="D10233" s="1"/>
      <c r="E10233" s="109">
        <f t="shared" si="41"/>
        <v>26150</v>
      </c>
    </row>
    <row r="10234" spans="2:5" ht="15">
      <c r="B10234" s="86">
        <v>26151</v>
      </c>
      <c r="C10234" s="49" t="s">
        <v>6626</v>
      </c>
      <c r="D10234" s="1"/>
      <c r="E10234" s="109">
        <f t="shared" si="41"/>
        <v>26151</v>
      </c>
    </row>
    <row r="10235" spans="2:5" ht="15">
      <c r="B10235" s="86">
        <v>26152</v>
      </c>
      <c r="C10235" s="49" t="s">
        <v>6627</v>
      </c>
      <c r="D10235" s="1"/>
      <c r="E10235" s="109">
        <f t="shared" si="41"/>
        <v>26152</v>
      </c>
    </row>
    <row r="10236" spans="2:5" ht="15">
      <c r="B10236" s="86">
        <v>26153</v>
      </c>
      <c r="C10236" s="49" t="s">
        <v>6628</v>
      </c>
      <c r="D10236" s="1"/>
      <c r="E10236" s="109">
        <f t="shared" si="41"/>
        <v>26153</v>
      </c>
    </row>
    <row r="10237" spans="2:5" ht="15">
      <c r="B10237" s="86">
        <v>26154</v>
      </c>
      <c r="C10237" s="49" t="s">
        <v>6629</v>
      </c>
      <c r="D10237" s="1"/>
      <c r="E10237" s="109">
        <f t="shared" si="41"/>
        <v>26154</v>
      </c>
    </row>
    <row r="10238" spans="2:5" ht="15">
      <c r="B10238" s="86">
        <v>26155</v>
      </c>
      <c r="C10238" s="49" t="s">
        <v>6630</v>
      </c>
      <c r="D10238" s="1"/>
      <c r="E10238" s="109">
        <f t="shared" si="41"/>
        <v>26155</v>
      </c>
    </row>
    <row r="10239" spans="2:5" ht="15">
      <c r="B10239" s="86">
        <v>26156</v>
      </c>
      <c r="C10239" s="49" t="s">
        <v>6692</v>
      </c>
      <c r="D10239" s="1"/>
      <c r="E10239" s="109">
        <f t="shared" si="41"/>
        <v>26156</v>
      </c>
    </row>
    <row r="10240" spans="2:5" ht="15">
      <c r="B10240" s="86">
        <v>26157</v>
      </c>
      <c r="C10240" s="49" t="s">
        <v>6693</v>
      </c>
      <c r="D10240" s="1"/>
      <c r="E10240" s="109">
        <f t="shared" si="41"/>
        <v>26157</v>
      </c>
    </row>
    <row r="10241" spans="2:5" ht="15">
      <c r="B10241" s="86">
        <v>26158</v>
      </c>
      <c r="C10241" s="49" t="s">
        <v>6694</v>
      </c>
      <c r="D10241" s="1"/>
      <c r="E10241" s="109">
        <f t="shared" si="41"/>
        <v>26158</v>
      </c>
    </row>
    <row r="10242" spans="2:5" ht="15">
      <c r="B10242" s="86">
        <v>26159</v>
      </c>
      <c r="C10242" s="49" t="s">
        <v>6695</v>
      </c>
      <c r="D10242" s="1"/>
      <c r="E10242" s="109">
        <f t="shared" si="41"/>
        <v>26159</v>
      </c>
    </row>
    <row r="10243" spans="2:5" ht="15">
      <c r="B10243" s="86">
        <v>26160</v>
      </c>
      <c r="C10243" s="49" t="s">
        <v>6696</v>
      </c>
      <c r="D10243" s="1"/>
      <c r="E10243" s="109">
        <f t="shared" si="41"/>
        <v>26160</v>
      </c>
    </row>
    <row r="10244" spans="2:5" ht="15">
      <c r="B10244" s="86">
        <v>26161</v>
      </c>
      <c r="C10244" s="49" t="s">
        <v>4420</v>
      </c>
      <c r="D10244" s="1"/>
      <c r="E10244" s="109">
        <f t="shared" si="41"/>
        <v>26161</v>
      </c>
    </row>
    <row r="10245" spans="2:5" ht="15">
      <c r="B10245" s="86">
        <v>26162</v>
      </c>
      <c r="C10245" s="49" t="s">
        <v>6697</v>
      </c>
      <c r="D10245" s="1"/>
      <c r="E10245" s="109">
        <f t="shared" si="41"/>
        <v>26162</v>
      </c>
    </row>
    <row r="10246" spans="2:5" ht="15">
      <c r="B10246" s="86">
        <v>26163</v>
      </c>
      <c r="C10246" s="49" t="s">
        <v>6698</v>
      </c>
      <c r="D10246" s="1"/>
      <c r="E10246" s="109">
        <f t="shared" si="41"/>
        <v>26163</v>
      </c>
    </row>
    <row r="10247" spans="2:5" ht="15">
      <c r="B10247" s="86">
        <v>26164</v>
      </c>
      <c r="C10247" s="49" t="s">
        <v>6699</v>
      </c>
      <c r="D10247" s="1"/>
      <c r="E10247" s="109">
        <f t="shared" si="41"/>
        <v>26164</v>
      </c>
    </row>
    <row r="10248" spans="2:5" ht="15">
      <c r="B10248" s="86">
        <v>26165</v>
      </c>
      <c r="C10248" s="49" t="s">
        <v>6700</v>
      </c>
      <c r="D10248" s="1"/>
      <c r="E10248" s="109">
        <f t="shared" si="41"/>
        <v>26165</v>
      </c>
    </row>
    <row r="10249" spans="2:5" ht="15">
      <c r="B10249" s="86">
        <v>26166</v>
      </c>
      <c r="C10249" s="49" t="s">
        <v>6701</v>
      </c>
      <c r="D10249" s="1"/>
      <c r="E10249" s="109">
        <f t="shared" si="41"/>
        <v>26166</v>
      </c>
    </row>
    <row r="10250" spans="2:5" ht="15">
      <c r="B10250" s="86">
        <v>26167</v>
      </c>
      <c r="C10250" s="49" t="s">
        <v>6702</v>
      </c>
      <c r="D10250" s="1"/>
      <c r="E10250" s="109">
        <f t="shared" si="41"/>
        <v>26167</v>
      </c>
    </row>
    <row r="10251" spans="2:5" ht="15">
      <c r="B10251" s="86">
        <v>26168</v>
      </c>
      <c r="C10251" s="49" t="s">
        <v>6703</v>
      </c>
      <c r="D10251" s="1"/>
      <c r="E10251" s="109">
        <f t="shared" si="41"/>
        <v>26168</v>
      </c>
    </row>
    <row r="10252" spans="2:5" ht="15">
      <c r="B10252" s="86">
        <v>26169</v>
      </c>
      <c r="C10252" s="49" t="s">
        <v>6704</v>
      </c>
      <c r="D10252" s="1"/>
      <c r="E10252" s="109">
        <f t="shared" si="41"/>
        <v>26169</v>
      </c>
    </row>
    <row r="10253" spans="2:5" ht="15">
      <c r="B10253" s="86">
        <v>26170</v>
      </c>
      <c r="C10253" s="49" t="s">
        <v>6705</v>
      </c>
      <c r="D10253" s="1"/>
      <c r="E10253" s="109">
        <f t="shared" si="41"/>
        <v>26170</v>
      </c>
    </row>
    <row r="10254" spans="2:5" ht="15">
      <c r="B10254" s="86">
        <v>26171</v>
      </c>
      <c r="C10254" s="49" t="s">
        <v>6706</v>
      </c>
      <c r="D10254" s="1"/>
      <c r="E10254" s="109">
        <f t="shared" si="41"/>
        <v>26171</v>
      </c>
    </row>
    <row r="10255" spans="2:5" ht="15">
      <c r="B10255" s="86">
        <v>26172</v>
      </c>
      <c r="C10255" s="49" t="s">
        <v>6707</v>
      </c>
      <c r="D10255" s="1"/>
      <c r="E10255" s="109">
        <f t="shared" si="41"/>
        <v>26172</v>
      </c>
    </row>
    <row r="10256" spans="2:5" ht="15">
      <c r="B10256" s="86">
        <v>26173</v>
      </c>
      <c r="C10256" s="49" t="s">
        <v>6708</v>
      </c>
      <c r="D10256" s="1"/>
      <c r="E10256" s="109">
        <f t="shared" si="41"/>
        <v>26173</v>
      </c>
    </row>
    <row r="10257" spans="2:5" ht="15">
      <c r="B10257" s="86">
        <v>26174</v>
      </c>
      <c r="C10257" s="49" t="s">
        <v>1768</v>
      </c>
      <c r="D10257" s="1"/>
      <c r="E10257" s="109">
        <f t="shared" si="41"/>
        <v>26174</v>
      </c>
    </row>
    <row r="10258" spans="2:5" ht="15">
      <c r="B10258" s="86">
        <v>26175</v>
      </c>
      <c r="C10258" s="49" t="s">
        <v>6709</v>
      </c>
      <c r="D10258" s="1"/>
      <c r="E10258" s="109">
        <f t="shared" si="41"/>
        <v>26175</v>
      </c>
    </row>
    <row r="10259" spans="2:5" ht="15">
      <c r="B10259" s="86">
        <v>26176</v>
      </c>
      <c r="C10259" s="49" t="s">
        <v>6710</v>
      </c>
      <c r="D10259" s="1"/>
      <c r="E10259" s="109">
        <f t="shared" si="41"/>
        <v>26176</v>
      </c>
    </row>
    <row r="10260" spans="2:5" ht="15">
      <c r="B10260" s="86">
        <v>26177</v>
      </c>
      <c r="C10260" s="49" t="s">
        <v>5700</v>
      </c>
      <c r="D10260" s="1"/>
      <c r="E10260" s="109">
        <f t="shared" si="41"/>
        <v>26177</v>
      </c>
    </row>
    <row r="10261" spans="2:5" ht="15">
      <c r="B10261" s="86">
        <v>26178</v>
      </c>
      <c r="C10261" s="49" t="s">
        <v>5701</v>
      </c>
      <c r="D10261" s="1"/>
      <c r="E10261" s="109">
        <f t="shared" si="41"/>
        <v>26178</v>
      </c>
    </row>
    <row r="10262" spans="2:5" ht="15">
      <c r="B10262" s="86">
        <v>26179</v>
      </c>
      <c r="C10262" s="49" t="s">
        <v>4653</v>
      </c>
      <c r="D10262" s="1"/>
      <c r="E10262" s="109">
        <f t="shared" si="41"/>
        <v>26179</v>
      </c>
    </row>
    <row r="10263" spans="2:5" ht="15">
      <c r="B10263" s="86">
        <v>26180</v>
      </c>
      <c r="C10263" s="49" t="s">
        <v>4655</v>
      </c>
      <c r="D10263" s="1"/>
      <c r="E10263" s="109">
        <f t="shared" si="41"/>
        <v>26180</v>
      </c>
    </row>
    <row r="10264" spans="2:5" ht="15">
      <c r="B10264" s="86">
        <v>26181</v>
      </c>
      <c r="C10264" s="49" t="s">
        <v>5141</v>
      </c>
      <c r="D10264" s="1"/>
      <c r="E10264" s="109">
        <f t="shared" si="41"/>
        <v>26181</v>
      </c>
    </row>
    <row r="10265" spans="2:5" ht="15">
      <c r="B10265" s="86">
        <v>26182</v>
      </c>
      <c r="C10265" s="49" t="s">
        <v>4661</v>
      </c>
      <c r="D10265" s="1"/>
      <c r="E10265" s="109">
        <f t="shared" si="41"/>
        <v>26182</v>
      </c>
    </row>
    <row r="10266" spans="2:5" ht="15">
      <c r="B10266" s="86">
        <v>26183</v>
      </c>
      <c r="C10266" s="49" t="s">
        <v>4662</v>
      </c>
      <c r="D10266" s="1"/>
      <c r="E10266" s="109">
        <f t="shared" si="41"/>
        <v>26183</v>
      </c>
    </row>
    <row r="10267" spans="2:5" ht="15">
      <c r="B10267" s="86">
        <v>26184</v>
      </c>
      <c r="C10267" s="49" t="s">
        <v>4663</v>
      </c>
      <c r="D10267" s="1"/>
      <c r="E10267" s="109">
        <f t="shared" si="41"/>
        <v>26184</v>
      </c>
    </row>
    <row r="10268" spans="2:5" ht="15">
      <c r="B10268" s="86">
        <v>26185</v>
      </c>
      <c r="C10268" s="49" t="s">
        <v>5142</v>
      </c>
      <c r="D10268" s="1"/>
      <c r="E10268" s="109">
        <f t="shared" si="41"/>
        <v>26185</v>
      </c>
    </row>
    <row r="10269" spans="2:5" ht="15">
      <c r="B10269" s="86">
        <v>26186</v>
      </c>
      <c r="C10269" s="49" t="s">
        <v>5143</v>
      </c>
      <c r="D10269" s="1"/>
      <c r="E10269" s="109">
        <f t="shared" si="41"/>
        <v>26186</v>
      </c>
    </row>
    <row r="10270" spans="2:5" ht="15">
      <c r="B10270" s="86">
        <v>26187</v>
      </c>
      <c r="C10270" s="49" t="s">
        <v>6711</v>
      </c>
      <c r="D10270" s="1"/>
      <c r="E10270" s="109">
        <f t="shared" si="41"/>
        <v>26187</v>
      </c>
    </row>
    <row r="10271" spans="2:5" ht="15">
      <c r="B10271" s="86">
        <v>26188</v>
      </c>
      <c r="C10271" s="49" t="s">
        <v>6712</v>
      </c>
      <c r="D10271" s="1"/>
      <c r="E10271" s="109">
        <f t="shared" si="41"/>
        <v>26188</v>
      </c>
    </row>
    <row r="10272" spans="2:5" ht="15">
      <c r="B10272" s="86">
        <v>26189</v>
      </c>
      <c r="C10272" s="49" t="s">
        <v>6713</v>
      </c>
      <c r="D10272" s="1"/>
      <c r="E10272" s="109">
        <f t="shared" si="41"/>
        <v>26189</v>
      </c>
    </row>
    <row r="10273" spans="2:5" ht="15">
      <c r="B10273" s="86">
        <v>26190</v>
      </c>
      <c r="C10273" s="49" t="s">
        <v>6714</v>
      </c>
      <c r="D10273" s="1"/>
      <c r="E10273" s="109">
        <f t="shared" si="41"/>
        <v>26190</v>
      </c>
    </row>
    <row r="10274" spans="2:5" ht="15">
      <c r="B10274" s="86">
        <v>26191</v>
      </c>
      <c r="C10274" s="49" t="s">
        <v>6715</v>
      </c>
      <c r="D10274" s="1"/>
      <c r="E10274" s="109">
        <f t="shared" si="41"/>
        <v>26191</v>
      </c>
    </row>
    <row r="10275" spans="2:5" ht="15">
      <c r="B10275" s="86">
        <v>26192</v>
      </c>
      <c r="C10275" s="49" t="s">
        <v>5148</v>
      </c>
      <c r="D10275" s="1"/>
      <c r="E10275" s="109">
        <f t="shared" si="41"/>
        <v>26192</v>
      </c>
    </row>
    <row r="10276" spans="2:5" ht="15">
      <c r="B10276" s="86">
        <v>26193</v>
      </c>
      <c r="C10276" s="49" t="s">
        <v>5149</v>
      </c>
      <c r="D10276" s="1"/>
      <c r="E10276" s="109">
        <f t="shared" si="41"/>
        <v>26193</v>
      </c>
    </row>
    <row r="10277" spans="2:5" ht="15">
      <c r="B10277" s="86">
        <v>26194</v>
      </c>
      <c r="C10277" s="49" t="s">
        <v>5150</v>
      </c>
      <c r="D10277" s="1"/>
      <c r="E10277" s="109">
        <f t="shared" si="41"/>
        <v>26194</v>
      </c>
    </row>
    <row r="10278" spans="2:5" ht="15">
      <c r="B10278" s="86">
        <v>26195</v>
      </c>
      <c r="C10278" s="49" t="s">
        <v>5703</v>
      </c>
      <c r="D10278" s="1"/>
      <c r="E10278" s="109">
        <f t="shared" si="41"/>
        <v>26195</v>
      </c>
    </row>
    <row r="10279" spans="2:5" ht="15">
      <c r="B10279" s="86">
        <v>26196</v>
      </c>
      <c r="C10279" s="49" t="s">
        <v>5704</v>
      </c>
      <c r="D10279" s="1"/>
      <c r="E10279" s="109">
        <f t="shared" si="41"/>
        <v>26196</v>
      </c>
    </row>
    <row r="10280" spans="2:5" ht="15">
      <c r="B10280" s="86">
        <v>26197</v>
      </c>
      <c r="C10280" s="49" t="s">
        <v>5705</v>
      </c>
      <c r="D10280" s="1"/>
      <c r="E10280" s="109">
        <f t="shared" si="41"/>
        <v>26197</v>
      </c>
    </row>
    <row r="10281" spans="2:5" ht="15">
      <c r="B10281" s="86">
        <v>26198</v>
      </c>
      <c r="C10281" s="49" t="s">
        <v>5706</v>
      </c>
      <c r="D10281" s="1"/>
      <c r="E10281" s="109">
        <f t="shared" si="41"/>
        <v>26198</v>
      </c>
    </row>
    <row r="10282" spans="2:5" ht="15">
      <c r="B10282" s="86">
        <v>26199</v>
      </c>
      <c r="C10282" s="49" t="s">
        <v>5152</v>
      </c>
      <c r="D10282" s="1"/>
      <c r="E10282" s="109">
        <f t="shared" si="41"/>
        <v>26199</v>
      </c>
    </row>
    <row r="10283" spans="2:5" ht="15">
      <c r="B10283" s="86">
        <v>26200</v>
      </c>
      <c r="C10283" s="49" t="s">
        <v>5158</v>
      </c>
      <c r="D10283" s="1"/>
      <c r="E10283" s="109">
        <f t="shared" si="41"/>
        <v>26200</v>
      </c>
    </row>
    <row r="10284" spans="2:5" ht="15">
      <c r="B10284" s="86">
        <v>26201</v>
      </c>
      <c r="C10284" s="49" t="s">
        <v>5160</v>
      </c>
      <c r="D10284" s="1"/>
      <c r="E10284" s="109">
        <f t="shared" si="41"/>
        <v>26201</v>
      </c>
    </row>
    <row r="10285" spans="2:5" ht="15">
      <c r="B10285" s="86">
        <v>26202</v>
      </c>
      <c r="C10285" s="49" t="s">
        <v>4654</v>
      </c>
      <c r="D10285" s="1"/>
      <c r="E10285" s="109">
        <f t="shared" si="41"/>
        <v>26202</v>
      </c>
    </row>
    <row r="10286" spans="2:5" ht="15">
      <c r="B10286" s="86">
        <v>26203</v>
      </c>
      <c r="C10286" s="49" t="s">
        <v>5707</v>
      </c>
      <c r="D10286" s="1"/>
      <c r="E10286" s="109">
        <f t="shared" si="41"/>
        <v>26203</v>
      </c>
    </row>
    <row r="10287" spans="2:5" ht="15">
      <c r="B10287" s="86">
        <v>26204</v>
      </c>
      <c r="C10287" s="49" t="s">
        <v>5708</v>
      </c>
      <c r="D10287" s="1"/>
      <c r="E10287" s="109">
        <f t="shared" si="41"/>
        <v>26204</v>
      </c>
    </row>
    <row r="10288" spans="2:5" ht="15">
      <c r="B10288" s="86">
        <v>26205</v>
      </c>
      <c r="C10288" s="49" t="s">
        <v>6716</v>
      </c>
      <c r="D10288" s="1"/>
      <c r="E10288" s="109">
        <f t="shared" si="41"/>
        <v>26205</v>
      </c>
    </row>
    <row r="10289" spans="2:5" ht="15">
      <c r="B10289" s="86">
        <v>26206</v>
      </c>
      <c r="C10289" s="49" t="s">
        <v>6717</v>
      </c>
      <c r="D10289" s="1"/>
      <c r="E10289" s="109">
        <f t="shared" si="41"/>
        <v>26206</v>
      </c>
    </row>
    <row r="10290" spans="2:5" ht="15">
      <c r="B10290" s="86">
        <v>26207</v>
      </c>
      <c r="C10290" s="49" t="s">
        <v>6718</v>
      </c>
      <c r="D10290" s="1"/>
      <c r="E10290" s="109">
        <f t="shared" si="41"/>
        <v>26207</v>
      </c>
    </row>
    <row r="10291" spans="2:5" ht="15">
      <c r="B10291" s="86">
        <v>26208</v>
      </c>
      <c r="C10291" s="49" t="s">
        <v>6719</v>
      </c>
      <c r="D10291" s="1"/>
      <c r="E10291" s="109">
        <f t="shared" si="41"/>
        <v>26208</v>
      </c>
    </row>
    <row r="10292" spans="2:5" ht="15">
      <c r="B10292" s="86">
        <v>26209</v>
      </c>
      <c r="C10292" s="49" t="s">
        <v>6720</v>
      </c>
      <c r="D10292" s="1"/>
      <c r="E10292" s="109">
        <f t="shared" si="41"/>
        <v>26209</v>
      </c>
    </row>
    <row r="10293" spans="2:5" ht="15">
      <c r="B10293" s="86">
        <v>26210</v>
      </c>
      <c r="C10293" s="49" t="s">
        <v>6721</v>
      </c>
      <c r="D10293" s="1"/>
      <c r="E10293" s="109">
        <f t="shared" si="41"/>
        <v>26210</v>
      </c>
    </row>
    <row r="10294" spans="2:5" ht="15">
      <c r="B10294" s="86">
        <v>26211</v>
      </c>
      <c r="C10294" s="49" t="s">
        <v>6722</v>
      </c>
      <c r="D10294" s="1"/>
      <c r="E10294" s="109">
        <f t="shared" si="41"/>
        <v>26211</v>
      </c>
    </row>
    <row r="10295" spans="2:5" ht="15">
      <c r="B10295" s="86">
        <v>26212</v>
      </c>
      <c r="C10295" s="49" t="s">
        <v>6723</v>
      </c>
      <c r="D10295" s="1"/>
      <c r="E10295" s="109">
        <f t="shared" si="41"/>
        <v>26212</v>
      </c>
    </row>
    <row r="10296" spans="2:5" ht="15">
      <c r="B10296" s="86">
        <v>26213</v>
      </c>
      <c r="C10296" s="49" t="s">
        <v>6724</v>
      </c>
      <c r="D10296" s="1"/>
      <c r="E10296" s="109">
        <f t="shared" si="41"/>
        <v>26213</v>
      </c>
    </row>
    <row r="10297" spans="2:5" ht="15">
      <c r="B10297" s="86">
        <v>26214</v>
      </c>
      <c r="C10297" s="49" t="s">
        <v>6725</v>
      </c>
      <c r="D10297" s="1"/>
      <c r="E10297" s="109">
        <f t="shared" si="41"/>
        <v>26214</v>
      </c>
    </row>
    <row r="10298" spans="2:5" ht="15">
      <c r="B10298" s="86">
        <v>26215</v>
      </c>
      <c r="C10298" s="49" t="s">
        <v>6726</v>
      </c>
      <c r="D10298" s="1"/>
      <c r="E10298" s="109">
        <f t="shared" si="41"/>
        <v>26215</v>
      </c>
    </row>
    <row r="10299" spans="2:5" ht="15">
      <c r="B10299" s="86">
        <v>26216</v>
      </c>
      <c r="C10299" s="49" t="s">
        <v>6727</v>
      </c>
      <c r="D10299" s="1"/>
      <c r="E10299" s="109">
        <f t="shared" si="41"/>
        <v>26216</v>
      </c>
    </row>
    <row r="10300" spans="2:5" ht="15">
      <c r="B10300" s="86">
        <v>26217</v>
      </c>
      <c r="C10300" s="49" t="s">
        <v>6728</v>
      </c>
      <c r="D10300" s="1"/>
      <c r="E10300" s="109">
        <f t="shared" si="41"/>
        <v>26217</v>
      </c>
    </row>
    <row r="10301" spans="2:5" ht="15">
      <c r="B10301" s="86">
        <v>26218</v>
      </c>
      <c r="C10301" s="49" t="s">
        <v>6729</v>
      </c>
      <c r="D10301" s="1"/>
      <c r="E10301" s="109">
        <f t="shared" si="41"/>
        <v>26218</v>
      </c>
    </row>
    <row r="10302" spans="2:5" ht="15">
      <c r="B10302" s="86">
        <v>26219</v>
      </c>
      <c r="C10302" s="49" t="s">
        <v>6730</v>
      </c>
      <c r="D10302" s="1"/>
      <c r="E10302" s="109">
        <f t="shared" si="41"/>
        <v>26219</v>
      </c>
    </row>
    <row r="10303" spans="2:5" ht="15">
      <c r="B10303" s="86">
        <v>26220</v>
      </c>
      <c r="C10303" s="49" t="s">
        <v>6731</v>
      </c>
      <c r="D10303" s="1"/>
      <c r="E10303" s="109">
        <f t="shared" si="41"/>
        <v>26220</v>
      </c>
    </row>
    <row r="10304" spans="2:5" ht="15">
      <c r="B10304" s="86">
        <v>26221</v>
      </c>
      <c r="C10304" s="49" t="s">
        <v>6732</v>
      </c>
      <c r="D10304" s="1"/>
      <c r="E10304" s="109">
        <f t="shared" si="41"/>
        <v>26221</v>
      </c>
    </row>
    <row r="10305" spans="2:5" ht="15">
      <c r="B10305" s="86">
        <v>26222</v>
      </c>
      <c r="C10305" s="49" t="s">
        <v>6733</v>
      </c>
      <c r="D10305" s="1"/>
      <c r="E10305" s="109">
        <f t="shared" si="41"/>
        <v>26222</v>
      </c>
    </row>
    <row r="10306" spans="2:5" ht="15">
      <c r="B10306" s="86">
        <v>26223</v>
      </c>
      <c r="C10306" s="49" t="s">
        <v>6734</v>
      </c>
      <c r="D10306" s="1"/>
      <c r="E10306" s="109">
        <f t="shared" si="41"/>
        <v>26223</v>
      </c>
    </row>
    <row r="10307" spans="2:5" ht="15">
      <c r="B10307" s="86">
        <v>26224</v>
      </c>
      <c r="C10307" s="49" t="s">
        <v>6735</v>
      </c>
      <c r="D10307" s="1"/>
      <c r="E10307" s="109">
        <f t="shared" si="41"/>
        <v>26224</v>
      </c>
    </row>
    <row r="10308" spans="2:5" ht="15">
      <c r="B10308" s="86">
        <v>26225</v>
      </c>
      <c r="C10308" s="49" t="s">
        <v>6736</v>
      </c>
      <c r="D10308" s="1"/>
      <c r="E10308" s="109">
        <f t="shared" si="41"/>
        <v>26225</v>
      </c>
    </row>
    <row r="10309" spans="2:5" ht="15">
      <c r="B10309" s="86">
        <v>26226</v>
      </c>
      <c r="C10309" s="49" t="s">
        <v>6737</v>
      </c>
      <c r="D10309" s="1"/>
      <c r="E10309" s="109">
        <f t="shared" si="41"/>
        <v>26226</v>
      </c>
    </row>
    <row r="10310" spans="2:5" ht="15">
      <c r="B10310" s="86">
        <v>26227</v>
      </c>
      <c r="C10310" s="49" t="s">
        <v>6738</v>
      </c>
      <c r="D10310" s="1"/>
      <c r="E10310" s="109">
        <f t="shared" si="41"/>
        <v>26227</v>
      </c>
    </row>
    <row r="10311" spans="2:5" ht="15">
      <c r="B10311" s="86">
        <v>26228</v>
      </c>
      <c r="C10311" s="49" t="s">
        <v>6739</v>
      </c>
      <c r="D10311" s="1"/>
      <c r="E10311" s="109">
        <f t="shared" si="41"/>
        <v>26228</v>
      </c>
    </row>
    <row r="10312" spans="2:5" ht="15">
      <c r="B10312" s="86">
        <v>26229</v>
      </c>
      <c r="C10312" s="49" t="s">
        <v>6740</v>
      </c>
      <c r="D10312" s="1"/>
      <c r="E10312" s="109">
        <f t="shared" si="41"/>
        <v>26229</v>
      </c>
    </row>
    <row r="10313" spans="2:5" ht="15">
      <c r="B10313" s="86">
        <v>26230</v>
      </c>
      <c r="C10313" s="49" t="s">
        <v>6741</v>
      </c>
      <c r="D10313" s="1"/>
      <c r="E10313" s="109">
        <f t="shared" si="41"/>
        <v>26230</v>
      </c>
    </row>
    <row r="10314" spans="2:5" ht="15">
      <c r="B10314" s="86">
        <v>26231</v>
      </c>
      <c r="C10314" s="49" t="s">
        <v>6742</v>
      </c>
      <c r="D10314" s="1"/>
      <c r="E10314" s="109">
        <f t="shared" si="41"/>
        <v>26231</v>
      </c>
    </row>
    <row r="10315" spans="2:5" ht="15">
      <c r="B10315" s="86">
        <v>26232</v>
      </c>
      <c r="C10315" s="49" t="s">
        <v>6743</v>
      </c>
      <c r="D10315" s="1"/>
      <c r="E10315" s="109">
        <f t="shared" si="41"/>
        <v>26232</v>
      </c>
    </row>
    <row r="10316" spans="2:5" ht="15">
      <c r="B10316" s="86">
        <v>26233</v>
      </c>
      <c r="C10316" s="49" t="s">
        <v>6744</v>
      </c>
      <c r="D10316" s="1"/>
      <c r="E10316" s="109">
        <f t="shared" si="41"/>
        <v>26233</v>
      </c>
    </row>
    <row r="10317" spans="2:5" ht="15">
      <c r="B10317" s="86">
        <v>26234</v>
      </c>
      <c r="C10317" s="49" t="s">
        <v>6745</v>
      </c>
      <c r="D10317" s="1"/>
      <c r="E10317" s="109">
        <f t="shared" si="41"/>
        <v>26234</v>
      </c>
    </row>
    <row r="10318" spans="2:5" ht="15">
      <c r="B10318" s="86">
        <v>26235</v>
      </c>
      <c r="C10318" s="49" t="s">
        <v>6746</v>
      </c>
      <c r="D10318" s="1"/>
      <c r="E10318" s="109">
        <f t="shared" si="41"/>
        <v>26235</v>
      </c>
    </row>
    <row r="10319" spans="2:5" ht="15">
      <c r="B10319" s="86">
        <v>26236</v>
      </c>
      <c r="C10319" s="49" t="s">
        <v>5908</v>
      </c>
      <c r="D10319" s="1"/>
      <c r="E10319" s="109">
        <f t="shared" si="41"/>
        <v>26236</v>
      </c>
    </row>
    <row r="10320" spans="2:5" ht="15">
      <c r="B10320" s="86">
        <v>26237</v>
      </c>
      <c r="C10320" s="49" t="s">
        <v>5909</v>
      </c>
      <c r="D10320" s="1"/>
      <c r="E10320" s="109">
        <f t="shared" si="41"/>
        <v>26237</v>
      </c>
    </row>
    <row r="10321" spans="2:5" ht="15">
      <c r="B10321" s="86">
        <v>26238</v>
      </c>
      <c r="C10321" s="49" t="s">
        <v>5910</v>
      </c>
      <c r="D10321" s="1"/>
      <c r="E10321" s="109">
        <f t="shared" si="41"/>
        <v>26238</v>
      </c>
    </row>
    <row r="10322" spans="2:5" ht="15">
      <c r="B10322" s="86">
        <v>26239</v>
      </c>
      <c r="C10322" s="49" t="s">
        <v>5911</v>
      </c>
      <c r="D10322" s="1"/>
      <c r="E10322" s="109">
        <f t="shared" si="41"/>
        <v>26239</v>
      </c>
    </row>
    <row r="10323" spans="2:5" ht="15">
      <c r="B10323" s="86">
        <v>26240</v>
      </c>
      <c r="C10323" s="49" t="s">
        <v>5912</v>
      </c>
      <c r="D10323" s="1"/>
      <c r="E10323" s="109">
        <f t="shared" si="41"/>
        <v>26240</v>
      </c>
    </row>
    <row r="10324" spans="2:5" ht="15">
      <c r="B10324" s="86">
        <v>26241</v>
      </c>
      <c r="C10324" s="49" t="s">
        <v>5913</v>
      </c>
      <c r="D10324" s="1"/>
      <c r="E10324" s="109">
        <f t="shared" si="41"/>
        <v>26241</v>
      </c>
    </row>
    <row r="10325" spans="2:5" ht="15">
      <c r="B10325" s="86">
        <v>26242</v>
      </c>
      <c r="C10325" s="49" t="s">
        <v>5914</v>
      </c>
      <c r="D10325" s="1"/>
      <c r="E10325" s="109">
        <f t="shared" si="41"/>
        <v>26242</v>
      </c>
    </row>
    <row r="10326" spans="2:5" ht="15">
      <c r="B10326" s="86">
        <v>26243</v>
      </c>
      <c r="C10326" s="49" t="s">
        <v>5915</v>
      </c>
      <c r="D10326" s="1"/>
      <c r="E10326" s="109">
        <f t="shared" si="41"/>
        <v>26243</v>
      </c>
    </row>
    <row r="10327" spans="2:5" ht="15">
      <c r="B10327" s="86">
        <v>26244</v>
      </c>
      <c r="C10327" s="49" t="s">
        <v>5916</v>
      </c>
      <c r="D10327" s="1"/>
      <c r="E10327" s="109">
        <f t="shared" si="41"/>
        <v>26244</v>
      </c>
    </row>
    <row r="10328" spans="2:5" ht="15">
      <c r="B10328" s="86">
        <v>26245</v>
      </c>
      <c r="C10328" s="49" t="s">
        <v>6747</v>
      </c>
      <c r="D10328" s="1"/>
      <c r="E10328" s="109">
        <f t="shared" si="41"/>
        <v>26245</v>
      </c>
    </row>
    <row r="10329" spans="2:5" ht="15">
      <c r="B10329" s="86">
        <v>26246</v>
      </c>
      <c r="C10329" s="49" t="s">
        <v>6748</v>
      </c>
      <c r="D10329" s="1"/>
      <c r="E10329" s="109">
        <f t="shared" si="41"/>
        <v>26246</v>
      </c>
    </row>
    <row r="10330" spans="2:5" ht="15">
      <c r="B10330" s="86">
        <v>26247</v>
      </c>
      <c r="C10330" s="49" t="s">
        <v>6749</v>
      </c>
      <c r="D10330" s="1"/>
      <c r="E10330" s="109">
        <f t="shared" si="41"/>
        <v>26247</v>
      </c>
    </row>
    <row r="10331" spans="2:5" ht="15">
      <c r="B10331" s="86">
        <v>26248</v>
      </c>
      <c r="C10331" s="49" t="s">
        <v>6750</v>
      </c>
      <c r="D10331" s="1"/>
      <c r="E10331" s="109">
        <f t="shared" si="41"/>
        <v>26248</v>
      </c>
    </row>
    <row r="10332" spans="2:5" ht="15">
      <c r="B10332" s="86">
        <v>26249</v>
      </c>
      <c r="C10332" s="49" t="s">
        <v>6751</v>
      </c>
      <c r="D10332" s="1"/>
      <c r="E10332" s="109">
        <f t="shared" si="41"/>
        <v>26249</v>
      </c>
    </row>
    <row r="10333" spans="2:5" ht="15">
      <c r="B10333" s="86">
        <v>26250</v>
      </c>
      <c r="C10333" s="49" t="s">
        <v>6752</v>
      </c>
      <c r="D10333" s="1"/>
      <c r="E10333" s="109">
        <f t="shared" si="41"/>
        <v>26250</v>
      </c>
    </row>
    <row r="10334" spans="2:5" ht="15">
      <c r="B10334" s="86">
        <v>26251</v>
      </c>
      <c r="C10334" s="49" t="s">
        <v>6753</v>
      </c>
      <c r="D10334" s="1"/>
      <c r="E10334" s="109">
        <f t="shared" si="41"/>
        <v>26251</v>
      </c>
    </row>
    <row r="10335" spans="2:5" ht="15">
      <c r="B10335" s="86">
        <v>26252</v>
      </c>
      <c r="C10335" s="49" t="s">
        <v>6754</v>
      </c>
      <c r="D10335" s="1"/>
      <c r="E10335" s="109">
        <f t="shared" si="41"/>
        <v>26252</v>
      </c>
    </row>
    <row r="10336" spans="2:5" ht="15">
      <c r="B10336" s="86">
        <v>26253</v>
      </c>
      <c r="C10336" s="49" t="s">
        <v>6755</v>
      </c>
      <c r="D10336" s="1"/>
      <c r="E10336" s="109">
        <f t="shared" si="41"/>
        <v>26253</v>
      </c>
    </row>
    <row r="10337" spans="2:5" ht="15">
      <c r="B10337" s="86">
        <v>26254</v>
      </c>
      <c r="C10337" s="49" t="s">
        <v>6756</v>
      </c>
      <c r="D10337" s="1"/>
      <c r="E10337" s="109">
        <f t="shared" si="41"/>
        <v>26254</v>
      </c>
    </row>
    <row r="10338" spans="2:5" ht="15">
      <c r="B10338" s="86">
        <v>26255</v>
      </c>
      <c r="C10338" s="49" t="s">
        <v>6757</v>
      </c>
      <c r="D10338" s="1"/>
      <c r="E10338" s="109">
        <f t="shared" si="41"/>
        <v>26255</v>
      </c>
    </row>
    <row r="10339" spans="2:5" ht="15">
      <c r="B10339" s="86">
        <v>26256</v>
      </c>
      <c r="C10339" s="49" t="s">
        <v>6758</v>
      </c>
      <c r="D10339" s="1"/>
      <c r="E10339" s="109">
        <f t="shared" si="41"/>
        <v>26256</v>
      </c>
    </row>
    <row r="10340" spans="2:5" ht="15">
      <c r="B10340" s="86">
        <v>26257</v>
      </c>
      <c r="C10340" s="49" t="s">
        <v>6759</v>
      </c>
      <c r="D10340" s="1"/>
      <c r="E10340" s="109">
        <f t="shared" si="41"/>
        <v>26257</v>
      </c>
    </row>
    <row r="10341" spans="2:5" ht="15">
      <c r="B10341" s="86">
        <v>26258</v>
      </c>
      <c r="C10341" s="49" t="s">
        <v>6760</v>
      </c>
      <c r="D10341" s="1"/>
      <c r="E10341" s="109">
        <f t="shared" si="41"/>
        <v>26258</v>
      </c>
    </row>
    <row r="10342" spans="2:5" ht="15">
      <c r="B10342" s="86">
        <v>26259</v>
      </c>
      <c r="C10342" s="49" t="s">
        <v>6761</v>
      </c>
      <c r="D10342" s="1"/>
      <c r="E10342" s="109">
        <f t="shared" si="41"/>
        <v>26259</v>
      </c>
    </row>
    <row r="10343" spans="2:5" ht="15">
      <c r="B10343" s="86">
        <v>26260</v>
      </c>
      <c r="C10343" s="49" t="s">
        <v>6762</v>
      </c>
      <c r="D10343" s="1"/>
      <c r="E10343" s="109">
        <f t="shared" si="41"/>
        <v>26260</v>
      </c>
    </row>
    <row r="10344" spans="2:5" ht="15">
      <c r="B10344" s="86">
        <v>26261</v>
      </c>
      <c r="C10344" s="49" t="s">
        <v>6763</v>
      </c>
      <c r="D10344" s="1"/>
      <c r="E10344" s="109">
        <f t="shared" si="41"/>
        <v>26261</v>
      </c>
    </row>
    <row r="10345" spans="2:5" ht="15">
      <c r="B10345" s="86">
        <v>26262</v>
      </c>
      <c r="C10345" s="49" t="s">
        <v>6764</v>
      </c>
      <c r="D10345" s="1"/>
      <c r="E10345" s="109">
        <f t="shared" si="41"/>
        <v>26262</v>
      </c>
    </row>
  </sheetData>
  <phoneticPr fontId="3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"/>
  <sheetViews>
    <sheetView workbookViewId="0"/>
  </sheetViews>
  <sheetFormatPr defaultColWidth="12.5703125" defaultRowHeight="15.75" customHeight="1"/>
  <sheetData/>
  <phoneticPr fontId="3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设计草稿</vt:lpstr>
      <vt:lpstr>产出</vt:lpstr>
      <vt:lpstr>基础配置</vt:lpstr>
      <vt:lpstr>触发礼包设计</vt:lpstr>
      <vt:lpstr>触发礼包</vt:lpstr>
      <vt:lpstr>usual</vt:lpstr>
      <vt:lpstr>兑换商店</vt:lpstr>
      <vt:lpstr>store</vt:lpstr>
      <vt:lpstr>welcome</vt:lpstr>
      <vt:lpstr>军事学院扫荡&amp;升阶100%</vt:lpstr>
      <vt:lpstr>server表</vt:lpstr>
      <vt:lpstr>清除计划（黄金矿工）</vt:lpstr>
      <vt:lpstr>event任务</vt:lpstr>
      <vt:lpstr>通行证</vt:lpstr>
      <vt:lpstr>夹子礼包</vt:lpstr>
      <vt:lpstr>event任务类型</vt:lpstr>
      <vt:lpstr>角斗场</vt:lpstr>
      <vt:lpstr>事件触发礼包策划案</vt:lpstr>
      <vt:lpstr>道具映射表</vt:lpstr>
      <vt:lpstr>修复收尾期(待定）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shiqi xie</cp:lastModifiedBy>
  <dcterms:modified xsi:type="dcterms:W3CDTF">2026-10-19T07:22:10Z</dcterms:modified>
</cp:coreProperties>
</file>