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aun/GitHub/covid-19-uk/asset/"/>
    </mc:Choice>
  </mc:AlternateContent>
  <xr:revisionPtr revIDLastSave="0" documentId="13_ncr:1_{1A477F0A-182C-8A44-98EA-4636835BDD7C}" xr6:coauthVersionLast="45" xr6:coauthVersionMax="45" xr10:uidLastSave="{00000000-0000-0000-0000-000000000000}"/>
  <bookViews>
    <workbookView xWindow="0" yWindow="460" windowWidth="27680" windowHeight="17540" xr2:uid="{956908E7-D61C-DD4E-8DD7-4809B420B1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4" i="1" l="1"/>
  <c r="I23" i="1"/>
  <c r="H29" i="1" l="1"/>
  <c r="J25" i="1"/>
  <c r="I25" i="1" l="1"/>
  <c r="J24" i="1"/>
  <c r="J23" i="1"/>
  <c r="I21" i="1"/>
  <c r="I17" i="1"/>
  <c r="J17" i="1" s="1"/>
  <c r="I16" i="1"/>
  <c r="J16" i="1" s="1"/>
  <c r="I15" i="1"/>
  <c r="J15" i="1" s="1"/>
  <c r="I14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C47" i="1"/>
  <c r="D4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27" i="1"/>
  <c r="D27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" i="1"/>
  <c r="D2" i="1" s="1"/>
  <c r="J21" i="1" l="1"/>
  <c r="I22" i="1"/>
  <c r="J22" i="1" s="1"/>
  <c r="I10" i="1"/>
  <c r="J10" i="1" s="1"/>
  <c r="J14" i="1"/>
  <c r="H31" i="1" s="1"/>
  <c r="I9" i="1"/>
  <c r="H30" i="1" l="1"/>
  <c r="C151" i="1"/>
  <c r="D151" i="1" s="1"/>
  <c r="H33" i="1" s="1"/>
  <c r="J9" i="1"/>
  <c r="H32" i="1" s="1"/>
</calcChain>
</file>

<file path=xl/sharedStrings.xml><?xml version="1.0" encoding="utf-8"?>
<sst xmlns="http://schemas.openxmlformats.org/spreadsheetml/2006/main" count="338" uniqueCount="193">
  <si>
    <t>Barking and Dagenham</t>
  </si>
  <si>
    <t>Barnet</t>
  </si>
  <si>
    <t>Barnsley</t>
  </si>
  <si>
    <t>Bath and North East Somerset</t>
  </si>
  <si>
    <t>Bedford</t>
  </si>
  <si>
    <t>Bexley</t>
  </si>
  <si>
    <t>Birmingham</t>
  </si>
  <si>
    <t>Blackburn with Darwen</t>
  </si>
  <si>
    <t>Blackpool</t>
  </si>
  <si>
    <t>Bolton</t>
  </si>
  <si>
    <t>Bournemouth Christchurch and Poole</t>
  </si>
  <si>
    <t>Bracknell Forest</t>
  </si>
  <si>
    <t>Bradford</t>
  </si>
  <si>
    <t>Brent</t>
  </si>
  <si>
    <t>Brighton and Hove</t>
  </si>
  <si>
    <t xml:space="preserve"> Bristol City of</t>
  </si>
  <si>
    <t xml:space="preserve"> Bromley</t>
  </si>
  <si>
    <t>Buckinghamshire</t>
  </si>
  <si>
    <t>Bury</t>
  </si>
  <si>
    <t>Calderdale</t>
  </si>
  <si>
    <t>Cambridgeshire</t>
  </si>
  <si>
    <t>Camden</t>
  </si>
  <si>
    <t>Central Bedfordshire</t>
  </si>
  <si>
    <t>Cheshire East</t>
  </si>
  <si>
    <t>Cheshire West and Chester</t>
  </si>
  <si>
    <t>Cornwall and Isles of Scilly</t>
  </si>
  <si>
    <t>County Durham</t>
  </si>
  <si>
    <t>Coventry</t>
  </si>
  <si>
    <t>Croydon</t>
  </si>
  <si>
    <t>Cumbria</t>
  </si>
  <si>
    <t>Darlington</t>
  </si>
  <si>
    <t>Derby</t>
  </si>
  <si>
    <t>Derbyshire</t>
  </si>
  <si>
    <t>Devon</t>
  </si>
  <si>
    <t>Doncaster</t>
  </si>
  <si>
    <t>Dorset</t>
  </si>
  <si>
    <t>Dudley</t>
  </si>
  <si>
    <t>Ealing</t>
  </si>
  <si>
    <t>East Riding of Yorkshire</t>
  </si>
  <si>
    <t>East Sussex</t>
  </si>
  <si>
    <t>Enfield</t>
  </si>
  <si>
    <t>Essex</t>
  </si>
  <si>
    <t>Gateshead</t>
  </si>
  <si>
    <t>Gloucestershire</t>
  </si>
  <si>
    <t>Greenwich</t>
  </si>
  <si>
    <t>Hackney and City of London</t>
  </si>
  <si>
    <t>Halton</t>
  </si>
  <si>
    <t>Hammersmith and Fulham</t>
  </si>
  <si>
    <t>Hampshire</t>
  </si>
  <si>
    <t>Haringey</t>
  </si>
  <si>
    <t>Harrow</t>
  </si>
  <si>
    <t>Hartlepool</t>
  </si>
  <si>
    <t>Havering</t>
  </si>
  <si>
    <t>Herefordshire County of</t>
  </si>
  <si>
    <t>Hertfordshire</t>
  </si>
  <si>
    <t>Hillingdon</t>
  </si>
  <si>
    <t>Hounslow</t>
  </si>
  <si>
    <t>Isle of Wight</t>
  </si>
  <si>
    <t>Islington</t>
  </si>
  <si>
    <t>Kensington and Chelsea</t>
  </si>
  <si>
    <t>Kent</t>
  </si>
  <si>
    <t xml:space="preserve"> Kingston upon Hull City of</t>
  </si>
  <si>
    <t xml:space="preserve"> Kingston upon Thames</t>
  </si>
  <si>
    <t>Kirklees</t>
  </si>
  <si>
    <t>Knowsley</t>
  </si>
  <si>
    <t>Lambeth</t>
  </si>
  <si>
    <t>Lancashire</t>
  </si>
  <si>
    <t>Leeds</t>
  </si>
  <si>
    <t>Leicester</t>
  </si>
  <si>
    <t>Leicestershire</t>
  </si>
  <si>
    <t>Lewisham</t>
  </si>
  <si>
    <t>Lincolnshire</t>
  </si>
  <si>
    <t>Liverpool</t>
  </si>
  <si>
    <t>Luton</t>
  </si>
  <si>
    <t>Manchester</t>
  </si>
  <si>
    <t>Medway</t>
  </si>
  <si>
    <t>Merton</t>
  </si>
  <si>
    <t>Middlesbrough</t>
  </si>
  <si>
    <t>Milton Keynes</t>
  </si>
  <si>
    <t>Newcastle upon Tyne</t>
  </si>
  <si>
    <t>Newham</t>
  </si>
  <si>
    <t>Norfolk</t>
  </si>
  <si>
    <t>North East Lincolnshire</t>
  </si>
  <si>
    <t>North Lincolnshire</t>
  </si>
  <si>
    <t>North Somerset</t>
  </si>
  <si>
    <t>North Tyneside</t>
  </si>
  <si>
    <t>North Yorkshire</t>
  </si>
  <si>
    <t>Northamptonshire</t>
  </si>
  <si>
    <t>Northumberland</t>
  </si>
  <si>
    <t>Nottingham</t>
  </si>
  <si>
    <t>Nottinghamshire</t>
  </si>
  <si>
    <t>Oldham</t>
  </si>
  <si>
    <t>Oxfordshire</t>
  </si>
  <si>
    <t>Peterborough</t>
  </si>
  <si>
    <t>Plymouth</t>
  </si>
  <si>
    <t>Portsmouth</t>
  </si>
  <si>
    <t>Reading</t>
  </si>
  <si>
    <t>Redbridge</t>
  </si>
  <si>
    <t>Redcar and Cleveland</t>
  </si>
  <si>
    <t>Richmond upon Thames</t>
  </si>
  <si>
    <t>Rochdale</t>
  </si>
  <si>
    <t>Rotherham</t>
  </si>
  <si>
    <t>Rutland</t>
  </si>
  <si>
    <t>Salford</t>
  </si>
  <si>
    <t>Sandwell</t>
  </si>
  <si>
    <t>Sefton</t>
  </si>
  <si>
    <t>Sheffield</t>
  </si>
  <si>
    <t>Shropshire</t>
  </si>
  <si>
    <t>Slough</t>
  </si>
  <si>
    <t>Solihull</t>
  </si>
  <si>
    <t>Somerset</t>
  </si>
  <si>
    <t>South Gloucestershire</t>
  </si>
  <si>
    <t>South Tyneside</t>
  </si>
  <si>
    <t>Southampton</t>
  </si>
  <si>
    <t>Southend-on-Sea</t>
  </si>
  <si>
    <t>Southwark</t>
  </si>
  <si>
    <t>St. Helens</t>
  </si>
  <si>
    <t>Staffordshire</t>
  </si>
  <si>
    <t>Stockport</t>
  </si>
  <si>
    <t>Stockton-on-Tees</t>
  </si>
  <si>
    <t>Stoke-on-Trent</t>
  </si>
  <si>
    <t>Suffolk</t>
  </si>
  <si>
    <t>Sunderland</t>
  </si>
  <si>
    <t>Surrey</t>
  </si>
  <si>
    <t>Sutton</t>
  </si>
  <si>
    <t>Swindon</t>
  </si>
  <si>
    <t>Tameside</t>
  </si>
  <si>
    <t>Telford and Wrekin</t>
  </si>
  <si>
    <t>Thurrock</t>
  </si>
  <si>
    <t>Torbay</t>
  </si>
  <si>
    <t>Tower Hamlets</t>
  </si>
  <si>
    <t>Trafford</t>
  </si>
  <si>
    <t>Wakefield</t>
  </si>
  <si>
    <t>Walsall</t>
  </si>
  <si>
    <t>Waltham Forest</t>
  </si>
  <si>
    <t>Wandsworth</t>
  </si>
  <si>
    <t>Warrington</t>
  </si>
  <si>
    <t>Warwickshire</t>
  </si>
  <si>
    <t>West Berkshire</t>
  </si>
  <si>
    <t>West Sussex</t>
  </si>
  <si>
    <t>Westminster</t>
  </si>
  <si>
    <t>Wigan</t>
  </si>
  <si>
    <t>Wiltshire</t>
  </si>
  <si>
    <t>Windsor and Maidenhead</t>
  </si>
  <si>
    <t>Wirral</t>
  </si>
  <si>
    <t>Wokingham</t>
  </si>
  <si>
    <t>Wolverhampton</t>
  </si>
  <si>
    <t>Worcestershire</t>
  </si>
  <si>
    <t>York</t>
  </si>
  <si>
    <t>Awaiting confirmation</t>
  </si>
  <si>
    <t>UTLA</t>
  </si>
  <si>
    <t>Total cases</t>
  </si>
  <si>
    <t>Bournemouth, Christchurch and Poole</t>
  </si>
  <si>
    <t>Bristol, City of</t>
  </si>
  <si>
    <t>Bromley</t>
  </si>
  <si>
    <t>City of London</t>
  </si>
  <si>
    <t>Hackney</t>
  </si>
  <si>
    <t>Herefordshire, County of</t>
  </si>
  <si>
    <t>Kingston upon Hull, City of</t>
  </si>
  <si>
    <t>Kingston upon Thames</t>
  </si>
  <si>
    <t>EastofEngland</t>
  </si>
  <si>
    <t>London</t>
  </si>
  <si>
    <t>Midlands</t>
  </si>
  <si>
    <t>NorthEastandYorkshire</t>
  </si>
  <si>
    <t>NorthWest</t>
  </si>
  <si>
    <t>SouthEast</t>
  </si>
  <si>
    <t>SouthWest</t>
  </si>
  <si>
    <t>Tobedetermined</t>
  </si>
  <si>
    <t>Total</t>
  </si>
  <si>
    <t>Region</t>
  </si>
  <si>
    <t>East Midlands</t>
  </si>
  <si>
    <t>East of England</t>
  </si>
  <si>
    <t>North East</t>
  </si>
  <si>
    <t>North West</t>
  </si>
  <si>
    <t>South East</t>
  </si>
  <si>
    <t>South West</t>
  </si>
  <si>
    <t>West Midlands</t>
  </si>
  <si>
    <t>Yorkshire and The Humber</t>
  </si>
  <si>
    <t>EnglandCases</t>
  </si>
  <si>
    <t>ScotlandCases</t>
  </si>
  <si>
    <t>WalesCases</t>
  </si>
  <si>
    <t>NICases</t>
  </si>
  <si>
    <t>Deaths</t>
  </si>
  <si>
    <t>England</t>
  </si>
  <si>
    <t>Northern Ireland</t>
  </si>
  <si>
    <t>Scotland</t>
  </si>
  <si>
    <t>Wales</t>
  </si>
  <si>
    <t>UKTested,</t>
  </si>
  <si>
    <t>UKNegative,</t>
  </si>
  <si>
    <t>UKCases,</t>
  </si>
  <si>
    <t>UKDeaths,</t>
  </si>
  <si>
    <t>UKRecovered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</si>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</sst>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4"/>
      <name val="Arial"/>
      <family val="2"/>
    </font>
    <font>
      <sz val="12"/>
      <color theme="4"/>
      <name val="Arial"/>
      <family val="2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  <font>
      <sz val="14"/>
      <color theme="4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1" fontId="0" fillId="0" borderId="0" xfId="0" applyNumberFormat="1"/>
    <xf numFmtId="1" fontId="4" fillId="0" borderId="0" xfId="0" applyNumberFormat="1" applyFont="1"/>
    <xf numFmtId="22" fontId="0" fillId="0" borderId="0" xfId="0" applyNumberFormat="1"/>
    <xf numFmtId="14" fontId="0" fillId="0" borderId="0" xfId="0" applyNumberForma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5D73-8EAA-6046-85A1-3798C28E97CA}">
  <dimension ref="B1:R151"/>
  <sheetViews>
    <sheetView tabSelected="1" workbookViewId="0">
      <selection activeCell="H31" sqref="H31"/>
    </sheetView>
  </sheetViews>
  <sheetFormatPr baseColWidth="10" defaultRowHeight="16"/>
  <cols>
    <col min="1" max="1" width="10.83203125" customWidth="1"/>
    <col min="2" max="2" width="27.6640625" customWidth="1"/>
    <col min="3" max="3" width="25.83203125" style="5" customWidth="1"/>
    <col min="4" max="4" width="25.83203125" style="6" customWidth="1"/>
    <col min="5" max="5" width="21.1640625" style="4" customWidth="1"/>
    <col min="6" max="6" width="10.83203125" style="4"/>
    <col min="8" max="8" width="19.83203125" customWidth="1"/>
    <col min="9" max="9" width="10.83203125" style="5"/>
    <col min="10" max="10" width="10.83203125" style="6"/>
    <col min="11" max="11" width="20.83203125" style="4" customWidth="1"/>
    <col min="12" max="12" width="10.83203125" style="4"/>
    <col min="16" max="16" width="24.83203125" style="4" customWidth="1"/>
    <col min="17" max="18" width="10.83203125" style="4"/>
  </cols>
  <sheetData>
    <row r="1" spans="2:13">
      <c r="E1" s="1" t="s">
        <v>150</v>
      </c>
      <c r="F1" s="1" t="s">
        <v>151</v>
      </c>
      <c r="K1" s="1" t="s">
        <v>169</v>
      </c>
      <c r="L1" s="1" t="s">
        <v>151</v>
      </c>
    </row>
    <row r="2" spans="2:13">
      <c r="B2" t="s">
        <v>0</v>
      </c>
      <c r="C2" s="5">
        <f>F2</f>
        <v>453</v>
      </c>
      <c r="D2" s="6" t="str">
        <f t="shared" ref="D2:D65" si="0">_xlfn.CONCAT(C2,",")</f>
        <v>453,</v>
      </c>
      <c r="E2" s="2" t="s">
        <v>0</v>
      </c>
      <c r="F2" s="2">
        <v>453</v>
      </c>
      <c r="H2" t="s">
        <v>160</v>
      </c>
      <c r="I2" s="5">
        <f>L3</f>
        <v>10512</v>
      </c>
      <c r="J2" s="6" t="str">
        <f>_xlfn.CONCAT(I2,",")</f>
        <v>10512,</v>
      </c>
      <c r="K2" s="2" t="s">
        <v>170</v>
      </c>
      <c r="L2" s="3">
        <v>6879</v>
      </c>
    </row>
    <row r="3" spans="2:13">
      <c r="B3" t="s">
        <v>1</v>
      </c>
      <c r="C3" s="5">
        <f t="shared" ref="C3:C26" si="1">F3</f>
        <v>1193</v>
      </c>
      <c r="D3" s="6" t="str">
        <f t="shared" si="0"/>
        <v>1193,</v>
      </c>
      <c r="E3" s="2" t="s">
        <v>1</v>
      </c>
      <c r="F3" s="3">
        <v>1193</v>
      </c>
      <c r="H3" t="s">
        <v>161</v>
      </c>
      <c r="I3" s="5">
        <f>L4</f>
        <v>24477</v>
      </c>
      <c r="J3" s="6" t="str">
        <f t="shared" ref="J3:J24" si="2">_xlfn.CONCAT(I3,",")</f>
        <v>24477,</v>
      </c>
      <c r="K3" s="2" t="s">
        <v>171</v>
      </c>
      <c r="L3" s="3">
        <v>10512</v>
      </c>
    </row>
    <row r="4" spans="2:13">
      <c r="B4" t="s">
        <v>2</v>
      </c>
      <c r="C4" s="5">
        <f t="shared" si="1"/>
        <v>639</v>
      </c>
      <c r="D4" s="6" t="str">
        <f t="shared" si="0"/>
        <v>639,</v>
      </c>
      <c r="E4" s="2" t="s">
        <v>2</v>
      </c>
      <c r="F4" s="2">
        <v>639</v>
      </c>
      <c r="H4" t="s">
        <v>162</v>
      </c>
      <c r="I4" s="5">
        <f>L2+L9</f>
        <v>20042</v>
      </c>
      <c r="J4" s="6" t="str">
        <f t="shared" si="2"/>
        <v>20042,</v>
      </c>
      <c r="K4" s="2" t="s">
        <v>161</v>
      </c>
      <c r="L4" s="3">
        <v>24477</v>
      </c>
    </row>
    <row r="5" spans="2:13">
      <c r="B5" t="s">
        <v>3</v>
      </c>
      <c r="C5" s="5">
        <f t="shared" si="1"/>
        <v>211</v>
      </c>
      <c r="D5" s="6" t="str">
        <f t="shared" si="0"/>
        <v>211,</v>
      </c>
      <c r="E5" s="2" t="s">
        <v>3</v>
      </c>
      <c r="F5" s="2">
        <v>211</v>
      </c>
      <c r="H5" t="s">
        <v>163</v>
      </c>
      <c r="I5" s="5">
        <f>L5+L10</f>
        <v>18067</v>
      </c>
      <c r="J5" s="6" t="str">
        <f t="shared" si="2"/>
        <v>18067,</v>
      </c>
      <c r="K5" s="2" t="s">
        <v>172</v>
      </c>
      <c r="L5" s="3">
        <v>7813</v>
      </c>
    </row>
    <row r="6" spans="2:13">
      <c r="B6" t="s">
        <v>4</v>
      </c>
      <c r="C6" s="5">
        <f t="shared" si="1"/>
        <v>439</v>
      </c>
      <c r="D6" s="6" t="str">
        <f t="shared" si="0"/>
        <v>439,</v>
      </c>
      <c r="E6" s="2" t="s">
        <v>4</v>
      </c>
      <c r="F6" s="2">
        <v>439</v>
      </c>
      <c r="H6" t="s">
        <v>164</v>
      </c>
      <c r="I6" s="5">
        <f>L6</f>
        <v>18943</v>
      </c>
      <c r="J6" s="6" t="str">
        <f t="shared" si="2"/>
        <v>18943,</v>
      </c>
      <c r="K6" s="2" t="s">
        <v>173</v>
      </c>
      <c r="L6" s="3">
        <v>18943</v>
      </c>
    </row>
    <row r="7" spans="2:13">
      <c r="B7" t="s">
        <v>5</v>
      </c>
      <c r="C7" s="5">
        <f t="shared" si="1"/>
        <v>613</v>
      </c>
      <c r="D7" s="6" t="str">
        <f t="shared" si="0"/>
        <v>613,</v>
      </c>
      <c r="E7" s="2" t="s">
        <v>5</v>
      </c>
      <c r="F7" s="2">
        <v>613</v>
      </c>
      <c r="H7" t="s">
        <v>165</v>
      </c>
      <c r="I7" s="5">
        <f>L7</f>
        <v>17095</v>
      </c>
      <c r="J7" s="6" t="str">
        <f t="shared" si="2"/>
        <v>17095,</v>
      </c>
      <c r="K7" s="2" t="s">
        <v>174</v>
      </c>
      <c r="L7" s="3">
        <v>17095</v>
      </c>
    </row>
    <row r="8" spans="2:13">
      <c r="B8" t="s">
        <v>6</v>
      </c>
      <c r="C8" s="5">
        <f t="shared" si="1"/>
        <v>2844</v>
      </c>
      <c r="D8" s="6" t="str">
        <f t="shared" si="0"/>
        <v>2844,</v>
      </c>
      <c r="E8" s="2" t="s">
        <v>6</v>
      </c>
      <c r="F8" s="3">
        <v>2844</v>
      </c>
      <c r="H8" t="s">
        <v>166</v>
      </c>
      <c r="I8" s="5">
        <f>L8</f>
        <v>6304</v>
      </c>
      <c r="J8" s="6" t="str">
        <f t="shared" si="2"/>
        <v>6304,</v>
      </c>
      <c r="K8" s="2" t="s">
        <v>175</v>
      </c>
      <c r="L8" s="3">
        <v>6304</v>
      </c>
    </row>
    <row r="9" spans="2:13">
      <c r="B9" t="s">
        <v>7</v>
      </c>
      <c r="C9" s="5">
        <f t="shared" si="1"/>
        <v>309</v>
      </c>
      <c r="D9" s="6" t="str">
        <f t="shared" si="0"/>
        <v>309,</v>
      </c>
      <c r="E9" s="2" t="s">
        <v>7</v>
      </c>
      <c r="F9" s="2">
        <v>309</v>
      </c>
      <c r="H9" t="s">
        <v>167</v>
      </c>
      <c r="I9" s="5">
        <f>I14-SUM(I2:I8)</f>
        <v>5174</v>
      </c>
      <c r="J9" s="6" t="str">
        <f t="shared" si="2"/>
        <v>5174,</v>
      </c>
      <c r="K9" s="2" t="s">
        <v>176</v>
      </c>
      <c r="L9" s="3">
        <v>13163</v>
      </c>
    </row>
    <row r="10" spans="2:13">
      <c r="B10" t="s">
        <v>8</v>
      </c>
      <c r="C10" s="5">
        <f t="shared" si="1"/>
        <v>445</v>
      </c>
      <c r="D10" s="6" t="str">
        <f t="shared" si="0"/>
        <v>445,</v>
      </c>
      <c r="E10" s="2" t="s">
        <v>8</v>
      </c>
      <c r="F10" s="2">
        <v>445</v>
      </c>
      <c r="H10" t="s">
        <v>168</v>
      </c>
      <c r="I10" s="5">
        <f>I14</f>
        <v>120614</v>
      </c>
      <c r="J10" s="6" t="str">
        <f>_xlfn.CONCAT(I10)</f>
        <v>120614</v>
      </c>
      <c r="K10" s="2" t="s">
        <v>177</v>
      </c>
      <c r="L10" s="3">
        <v>10254</v>
      </c>
    </row>
    <row r="11" spans="2:13">
      <c r="B11" t="s">
        <v>9</v>
      </c>
      <c r="C11" s="5">
        <f t="shared" si="1"/>
        <v>763</v>
      </c>
      <c r="D11" s="6" t="str">
        <f t="shared" si="0"/>
        <v>763,</v>
      </c>
      <c r="E11" s="2" t="s">
        <v>9</v>
      </c>
      <c r="F11" s="2">
        <v>763</v>
      </c>
    </row>
    <row r="12" spans="2:13">
      <c r="B12" t="s">
        <v>10</v>
      </c>
      <c r="C12" s="5">
        <f t="shared" si="1"/>
        <v>406</v>
      </c>
      <c r="D12" s="6" t="str">
        <f t="shared" si="0"/>
        <v>406,</v>
      </c>
      <c r="E12" s="2" t="s">
        <v>152</v>
      </c>
      <c r="F12" s="2">
        <v>406</v>
      </c>
    </row>
    <row r="13" spans="2:13">
      <c r="B13" t="s">
        <v>11</v>
      </c>
      <c r="C13" s="5">
        <f t="shared" si="1"/>
        <v>212</v>
      </c>
      <c r="D13" s="6" t="str">
        <f t="shared" si="0"/>
        <v>212,</v>
      </c>
      <c r="E13" s="2" t="s">
        <v>11</v>
      </c>
      <c r="F13" s="2">
        <v>212</v>
      </c>
      <c r="K13" s="1" t="s">
        <v>192</v>
      </c>
      <c r="L13" s="1" t="s">
        <v>151</v>
      </c>
      <c r="M13" s="1" t="s">
        <v>182</v>
      </c>
    </row>
    <row r="14" spans="2:13">
      <c r="B14" t="s">
        <v>12</v>
      </c>
      <c r="C14" s="5">
        <f t="shared" si="1"/>
        <v>864</v>
      </c>
      <c r="D14" s="6" t="str">
        <f t="shared" si="0"/>
        <v>864,</v>
      </c>
      <c r="E14" s="2" t="s">
        <v>12</v>
      </c>
      <c r="F14" s="2">
        <v>864</v>
      </c>
      <c r="H14" t="s">
        <v>178</v>
      </c>
      <c r="I14" s="5">
        <f>L14</f>
        <v>120614</v>
      </c>
      <c r="J14" s="6" t="str">
        <f t="shared" si="2"/>
        <v>120614,</v>
      </c>
      <c r="K14" s="2" t="s">
        <v>183</v>
      </c>
      <c r="L14" s="3">
        <v>120614</v>
      </c>
      <c r="M14" s="3">
        <v>24763</v>
      </c>
    </row>
    <row r="15" spans="2:13">
      <c r="B15" t="s">
        <v>13</v>
      </c>
      <c r="C15" s="5">
        <f t="shared" si="1"/>
        <v>1344</v>
      </c>
      <c r="D15" s="6" t="str">
        <f t="shared" si="0"/>
        <v>1344,</v>
      </c>
      <c r="E15" s="2" t="s">
        <v>13</v>
      </c>
      <c r="F15" s="3">
        <v>1344</v>
      </c>
      <c r="H15" t="s">
        <v>179</v>
      </c>
      <c r="I15" s="5">
        <f>L16</f>
        <v>11654</v>
      </c>
      <c r="J15" s="6" t="str">
        <f t="shared" si="2"/>
        <v>11654,</v>
      </c>
      <c r="K15" s="2" t="s">
        <v>184</v>
      </c>
      <c r="L15" s="3">
        <v>3623</v>
      </c>
      <c r="M15" s="2">
        <v>347</v>
      </c>
    </row>
    <row r="16" spans="2:13">
      <c r="B16" t="s">
        <v>14</v>
      </c>
      <c r="C16" s="5">
        <f t="shared" si="1"/>
        <v>373</v>
      </c>
      <c r="D16" s="6" t="str">
        <f t="shared" si="0"/>
        <v>373,</v>
      </c>
      <c r="E16" s="2" t="s">
        <v>14</v>
      </c>
      <c r="F16" s="2">
        <v>373</v>
      </c>
      <c r="H16" t="s">
        <v>180</v>
      </c>
      <c r="I16" s="5">
        <f>L17</f>
        <v>9972</v>
      </c>
      <c r="J16" s="6" t="str">
        <f t="shared" si="2"/>
        <v>9972,</v>
      </c>
      <c r="K16" s="2" t="s">
        <v>185</v>
      </c>
      <c r="L16" s="3">
        <v>11654</v>
      </c>
      <c r="M16" s="3">
        <v>1475</v>
      </c>
    </row>
    <row r="17" spans="2:13">
      <c r="B17" t="s">
        <v>15</v>
      </c>
      <c r="C17" s="5">
        <f t="shared" si="1"/>
        <v>608</v>
      </c>
      <c r="D17" s="6" t="str">
        <f t="shared" si="0"/>
        <v>608,</v>
      </c>
      <c r="E17" s="2" t="s">
        <v>153</v>
      </c>
      <c r="F17" s="2">
        <v>608</v>
      </c>
      <c r="H17" t="s">
        <v>181</v>
      </c>
      <c r="I17" s="5">
        <f>L15</f>
        <v>3623</v>
      </c>
      <c r="J17" s="6" t="str">
        <f>_xlfn.CONCAT(I17)</f>
        <v>3623</v>
      </c>
      <c r="K17" s="2" t="s">
        <v>186</v>
      </c>
      <c r="L17" s="3">
        <v>9972</v>
      </c>
      <c r="M17" s="2">
        <v>925</v>
      </c>
    </row>
    <row r="18" spans="2:13">
      <c r="B18" t="s">
        <v>16</v>
      </c>
      <c r="C18" s="5">
        <f t="shared" si="1"/>
        <v>1047</v>
      </c>
      <c r="D18" s="6" t="str">
        <f t="shared" si="0"/>
        <v>1047,</v>
      </c>
      <c r="E18" s="2" t="s">
        <v>154</v>
      </c>
      <c r="F18" s="3">
        <v>1047</v>
      </c>
    </row>
    <row r="19" spans="2:13">
      <c r="B19" t="s">
        <v>17</v>
      </c>
      <c r="C19" s="5">
        <f t="shared" si="1"/>
        <v>816</v>
      </c>
      <c r="D19" s="6" t="str">
        <f t="shared" si="0"/>
        <v>816,</v>
      </c>
      <c r="E19" s="2" t="s">
        <v>17</v>
      </c>
      <c r="F19" s="2">
        <v>816</v>
      </c>
    </row>
    <row r="20" spans="2:13">
      <c r="B20" t="s">
        <v>18</v>
      </c>
      <c r="C20" s="5">
        <f t="shared" si="1"/>
        <v>483</v>
      </c>
      <c r="D20" s="6" t="str">
        <f t="shared" si="0"/>
        <v>483,</v>
      </c>
      <c r="E20" s="2" t="s">
        <v>18</v>
      </c>
      <c r="F20" s="2">
        <v>483</v>
      </c>
    </row>
    <row r="21" spans="2:13" ht="18">
      <c r="B21" t="s">
        <v>19</v>
      </c>
      <c r="C21" s="5">
        <f t="shared" si="1"/>
        <v>241</v>
      </c>
      <c r="D21" s="6" t="str">
        <f t="shared" si="0"/>
        <v>241,</v>
      </c>
      <c r="E21" s="2" t="s">
        <v>19</v>
      </c>
      <c r="F21" s="2">
        <v>241</v>
      </c>
      <c r="H21" t="s">
        <v>187</v>
      </c>
      <c r="I21" s="5">
        <f>K21</f>
        <v>762279</v>
      </c>
      <c r="J21" s="6" t="str">
        <f t="shared" si="2"/>
        <v>762279,</v>
      </c>
      <c r="K21" s="9">
        <v>762279</v>
      </c>
    </row>
    <row r="22" spans="2:13">
      <c r="B22" t="s">
        <v>20</v>
      </c>
      <c r="C22" s="5">
        <f t="shared" si="1"/>
        <v>753</v>
      </c>
      <c r="D22" s="6" t="str">
        <f t="shared" si="0"/>
        <v>753,</v>
      </c>
      <c r="E22" s="2" t="s">
        <v>20</v>
      </c>
      <c r="F22" s="2">
        <v>753</v>
      </c>
      <c r="H22" t="s">
        <v>188</v>
      </c>
      <c r="I22" s="5">
        <f>I21-I23</f>
        <v>584825</v>
      </c>
      <c r="J22" s="6" t="str">
        <f t="shared" si="2"/>
        <v>584825,</v>
      </c>
    </row>
    <row r="23" spans="2:13" ht="18">
      <c r="B23" t="s">
        <v>21</v>
      </c>
      <c r="C23" s="5">
        <f t="shared" si="1"/>
        <v>571</v>
      </c>
      <c r="D23" s="6" t="str">
        <f t="shared" si="0"/>
        <v>571,</v>
      </c>
      <c r="E23" s="2" t="s">
        <v>21</v>
      </c>
      <c r="F23" s="2">
        <v>571</v>
      </c>
      <c r="H23" t="s">
        <v>189</v>
      </c>
      <c r="I23" s="5">
        <f>K23</f>
        <v>177454</v>
      </c>
      <c r="J23" s="6" t="str">
        <f t="shared" si="2"/>
        <v>177454,</v>
      </c>
      <c r="K23" s="9">
        <v>177454</v>
      </c>
    </row>
    <row r="24" spans="2:13" ht="18">
      <c r="B24" t="s">
        <v>22</v>
      </c>
      <c r="C24" s="5">
        <f t="shared" si="1"/>
        <v>497</v>
      </c>
      <c r="D24" s="6" t="str">
        <f t="shared" si="0"/>
        <v>497,</v>
      </c>
      <c r="E24" s="2" t="s">
        <v>22</v>
      </c>
      <c r="F24" s="2">
        <v>497</v>
      </c>
      <c r="H24" t="s">
        <v>190</v>
      </c>
      <c r="I24" s="5">
        <f>K24</f>
        <v>27510</v>
      </c>
      <c r="J24" s="6" t="str">
        <f t="shared" si="2"/>
        <v>27510,</v>
      </c>
      <c r="K24" s="9">
        <v>27510</v>
      </c>
    </row>
    <row r="25" spans="2:13">
      <c r="B25" t="s">
        <v>23</v>
      </c>
      <c r="C25" s="5">
        <f t="shared" si="1"/>
        <v>869</v>
      </c>
      <c r="D25" s="6" t="str">
        <f t="shared" si="0"/>
        <v>869,</v>
      </c>
      <c r="E25" s="2" t="s">
        <v>23</v>
      </c>
      <c r="F25" s="2">
        <v>869</v>
      </c>
      <c r="H25" t="s">
        <v>191</v>
      </c>
      <c r="I25" s="5">
        <f>K25</f>
        <v>135</v>
      </c>
      <c r="J25" s="6" t="str">
        <f>_xlfn.CONCAT(I25)</f>
        <v>135</v>
      </c>
      <c r="K25" s="4">
        <v>135</v>
      </c>
    </row>
    <row r="26" spans="2:13">
      <c r="B26" t="s">
        <v>24</v>
      </c>
      <c r="C26" s="5">
        <f t="shared" si="1"/>
        <v>800</v>
      </c>
      <c r="D26" s="6" t="str">
        <f t="shared" si="0"/>
        <v>800,</v>
      </c>
      <c r="E26" s="2" t="s">
        <v>24</v>
      </c>
      <c r="F26" s="2">
        <v>800</v>
      </c>
    </row>
    <row r="27" spans="2:13">
      <c r="B27" t="s">
        <v>25</v>
      </c>
      <c r="C27" s="5">
        <f>F28</f>
        <v>496</v>
      </c>
      <c r="D27" s="6" t="str">
        <f t="shared" si="0"/>
        <v>496,</v>
      </c>
      <c r="E27" s="2" t="s">
        <v>155</v>
      </c>
      <c r="F27" s="2">
        <v>16</v>
      </c>
    </row>
    <row r="28" spans="2:13">
      <c r="B28" t="s">
        <v>26</v>
      </c>
      <c r="C28" s="5">
        <f t="shared" ref="C28:C91" si="3">F29</f>
        <v>1407</v>
      </c>
      <c r="D28" s="6" t="str">
        <f t="shared" si="0"/>
        <v>1407,</v>
      </c>
      <c r="E28" s="2" t="s">
        <v>25</v>
      </c>
      <c r="F28" s="2">
        <v>496</v>
      </c>
    </row>
    <row r="29" spans="2:13">
      <c r="B29" t="s">
        <v>27</v>
      </c>
      <c r="C29" s="5">
        <f t="shared" si="3"/>
        <v>657</v>
      </c>
      <c r="D29" s="6" t="str">
        <f t="shared" si="0"/>
        <v>657,</v>
      </c>
      <c r="E29" s="2" t="s">
        <v>26</v>
      </c>
      <c r="F29" s="3">
        <v>1407</v>
      </c>
      <c r="H29" s="7">
        <f ca="1">TODAY()</f>
        <v>43953</v>
      </c>
    </row>
    <row r="30" spans="2:13">
      <c r="B30" t="s">
        <v>28</v>
      </c>
      <c r="C30" s="5">
        <f t="shared" si="3"/>
        <v>1379</v>
      </c>
      <c r="D30" s="6" t="str">
        <f t="shared" si="0"/>
        <v>1379,</v>
      </c>
      <c r="E30" s="2" t="s">
        <v>27</v>
      </c>
      <c r="F30" s="2">
        <v>657</v>
      </c>
      <c r="H30" s="8" t="str">
        <f ca="1">_xlfn.CONCAT("9:00 ",TEXT( TODAY(), "dd/mm/yyyy"), ",",  J21:J25)</f>
        <v>9:00 02/05/2020,762279,584825,177454,27510,135</v>
      </c>
    </row>
    <row r="31" spans="2:13">
      <c r="B31" t="s">
        <v>29</v>
      </c>
      <c r="C31" s="5">
        <f t="shared" si="3"/>
        <v>1888</v>
      </c>
      <c r="D31" s="6" t="str">
        <f t="shared" si="0"/>
        <v>1888,</v>
      </c>
      <c r="E31" s="2" t="s">
        <v>28</v>
      </c>
      <c r="F31" s="3">
        <v>1379</v>
      </c>
      <c r="H31" s="8" t="str">
        <f ca="1">_xlfn.CONCAT("9:00 ",TEXT( TODAY(), "dd/mm/yyyy"), ",",  J14:J17)</f>
        <v>9:00 02/05/2020,120614,11654,9972,3623</v>
      </c>
    </row>
    <row r="32" spans="2:13">
      <c r="B32" t="s">
        <v>30</v>
      </c>
      <c r="C32" s="5">
        <f t="shared" si="3"/>
        <v>281</v>
      </c>
      <c r="D32" s="6" t="str">
        <f t="shared" si="0"/>
        <v>281,</v>
      </c>
      <c r="E32" s="2" t="s">
        <v>29</v>
      </c>
      <c r="F32" s="3">
        <v>1888</v>
      </c>
      <c r="H32" s="8" t="str">
        <f ca="1">_xlfn.CONCAT("9:00 ",TEXT( TODAY(), "dd/mm/yyyy"), ",",  J2:J10)</f>
        <v>9:00 02/05/2020,10512,24477,20042,18067,18943,17095,6304,5174,120614</v>
      </c>
    </row>
    <row r="33" spans="2:8">
      <c r="B33" t="s">
        <v>31</v>
      </c>
      <c r="C33" s="5">
        <f t="shared" si="3"/>
        <v>490</v>
      </c>
      <c r="D33" s="6" t="str">
        <f t="shared" si="0"/>
        <v>490,</v>
      </c>
      <c r="E33" s="2" t="s">
        <v>30</v>
      </c>
      <c r="F33" s="2">
        <v>281</v>
      </c>
      <c r="H33" s="8" t="str">
        <f ca="1">_xlfn.CONCAT("9:00 ",TEXT( TODAY(), "dd/mm/yyyy"), ",",  D2:D151)</f>
        <v>9:00 02/05/2020,453,1193,639,211,439,613,2844,309,445,763,406,212,864,1344,373,608,1047,816,483,241,753,571,497,869,800,496,1407,657,1379,1888,281,490,1272,701,472,308,754,1052,584,580,831,2540,834,1214,627,620,317,608,2781,546,909,192,633,302,2271,722,645,122,410,461,3356,440,444,562,530,1131,2773,1394,664,927,918,834,1403,624,1092,620,650,554,451,900,948,1524,134,351,234,468,932,1036,776,518,1118,622,1552,246,287,285,474,672,317,364,456,706,20,612,1005,800,2132,499,382,569,492,344,565,473,296,1186,645,1730,816,355,471,1046,1164,2559,666,367,453,260,276,202,598,592,521,957,723,917,603,1164,316,1126,596,670,434,251,1002,366,812,1139,282,5174</v>
      </c>
    </row>
    <row r="34" spans="2:8">
      <c r="B34" t="s">
        <v>32</v>
      </c>
      <c r="C34" s="5">
        <f t="shared" si="3"/>
        <v>1272</v>
      </c>
      <c r="D34" s="6" t="str">
        <f t="shared" si="0"/>
        <v>1272,</v>
      </c>
      <c r="E34" s="2" t="s">
        <v>31</v>
      </c>
      <c r="F34" s="2">
        <v>490</v>
      </c>
    </row>
    <row r="35" spans="2:8">
      <c r="B35" t="s">
        <v>33</v>
      </c>
      <c r="C35" s="5">
        <f t="shared" si="3"/>
        <v>701</v>
      </c>
      <c r="D35" s="6" t="str">
        <f t="shared" si="0"/>
        <v>701,</v>
      </c>
      <c r="E35" s="2" t="s">
        <v>32</v>
      </c>
      <c r="F35" s="3">
        <v>1272</v>
      </c>
    </row>
    <row r="36" spans="2:8">
      <c r="B36" t="s">
        <v>34</v>
      </c>
      <c r="C36" s="5">
        <f t="shared" si="3"/>
        <v>472</v>
      </c>
      <c r="D36" s="6" t="str">
        <f t="shared" si="0"/>
        <v>472,</v>
      </c>
      <c r="E36" s="2" t="s">
        <v>33</v>
      </c>
      <c r="F36" s="2">
        <v>701</v>
      </c>
    </row>
    <row r="37" spans="2:8">
      <c r="B37" t="s">
        <v>35</v>
      </c>
      <c r="C37" s="5">
        <f t="shared" si="3"/>
        <v>308</v>
      </c>
      <c r="D37" s="6" t="str">
        <f t="shared" si="0"/>
        <v>308,</v>
      </c>
      <c r="E37" s="2" t="s">
        <v>34</v>
      </c>
      <c r="F37" s="2">
        <v>472</v>
      </c>
    </row>
    <row r="38" spans="2:8">
      <c r="B38" t="s">
        <v>36</v>
      </c>
      <c r="C38" s="5">
        <f t="shared" si="3"/>
        <v>754</v>
      </c>
      <c r="D38" s="6" t="str">
        <f t="shared" si="0"/>
        <v>754,</v>
      </c>
      <c r="E38" s="2" t="s">
        <v>35</v>
      </c>
      <c r="F38" s="2">
        <v>308</v>
      </c>
    </row>
    <row r="39" spans="2:8">
      <c r="B39" t="s">
        <v>37</v>
      </c>
      <c r="C39" s="5">
        <f t="shared" si="3"/>
        <v>1052</v>
      </c>
      <c r="D39" s="6" t="str">
        <f t="shared" si="0"/>
        <v>1052,</v>
      </c>
      <c r="E39" s="2" t="s">
        <v>36</v>
      </c>
      <c r="F39" s="2">
        <v>754</v>
      </c>
    </row>
    <row r="40" spans="2:8">
      <c r="B40" t="s">
        <v>38</v>
      </c>
      <c r="C40" s="5">
        <f t="shared" si="3"/>
        <v>584</v>
      </c>
      <c r="D40" s="6" t="str">
        <f t="shared" si="0"/>
        <v>584,</v>
      </c>
      <c r="E40" s="2" t="s">
        <v>37</v>
      </c>
      <c r="F40" s="3">
        <v>1052</v>
      </c>
    </row>
    <row r="41" spans="2:8">
      <c r="B41" t="s">
        <v>39</v>
      </c>
      <c r="C41" s="5">
        <f t="shared" si="3"/>
        <v>580</v>
      </c>
      <c r="D41" s="6" t="str">
        <f t="shared" si="0"/>
        <v>580,</v>
      </c>
      <c r="E41" s="2" t="s">
        <v>38</v>
      </c>
      <c r="F41" s="2">
        <v>584</v>
      </c>
    </row>
    <row r="42" spans="2:8">
      <c r="B42" t="s">
        <v>40</v>
      </c>
      <c r="C42" s="5">
        <f t="shared" si="3"/>
        <v>831</v>
      </c>
      <c r="D42" s="6" t="str">
        <f t="shared" si="0"/>
        <v>831,</v>
      </c>
      <c r="E42" s="2" t="s">
        <v>39</v>
      </c>
      <c r="F42" s="2">
        <v>580</v>
      </c>
    </row>
    <row r="43" spans="2:8">
      <c r="B43" t="s">
        <v>41</v>
      </c>
      <c r="C43" s="5">
        <f t="shared" si="3"/>
        <v>2540</v>
      </c>
      <c r="D43" s="6" t="str">
        <f t="shared" si="0"/>
        <v>2540,</v>
      </c>
      <c r="E43" s="2" t="s">
        <v>40</v>
      </c>
      <c r="F43" s="2">
        <v>831</v>
      </c>
    </row>
    <row r="44" spans="2:8">
      <c r="B44" t="s">
        <v>42</v>
      </c>
      <c r="C44" s="5">
        <f t="shared" si="3"/>
        <v>834</v>
      </c>
      <c r="D44" s="6" t="str">
        <f t="shared" si="0"/>
        <v>834,</v>
      </c>
      <c r="E44" s="2" t="s">
        <v>41</v>
      </c>
      <c r="F44" s="3">
        <v>2540</v>
      </c>
    </row>
    <row r="45" spans="2:8">
      <c r="B45" t="s">
        <v>43</v>
      </c>
      <c r="C45" s="5">
        <f t="shared" si="3"/>
        <v>1214</v>
      </c>
      <c r="D45" s="6" t="str">
        <f t="shared" si="0"/>
        <v>1214,</v>
      </c>
      <c r="E45" s="2" t="s">
        <v>42</v>
      </c>
      <c r="F45" s="2">
        <v>834</v>
      </c>
    </row>
    <row r="46" spans="2:8">
      <c r="B46" t="s">
        <v>44</v>
      </c>
      <c r="C46" s="5">
        <f t="shared" si="3"/>
        <v>627</v>
      </c>
      <c r="D46" s="6" t="str">
        <f t="shared" si="0"/>
        <v>627,</v>
      </c>
      <c r="E46" s="2" t="s">
        <v>43</v>
      </c>
      <c r="F46" s="3">
        <v>1214</v>
      </c>
    </row>
    <row r="47" spans="2:8">
      <c r="B47" t="s">
        <v>45</v>
      </c>
      <c r="C47" s="5">
        <f>F48+F27</f>
        <v>620</v>
      </c>
      <c r="D47" s="6" t="str">
        <f t="shared" si="0"/>
        <v>620,</v>
      </c>
      <c r="E47" s="2" t="s">
        <v>44</v>
      </c>
      <c r="F47" s="2">
        <v>627</v>
      </c>
    </row>
    <row r="48" spans="2:8">
      <c r="B48" t="s">
        <v>46</v>
      </c>
      <c r="C48" s="5">
        <f t="shared" si="3"/>
        <v>317</v>
      </c>
      <c r="D48" s="6" t="str">
        <f t="shared" si="0"/>
        <v>317,</v>
      </c>
      <c r="E48" s="2" t="s">
        <v>156</v>
      </c>
      <c r="F48" s="2">
        <v>604</v>
      </c>
    </row>
    <row r="49" spans="2:6">
      <c r="B49" t="s">
        <v>47</v>
      </c>
      <c r="C49" s="5">
        <f t="shared" si="3"/>
        <v>608</v>
      </c>
      <c r="D49" s="6" t="str">
        <f t="shared" si="0"/>
        <v>608,</v>
      </c>
      <c r="E49" s="2" t="s">
        <v>46</v>
      </c>
      <c r="F49" s="2">
        <v>317</v>
      </c>
    </row>
    <row r="50" spans="2:6">
      <c r="B50" t="s">
        <v>48</v>
      </c>
      <c r="C50" s="5">
        <f t="shared" si="3"/>
        <v>2781</v>
      </c>
      <c r="D50" s="6" t="str">
        <f t="shared" si="0"/>
        <v>2781,</v>
      </c>
      <c r="E50" s="2" t="s">
        <v>47</v>
      </c>
      <c r="F50" s="2">
        <v>608</v>
      </c>
    </row>
    <row r="51" spans="2:6">
      <c r="B51" t="s">
        <v>49</v>
      </c>
      <c r="C51" s="5">
        <f t="shared" si="3"/>
        <v>546</v>
      </c>
      <c r="D51" s="6" t="str">
        <f t="shared" si="0"/>
        <v>546,</v>
      </c>
      <c r="E51" s="2" t="s">
        <v>48</v>
      </c>
      <c r="F51" s="3">
        <v>2781</v>
      </c>
    </row>
    <row r="52" spans="2:6">
      <c r="B52" t="s">
        <v>50</v>
      </c>
      <c r="C52" s="5">
        <f t="shared" si="3"/>
        <v>909</v>
      </c>
      <c r="D52" s="6" t="str">
        <f t="shared" si="0"/>
        <v>909,</v>
      </c>
      <c r="E52" s="2" t="s">
        <v>49</v>
      </c>
      <c r="F52" s="2">
        <v>546</v>
      </c>
    </row>
    <row r="53" spans="2:6">
      <c r="B53" t="s">
        <v>51</v>
      </c>
      <c r="C53" s="5">
        <f t="shared" si="3"/>
        <v>192</v>
      </c>
      <c r="D53" s="6" t="str">
        <f t="shared" si="0"/>
        <v>192,</v>
      </c>
      <c r="E53" s="2" t="s">
        <v>50</v>
      </c>
      <c r="F53" s="2">
        <v>909</v>
      </c>
    </row>
    <row r="54" spans="2:6">
      <c r="B54" t="s">
        <v>52</v>
      </c>
      <c r="C54" s="5">
        <f t="shared" si="3"/>
        <v>633</v>
      </c>
      <c r="D54" s="6" t="str">
        <f t="shared" si="0"/>
        <v>633,</v>
      </c>
      <c r="E54" s="2" t="s">
        <v>51</v>
      </c>
      <c r="F54" s="2">
        <v>192</v>
      </c>
    </row>
    <row r="55" spans="2:6">
      <c r="B55" t="s">
        <v>53</v>
      </c>
      <c r="C55" s="5">
        <f t="shared" si="3"/>
        <v>302</v>
      </c>
      <c r="D55" s="6" t="str">
        <f t="shared" si="0"/>
        <v>302,</v>
      </c>
      <c r="E55" s="2" t="s">
        <v>52</v>
      </c>
      <c r="F55" s="2">
        <v>633</v>
      </c>
    </row>
    <row r="56" spans="2:6">
      <c r="B56" t="s">
        <v>54</v>
      </c>
      <c r="C56" s="5">
        <f t="shared" si="3"/>
        <v>2271</v>
      </c>
      <c r="D56" s="6" t="str">
        <f t="shared" si="0"/>
        <v>2271,</v>
      </c>
      <c r="E56" s="2" t="s">
        <v>157</v>
      </c>
      <c r="F56" s="2">
        <v>302</v>
      </c>
    </row>
    <row r="57" spans="2:6">
      <c r="B57" t="s">
        <v>55</v>
      </c>
      <c r="C57" s="5">
        <f t="shared" si="3"/>
        <v>722</v>
      </c>
      <c r="D57" s="6" t="str">
        <f t="shared" si="0"/>
        <v>722,</v>
      </c>
      <c r="E57" s="2" t="s">
        <v>54</v>
      </c>
      <c r="F57" s="3">
        <v>2271</v>
      </c>
    </row>
    <row r="58" spans="2:6">
      <c r="B58" t="s">
        <v>56</v>
      </c>
      <c r="C58" s="5">
        <f t="shared" si="3"/>
        <v>645</v>
      </c>
      <c r="D58" s="6" t="str">
        <f t="shared" si="0"/>
        <v>645,</v>
      </c>
      <c r="E58" s="2" t="s">
        <v>55</v>
      </c>
      <c r="F58" s="2">
        <v>722</v>
      </c>
    </row>
    <row r="59" spans="2:6">
      <c r="B59" t="s">
        <v>57</v>
      </c>
      <c r="C59" s="5">
        <f t="shared" si="3"/>
        <v>122</v>
      </c>
      <c r="D59" s="6" t="str">
        <f t="shared" si="0"/>
        <v>122,</v>
      </c>
      <c r="E59" s="2" t="s">
        <v>56</v>
      </c>
      <c r="F59" s="2">
        <v>645</v>
      </c>
    </row>
    <row r="60" spans="2:6">
      <c r="B60" t="s">
        <v>58</v>
      </c>
      <c r="C60" s="5">
        <f t="shared" si="3"/>
        <v>410</v>
      </c>
      <c r="D60" s="6" t="str">
        <f t="shared" si="0"/>
        <v>410,</v>
      </c>
      <c r="E60" s="2" t="s">
        <v>57</v>
      </c>
      <c r="F60" s="2">
        <v>122</v>
      </c>
    </row>
    <row r="61" spans="2:6">
      <c r="B61" t="s">
        <v>59</v>
      </c>
      <c r="C61" s="5">
        <f t="shared" si="3"/>
        <v>461</v>
      </c>
      <c r="D61" s="6" t="str">
        <f t="shared" si="0"/>
        <v>461,</v>
      </c>
      <c r="E61" s="2" t="s">
        <v>58</v>
      </c>
      <c r="F61" s="2">
        <v>410</v>
      </c>
    </row>
    <row r="62" spans="2:6">
      <c r="B62" t="s">
        <v>60</v>
      </c>
      <c r="C62" s="5">
        <f t="shared" si="3"/>
        <v>3356</v>
      </c>
      <c r="D62" s="6" t="str">
        <f t="shared" si="0"/>
        <v>3356,</v>
      </c>
      <c r="E62" s="2" t="s">
        <v>59</v>
      </c>
      <c r="F62" s="2">
        <v>461</v>
      </c>
    </row>
    <row r="63" spans="2:6">
      <c r="B63" t="s">
        <v>61</v>
      </c>
      <c r="C63" s="5">
        <f t="shared" si="3"/>
        <v>440</v>
      </c>
      <c r="D63" s="6" t="str">
        <f t="shared" si="0"/>
        <v>440,</v>
      </c>
      <c r="E63" s="2" t="s">
        <v>60</v>
      </c>
      <c r="F63" s="3">
        <v>3356</v>
      </c>
    </row>
    <row r="64" spans="2:6">
      <c r="B64" t="s">
        <v>62</v>
      </c>
      <c r="C64" s="5">
        <f t="shared" si="3"/>
        <v>444</v>
      </c>
      <c r="D64" s="6" t="str">
        <f t="shared" si="0"/>
        <v>444,</v>
      </c>
      <c r="E64" s="2" t="s">
        <v>158</v>
      </c>
      <c r="F64" s="2">
        <v>440</v>
      </c>
    </row>
    <row r="65" spans="2:6">
      <c r="B65" t="s">
        <v>63</v>
      </c>
      <c r="C65" s="5">
        <f t="shared" si="3"/>
        <v>562</v>
      </c>
      <c r="D65" s="6" t="str">
        <f t="shared" si="0"/>
        <v>562,</v>
      </c>
      <c r="E65" s="2" t="s">
        <v>159</v>
      </c>
      <c r="F65" s="2">
        <v>444</v>
      </c>
    </row>
    <row r="66" spans="2:6">
      <c r="B66" t="s">
        <v>64</v>
      </c>
      <c r="C66" s="5">
        <f t="shared" si="3"/>
        <v>530</v>
      </c>
      <c r="D66" s="6" t="str">
        <f t="shared" ref="D66:D129" si="4">_xlfn.CONCAT(C66,",")</f>
        <v>530,</v>
      </c>
      <c r="E66" s="2" t="s">
        <v>63</v>
      </c>
      <c r="F66" s="2">
        <v>562</v>
      </c>
    </row>
    <row r="67" spans="2:6">
      <c r="B67" t="s">
        <v>65</v>
      </c>
      <c r="C67" s="5">
        <f t="shared" si="3"/>
        <v>1131</v>
      </c>
      <c r="D67" s="6" t="str">
        <f t="shared" si="4"/>
        <v>1131,</v>
      </c>
      <c r="E67" s="2" t="s">
        <v>64</v>
      </c>
      <c r="F67" s="2">
        <v>530</v>
      </c>
    </row>
    <row r="68" spans="2:6">
      <c r="B68" t="s">
        <v>66</v>
      </c>
      <c r="C68" s="5">
        <f t="shared" si="3"/>
        <v>2773</v>
      </c>
      <c r="D68" s="6" t="str">
        <f t="shared" si="4"/>
        <v>2773,</v>
      </c>
      <c r="E68" s="2" t="s">
        <v>65</v>
      </c>
      <c r="F68" s="3">
        <v>1131</v>
      </c>
    </row>
    <row r="69" spans="2:6">
      <c r="B69" t="s">
        <v>67</v>
      </c>
      <c r="C69" s="5">
        <f t="shared" si="3"/>
        <v>1394</v>
      </c>
      <c r="D69" s="6" t="str">
        <f t="shared" si="4"/>
        <v>1394,</v>
      </c>
      <c r="E69" s="2" t="s">
        <v>66</v>
      </c>
      <c r="F69" s="3">
        <v>2773</v>
      </c>
    </row>
    <row r="70" spans="2:6">
      <c r="B70" t="s">
        <v>68</v>
      </c>
      <c r="C70" s="5">
        <f t="shared" si="3"/>
        <v>664</v>
      </c>
      <c r="D70" s="6" t="str">
        <f t="shared" si="4"/>
        <v>664,</v>
      </c>
      <c r="E70" s="2" t="s">
        <v>67</v>
      </c>
      <c r="F70" s="3">
        <v>1394</v>
      </c>
    </row>
    <row r="71" spans="2:6">
      <c r="B71" t="s">
        <v>69</v>
      </c>
      <c r="C71" s="5">
        <f t="shared" si="3"/>
        <v>927</v>
      </c>
      <c r="D71" s="6" t="str">
        <f t="shared" si="4"/>
        <v>927,</v>
      </c>
      <c r="E71" s="2" t="s">
        <v>68</v>
      </c>
      <c r="F71" s="2">
        <v>664</v>
      </c>
    </row>
    <row r="72" spans="2:6">
      <c r="B72" t="s">
        <v>70</v>
      </c>
      <c r="C72" s="5">
        <f t="shared" si="3"/>
        <v>918</v>
      </c>
      <c r="D72" s="6" t="str">
        <f t="shared" si="4"/>
        <v>918,</v>
      </c>
      <c r="E72" s="2" t="s">
        <v>69</v>
      </c>
      <c r="F72" s="2">
        <v>927</v>
      </c>
    </row>
    <row r="73" spans="2:6">
      <c r="B73" t="s">
        <v>71</v>
      </c>
      <c r="C73" s="5">
        <f t="shared" si="3"/>
        <v>834</v>
      </c>
      <c r="D73" s="6" t="str">
        <f t="shared" si="4"/>
        <v>834,</v>
      </c>
      <c r="E73" s="2" t="s">
        <v>70</v>
      </c>
      <c r="F73" s="2">
        <v>918</v>
      </c>
    </row>
    <row r="74" spans="2:6">
      <c r="B74" t="s">
        <v>72</v>
      </c>
      <c r="C74" s="5">
        <f t="shared" si="3"/>
        <v>1403</v>
      </c>
      <c r="D74" s="6" t="str">
        <f t="shared" si="4"/>
        <v>1403,</v>
      </c>
      <c r="E74" s="2" t="s">
        <v>71</v>
      </c>
      <c r="F74" s="2">
        <v>834</v>
      </c>
    </row>
    <row r="75" spans="2:6">
      <c r="B75" t="s">
        <v>73</v>
      </c>
      <c r="C75" s="5">
        <f t="shared" si="3"/>
        <v>624</v>
      </c>
      <c r="D75" s="6" t="str">
        <f t="shared" si="4"/>
        <v>624,</v>
      </c>
      <c r="E75" s="2" t="s">
        <v>72</v>
      </c>
      <c r="F75" s="3">
        <v>1403</v>
      </c>
    </row>
    <row r="76" spans="2:6">
      <c r="B76" t="s">
        <v>74</v>
      </c>
      <c r="C76" s="5">
        <f t="shared" si="3"/>
        <v>1092</v>
      </c>
      <c r="D76" s="6" t="str">
        <f t="shared" si="4"/>
        <v>1092,</v>
      </c>
      <c r="E76" s="2" t="s">
        <v>73</v>
      </c>
      <c r="F76" s="2">
        <v>624</v>
      </c>
    </row>
    <row r="77" spans="2:6">
      <c r="B77" t="s">
        <v>75</v>
      </c>
      <c r="C77" s="5">
        <f t="shared" si="3"/>
        <v>620</v>
      </c>
      <c r="D77" s="6" t="str">
        <f t="shared" si="4"/>
        <v>620,</v>
      </c>
      <c r="E77" s="2" t="s">
        <v>74</v>
      </c>
      <c r="F77" s="3">
        <v>1092</v>
      </c>
    </row>
    <row r="78" spans="2:6">
      <c r="B78" t="s">
        <v>76</v>
      </c>
      <c r="C78" s="5">
        <f t="shared" si="3"/>
        <v>650</v>
      </c>
      <c r="D78" s="6" t="str">
        <f t="shared" si="4"/>
        <v>650,</v>
      </c>
      <c r="E78" s="2" t="s">
        <v>75</v>
      </c>
      <c r="F78" s="2">
        <v>620</v>
      </c>
    </row>
    <row r="79" spans="2:6">
      <c r="B79" t="s">
        <v>77</v>
      </c>
      <c r="C79" s="5">
        <f t="shared" si="3"/>
        <v>554</v>
      </c>
      <c r="D79" s="6" t="str">
        <f t="shared" si="4"/>
        <v>554,</v>
      </c>
      <c r="E79" s="2" t="s">
        <v>76</v>
      </c>
      <c r="F79" s="2">
        <v>650</v>
      </c>
    </row>
    <row r="80" spans="2:6">
      <c r="B80" t="s">
        <v>78</v>
      </c>
      <c r="C80" s="5">
        <f t="shared" si="3"/>
        <v>451</v>
      </c>
      <c r="D80" s="6" t="str">
        <f t="shared" si="4"/>
        <v>451,</v>
      </c>
      <c r="E80" s="2" t="s">
        <v>77</v>
      </c>
      <c r="F80" s="2">
        <v>554</v>
      </c>
    </row>
    <row r="81" spans="2:6">
      <c r="B81" t="s">
        <v>79</v>
      </c>
      <c r="C81" s="5">
        <f t="shared" si="3"/>
        <v>900</v>
      </c>
      <c r="D81" s="6" t="str">
        <f t="shared" si="4"/>
        <v>900,</v>
      </c>
      <c r="E81" s="2" t="s">
        <v>78</v>
      </c>
      <c r="F81" s="2">
        <v>451</v>
      </c>
    </row>
    <row r="82" spans="2:6">
      <c r="B82" t="s">
        <v>80</v>
      </c>
      <c r="C82" s="5">
        <f t="shared" si="3"/>
        <v>948</v>
      </c>
      <c r="D82" s="6" t="str">
        <f t="shared" si="4"/>
        <v>948,</v>
      </c>
      <c r="E82" s="2" t="s">
        <v>79</v>
      </c>
      <c r="F82" s="2">
        <v>900</v>
      </c>
    </row>
    <row r="83" spans="2:6">
      <c r="B83" t="s">
        <v>81</v>
      </c>
      <c r="C83" s="5">
        <f t="shared" si="3"/>
        <v>1524</v>
      </c>
      <c r="D83" s="6" t="str">
        <f t="shared" si="4"/>
        <v>1524,</v>
      </c>
      <c r="E83" s="2" t="s">
        <v>80</v>
      </c>
      <c r="F83" s="2">
        <v>948</v>
      </c>
    </row>
    <row r="84" spans="2:6">
      <c r="B84" t="s">
        <v>82</v>
      </c>
      <c r="C84" s="5">
        <f t="shared" si="3"/>
        <v>134</v>
      </c>
      <c r="D84" s="6" t="str">
        <f t="shared" si="4"/>
        <v>134,</v>
      </c>
      <c r="E84" s="2" t="s">
        <v>81</v>
      </c>
      <c r="F84" s="3">
        <v>1524</v>
      </c>
    </row>
    <row r="85" spans="2:6">
      <c r="B85" t="s">
        <v>83</v>
      </c>
      <c r="C85" s="5">
        <f t="shared" si="3"/>
        <v>351</v>
      </c>
      <c r="D85" s="6" t="str">
        <f t="shared" si="4"/>
        <v>351,</v>
      </c>
      <c r="E85" s="2" t="s">
        <v>82</v>
      </c>
      <c r="F85" s="2">
        <v>134</v>
      </c>
    </row>
    <row r="86" spans="2:6">
      <c r="B86" t="s">
        <v>84</v>
      </c>
      <c r="C86" s="5">
        <f t="shared" si="3"/>
        <v>234</v>
      </c>
      <c r="D86" s="6" t="str">
        <f t="shared" si="4"/>
        <v>234,</v>
      </c>
      <c r="E86" s="2" t="s">
        <v>83</v>
      </c>
      <c r="F86" s="2">
        <v>351</v>
      </c>
    </row>
    <row r="87" spans="2:6">
      <c r="B87" t="s">
        <v>85</v>
      </c>
      <c r="C87" s="5">
        <f t="shared" si="3"/>
        <v>468</v>
      </c>
      <c r="D87" s="6" t="str">
        <f t="shared" si="4"/>
        <v>468,</v>
      </c>
      <c r="E87" s="2" t="s">
        <v>84</v>
      </c>
      <c r="F87" s="2">
        <v>234</v>
      </c>
    </row>
    <row r="88" spans="2:6">
      <c r="B88" t="s">
        <v>86</v>
      </c>
      <c r="C88" s="5">
        <f t="shared" si="3"/>
        <v>932</v>
      </c>
      <c r="D88" s="6" t="str">
        <f t="shared" si="4"/>
        <v>932,</v>
      </c>
      <c r="E88" s="2" t="s">
        <v>85</v>
      </c>
      <c r="F88" s="2">
        <v>468</v>
      </c>
    </row>
    <row r="89" spans="2:6">
      <c r="B89" t="s">
        <v>87</v>
      </c>
      <c r="C89" s="5">
        <f t="shared" si="3"/>
        <v>1036</v>
      </c>
      <c r="D89" s="6" t="str">
        <f t="shared" si="4"/>
        <v>1036,</v>
      </c>
      <c r="E89" s="2" t="s">
        <v>86</v>
      </c>
      <c r="F89" s="2">
        <v>932</v>
      </c>
    </row>
    <row r="90" spans="2:6">
      <c r="B90" t="s">
        <v>88</v>
      </c>
      <c r="C90" s="5">
        <f t="shared" si="3"/>
        <v>776</v>
      </c>
      <c r="D90" s="6" t="str">
        <f t="shared" si="4"/>
        <v>776,</v>
      </c>
      <c r="E90" s="2" t="s">
        <v>87</v>
      </c>
      <c r="F90" s="3">
        <v>1036</v>
      </c>
    </row>
    <row r="91" spans="2:6">
      <c r="B91" t="s">
        <v>89</v>
      </c>
      <c r="C91" s="5">
        <f t="shared" si="3"/>
        <v>518</v>
      </c>
      <c r="D91" s="6" t="str">
        <f t="shared" si="4"/>
        <v>518,</v>
      </c>
      <c r="E91" s="2" t="s">
        <v>88</v>
      </c>
      <c r="F91" s="2">
        <v>776</v>
      </c>
    </row>
    <row r="92" spans="2:6">
      <c r="B92" t="s">
        <v>90</v>
      </c>
      <c r="C92" s="5">
        <f t="shared" ref="C92:C150" si="5">F93</f>
        <v>1118</v>
      </c>
      <c r="D92" s="6" t="str">
        <f t="shared" si="4"/>
        <v>1118,</v>
      </c>
      <c r="E92" s="2" t="s">
        <v>89</v>
      </c>
      <c r="F92" s="2">
        <v>518</v>
      </c>
    </row>
    <row r="93" spans="2:6">
      <c r="B93" t="s">
        <v>91</v>
      </c>
      <c r="C93" s="5">
        <f t="shared" si="5"/>
        <v>622</v>
      </c>
      <c r="D93" s="6" t="str">
        <f t="shared" si="4"/>
        <v>622,</v>
      </c>
      <c r="E93" s="2" t="s">
        <v>90</v>
      </c>
      <c r="F93" s="3">
        <v>1118</v>
      </c>
    </row>
    <row r="94" spans="2:6">
      <c r="B94" t="s">
        <v>92</v>
      </c>
      <c r="C94" s="5">
        <f t="shared" si="5"/>
        <v>1552</v>
      </c>
      <c r="D94" s="6" t="str">
        <f t="shared" si="4"/>
        <v>1552,</v>
      </c>
      <c r="E94" s="2" t="s">
        <v>91</v>
      </c>
      <c r="F94" s="2">
        <v>622</v>
      </c>
    </row>
    <row r="95" spans="2:6">
      <c r="B95" t="s">
        <v>93</v>
      </c>
      <c r="C95" s="5">
        <f t="shared" si="5"/>
        <v>246</v>
      </c>
      <c r="D95" s="6" t="str">
        <f t="shared" si="4"/>
        <v>246,</v>
      </c>
      <c r="E95" s="2" t="s">
        <v>92</v>
      </c>
      <c r="F95" s="3">
        <v>1552</v>
      </c>
    </row>
    <row r="96" spans="2:6">
      <c r="B96" t="s">
        <v>94</v>
      </c>
      <c r="C96" s="5">
        <f t="shared" si="5"/>
        <v>287</v>
      </c>
      <c r="D96" s="6" t="str">
        <f t="shared" si="4"/>
        <v>287,</v>
      </c>
      <c r="E96" s="2" t="s">
        <v>93</v>
      </c>
      <c r="F96" s="2">
        <v>246</v>
      </c>
    </row>
    <row r="97" spans="2:6">
      <c r="B97" t="s">
        <v>95</v>
      </c>
      <c r="C97" s="5">
        <f t="shared" si="5"/>
        <v>285</v>
      </c>
      <c r="D97" s="6" t="str">
        <f t="shared" si="4"/>
        <v>285,</v>
      </c>
      <c r="E97" s="2" t="s">
        <v>94</v>
      </c>
      <c r="F97" s="2">
        <v>287</v>
      </c>
    </row>
    <row r="98" spans="2:6">
      <c r="B98" t="s">
        <v>96</v>
      </c>
      <c r="C98" s="5">
        <f t="shared" si="5"/>
        <v>474</v>
      </c>
      <c r="D98" s="6" t="str">
        <f t="shared" si="4"/>
        <v>474,</v>
      </c>
      <c r="E98" s="2" t="s">
        <v>95</v>
      </c>
      <c r="F98" s="2">
        <v>285</v>
      </c>
    </row>
    <row r="99" spans="2:6">
      <c r="B99" t="s">
        <v>97</v>
      </c>
      <c r="C99" s="5">
        <f t="shared" si="5"/>
        <v>672</v>
      </c>
      <c r="D99" s="6" t="str">
        <f t="shared" si="4"/>
        <v>672,</v>
      </c>
      <c r="E99" s="2" t="s">
        <v>96</v>
      </c>
      <c r="F99" s="2">
        <v>474</v>
      </c>
    </row>
    <row r="100" spans="2:6">
      <c r="B100" t="s">
        <v>98</v>
      </c>
      <c r="C100" s="5">
        <f t="shared" si="5"/>
        <v>317</v>
      </c>
      <c r="D100" s="6" t="str">
        <f t="shared" si="4"/>
        <v>317,</v>
      </c>
      <c r="E100" s="2" t="s">
        <v>97</v>
      </c>
      <c r="F100" s="2">
        <v>672</v>
      </c>
    </row>
    <row r="101" spans="2:6">
      <c r="B101" t="s">
        <v>99</v>
      </c>
      <c r="C101" s="5">
        <f t="shared" si="5"/>
        <v>364</v>
      </c>
      <c r="D101" s="6" t="str">
        <f t="shared" si="4"/>
        <v>364,</v>
      </c>
      <c r="E101" s="2" t="s">
        <v>98</v>
      </c>
      <c r="F101" s="2">
        <v>317</v>
      </c>
    </row>
    <row r="102" spans="2:6">
      <c r="B102" t="s">
        <v>100</v>
      </c>
      <c r="C102" s="5">
        <f t="shared" si="5"/>
        <v>456</v>
      </c>
      <c r="D102" s="6" t="str">
        <f t="shared" si="4"/>
        <v>456,</v>
      </c>
      <c r="E102" s="2" t="s">
        <v>99</v>
      </c>
      <c r="F102" s="2">
        <v>364</v>
      </c>
    </row>
    <row r="103" spans="2:6">
      <c r="B103" t="s">
        <v>101</v>
      </c>
      <c r="C103" s="5">
        <f t="shared" si="5"/>
        <v>706</v>
      </c>
      <c r="D103" s="6" t="str">
        <f t="shared" si="4"/>
        <v>706,</v>
      </c>
      <c r="E103" s="2" t="s">
        <v>100</v>
      </c>
      <c r="F103" s="2">
        <v>456</v>
      </c>
    </row>
    <row r="104" spans="2:6">
      <c r="B104" t="s">
        <v>102</v>
      </c>
      <c r="C104" s="5">
        <f t="shared" si="5"/>
        <v>20</v>
      </c>
      <c r="D104" s="6" t="str">
        <f t="shared" si="4"/>
        <v>20,</v>
      </c>
      <c r="E104" s="2" t="s">
        <v>101</v>
      </c>
      <c r="F104" s="2">
        <v>706</v>
      </c>
    </row>
    <row r="105" spans="2:6">
      <c r="B105" t="s">
        <v>103</v>
      </c>
      <c r="C105" s="5">
        <f t="shared" si="5"/>
        <v>612</v>
      </c>
      <c r="D105" s="6" t="str">
        <f t="shared" si="4"/>
        <v>612,</v>
      </c>
      <c r="E105" s="2" t="s">
        <v>102</v>
      </c>
      <c r="F105" s="2">
        <v>20</v>
      </c>
    </row>
    <row r="106" spans="2:6">
      <c r="B106" t="s">
        <v>104</v>
      </c>
      <c r="C106" s="5">
        <f t="shared" si="5"/>
        <v>1005</v>
      </c>
      <c r="D106" s="6" t="str">
        <f t="shared" si="4"/>
        <v>1005,</v>
      </c>
      <c r="E106" s="2" t="s">
        <v>103</v>
      </c>
      <c r="F106" s="2">
        <v>612</v>
      </c>
    </row>
    <row r="107" spans="2:6">
      <c r="B107" t="s">
        <v>105</v>
      </c>
      <c r="C107" s="5">
        <f t="shared" si="5"/>
        <v>800</v>
      </c>
      <c r="D107" s="6" t="str">
        <f t="shared" si="4"/>
        <v>800,</v>
      </c>
      <c r="E107" s="2" t="s">
        <v>104</v>
      </c>
      <c r="F107" s="3">
        <v>1005</v>
      </c>
    </row>
    <row r="108" spans="2:6">
      <c r="B108" t="s">
        <v>106</v>
      </c>
      <c r="C108" s="5">
        <f t="shared" si="5"/>
        <v>2132</v>
      </c>
      <c r="D108" s="6" t="str">
        <f t="shared" si="4"/>
        <v>2132,</v>
      </c>
      <c r="E108" s="2" t="s">
        <v>105</v>
      </c>
      <c r="F108" s="2">
        <v>800</v>
      </c>
    </row>
    <row r="109" spans="2:6">
      <c r="B109" t="s">
        <v>107</v>
      </c>
      <c r="C109" s="5">
        <f t="shared" si="5"/>
        <v>499</v>
      </c>
      <c r="D109" s="6" t="str">
        <f t="shared" si="4"/>
        <v>499,</v>
      </c>
      <c r="E109" s="2" t="s">
        <v>106</v>
      </c>
      <c r="F109" s="3">
        <v>2132</v>
      </c>
    </row>
    <row r="110" spans="2:6">
      <c r="B110" t="s">
        <v>108</v>
      </c>
      <c r="C110" s="5">
        <f t="shared" si="5"/>
        <v>382</v>
      </c>
      <c r="D110" s="6" t="str">
        <f t="shared" si="4"/>
        <v>382,</v>
      </c>
      <c r="E110" s="2" t="s">
        <v>107</v>
      </c>
      <c r="F110" s="2">
        <v>499</v>
      </c>
    </row>
    <row r="111" spans="2:6">
      <c r="B111" t="s">
        <v>109</v>
      </c>
      <c r="C111" s="5">
        <f t="shared" si="5"/>
        <v>569</v>
      </c>
      <c r="D111" s="6" t="str">
        <f t="shared" si="4"/>
        <v>569,</v>
      </c>
      <c r="E111" s="2" t="s">
        <v>108</v>
      </c>
      <c r="F111" s="2">
        <v>382</v>
      </c>
    </row>
    <row r="112" spans="2:6">
      <c r="B112" t="s">
        <v>110</v>
      </c>
      <c r="C112" s="5">
        <f t="shared" si="5"/>
        <v>492</v>
      </c>
      <c r="D112" s="6" t="str">
        <f t="shared" si="4"/>
        <v>492,</v>
      </c>
      <c r="E112" s="2" t="s">
        <v>109</v>
      </c>
      <c r="F112" s="2">
        <v>569</v>
      </c>
    </row>
    <row r="113" spans="2:6">
      <c r="B113" t="s">
        <v>111</v>
      </c>
      <c r="C113" s="5">
        <f t="shared" si="5"/>
        <v>344</v>
      </c>
      <c r="D113" s="6" t="str">
        <f t="shared" si="4"/>
        <v>344,</v>
      </c>
      <c r="E113" s="2" t="s">
        <v>110</v>
      </c>
      <c r="F113" s="2">
        <v>492</v>
      </c>
    </row>
    <row r="114" spans="2:6">
      <c r="B114" t="s">
        <v>112</v>
      </c>
      <c r="C114" s="5">
        <f t="shared" si="5"/>
        <v>565</v>
      </c>
      <c r="D114" s="6" t="str">
        <f t="shared" si="4"/>
        <v>565,</v>
      </c>
      <c r="E114" s="2" t="s">
        <v>111</v>
      </c>
      <c r="F114" s="2">
        <v>344</v>
      </c>
    </row>
    <row r="115" spans="2:6">
      <c r="B115" t="s">
        <v>113</v>
      </c>
      <c r="C115" s="5">
        <f t="shared" si="5"/>
        <v>473</v>
      </c>
      <c r="D115" s="6" t="str">
        <f t="shared" si="4"/>
        <v>473,</v>
      </c>
      <c r="E115" s="2" t="s">
        <v>112</v>
      </c>
      <c r="F115" s="2">
        <v>565</v>
      </c>
    </row>
    <row r="116" spans="2:6">
      <c r="B116" t="s">
        <v>114</v>
      </c>
      <c r="C116" s="5">
        <f t="shared" si="5"/>
        <v>296</v>
      </c>
      <c r="D116" s="6" t="str">
        <f t="shared" si="4"/>
        <v>296,</v>
      </c>
      <c r="E116" s="2" t="s">
        <v>113</v>
      </c>
      <c r="F116" s="2">
        <v>473</v>
      </c>
    </row>
    <row r="117" spans="2:6">
      <c r="B117" t="s">
        <v>115</v>
      </c>
      <c r="C117" s="5">
        <f t="shared" si="5"/>
        <v>1186</v>
      </c>
      <c r="D117" s="6" t="str">
        <f t="shared" si="4"/>
        <v>1186,</v>
      </c>
      <c r="E117" s="2" t="s">
        <v>114</v>
      </c>
      <c r="F117" s="2">
        <v>296</v>
      </c>
    </row>
    <row r="118" spans="2:6">
      <c r="B118" t="s">
        <v>116</v>
      </c>
      <c r="C118" s="5">
        <f t="shared" si="5"/>
        <v>645</v>
      </c>
      <c r="D118" s="6" t="str">
        <f t="shared" si="4"/>
        <v>645,</v>
      </c>
      <c r="E118" s="2" t="s">
        <v>115</v>
      </c>
      <c r="F118" s="3">
        <v>1186</v>
      </c>
    </row>
    <row r="119" spans="2:6">
      <c r="B119" t="s">
        <v>117</v>
      </c>
      <c r="C119" s="5">
        <f t="shared" si="5"/>
        <v>1730</v>
      </c>
      <c r="D119" s="6" t="str">
        <f t="shared" si="4"/>
        <v>1730,</v>
      </c>
      <c r="E119" s="2" t="s">
        <v>116</v>
      </c>
      <c r="F119" s="2">
        <v>645</v>
      </c>
    </row>
    <row r="120" spans="2:6">
      <c r="B120" t="s">
        <v>118</v>
      </c>
      <c r="C120" s="5">
        <f t="shared" si="5"/>
        <v>816</v>
      </c>
      <c r="D120" s="6" t="str">
        <f t="shared" si="4"/>
        <v>816,</v>
      </c>
      <c r="E120" s="2" t="s">
        <v>117</v>
      </c>
      <c r="F120" s="3">
        <v>1730</v>
      </c>
    </row>
    <row r="121" spans="2:6">
      <c r="B121" t="s">
        <v>119</v>
      </c>
      <c r="C121" s="5">
        <f t="shared" si="5"/>
        <v>355</v>
      </c>
      <c r="D121" s="6" t="str">
        <f t="shared" si="4"/>
        <v>355,</v>
      </c>
      <c r="E121" s="2" t="s">
        <v>118</v>
      </c>
      <c r="F121" s="2">
        <v>816</v>
      </c>
    </row>
    <row r="122" spans="2:6">
      <c r="B122" t="s">
        <v>120</v>
      </c>
      <c r="C122" s="5">
        <f t="shared" si="5"/>
        <v>471</v>
      </c>
      <c r="D122" s="6" t="str">
        <f t="shared" si="4"/>
        <v>471,</v>
      </c>
      <c r="E122" s="2" t="s">
        <v>119</v>
      </c>
      <c r="F122" s="2">
        <v>355</v>
      </c>
    </row>
    <row r="123" spans="2:6">
      <c r="B123" t="s">
        <v>121</v>
      </c>
      <c r="C123" s="5">
        <f t="shared" si="5"/>
        <v>1046</v>
      </c>
      <c r="D123" s="6" t="str">
        <f t="shared" si="4"/>
        <v>1046,</v>
      </c>
      <c r="E123" s="2" t="s">
        <v>120</v>
      </c>
      <c r="F123" s="2">
        <v>471</v>
      </c>
    </row>
    <row r="124" spans="2:6">
      <c r="B124" t="s">
        <v>122</v>
      </c>
      <c r="C124" s="5">
        <f t="shared" si="5"/>
        <v>1164</v>
      </c>
      <c r="D124" s="6" t="str">
        <f t="shared" si="4"/>
        <v>1164,</v>
      </c>
      <c r="E124" s="2" t="s">
        <v>121</v>
      </c>
      <c r="F124" s="3">
        <v>1046</v>
      </c>
    </row>
    <row r="125" spans="2:6">
      <c r="B125" t="s">
        <v>123</v>
      </c>
      <c r="C125" s="5">
        <f t="shared" si="5"/>
        <v>2559</v>
      </c>
      <c r="D125" s="6" t="str">
        <f t="shared" si="4"/>
        <v>2559,</v>
      </c>
      <c r="E125" s="2" t="s">
        <v>122</v>
      </c>
      <c r="F125" s="3">
        <v>1164</v>
      </c>
    </row>
    <row r="126" spans="2:6">
      <c r="B126" t="s">
        <v>124</v>
      </c>
      <c r="C126" s="5">
        <f t="shared" si="5"/>
        <v>666</v>
      </c>
      <c r="D126" s="6" t="str">
        <f t="shared" si="4"/>
        <v>666,</v>
      </c>
      <c r="E126" s="2" t="s">
        <v>123</v>
      </c>
      <c r="F126" s="3">
        <v>2559</v>
      </c>
    </row>
    <row r="127" spans="2:6">
      <c r="B127" t="s">
        <v>125</v>
      </c>
      <c r="C127" s="5">
        <f t="shared" si="5"/>
        <v>367</v>
      </c>
      <c r="D127" s="6" t="str">
        <f t="shared" si="4"/>
        <v>367,</v>
      </c>
      <c r="E127" s="2" t="s">
        <v>124</v>
      </c>
      <c r="F127" s="2">
        <v>666</v>
      </c>
    </row>
    <row r="128" spans="2:6">
      <c r="B128" t="s">
        <v>126</v>
      </c>
      <c r="C128" s="5">
        <f t="shared" si="5"/>
        <v>453</v>
      </c>
      <c r="D128" s="6" t="str">
        <f t="shared" si="4"/>
        <v>453,</v>
      </c>
      <c r="E128" s="2" t="s">
        <v>125</v>
      </c>
      <c r="F128" s="2">
        <v>367</v>
      </c>
    </row>
    <row r="129" spans="2:6">
      <c r="B129" t="s">
        <v>127</v>
      </c>
      <c r="C129" s="5">
        <f t="shared" si="5"/>
        <v>260</v>
      </c>
      <c r="D129" s="6" t="str">
        <f t="shared" si="4"/>
        <v>260,</v>
      </c>
      <c r="E129" s="2" t="s">
        <v>126</v>
      </c>
      <c r="F129" s="2">
        <v>453</v>
      </c>
    </row>
    <row r="130" spans="2:6">
      <c r="B130" t="s">
        <v>128</v>
      </c>
      <c r="C130" s="5">
        <f t="shared" si="5"/>
        <v>276</v>
      </c>
      <c r="D130" s="6" t="str">
        <f t="shared" ref="D130:D150" si="6">_xlfn.CONCAT(C130,",")</f>
        <v>276,</v>
      </c>
      <c r="E130" s="2" t="s">
        <v>127</v>
      </c>
      <c r="F130" s="2">
        <v>260</v>
      </c>
    </row>
    <row r="131" spans="2:6">
      <c r="B131" t="s">
        <v>129</v>
      </c>
      <c r="C131" s="5">
        <f t="shared" si="5"/>
        <v>202</v>
      </c>
      <c r="D131" s="6" t="str">
        <f t="shared" si="6"/>
        <v>202,</v>
      </c>
      <c r="E131" s="2" t="s">
        <v>128</v>
      </c>
      <c r="F131" s="2">
        <v>276</v>
      </c>
    </row>
    <row r="132" spans="2:6">
      <c r="B132" t="s">
        <v>130</v>
      </c>
      <c r="C132" s="5">
        <f t="shared" si="5"/>
        <v>598</v>
      </c>
      <c r="D132" s="6" t="str">
        <f t="shared" si="6"/>
        <v>598,</v>
      </c>
      <c r="E132" s="2" t="s">
        <v>129</v>
      </c>
      <c r="F132" s="2">
        <v>202</v>
      </c>
    </row>
    <row r="133" spans="2:6">
      <c r="B133" t="s">
        <v>131</v>
      </c>
      <c r="C133" s="5">
        <f t="shared" si="5"/>
        <v>592</v>
      </c>
      <c r="D133" s="6" t="str">
        <f t="shared" si="6"/>
        <v>592,</v>
      </c>
      <c r="E133" s="2" t="s">
        <v>130</v>
      </c>
      <c r="F133" s="2">
        <v>598</v>
      </c>
    </row>
    <row r="134" spans="2:6">
      <c r="B134" t="s">
        <v>132</v>
      </c>
      <c r="C134" s="5">
        <f t="shared" si="5"/>
        <v>521</v>
      </c>
      <c r="D134" s="6" t="str">
        <f t="shared" si="6"/>
        <v>521,</v>
      </c>
      <c r="E134" s="2" t="s">
        <v>131</v>
      </c>
      <c r="F134" s="2">
        <v>592</v>
      </c>
    </row>
    <row r="135" spans="2:6">
      <c r="B135" t="s">
        <v>133</v>
      </c>
      <c r="C135" s="5">
        <f t="shared" si="5"/>
        <v>957</v>
      </c>
      <c r="D135" s="6" t="str">
        <f t="shared" si="6"/>
        <v>957,</v>
      </c>
      <c r="E135" s="2" t="s">
        <v>132</v>
      </c>
      <c r="F135" s="2">
        <v>521</v>
      </c>
    </row>
    <row r="136" spans="2:6">
      <c r="B136" t="s">
        <v>134</v>
      </c>
      <c r="C136" s="5">
        <f t="shared" si="5"/>
        <v>723</v>
      </c>
      <c r="D136" s="6" t="str">
        <f t="shared" si="6"/>
        <v>723,</v>
      </c>
      <c r="E136" s="2" t="s">
        <v>133</v>
      </c>
      <c r="F136" s="2">
        <v>957</v>
      </c>
    </row>
    <row r="137" spans="2:6">
      <c r="B137" t="s">
        <v>135</v>
      </c>
      <c r="C137" s="5">
        <f t="shared" si="5"/>
        <v>917</v>
      </c>
      <c r="D137" s="6" t="str">
        <f t="shared" si="6"/>
        <v>917,</v>
      </c>
      <c r="E137" s="2" t="s">
        <v>134</v>
      </c>
      <c r="F137" s="2">
        <v>723</v>
      </c>
    </row>
    <row r="138" spans="2:6">
      <c r="B138" t="s">
        <v>136</v>
      </c>
      <c r="C138" s="5">
        <f t="shared" si="5"/>
        <v>603</v>
      </c>
      <c r="D138" s="6" t="str">
        <f t="shared" si="6"/>
        <v>603,</v>
      </c>
      <c r="E138" s="2" t="s">
        <v>135</v>
      </c>
      <c r="F138" s="2">
        <v>917</v>
      </c>
    </row>
    <row r="139" spans="2:6">
      <c r="B139" t="s">
        <v>137</v>
      </c>
      <c r="C139" s="5">
        <f t="shared" si="5"/>
        <v>1164</v>
      </c>
      <c r="D139" s="6" t="str">
        <f t="shared" si="6"/>
        <v>1164,</v>
      </c>
      <c r="E139" s="2" t="s">
        <v>136</v>
      </c>
      <c r="F139" s="2">
        <v>603</v>
      </c>
    </row>
    <row r="140" spans="2:6">
      <c r="B140" t="s">
        <v>138</v>
      </c>
      <c r="C140" s="5">
        <f t="shared" si="5"/>
        <v>316</v>
      </c>
      <c r="D140" s="6" t="str">
        <f t="shared" si="6"/>
        <v>316,</v>
      </c>
      <c r="E140" s="2" t="s">
        <v>137</v>
      </c>
      <c r="F140" s="3">
        <v>1164</v>
      </c>
    </row>
    <row r="141" spans="2:6">
      <c r="B141" t="s">
        <v>139</v>
      </c>
      <c r="C141" s="5">
        <f t="shared" si="5"/>
        <v>1126</v>
      </c>
      <c r="D141" s="6" t="str">
        <f t="shared" si="6"/>
        <v>1126,</v>
      </c>
      <c r="E141" s="2" t="s">
        <v>138</v>
      </c>
      <c r="F141" s="2">
        <v>316</v>
      </c>
    </row>
    <row r="142" spans="2:6">
      <c r="B142" t="s">
        <v>140</v>
      </c>
      <c r="C142" s="5">
        <f t="shared" si="5"/>
        <v>596</v>
      </c>
      <c r="D142" s="6" t="str">
        <f t="shared" si="6"/>
        <v>596,</v>
      </c>
      <c r="E142" s="2" t="s">
        <v>139</v>
      </c>
      <c r="F142" s="3">
        <v>1126</v>
      </c>
    </row>
    <row r="143" spans="2:6">
      <c r="B143" t="s">
        <v>141</v>
      </c>
      <c r="C143" s="5">
        <f t="shared" si="5"/>
        <v>670</v>
      </c>
      <c r="D143" s="6" t="str">
        <f t="shared" si="6"/>
        <v>670,</v>
      </c>
      <c r="E143" s="2" t="s">
        <v>140</v>
      </c>
      <c r="F143" s="2">
        <v>596</v>
      </c>
    </row>
    <row r="144" spans="2:6">
      <c r="B144" t="s">
        <v>142</v>
      </c>
      <c r="C144" s="5">
        <f t="shared" si="5"/>
        <v>434</v>
      </c>
      <c r="D144" s="6" t="str">
        <f t="shared" si="6"/>
        <v>434,</v>
      </c>
      <c r="E144" s="2" t="s">
        <v>141</v>
      </c>
      <c r="F144" s="2">
        <v>670</v>
      </c>
    </row>
    <row r="145" spans="2:6">
      <c r="B145" t="s">
        <v>143</v>
      </c>
      <c r="C145" s="5">
        <f t="shared" si="5"/>
        <v>251</v>
      </c>
      <c r="D145" s="6" t="str">
        <f t="shared" si="6"/>
        <v>251,</v>
      </c>
      <c r="E145" s="2" t="s">
        <v>142</v>
      </c>
      <c r="F145" s="2">
        <v>434</v>
      </c>
    </row>
    <row r="146" spans="2:6">
      <c r="B146" t="s">
        <v>144</v>
      </c>
      <c r="C146" s="5">
        <f t="shared" si="5"/>
        <v>1002</v>
      </c>
      <c r="D146" s="6" t="str">
        <f t="shared" si="6"/>
        <v>1002,</v>
      </c>
      <c r="E146" s="2" t="s">
        <v>143</v>
      </c>
      <c r="F146" s="2">
        <v>251</v>
      </c>
    </row>
    <row r="147" spans="2:6">
      <c r="B147" t="s">
        <v>145</v>
      </c>
      <c r="C147" s="5">
        <f t="shared" si="5"/>
        <v>366</v>
      </c>
      <c r="D147" s="6" t="str">
        <f t="shared" si="6"/>
        <v>366,</v>
      </c>
      <c r="E147" s="2" t="s">
        <v>144</v>
      </c>
      <c r="F147" s="3">
        <v>1002</v>
      </c>
    </row>
    <row r="148" spans="2:6">
      <c r="B148" t="s">
        <v>146</v>
      </c>
      <c r="C148" s="5">
        <f t="shared" si="5"/>
        <v>812</v>
      </c>
      <c r="D148" s="6" t="str">
        <f t="shared" si="6"/>
        <v>812,</v>
      </c>
      <c r="E148" s="2" t="s">
        <v>145</v>
      </c>
      <c r="F148" s="2">
        <v>366</v>
      </c>
    </row>
    <row r="149" spans="2:6">
      <c r="B149" t="s">
        <v>147</v>
      </c>
      <c r="C149" s="5">
        <f t="shared" si="5"/>
        <v>1139</v>
      </c>
      <c r="D149" s="6" t="str">
        <f t="shared" si="6"/>
        <v>1139,</v>
      </c>
      <c r="E149" s="2" t="s">
        <v>146</v>
      </c>
      <c r="F149" s="2">
        <v>812</v>
      </c>
    </row>
    <row r="150" spans="2:6">
      <c r="B150" t="s">
        <v>148</v>
      </c>
      <c r="C150" s="5">
        <f t="shared" si="5"/>
        <v>282</v>
      </c>
      <c r="D150" s="6" t="str">
        <f t="shared" si="6"/>
        <v>282,</v>
      </c>
      <c r="E150" s="2" t="s">
        <v>147</v>
      </c>
      <c r="F150" s="3">
        <v>1139</v>
      </c>
    </row>
    <row r="151" spans="2:6">
      <c r="B151" t="s">
        <v>149</v>
      </c>
      <c r="C151" s="5">
        <f>I9</f>
        <v>5174</v>
      </c>
      <c r="D151" s="6" t="str">
        <f>_xlfn.CONCAT(C151)</f>
        <v>5174</v>
      </c>
      <c r="E151" s="2" t="s">
        <v>148</v>
      </c>
      <c r="F151" s="2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SUN</dc:creator>
  <cp:lastModifiedBy>XIAOYANG SUN</cp:lastModifiedBy>
  <dcterms:created xsi:type="dcterms:W3CDTF">2020-04-16T08:34:43Z</dcterms:created>
  <dcterms:modified xsi:type="dcterms:W3CDTF">2020-05-02T09:42:34Z</dcterms:modified>
</cp:coreProperties>
</file>