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<sst xmlns="http://schemas.openxmlformats.org/spreadsheetml/2006/main" uniqueCount="6">
  <si>
    <t>表格 1</t>
  </si>
  <si>
    <t>nb</t>
  </si>
  <si>
    <t>FPR</t>
  </si>
  <si>
    <t>TPR</t>
  </si>
  <si>
    <t>Kf</t>
  </si>
  <si>
    <t>Nn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</si>
</sst>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4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s="3"/>
      <c r="F2" s="3"/>
      <c r="G2" s="3"/>
      <c r="H2" s="3"/>
    </row>
    <row r="3" ht="20.25" customHeight="1">
      <c r="A3" s="4"/>
      <c r="B3" t="s" s="5">
        <v>1</v>
      </c>
      <c r="C3" s="6"/>
      <c r="D3" s="6"/>
      <c r="E3" s="6"/>
      <c r="F3" t="s" s="7">
        <v>2</v>
      </c>
      <c r="G3" t="s" s="7">
        <v>3</v>
      </c>
      <c r="H3" s="6"/>
    </row>
    <row r="4" ht="20.05" customHeight="1">
      <c r="A4" s="8"/>
      <c r="B4" s="9"/>
      <c r="C4" s="10"/>
      <c r="D4" s="11">
        <f>SUM($B$4:B4)</f>
        <v>0</v>
      </c>
      <c r="E4" s="11">
        <f>SUM($C$4:C4)</f>
        <v>0</v>
      </c>
      <c r="F4" s="11">
        <f>1-D4/$D$9</f>
        <v>1</v>
      </c>
      <c r="G4" s="11">
        <f>1-E4/$E$9</f>
        <v>1</v>
      </c>
      <c r="H4" s="11">
        <f>G4*(F4-F5)</f>
        <v>0.730822026436536</v>
      </c>
    </row>
    <row r="5" ht="20.05" customHeight="1">
      <c r="A5" s="8"/>
      <c r="B5" s="12">
        <v>133633</v>
      </c>
      <c r="C5" s="11">
        <v>0</v>
      </c>
      <c r="D5" s="11">
        <f>SUM($B$4:B5)</f>
        <v>133633</v>
      </c>
      <c r="E5" s="11">
        <f>SUM($C$4:C5)</f>
        <v>0</v>
      </c>
      <c r="F5" s="11">
        <f>1-D5/$D$9</f>
        <v>0.269177973563464</v>
      </c>
      <c r="G5" s="11">
        <f>1-E5/$E$9</f>
        <v>1</v>
      </c>
      <c r="H5" s="11">
        <f>G5*(F5-F6)</f>
        <v>0.215003308668713</v>
      </c>
    </row>
    <row r="6" ht="20.05" customHeight="1">
      <c r="A6" s="8"/>
      <c r="B6" s="12">
        <v>39314</v>
      </c>
      <c r="C6" s="11">
        <v>0</v>
      </c>
      <c r="D6" s="11">
        <f>SUM($B$4:B6)</f>
        <v>172947</v>
      </c>
      <c r="E6" s="11">
        <f>SUM($C$4:C6)</f>
        <v>0</v>
      </c>
      <c r="F6" s="11">
        <f>1-D6/$D$9</f>
        <v>0.0541746648947515</v>
      </c>
      <c r="G6" s="11">
        <f>1-E6/$E$9</f>
        <v>1</v>
      </c>
      <c r="H6" s="11">
        <f>G6*(F6-F7)</f>
        <v>0.0282522025889649</v>
      </c>
    </row>
    <row r="7" ht="20.05" customHeight="1">
      <c r="A7" s="8"/>
      <c r="B7" s="12">
        <v>5166</v>
      </c>
      <c r="C7" s="11">
        <v>1</v>
      </c>
      <c r="D7" s="11">
        <f>SUM($B$4:B7)</f>
        <v>178113</v>
      </c>
      <c r="E7" s="11">
        <f>SUM($C$4:C7)</f>
        <v>1</v>
      </c>
      <c r="F7" s="11">
        <f>1-D7/$D$9</f>
        <v>0.0259224623057866</v>
      </c>
      <c r="G7" s="11">
        <f>1-E7/$E$9</f>
        <v>0.5</v>
      </c>
      <c r="H7" s="11">
        <f>G7*(F7-F8)</f>
        <v>0.0045446342143689</v>
      </c>
    </row>
    <row r="8" ht="20.05" customHeight="1">
      <c r="A8" s="8"/>
      <c r="B8" s="12">
        <v>1662</v>
      </c>
      <c r="C8" s="11">
        <v>0</v>
      </c>
      <c r="D8" s="11">
        <f>SUM($B$4:B8)</f>
        <v>179775</v>
      </c>
      <c r="E8" s="11">
        <f>SUM($C$4:C8)</f>
        <v>1</v>
      </c>
      <c r="F8" s="11">
        <f>1-D8/$D$9</f>
        <v>0.0168331938770488</v>
      </c>
      <c r="G8" s="11">
        <f>1-E8/$E$9</f>
        <v>0.5</v>
      </c>
      <c r="H8" s="11">
        <f>G8*(F8-F9)</f>
        <v>0.008416596938524401</v>
      </c>
    </row>
    <row r="9" ht="20.05" customHeight="1">
      <c r="A9" s="8"/>
      <c r="B9" s="12">
        <v>3078</v>
      </c>
      <c r="C9" s="11">
        <v>1</v>
      </c>
      <c r="D9" s="11">
        <f>SUM($B$4:B9)</f>
        <v>182853</v>
      </c>
      <c r="E9" s="11">
        <f>SUM($C$4:C9)</f>
        <v>2</v>
      </c>
      <c r="F9" s="11">
        <f>1-D9/$D$9</f>
        <v>0</v>
      </c>
      <c r="G9" s="11">
        <f>1-E9/$E$9</f>
        <v>0</v>
      </c>
      <c r="H9" s="11">
        <f>G9*(F9-F10)</f>
        <v>0</v>
      </c>
    </row>
    <row r="10" ht="20.05" customHeight="1">
      <c r="A10" s="8"/>
      <c r="B10" s="12">
        <f>SUM(B5:B9)</f>
        <v>182853</v>
      </c>
      <c r="C10" s="11">
        <f>SUM(C5:C9)</f>
        <v>2</v>
      </c>
      <c r="D10" s="10"/>
      <c r="E10" s="10"/>
      <c r="F10" s="10"/>
      <c r="G10" s="10"/>
      <c r="H10" s="11">
        <f>SUM(H4:H8)</f>
        <v>0.987038768847107</v>
      </c>
    </row>
    <row r="11" ht="20.05" customHeight="1">
      <c r="A11" s="8"/>
      <c r="B11" t="s" s="13">
        <v>4</v>
      </c>
      <c r="C11" s="10"/>
      <c r="D11" s="10"/>
      <c r="E11" s="10"/>
      <c r="F11" t="s" s="14">
        <v>2</v>
      </c>
      <c r="G11" t="s" s="14">
        <v>3</v>
      </c>
      <c r="H11" s="10"/>
    </row>
    <row r="12" ht="20.05" customHeight="1">
      <c r="A12" s="8"/>
      <c r="B12" s="9"/>
      <c r="C12" s="10"/>
      <c r="D12" s="11">
        <f>SUM($B$12:B12)</f>
        <v>0</v>
      </c>
      <c r="E12" s="11">
        <f>SUM(C12)</f>
        <v>0</v>
      </c>
      <c r="F12" s="11">
        <f>1-D12/$D$17</f>
        <v>1</v>
      </c>
      <c r="G12" s="11">
        <f>1-E12/$E$17</f>
        <v>1</v>
      </c>
      <c r="H12" s="11">
        <f>G12*(F12-F13)</f>
        <v>0.710934839972761</v>
      </c>
    </row>
    <row r="13" ht="20.05" customHeight="1">
      <c r="A13" s="8"/>
      <c r="B13" s="12">
        <v>133633</v>
      </c>
      <c r="C13" s="11">
        <v>0</v>
      </c>
      <c r="D13" s="11">
        <f>SUM(B12:B13)</f>
        <v>133633</v>
      </c>
      <c r="E13" s="11">
        <f>SUM(C12:C13)</f>
        <v>0</v>
      </c>
      <c r="F13" s="11">
        <f>1-D13/$D$17</f>
        <v>0.289065160027239</v>
      </c>
      <c r="G13" s="11">
        <f>1-E13/$E$17</f>
        <v>1</v>
      </c>
      <c r="H13" s="11">
        <f>G13*(F13-F14)</f>
        <v>0.209141981613892</v>
      </c>
    </row>
    <row r="14" ht="20.05" customHeight="1">
      <c r="A14" s="8"/>
      <c r="B14" s="12">
        <v>39312</v>
      </c>
      <c r="C14" s="11">
        <v>2</v>
      </c>
      <c r="D14" s="11">
        <f>SUM(B12:B14)</f>
        <v>172945</v>
      </c>
      <c r="E14" s="11">
        <f>SUM(C12:C14)</f>
        <v>2</v>
      </c>
      <c r="F14" s="11">
        <f>1-D14/$D$17</f>
        <v>0.07992317841334701</v>
      </c>
      <c r="G14" s="11">
        <f>1-E14/$E$17</f>
        <v>0.846153846153846</v>
      </c>
      <c r="H14" s="11">
        <f>G14*(F14-F15)</f>
        <v>0.0232461826562951</v>
      </c>
    </row>
    <row r="15" ht="20.05" customHeight="1">
      <c r="A15" s="8"/>
      <c r="B15" s="12">
        <v>5164</v>
      </c>
      <c r="C15" s="11">
        <v>3</v>
      </c>
      <c r="D15" s="11">
        <f>SUM(B12:B15)</f>
        <v>178109</v>
      </c>
      <c r="E15" s="11">
        <f>SUM(C12:C15)</f>
        <v>5</v>
      </c>
      <c r="F15" s="11">
        <f>1-D15/$D$17</f>
        <v>0.052450417092271</v>
      </c>
      <c r="G15" s="11">
        <f>1-E15/$E$17</f>
        <v>0.615384615384615</v>
      </c>
      <c r="H15" s="11">
        <f>G15*(F15-F16)</f>
        <v>0.0322771797490898</v>
      </c>
    </row>
    <row r="16" ht="20.05" customHeight="1">
      <c r="A16" s="8"/>
      <c r="B16" s="12">
        <v>9859</v>
      </c>
      <c r="C16" s="11">
        <v>7</v>
      </c>
      <c r="D16" s="11">
        <f>SUM(B12:B16)</f>
        <v>187968</v>
      </c>
      <c r="E16" s="11">
        <f>SUM(C12:C16)</f>
        <v>12</v>
      </c>
      <c r="F16" s="11">
        <f>1-D16/$D$17</f>
        <v>0</v>
      </c>
      <c r="G16" s="11">
        <f>1-E16/$E$17</f>
        <v>0.0769230769230769</v>
      </c>
      <c r="H16" s="11">
        <f>G16*(F16-F17)</f>
        <v>0</v>
      </c>
    </row>
    <row r="17" ht="20.05" customHeight="1">
      <c r="A17" s="8"/>
      <c r="B17" s="12">
        <v>0</v>
      </c>
      <c r="C17" s="11">
        <v>1</v>
      </c>
      <c r="D17" s="11">
        <f>SUM(B12:B17)</f>
        <v>187968</v>
      </c>
      <c r="E17" s="11">
        <f>SUM(C12:C17)</f>
        <v>13</v>
      </c>
      <c r="F17" s="11">
        <f>1-D17/$D$17</f>
        <v>0</v>
      </c>
      <c r="G17" s="11">
        <f>1-E17/$E$17</f>
        <v>0</v>
      </c>
      <c r="H17" s="11">
        <f>G17*(F17-F18)</f>
        <v>0</v>
      </c>
    </row>
    <row r="18" ht="20.05" customHeight="1">
      <c r="A18" s="8"/>
      <c r="B18" s="12">
        <f>SUM(B13:B17)</f>
        <v>187968</v>
      </c>
      <c r="C18" s="11">
        <f>SUM(C13:C17)</f>
        <v>13</v>
      </c>
      <c r="D18" s="10"/>
      <c r="E18" s="10"/>
      <c r="F18" s="10"/>
      <c r="G18" s="10"/>
      <c r="H18" s="11">
        <f>SUM(H12:H15)</f>
        <v>0.975600183992038</v>
      </c>
    </row>
    <row r="19" ht="20.05" customHeight="1">
      <c r="A19" s="8"/>
      <c r="B19" s="9"/>
      <c r="C19" s="10"/>
      <c r="D19" s="10"/>
      <c r="E19" s="10"/>
      <c r="F19" s="10"/>
      <c r="G19" s="10"/>
      <c r="H19" s="10"/>
    </row>
    <row r="20" ht="20.05" customHeight="1">
      <c r="A20" s="8"/>
      <c r="B20" t="s" s="13">
        <v>5</v>
      </c>
      <c r="C20" s="10"/>
      <c r="D20" s="10"/>
      <c r="E20" s="10"/>
      <c r="F20" t="s" s="14">
        <v>2</v>
      </c>
      <c r="G20" t="s" s="14">
        <v>3</v>
      </c>
      <c r="H20" s="10"/>
    </row>
    <row r="21" ht="20.05" customHeight="1">
      <c r="A21" s="8"/>
      <c r="B21" s="9"/>
      <c r="C21" s="10"/>
      <c r="D21" s="11">
        <f>SUM(B21)</f>
        <v>0</v>
      </c>
      <c r="E21" s="11">
        <f>SUM(C21)</f>
        <v>0</v>
      </c>
      <c r="F21" s="11">
        <f>1-D21/$D$26</f>
        <v>1</v>
      </c>
      <c r="G21" s="11">
        <f>1-E21/$E$26</f>
        <v>1</v>
      </c>
      <c r="H21" s="11">
        <f>G21*(F21-F22)</f>
        <v>0.737004947082214</v>
      </c>
    </row>
    <row r="22" ht="20.05" customHeight="1">
      <c r="A22" s="8"/>
      <c r="B22" s="12">
        <v>133633</v>
      </c>
      <c r="C22" s="11">
        <v>0</v>
      </c>
      <c r="D22" s="11">
        <f>SUM(B21:B22)</f>
        <v>133633</v>
      </c>
      <c r="E22" s="11">
        <f>SUM(C21:C22)</f>
        <v>0</v>
      </c>
      <c r="F22" s="11">
        <f>1-D22/$D$26</f>
        <v>0.262995052917786</v>
      </c>
      <c r="G22" s="11">
        <f>1-E22/$E$26</f>
        <v>1</v>
      </c>
      <c r="H22" s="11">
        <f>G22*(F22-F23)</f>
        <v>0.216822285585074</v>
      </c>
    </row>
    <row r="23" ht="20.05" customHeight="1">
      <c r="A23" s="8"/>
      <c r="B23" s="12">
        <v>39314</v>
      </c>
      <c r="C23" s="11">
        <v>0</v>
      </c>
      <c r="D23" s="11">
        <f>SUM(B21:B23)</f>
        <v>172947</v>
      </c>
      <c r="E23" s="11">
        <f>SUM(C21:C23)</f>
        <v>0</v>
      </c>
      <c r="F23" s="11">
        <f>1-D23/$D$26</f>
        <v>0.046172767332712</v>
      </c>
      <c r="G23" s="11">
        <f>1-E23/$E$26</f>
        <v>1</v>
      </c>
      <c r="H23" s="11">
        <f>G23*(F23-F24)</f>
        <v>0.0284967377936124</v>
      </c>
    </row>
    <row r="24" ht="20.05" customHeight="1">
      <c r="A24" s="8"/>
      <c r="B24" s="12">
        <v>5167</v>
      </c>
      <c r="C24" s="11">
        <v>1507</v>
      </c>
      <c r="D24" s="11">
        <f>SUM(B21:B24)</f>
        <v>178114</v>
      </c>
      <c r="E24" s="11">
        <f>SUM(C21:C24)</f>
        <v>1507</v>
      </c>
      <c r="F24" s="11">
        <f>1-D24/$D$26</f>
        <v>0.0176760295390996</v>
      </c>
      <c r="G24" s="11">
        <f>1-E24/$E$26</f>
        <v>0.509120521172638</v>
      </c>
      <c r="H24" s="11">
        <f>G24*(F24-F25)</f>
        <v>0.000356599728593923</v>
      </c>
    </row>
    <row r="25" ht="20.05" customHeight="1">
      <c r="A25" s="8"/>
      <c r="B25" s="12">
        <v>127</v>
      </c>
      <c r="C25" s="11">
        <v>1535</v>
      </c>
      <c r="D25" s="11">
        <f>SUM(B21:B25)</f>
        <v>178241</v>
      </c>
      <c r="E25" s="11">
        <f>SUM(C21:C25)</f>
        <v>3042</v>
      </c>
      <c r="F25" s="11">
        <f>1-D25/$D$26</f>
        <v>0.0169756065277219</v>
      </c>
      <c r="G25" s="11">
        <f>1-E25/$E$26</f>
        <v>0.009120521172638439</v>
      </c>
      <c r="H25" s="11">
        <f>G25*(F25-F26)</f>
        <v>0.000154826378754467</v>
      </c>
    </row>
    <row r="26" ht="20.05" customHeight="1">
      <c r="A26" s="8"/>
      <c r="B26" s="12">
        <v>3078</v>
      </c>
      <c r="C26" s="11">
        <v>28</v>
      </c>
      <c r="D26" s="11">
        <f>SUM(B21:B26)</f>
        <v>181319</v>
      </c>
      <c r="E26" s="11">
        <f>SUM(C21:C26)</f>
        <v>3070</v>
      </c>
      <c r="F26" s="11">
        <f>1-D26/$D$26</f>
        <v>0</v>
      </c>
      <c r="G26" s="11">
        <f>1-E26/$E$26</f>
        <v>0</v>
      </c>
      <c r="H26" s="11">
        <f>G26*(F26-F27)</f>
        <v>0</v>
      </c>
    </row>
    <row r="27" ht="20.05" customHeight="1">
      <c r="A27" s="8"/>
      <c r="B27" s="12">
        <f>SUM(B22:B26)</f>
        <v>181319</v>
      </c>
      <c r="C27" s="11">
        <f>SUM(C22:C26)</f>
        <v>3070</v>
      </c>
      <c r="D27" s="10"/>
      <c r="E27" s="10"/>
      <c r="F27" s="10"/>
      <c r="G27" s="10"/>
      <c r="H27" s="11">
        <f>SUM(H21:H24)</f>
        <v>0.982680570189494</v>
      </c>
    </row>
    <row r="28" ht="20.05" customHeight="1">
      <c r="A28" s="8"/>
      <c r="B28" s="9"/>
      <c r="C28" s="10"/>
      <c r="D28" s="10"/>
      <c r="E28" s="10"/>
      <c r="F28" s="10"/>
      <c r="G28" s="10"/>
      <c r="H28" s="10"/>
    </row>
    <row r="29" ht="20.05" customHeight="1">
      <c r="A29" s="8"/>
      <c r="B29" s="9"/>
      <c r="C29" s="10"/>
      <c r="D29" s="10"/>
      <c r="E29" s="10"/>
      <c r="F29" s="10"/>
      <c r="G29" s="10"/>
      <c r="H29" s="10"/>
    </row>
    <row r="30" ht="20.05" customHeight="1">
      <c r="A30" s="8"/>
      <c r="B30" s="9"/>
      <c r="C30" s="10"/>
      <c r="D30" s="10"/>
      <c r="E30" s="10"/>
      <c r="F30" s="10"/>
      <c r="G30" s="10"/>
      <c r="H30" s="10"/>
    </row>
    <row r="31" ht="20.05" customHeight="1">
      <c r="A31" s="8"/>
      <c r="B31" s="9"/>
      <c r="C31" s="10"/>
      <c r="D31" s="10"/>
      <c r="E31" s="10"/>
      <c r="F31" s="10"/>
      <c r="G31" s="10"/>
      <c r="H31" s="10"/>
    </row>
    <row r="32" ht="20.05" customHeight="1">
      <c r="A32" s="8"/>
      <c r="B32" s="9"/>
      <c r="C32" s="10"/>
      <c r="D32" s="10"/>
      <c r="E32" s="10"/>
      <c r="F32" s="10"/>
      <c r="G32" s="10"/>
      <c r="H32" s="10"/>
    </row>
    <row r="33" ht="20.05" customHeight="1">
      <c r="A33" s="8"/>
      <c r="B33" s="9"/>
      <c r="C33" s="10"/>
      <c r="D33" s="10"/>
      <c r="E33" s="10"/>
      <c r="F33" s="10"/>
      <c r="G33" s="10"/>
      <c r="H33" s="10"/>
    </row>
    <row r="34" ht="20.05" customHeight="1">
      <c r="A34" s="8"/>
      <c r="B34" s="9"/>
      <c r="C34" s="10"/>
      <c r="D34" s="10"/>
      <c r="E34" s="10"/>
      <c r="F34" s="10"/>
      <c r="G34" s="10"/>
      <c r="H34" s="10"/>
    </row>
    <row r="35" ht="20.05" customHeight="1">
      <c r="A35" s="8"/>
      <c r="B35" s="9"/>
      <c r="C35" s="10"/>
      <c r="D35" s="10"/>
      <c r="E35" s="10"/>
      <c r="F35" s="10"/>
      <c r="G35" s="10"/>
      <c r="H35" s="10"/>
    </row>
    <row r="36" ht="20.05" customHeight="1">
      <c r="A36" s="8"/>
      <c r="B36" s="9"/>
      <c r="C36" s="10"/>
      <c r="D36" s="10"/>
      <c r="E36" s="10"/>
      <c r="F36" s="10"/>
      <c r="G36" s="10"/>
      <c r="H36" s="10"/>
    </row>
    <row r="37" ht="20.05" customHeight="1">
      <c r="A37" s="8"/>
      <c r="B37" s="9"/>
      <c r="C37" s="10"/>
      <c r="D37" s="10"/>
      <c r="E37" s="10"/>
      <c r="F37" s="10"/>
      <c r="G37" s="10"/>
      <c r="H37" s="10"/>
    </row>
    <row r="38" ht="20.05" customHeight="1">
      <c r="A38" s="8"/>
      <c r="B38" s="9"/>
      <c r="C38" s="10"/>
      <c r="D38" s="10"/>
      <c r="E38" s="10"/>
      <c r="F38" s="10"/>
      <c r="G38" s="10"/>
      <c r="H38" s="10"/>
    </row>
    <row r="39" ht="20.05" customHeight="1">
      <c r="A39" s="8"/>
      <c r="B39" s="9"/>
      <c r="C39" s="10"/>
      <c r="D39" s="10"/>
      <c r="E39" s="10"/>
      <c r="F39" s="10"/>
      <c r="G39" s="10"/>
      <c r="H39" s="10"/>
    </row>
    <row r="40" ht="20.05" customHeight="1">
      <c r="A40" s="8"/>
      <c r="B40" s="9"/>
      <c r="C40" s="10"/>
      <c r="D40" s="10"/>
      <c r="E40" s="10"/>
      <c r="F40" s="10"/>
      <c r="G40" s="10"/>
      <c r="H40" s="10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