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E2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6" i="1"/>
  <c r="I5" i="1"/>
  <c r="P42" i="1"/>
  <c r="P43" i="1"/>
  <c r="P44" i="1"/>
  <c r="P4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5" i="1"/>
  <c r="O6" i="1"/>
  <c r="O7" i="1"/>
  <c r="AB7" i="1" s="1"/>
  <c r="O8" i="1"/>
  <c r="O9" i="1"/>
  <c r="AB9" i="1" s="1"/>
  <c r="O10" i="1"/>
  <c r="O11" i="1"/>
  <c r="AB11" i="1" s="1"/>
  <c r="O12" i="1"/>
  <c r="O13" i="1"/>
  <c r="AB13" i="1" s="1"/>
  <c r="O14" i="1"/>
  <c r="O15" i="1"/>
  <c r="AB15" i="1" s="1"/>
  <c r="O16" i="1"/>
  <c r="O17" i="1"/>
  <c r="AB17" i="1" s="1"/>
  <c r="O18" i="1"/>
  <c r="O19" i="1"/>
  <c r="AB19" i="1" s="1"/>
  <c r="O20" i="1"/>
  <c r="O21" i="1"/>
  <c r="AB21" i="1" s="1"/>
  <c r="O22" i="1"/>
  <c r="O23" i="1"/>
  <c r="AB23" i="1" s="1"/>
  <c r="O24" i="1"/>
  <c r="O25" i="1"/>
  <c r="AB25" i="1" s="1"/>
  <c r="O26" i="1"/>
  <c r="O27" i="1"/>
  <c r="AB27" i="1" s="1"/>
  <c r="O28" i="1"/>
  <c r="O29" i="1"/>
  <c r="AB29" i="1" s="1"/>
  <c r="O30" i="1"/>
  <c r="O31" i="1"/>
  <c r="AB31" i="1" s="1"/>
  <c r="O32" i="1"/>
  <c r="O33" i="1"/>
  <c r="AB33" i="1" s="1"/>
  <c r="O34" i="1"/>
  <c r="O35" i="1"/>
  <c r="AB35" i="1" s="1"/>
  <c r="O36" i="1"/>
  <c r="O37" i="1"/>
  <c r="AB37" i="1" s="1"/>
  <c r="O38" i="1"/>
  <c r="O39" i="1"/>
  <c r="AB39" i="1" s="1"/>
  <c r="O40" i="1"/>
  <c r="O41" i="1"/>
  <c r="AB41" i="1" s="1"/>
  <c r="O42" i="1"/>
  <c r="O43" i="1"/>
  <c r="AB43" i="1" s="1"/>
  <c r="O44" i="1"/>
  <c r="O45" i="1"/>
  <c r="AB45" i="1" s="1"/>
  <c r="O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5" i="1"/>
  <c r="L6" i="1"/>
  <c r="L7" i="1"/>
  <c r="W7" i="1" s="1"/>
  <c r="L8" i="1"/>
  <c r="L9" i="1"/>
  <c r="W9" i="1" s="1"/>
  <c r="L10" i="1"/>
  <c r="L11" i="1"/>
  <c r="W11" i="1" s="1"/>
  <c r="L12" i="1"/>
  <c r="L13" i="1"/>
  <c r="W13" i="1" s="1"/>
  <c r="L14" i="1"/>
  <c r="L15" i="1"/>
  <c r="W15" i="1" s="1"/>
  <c r="L16" i="1"/>
  <c r="L17" i="1"/>
  <c r="W17" i="1" s="1"/>
  <c r="L18" i="1"/>
  <c r="L19" i="1"/>
  <c r="W19" i="1" s="1"/>
  <c r="L20" i="1"/>
  <c r="L21" i="1"/>
  <c r="W21" i="1" s="1"/>
  <c r="L22" i="1"/>
  <c r="L23" i="1"/>
  <c r="W23" i="1" s="1"/>
  <c r="L24" i="1"/>
  <c r="L25" i="1"/>
  <c r="W25" i="1" s="1"/>
  <c r="L5" i="1"/>
  <c r="J32" i="1"/>
  <c r="R32" i="1" s="1"/>
  <c r="J33" i="1"/>
  <c r="R33" i="1" s="1"/>
  <c r="J34" i="1"/>
  <c r="R34" i="1" s="1"/>
  <c r="J35" i="1"/>
  <c r="R35" i="1" s="1"/>
  <c r="J6" i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J17" i="1"/>
  <c r="R17" i="1" s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6" i="1"/>
  <c r="R26" i="1" s="1"/>
  <c r="J27" i="1"/>
  <c r="R27" i="1" s="1"/>
  <c r="J28" i="1"/>
  <c r="R28" i="1" s="1"/>
  <c r="J29" i="1"/>
  <c r="R29" i="1" s="1"/>
  <c r="J30" i="1"/>
  <c r="R30" i="1" s="1"/>
  <c r="J31" i="1"/>
  <c r="R31" i="1" s="1"/>
  <c r="J5" i="1"/>
  <c r="R5" i="1" s="1"/>
  <c r="G2" i="1"/>
  <c r="F2" i="1"/>
  <c r="W24" i="1" l="1"/>
  <c r="W20" i="1"/>
  <c r="W5" i="1"/>
  <c r="W16" i="1"/>
  <c r="W12" i="1"/>
  <c r="W8" i="1"/>
  <c r="AB5" i="1"/>
  <c r="AB42" i="1"/>
  <c r="AB38" i="1"/>
  <c r="AB34" i="1"/>
  <c r="AB30" i="1"/>
  <c r="AB26" i="1"/>
  <c r="AB22" i="1"/>
  <c r="AB18" i="1"/>
  <c r="AB14" i="1"/>
  <c r="AB10" i="1"/>
  <c r="AB6" i="1"/>
  <c r="W22" i="1"/>
  <c r="W18" i="1"/>
  <c r="W14" i="1"/>
  <c r="W10" i="1"/>
  <c r="W6" i="1"/>
  <c r="AB44" i="1"/>
  <c r="AB40" i="1"/>
  <c r="AB36" i="1"/>
  <c r="AB32" i="1"/>
  <c r="AB28" i="1"/>
  <c r="AB24" i="1"/>
  <c r="AB20" i="1"/>
  <c r="AB16" i="1"/>
  <c r="AB12" i="1"/>
  <c r="AB8" i="1"/>
  <c r="R6" i="1"/>
</calcChain>
</file>

<file path=xl/sharedStrings.xml><?xml version="1.0" encoding="utf-8"?>
<sst xmlns="http://schemas.openxmlformats.org/spreadsheetml/2006/main" count="48" uniqueCount="16">
  <si>
    <t>a1,b1</t>
  </si>
  <si>
    <t>a2,b2</t>
  </si>
  <si>
    <t>a3,b3</t>
  </si>
  <si>
    <t>pi/32</t>
  </si>
  <si>
    <t>pi/24</t>
  </si>
  <si>
    <t>pi/18</t>
  </si>
  <si>
    <t>f(n)</t>
  </si>
  <si>
    <t>g(n)</t>
  </si>
  <si>
    <t>25*n^2+6*n</t>
  </si>
  <si>
    <t>7,5*n*КОРЕНЬ(n)+22*n</t>
  </si>
  <si>
    <t>Pi(f,g)</t>
  </si>
  <si>
    <t>D</t>
  </si>
  <si>
    <t>T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</si>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</sst>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f(n)</c:v>
          </c:tx>
          <c:marker>
            <c:symbol val="none"/>
          </c:marker>
          <c:xVal>
            <c:numRef>
              <c:f>Лист1!$E$5:$E$35</c:f>
              <c:numCache>
                <c:formatCode>General</c:formatCode>
                <c:ptCount val="3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</c:numCache>
            </c:numRef>
          </c:xVal>
          <c:yVal>
            <c:numRef>
              <c:f>Лист1!$I$5:$I$35</c:f>
              <c:numCache>
                <c:formatCode>General</c:formatCode>
                <c:ptCount val="31"/>
                <c:pt idx="0">
                  <c:v>1120</c:v>
                </c:pt>
                <c:pt idx="1">
                  <c:v>1228.5</c:v>
                </c:pt>
                <c:pt idx="2">
                  <c:v>1342</c:v>
                </c:pt>
                <c:pt idx="3">
                  <c:v>1460.5</c:v>
                </c:pt>
                <c:pt idx="4">
                  <c:v>1584</c:v>
                </c:pt>
                <c:pt idx="5">
                  <c:v>1712.5</c:v>
                </c:pt>
                <c:pt idx="6">
                  <c:v>1846</c:v>
                </c:pt>
                <c:pt idx="7">
                  <c:v>1984.5</c:v>
                </c:pt>
                <c:pt idx="8">
                  <c:v>2128</c:v>
                </c:pt>
                <c:pt idx="9">
                  <c:v>2276.5</c:v>
                </c:pt>
                <c:pt idx="10">
                  <c:v>2430</c:v>
                </c:pt>
                <c:pt idx="11">
                  <c:v>2588.5</c:v>
                </c:pt>
                <c:pt idx="12">
                  <c:v>2752</c:v>
                </c:pt>
                <c:pt idx="13">
                  <c:v>2920.5</c:v>
                </c:pt>
                <c:pt idx="14">
                  <c:v>3094</c:v>
                </c:pt>
                <c:pt idx="15">
                  <c:v>3272.5</c:v>
                </c:pt>
                <c:pt idx="16">
                  <c:v>3456</c:v>
                </c:pt>
                <c:pt idx="17">
                  <c:v>3644.5</c:v>
                </c:pt>
                <c:pt idx="18">
                  <c:v>3838</c:v>
                </c:pt>
                <c:pt idx="19">
                  <c:v>4036.5</c:v>
                </c:pt>
                <c:pt idx="20">
                  <c:v>4240</c:v>
                </c:pt>
                <c:pt idx="21">
                  <c:v>4448.5</c:v>
                </c:pt>
                <c:pt idx="22">
                  <c:v>4662</c:v>
                </c:pt>
                <c:pt idx="23">
                  <c:v>4880.5</c:v>
                </c:pt>
                <c:pt idx="24">
                  <c:v>5104</c:v>
                </c:pt>
                <c:pt idx="25">
                  <c:v>5332.5</c:v>
                </c:pt>
                <c:pt idx="26">
                  <c:v>5566</c:v>
                </c:pt>
                <c:pt idx="27">
                  <c:v>5804.5</c:v>
                </c:pt>
                <c:pt idx="28">
                  <c:v>6048</c:v>
                </c:pt>
                <c:pt idx="29">
                  <c:v>6296.5</c:v>
                </c:pt>
                <c:pt idx="30">
                  <c:v>6550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52-4381-BCD6-FC7C8AEA44D7}"/>
            </c:ext>
          </c:extLst>
        </c:ser>
        <c:ser>
          <c:idx val="1"/>
          <c:order val="1"/>
          <c:tx>
            <c:v>g(n)</c:v>
          </c:tx>
          <c:marker>
            <c:symbol val="none"/>
          </c:marker>
          <c:xVal>
            <c:numRef>
              <c:f>Лист1!$E$5:$E$35</c:f>
              <c:numCache>
                <c:formatCode>General</c:formatCode>
                <c:ptCount val="3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</c:numCache>
            </c:numRef>
          </c:xVal>
          <c:yVal>
            <c:numRef>
              <c:f>Лист1!$J$5:$J$35</c:f>
              <c:numCache>
                <c:formatCode>0.0</c:formatCode>
                <c:ptCount val="31"/>
                <c:pt idx="0">
                  <c:v>1110.8203932499368</c:v>
                </c:pt>
                <c:pt idx="1">
                  <c:v>1183.7556719555448</c:v>
                </c:pt>
                <c:pt idx="2">
                  <c:v>1257.918600370866</c:v>
                </c:pt>
                <c:pt idx="3">
                  <c:v>1333.2809377714441</c:v>
                </c:pt>
                <c:pt idx="4">
                  <c:v>1409.816307401944</c:v>
                </c:pt>
                <c:pt idx="5">
                  <c:v>1487.5</c:v>
                </c:pt>
                <c:pt idx="6">
                  <c:v>1566.3088051505929</c:v>
                </c:pt>
                <c:pt idx="7">
                  <c:v>1646.220865598093</c:v>
                </c:pt>
                <c:pt idx="8">
                  <c:v>1727.2155506471281</c:v>
                </c:pt>
                <c:pt idx="9">
                  <c:v>1809.2733455517546</c:v>
                </c:pt>
                <c:pt idx="10">
                  <c:v>1892.3757543866238</c:v>
                </c:pt>
                <c:pt idx="11">
                  <c:v>1976.5052143579801</c:v>
                </c:pt>
                <c:pt idx="12">
                  <c:v>2061.6450198781713</c:v>
                </c:pt>
                <c:pt idx="13">
                  <c:v>2147.7792550181621</c:v>
                </c:pt>
                <c:pt idx="14">
                  <c:v>2234.8927331855516</c:v>
                </c:pt>
                <c:pt idx="15">
                  <c:v>2322.9709430636494</c:v>
                </c:pt>
                <c:pt idx="16">
                  <c:v>2412</c:v>
                </c:pt>
                <c:pt idx="17">
                  <c:v>2501.9666021577559</c:v>
                </c:pt>
                <c:pt idx="18">
                  <c:v>2592.8579908461579</c:v>
                </c:pt>
                <c:pt idx="19">
                  <c:v>2684.6619145315317</c:v>
                </c:pt>
                <c:pt idx="20">
                  <c:v>2777.3665961010274</c:v>
                </c:pt>
                <c:pt idx="21">
                  <c:v>2870.9607030106008</c:v>
                </c:pt>
                <c:pt idx="22">
                  <c:v>2965.4333199984758</c:v>
                </c:pt>
                <c:pt idx="23">
                  <c:v>3060.7739240873952</c:v>
                </c:pt>
                <c:pt idx="24">
                  <c:v>3156.9723616345641</c:v>
                </c:pt>
                <c:pt idx="25">
                  <c:v>3254.0188272185374</c:v>
                </c:pt>
                <c:pt idx="26">
                  <c:v>3351.9038441782177</c:v>
                </c:pt>
                <c:pt idx="27">
                  <c:v>3450.6182466413679</c:v>
                </c:pt>
                <c:pt idx="28">
                  <c:v>3550.1531628991834</c:v>
                </c:pt>
                <c:pt idx="29">
                  <c:v>3650.5</c:v>
                </c:pt>
                <c:pt idx="30">
                  <c:v>3751.6504294495535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52-4381-BCD6-FC7C8AEA4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21152"/>
        <c:axId val="56879744"/>
      </c:scatterChart>
      <c:valAx>
        <c:axId val="63521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879744"/>
        <c:crosses val="autoZero"/>
        <c:crossBetween val="midCat"/>
      </c:valAx>
      <c:valAx>
        <c:axId val="5687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521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f(n)</c:v>
          </c:tx>
          <c:marker>
            <c:symbol val="none"/>
          </c:marker>
          <c:xVal>
            <c:numRef>
              <c:f>Лист1!$F$5:$F$25</c:f>
              <c:numCache>
                <c:formatCode>General</c:formatCode>
                <c:ptCount val="2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</c:numCache>
            </c:numRef>
          </c:xVal>
          <c:yVal>
            <c:numRef>
              <c:f>Лист1!$L$5:$L$25</c:f>
              <c:numCache>
                <c:formatCode>General</c:formatCode>
                <c:ptCount val="21"/>
                <c:pt idx="0">
                  <c:v>250600</c:v>
                </c:pt>
                <c:pt idx="1">
                  <c:v>255631</c:v>
                </c:pt>
                <c:pt idx="2">
                  <c:v>260712</c:v>
                </c:pt>
                <c:pt idx="3">
                  <c:v>265843</c:v>
                </c:pt>
                <c:pt idx="4">
                  <c:v>271024</c:v>
                </c:pt>
                <c:pt idx="5">
                  <c:v>276255</c:v>
                </c:pt>
                <c:pt idx="6">
                  <c:v>281536</c:v>
                </c:pt>
                <c:pt idx="7">
                  <c:v>286867</c:v>
                </c:pt>
                <c:pt idx="8">
                  <c:v>292248</c:v>
                </c:pt>
                <c:pt idx="9">
                  <c:v>297679</c:v>
                </c:pt>
                <c:pt idx="10">
                  <c:v>303160</c:v>
                </c:pt>
                <c:pt idx="11">
                  <c:v>308691</c:v>
                </c:pt>
                <c:pt idx="12">
                  <c:v>314272</c:v>
                </c:pt>
                <c:pt idx="13">
                  <c:v>319903</c:v>
                </c:pt>
                <c:pt idx="14">
                  <c:v>325584</c:v>
                </c:pt>
                <c:pt idx="15">
                  <c:v>331315</c:v>
                </c:pt>
                <c:pt idx="16">
                  <c:v>337096</c:v>
                </c:pt>
                <c:pt idx="17">
                  <c:v>342927</c:v>
                </c:pt>
                <c:pt idx="18">
                  <c:v>348808</c:v>
                </c:pt>
                <c:pt idx="19">
                  <c:v>354739</c:v>
                </c:pt>
                <c:pt idx="20">
                  <c:v>360720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F8-4EAB-B17C-C4A459FE23E5}"/>
            </c:ext>
          </c:extLst>
        </c:ser>
        <c:ser>
          <c:idx val="1"/>
          <c:order val="1"/>
          <c:tx>
            <c:v>g(n)</c:v>
          </c:tx>
          <c:marker>
            <c:symbol val="none"/>
          </c:marker>
          <c:xVal>
            <c:numRef>
              <c:f>Лист1!$F$5:$F$25</c:f>
              <c:numCache>
                <c:formatCode>General</c:formatCode>
                <c:ptCount val="2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</c:numCache>
            </c:numRef>
          </c:xVal>
          <c:yVal>
            <c:numRef>
              <c:f>Лист1!$M$5:$M$25</c:f>
              <c:numCache>
                <c:formatCode>0.0</c:formatCode>
                <c:ptCount val="21"/>
                <c:pt idx="0">
                  <c:v>9700</c:v>
                </c:pt>
                <c:pt idx="1">
                  <c:v>9834.7807829990743</c:v>
                </c:pt>
                <c:pt idx="2">
                  <c:v>9970.121277846989</c:v>
                </c:pt>
                <c:pt idx="3">
                  <c:v>10106.01873403374</c:v>
                </c:pt>
                <c:pt idx="4">
                  <c:v>10242.470441204743</c:v>
                </c:pt>
                <c:pt idx="5">
                  <c:v>10379.473728193183</c:v>
                </c:pt>
                <c:pt idx="6">
                  <c:v>10517.025962084666</c:v>
                </c:pt>
                <c:pt idx="7">
                  <c:v>10655.124547312853</c:v>
                </c:pt>
                <c:pt idx="8">
                  <c:v>10793.766924784744</c:v>
                </c:pt>
                <c:pt idx="9">
                  <c:v>10932.950571034375</c:v>
                </c:pt>
                <c:pt idx="10">
                  <c:v>11072.67299740375</c:v>
                </c:pt>
                <c:pt idx="11">
                  <c:v>11212.931749249905</c:v>
                </c:pt>
                <c:pt idx="12">
                  <c:v>11353.724405177025</c:v>
                </c:pt>
                <c:pt idx="13">
                  <c:v>11495.048576292616</c:v>
                </c:pt>
                <c:pt idx="14">
                  <c:v>11636.901905486771</c:v>
                </c:pt>
                <c:pt idx="15">
                  <c:v>11779.282066733611</c:v>
                </c:pt>
                <c:pt idx="16">
                  <c:v>11922.186764414037</c:v>
                </c:pt>
                <c:pt idx="17">
                  <c:v>12065.613732658952</c:v>
                </c:pt>
                <c:pt idx="18">
                  <c:v>12209.560734712191</c:v>
                </c:pt>
                <c:pt idx="19">
                  <c:v>12354.025562312374</c:v>
                </c:pt>
                <c:pt idx="20">
                  <c:v>12499.006035092991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F8-4EAB-B17C-C4A459FE2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16192"/>
        <c:axId val="44981248"/>
      </c:scatterChart>
      <c:valAx>
        <c:axId val="4501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981248"/>
        <c:crosses val="autoZero"/>
        <c:crossBetween val="midCat"/>
      </c:valAx>
      <c:valAx>
        <c:axId val="4498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016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f(n)</c:v>
          </c:tx>
          <c:marker>
            <c:symbol val="none"/>
          </c:marker>
          <c:xVal>
            <c:numRef>
              <c:f>Лист1!$G$5:$G$45</c:f>
              <c:numCache>
                <c:formatCode>General</c:formatCode>
                <c:ptCount val="4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</c:numCache>
            </c:numRef>
          </c:xVal>
          <c:yVal>
            <c:numRef>
              <c:f>Лист1!$O$5:$O$45</c:f>
              <c:numCache>
                <c:formatCode>General</c:formatCode>
                <c:ptCount val="41"/>
                <c:pt idx="0">
                  <c:v>6253000</c:v>
                </c:pt>
                <c:pt idx="1">
                  <c:v>6278031</c:v>
                </c:pt>
                <c:pt idx="2">
                  <c:v>6303112</c:v>
                </c:pt>
                <c:pt idx="3">
                  <c:v>6328243</c:v>
                </c:pt>
                <c:pt idx="4">
                  <c:v>6353424</c:v>
                </c:pt>
                <c:pt idx="5">
                  <c:v>6378655</c:v>
                </c:pt>
                <c:pt idx="6">
                  <c:v>6403936</c:v>
                </c:pt>
                <c:pt idx="7">
                  <c:v>6429267</c:v>
                </c:pt>
                <c:pt idx="8">
                  <c:v>6454648</c:v>
                </c:pt>
                <c:pt idx="9">
                  <c:v>6480079</c:v>
                </c:pt>
                <c:pt idx="10">
                  <c:v>6505560</c:v>
                </c:pt>
                <c:pt idx="11">
                  <c:v>6531091</c:v>
                </c:pt>
                <c:pt idx="12">
                  <c:v>6556672</c:v>
                </c:pt>
                <c:pt idx="13">
                  <c:v>6582303</c:v>
                </c:pt>
                <c:pt idx="14">
                  <c:v>6607984</c:v>
                </c:pt>
                <c:pt idx="15">
                  <c:v>6633715</c:v>
                </c:pt>
                <c:pt idx="16">
                  <c:v>6659496</c:v>
                </c:pt>
                <c:pt idx="17">
                  <c:v>6685327</c:v>
                </c:pt>
                <c:pt idx="18">
                  <c:v>6711208</c:v>
                </c:pt>
                <c:pt idx="19">
                  <c:v>6737139</c:v>
                </c:pt>
                <c:pt idx="20">
                  <c:v>6763120</c:v>
                </c:pt>
                <c:pt idx="21">
                  <c:v>6789151</c:v>
                </c:pt>
                <c:pt idx="22">
                  <c:v>6815232</c:v>
                </c:pt>
                <c:pt idx="23">
                  <c:v>6841363</c:v>
                </c:pt>
                <c:pt idx="24">
                  <c:v>6867544</c:v>
                </c:pt>
                <c:pt idx="25">
                  <c:v>6893775</c:v>
                </c:pt>
                <c:pt idx="26">
                  <c:v>6920056</c:v>
                </c:pt>
                <c:pt idx="27">
                  <c:v>6946387</c:v>
                </c:pt>
                <c:pt idx="28">
                  <c:v>6972768</c:v>
                </c:pt>
                <c:pt idx="29">
                  <c:v>6999199</c:v>
                </c:pt>
                <c:pt idx="30">
                  <c:v>7025680</c:v>
                </c:pt>
                <c:pt idx="31">
                  <c:v>7052211</c:v>
                </c:pt>
                <c:pt idx="32">
                  <c:v>7078792</c:v>
                </c:pt>
                <c:pt idx="33">
                  <c:v>7105423</c:v>
                </c:pt>
                <c:pt idx="34">
                  <c:v>7132104</c:v>
                </c:pt>
                <c:pt idx="35">
                  <c:v>7158835</c:v>
                </c:pt>
                <c:pt idx="36">
                  <c:v>7185616</c:v>
                </c:pt>
                <c:pt idx="37">
                  <c:v>7212447</c:v>
                </c:pt>
                <c:pt idx="38">
                  <c:v>7239328</c:v>
                </c:pt>
                <c:pt idx="39">
                  <c:v>7266259</c:v>
                </c:pt>
                <c:pt idx="40">
                  <c:v>7293240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A5-4237-A27A-2590D0F06737}"/>
            </c:ext>
          </c:extLst>
        </c:ser>
        <c:ser>
          <c:idx val="1"/>
          <c:order val="1"/>
          <c:tx>
            <c:v>g(n)</c:v>
          </c:tx>
          <c:marker>
            <c:symbol val="none"/>
          </c:marker>
          <c:xVal>
            <c:numRef>
              <c:f>Лист1!$G$5:$G$45</c:f>
              <c:numCache>
                <c:formatCode>General</c:formatCode>
                <c:ptCount val="4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</c:numCache>
            </c:numRef>
          </c:xVal>
          <c:yVal>
            <c:numRef>
              <c:f>Лист1!$P$5:$P$45</c:f>
              <c:numCache>
                <c:formatCode>General</c:formatCode>
                <c:ptCount val="41"/>
                <c:pt idx="0">
                  <c:v>94852.549156242123</c:v>
                </c:pt>
                <c:pt idx="1">
                  <c:v>95126.232540639714</c:v>
                </c:pt>
                <c:pt idx="2">
                  <c:v>95400.167231566418</c:v>
                </c:pt>
                <c:pt idx="3">
                  <c:v>95674.352978591894</c:v>
                </c:pt>
                <c:pt idx="4">
                  <c:v>95948.789532032999</c:v>
                </c:pt>
                <c:pt idx="5">
                  <c:v>96223.476642950031</c:v>
                </c:pt>
                <c:pt idx="6">
                  <c:v>96498.414063143122</c:v>
                </c:pt>
                <c:pt idx="7">
                  <c:v>96773.601545148515</c:v>
                </c:pt>
                <c:pt idx="8">
                  <c:v>97049.038842234993</c:v>
                </c:pt>
                <c:pt idx="9">
                  <c:v>97324.725708400176</c:v>
                </c:pt>
                <c:pt idx="10">
                  <c:v>97600.661898367034</c:v>
                </c:pt>
                <c:pt idx="11">
                  <c:v>97876.847167580316</c:v>
                </c:pt>
                <c:pt idx="12">
                  <c:v>98153.281272202963</c:v>
                </c:pt>
                <c:pt idx="13">
                  <c:v>98429.963969112636</c:v>
                </c:pt>
                <c:pt idx="14">
                  <c:v>98706.895015898233</c:v>
                </c:pt>
                <c:pt idx="15">
                  <c:v>98984.074170856416</c:v>
                </c:pt>
                <c:pt idx="16">
                  <c:v>99261.501192988231</c:v>
                </c:pt>
                <c:pt idx="17">
                  <c:v>99539.175841995573</c:v>
                </c:pt>
                <c:pt idx="18">
                  <c:v>99817.097878277898</c:v>
                </c:pt>
                <c:pt idx="19">
                  <c:v>100095.26706292882</c:v>
                </c:pt>
                <c:pt idx="20">
                  <c:v>100373.68315773275</c:v>
                </c:pt>
                <c:pt idx="21">
                  <c:v>100652.34592516164</c:v>
                </c:pt>
                <c:pt idx="22">
                  <c:v>100931.2551283716</c:v>
                </c:pt>
                <c:pt idx="23">
                  <c:v>101210.41053119964</c:v>
                </c:pt>
                <c:pt idx="24">
                  <c:v>101489.81189816043</c:v>
                </c:pt>
                <c:pt idx="25">
                  <c:v>101769.45899444309</c:v>
                </c:pt>
                <c:pt idx="26">
                  <c:v>102049.35158590795</c:v>
                </c:pt>
                <c:pt idx="27">
                  <c:v>102329.48943908332</c:v>
                </c:pt>
                <c:pt idx="28">
                  <c:v>102609.87232116237</c:v>
                </c:pt>
                <c:pt idx="29">
                  <c:v>102890.5</c:v>
                </c:pt>
                <c:pt idx="30">
                  <c:v>103171.37224410963</c:v>
                </c:pt>
                <c:pt idx="31">
                  <c:v>103452.48882266021</c:v>
                </c:pt>
                <c:pt idx="32">
                  <c:v>103733.84950547296</c:v>
                </c:pt>
                <c:pt idx="33">
                  <c:v>104015.45406301849</c:v>
                </c:pt>
                <c:pt idx="34">
                  <c:v>104297.30226641367</c:v>
                </c:pt>
                <c:pt idx="35">
                  <c:v>104579.39388741853</c:v>
                </c:pt>
                <c:pt idx="36">
                  <c:v>104861.72869843341</c:v>
                </c:pt>
                <c:pt idx="37">
                  <c:v>105144.30647249584</c:v>
                </c:pt>
                <c:pt idx="38">
                  <c:v>105427.12698327763</c:v>
                </c:pt>
                <c:pt idx="39">
                  <c:v>105710.19000508194</c:v>
                </c:pt>
                <c:pt idx="40">
                  <c:v>105993.49531284023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A5-4237-A27A-2590D0F06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00800"/>
        <c:axId val="132286720"/>
      </c:scatterChart>
      <c:valAx>
        <c:axId val="13230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286720"/>
        <c:crosses val="autoZero"/>
        <c:crossBetween val="midCat"/>
      </c:valAx>
      <c:valAx>
        <c:axId val="13228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300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387184</xdr:colOff>
      <xdr:row>48</xdr:row>
      <xdr:rowOff>32410</xdr:rowOff>
    </xdr:from>
    <xdr:to>
      <xdr:col>13</xdr:col>
      <xdr:colOff>512122</xdr:colOff>
      <xdr:row>62</xdr:row>
      <xdr:rowOff>108610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149679</xdr:colOff>
      <xdr:row>48</xdr:row>
      <xdr:rowOff>57150</xdr:rowOff>
    </xdr:from>
    <xdr:to>
      <xdr:col>21</xdr:col>
      <xdr:colOff>435429</xdr:colOff>
      <xdr:row>62</xdr:row>
      <xdr:rowOff>133350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155863</xdr:colOff>
      <xdr:row>47</xdr:row>
      <xdr:rowOff>187037</xdr:rowOff>
    </xdr:from>
    <xdr:to>
      <xdr:col>29</xdr:col>
      <xdr:colOff>484908</xdr:colOff>
      <xdr:row>62</xdr:row>
      <xdr:rowOff>72737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B45"/>
  <sheetViews>
    <sheetView tabSelected="1" zoomScale="70" zoomScaleNormal="70" workbookViewId="0">
      <selection activeCell="X30" sqref="X30"/>
    </sheetView>
  </sheetViews>
  <sheetFormatPr defaultRowHeight="15" x14ac:dyDescent="0.25"/>
  <cols>
    <col min="9" max="9" width="12.28515625" customWidth="1"/>
    <col min="13" max="13" width="10.140625" bestFit="1" customWidth="1"/>
    <col min="19" max="19" width="9.140625" customWidth="1"/>
  </cols>
  <sheetData>
    <row r="1" spans="5:28" x14ac:dyDescent="0.25">
      <c r="E1" t="s">
        <v>3</v>
      </c>
      <c r="F1" t="s">
        <v>4</v>
      </c>
      <c r="G1" t="s">
        <v>5</v>
      </c>
      <c r="I1" t="s">
        <v>6</v>
      </c>
      <c r="J1" t="s">
        <v>7</v>
      </c>
      <c r="R1" t="s">
        <v>10</v>
      </c>
    </row>
    <row r="2" spans="5:28" x14ac:dyDescent="0.25">
      <c r="E2">
        <f>PI()/32</f>
        <v>9.8174770424681035E-2</v>
      </c>
      <c r="F2">
        <f>PI()/24</f>
        <v>0.1308996938995747</v>
      </c>
      <c r="G2">
        <f>PI()/18</f>
        <v>0.17453292519943295</v>
      </c>
      <c r="I2" t="s">
        <v>8</v>
      </c>
      <c r="J2" t="s">
        <v>9</v>
      </c>
    </row>
    <row r="4" spans="5:28" x14ac:dyDescent="0.25">
      <c r="E4" t="s">
        <v>0</v>
      </c>
      <c r="F4" t="s">
        <v>1</v>
      </c>
      <c r="G4" t="s">
        <v>2</v>
      </c>
      <c r="R4" t="s">
        <v>0</v>
      </c>
      <c r="S4" t="s">
        <v>13</v>
      </c>
      <c r="T4" t="s">
        <v>14</v>
      </c>
      <c r="U4" t="s">
        <v>15</v>
      </c>
      <c r="W4" t="s">
        <v>1</v>
      </c>
      <c r="AB4" t="s">
        <v>2</v>
      </c>
    </row>
    <row r="5" spans="5:28" x14ac:dyDescent="0.25">
      <c r="E5">
        <v>20</v>
      </c>
      <c r="F5">
        <v>100</v>
      </c>
      <c r="G5">
        <v>500</v>
      </c>
      <c r="I5" s="1">
        <f>2.5*$E5^2+6*$E5</f>
        <v>1120</v>
      </c>
      <c r="J5" s="2">
        <f>7.5*$E5*SQRT($E5)+22*$E5</f>
        <v>1110.8203932499368</v>
      </c>
      <c r="L5">
        <f>25*$F5^2+6*$F5</f>
        <v>250600</v>
      </c>
      <c r="M5" s="3">
        <f>7.5*$F5*SQRT($F5)+22*$F5</f>
        <v>9700</v>
      </c>
      <c r="O5">
        <f>25*$G5^2+6*$G5</f>
        <v>6253000</v>
      </c>
      <c r="P5">
        <f>7.5*$G5*SQRT($G5)+22*$G5</f>
        <v>94852.549156242123</v>
      </c>
      <c r="R5" s="4">
        <f>ATAN($I5/$J5)-ATAN($J5/$I5)</f>
        <v>8.2297570592330116E-3</v>
      </c>
      <c r="S5" t="s">
        <v>12</v>
      </c>
      <c r="W5" s="4">
        <f>ATAN($L5/$M5)-ATAN($M5/$L5)</f>
        <v>1.4934207478534862</v>
      </c>
      <c r="AB5" s="5">
        <f>ATAN($O5/$P5)-ATAN($P5/$O5)</f>
        <v>1.5404604000736521</v>
      </c>
    </row>
    <row r="6" spans="5:28" x14ac:dyDescent="0.25">
      <c r="E6">
        <v>21</v>
      </c>
      <c r="F6">
        <v>101</v>
      </c>
      <c r="G6">
        <v>501</v>
      </c>
      <c r="I6" s="1">
        <f>2.5*$E6^2+6*$E6</f>
        <v>1228.5</v>
      </c>
      <c r="J6" s="2">
        <f t="shared" ref="J6:J35" si="0">7.5*$E6*SQRT($E6)+22*$E6</f>
        <v>1183.7556719555448</v>
      </c>
      <c r="L6">
        <f t="shared" ref="L6:L25" si="1">25*$F6^2+6*$F6</f>
        <v>255631</v>
      </c>
      <c r="M6" s="3">
        <f t="shared" ref="M6:M25" si="2">7.5*$F6*SQRT($F6)+22*$F6</f>
        <v>9834.7807829990743</v>
      </c>
      <c r="O6">
        <f t="shared" ref="O6:O45" si="3">25*$G6^2+6*$G6</f>
        <v>6278031</v>
      </c>
      <c r="P6">
        <f t="shared" ref="P6:P45" si="4">7.5*$G6*SQRT($G6)+22*$G6</f>
        <v>95126.232540639714</v>
      </c>
      <c r="R6" s="4">
        <f t="shared" ref="R6:R35" si="5">ATAN($I6/$J6)-ATAN($J6/$I6)</f>
        <v>3.7093246875470332E-2</v>
      </c>
      <c r="S6" t="s">
        <v>12</v>
      </c>
      <c r="W6" s="4">
        <f t="shared" ref="W6:W25" si="6">ATAN($L6/$M6)-ATAN($M6/$L6)</f>
        <v>1.4938891222013102</v>
      </c>
      <c r="AB6" s="5">
        <f t="shared" ref="AB6:AB45" si="7">ATAN($O6/$P6)-ATAN($P6/$O6)</f>
        <v>1.5404941656488995</v>
      </c>
    </row>
    <row r="7" spans="5:28" x14ac:dyDescent="0.25">
      <c r="E7">
        <v>22</v>
      </c>
      <c r="F7">
        <v>102</v>
      </c>
      <c r="G7">
        <v>502</v>
      </c>
      <c r="I7" s="1">
        <f t="shared" ref="I7:I35" si="8">2.5*$E7^2+6*$E7</f>
        <v>1342</v>
      </c>
      <c r="J7" s="2">
        <f t="shared" si="0"/>
        <v>1257.918600370866</v>
      </c>
      <c r="L7">
        <f t="shared" si="1"/>
        <v>260712</v>
      </c>
      <c r="M7" s="3">
        <f t="shared" si="2"/>
        <v>9970.121277846989</v>
      </c>
      <c r="O7">
        <f t="shared" si="3"/>
        <v>6303112</v>
      </c>
      <c r="P7">
        <f t="shared" si="4"/>
        <v>95400.167231566418</v>
      </c>
      <c r="R7" s="4">
        <f t="shared" si="5"/>
        <v>6.4657489723630279E-2</v>
      </c>
      <c r="S7" t="s">
        <v>12</v>
      </c>
      <c r="W7" s="4">
        <f t="shared" si="6"/>
        <v>1.4943497858254409</v>
      </c>
      <c r="AB7" s="5">
        <f t="shared" si="7"/>
        <v>1.5405278234085333</v>
      </c>
    </row>
    <row r="8" spans="5:28" x14ac:dyDescent="0.25">
      <c r="E8">
        <v>23</v>
      </c>
      <c r="F8">
        <v>103</v>
      </c>
      <c r="G8">
        <v>503</v>
      </c>
      <c r="I8" s="1">
        <f t="shared" si="8"/>
        <v>1460.5</v>
      </c>
      <c r="J8" s="2">
        <f t="shared" si="0"/>
        <v>1333.2809377714441</v>
      </c>
      <c r="L8">
        <f t="shared" si="1"/>
        <v>265843</v>
      </c>
      <c r="M8" s="3">
        <f t="shared" si="2"/>
        <v>10106.01873403374</v>
      </c>
      <c r="O8">
        <f t="shared" si="3"/>
        <v>6328243</v>
      </c>
      <c r="P8">
        <f t="shared" si="4"/>
        <v>95674.352978591894</v>
      </c>
      <c r="R8" s="4">
        <f t="shared" si="5"/>
        <v>9.1010169771826188E-2</v>
      </c>
      <c r="S8" t="s">
        <v>11</v>
      </c>
      <c r="W8" s="4">
        <f t="shared" si="6"/>
        <v>1.4948029416096928</v>
      </c>
      <c r="AB8" s="5">
        <f t="shared" si="7"/>
        <v>1.5405613739158359</v>
      </c>
    </row>
    <row r="9" spans="5:28" x14ac:dyDescent="0.25">
      <c r="E9">
        <v>24</v>
      </c>
      <c r="F9">
        <v>104</v>
      </c>
      <c r="G9">
        <v>504</v>
      </c>
      <c r="I9" s="1">
        <f t="shared" si="8"/>
        <v>1584</v>
      </c>
      <c r="J9" s="2">
        <f t="shared" si="0"/>
        <v>1409.816307401944</v>
      </c>
      <c r="L9">
        <f t="shared" si="1"/>
        <v>271024</v>
      </c>
      <c r="M9" s="3">
        <f t="shared" si="2"/>
        <v>10242.470441204743</v>
      </c>
      <c r="O9">
        <f t="shared" si="3"/>
        <v>6353424</v>
      </c>
      <c r="P9">
        <f t="shared" si="4"/>
        <v>95948.789532032999</v>
      </c>
      <c r="R9" s="4">
        <f t="shared" si="5"/>
        <v>0.11623128005245775</v>
      </c>
      <c r="S9" t="s">
        <v>11</v>
      </c>
      <c r="W9" s="4">
        <f t="shared" si="6"/>
        <v>1.4952487851631946</v>
      </c>
      <c r="AB9" s="5">
        <f t="shared" si="7"/>
        <v>1.5405948177300157</v>
      </c>
    </row>
    <row r="10" spans="5:28" x14ac:dyDescent="0.25">
      <c r="E10">
        <v>25</v>
      </c>
      <c r="F10">
        <v>105</v>
      </c>
      <c r="G10">
        <v>505</v>
      </c>
      <c r="I10" s="1">
        <f t="shared" si="8"/>
        <v>1712.5</v>
      </c>
      <c r="J10" s="2">
        <f t="shared" si="0"/>
        <v>1487.5</v>
      </c>
      <c r="L10">
        <f t="shared" si="1"/>
        <v>276255</v>
      </c>
      <c r="M10" s="3">
        <f t="shared" si="2"/>
        <v>10379.473728193183</v>
      </c>
      <c r="O10">
        <f t="shared" si="3"/>
        <v>6378655</v>
      </c>
      <c r="P10">
        <f t="shared" si="4"/>
        <v>96223.476642950031</v>
      </c>
      <c r="R10" s="4">
        <f t="shared" si="5"/>
        <v>0.14039394214374101</v>
      </c>
      <c r="S10" t="s">
        <v>11</v>
      </c>
      <c r="W10" s="4">
        <f t="shared" si="6"/>
        <v>1.4956875051489278</v>
      </c>
      <c r="AB10" s="5">
        <f t="shared" si="7"/>
        <v>1.5406281554062442</v>
      </c>
    </row>
    <row r="11" spans="5:28" x14ac:dyDescent="0.25">
      <c r="E11">
        <v>26</v>
      </c>
      <c r="F11">
        <v>106</v>
      </c>
      <c r="G11">
        <v>506</v>
      </c>
      <c r="I11" s="1">
        <f t="shared" si="8"/>
        <v>1846</v>
      </c>
      <c r="J11" s="2">
        <f t="shared" si="0"/>
        <v>1566.3088051505929</v>
      </c>
      <c r="L11">
        <f t="shared" si="1"/>
        <v>281536</v>
      </c>
      <c r="M11" s="3">
        <f t="shared" si="2"/>
        <v>10517.025962084666</v>
      </c>
      <c r="O11">
        <f t="shared" si="3"/>
        <v>6403936</v>
      </c>
      <c r="P11">
        <f t="shared" si="4"/>
        <v>96498.414063143122</v>
      </c>
      <c r="R11" s="4">
        <f t="shared" si="5"/>
        <v>0.16356512352446828</v>
      </c>
      <c r="S11" t="s">
        <v>11</v>
      </c>
      <c r="W11" s="4">
        <f t="shared" si="6"/>
        <v>1.4961192835944419</v>
      </c>
      <c r="AB11" s="5">
        <f t="shared" si="7"/>
        <v>1.5406613874956931</v>
      </c>
    </row>
    <row r="12" spans="5:28" x14ac:dyDescent="0.25">
      <c r="E12">
        <v>27</v>
      </c>
      <c r="F12">
        <v>107</v>
      </c>
      <c r="G12">
        <v>507</v>
      </c>
      <c r="I12" s="1">
        <f t="shared" si="8"/>
        <v>1984.5</v>
      </c>
      <c r="J12" s="2">
        <f t="shared" si="0"/>
        <v>1646.220865598093</v>
      </c>
      <c r="L12">
        <f t="shared" si="1"/>
        <v>286867</v>
      </c>
      <c r="M12" s="3">
        <f t="shared" si="2"/>
        <v>10655.124547312853</v>
      </c>
      <c r="O12">
        <f t="shared" si="3"/>
        <v>6429267</v>
      </c>
      <c r="P12">
        <f t="shared" si="4"/>
        <v>96773.601545148515</v>
      </c>
      <c r="R12" s="4">
        <f t="shared" si="5"/>
        <v>0.18580626726100835</v>
      </c>
      <c r="S12" t="s">
        <v>11</v>
      </c>
      <c r="W12" s="4">
        <f t="shared" si="6"/>
        <v>1.4965442961858648</v>
      </c>
      <c r="AB12" s="5">
        <f t="shared" si="7"/>
        <v>1.5406945145455717</v>
      </c>
    </row>
    <row r="13" spans="5:28" x14ac:dyDescent="0.25">
      <c r="E13">
        <v>28</v>
      </c>
      <c r="F13">
        <v>108</v>
      </c>
      <c r="G13">
        <v>508</v>
      </c>
      <c r="I13" s="1">
        <f t="shared" si="8"/>
        <v>2128</v>
      </c>
      <c r="J13" s="2">
        <f t="shared" si="0"/>
        <v>1727.2155506471281</v>
      </c>
      <c r="L13">
        <f t="shared" si="1"/>
        <v>292248</v>
      </c>
      <c r="M13" s="3">
        <f t="shared" si="2"/>
        <v>10793.766924784744</v>
      </c>
      <c r="O13">
        <f t="shared" si="3"/>
        <v>6454648</v>
      </c>
      <c r="P13">
        <f t="shared" si="4"/>
        <v>97049.038842234993</v>
      </c>
      <c r="R13" s="4">
        <f t="shared" si="5"/>
        <v>0.20717384630411995</v>
      </c>
      <c r="S13" t="s">
        <v>11</v>
      </c>
      <c r="W13" s="4">
        <f t="shared" si="6"/>
        <v>1.4969627125462643</v>
      </c>
      <c r="AB13" s="5">
        <f t="shared" si="7"/>
        <v>1.5407275370991624</v>
      </c>
    </row>
    <row r="14" spans="5:28" x14ac:dyDescent="0.25">
      <c r="E14">
        <v>29</v>
      </c>
      <c r="F14">
        <v>109</v>
      </c>
      <c r="G14">
        <v>509</v>
      </c>
      <c r="I14" s="1">
        <f t="shared" si="8"/>
        <v>2276.5</v>
      </c>
      <c r="J14" s="2">
        <f t="shared" si="0"/>
        <v>1809.2733455517546</v>
      </c>
      <c r="L14">
        <f t="shared" si="1"/>
        <v>297679</v>
      </c>
      <c r="M14" s="3">
        <f t="shared" si="2"/>
        <v>10932.950571034375</v>
      </c>
      <c r="O14">
        <f t="shared" si="3"/>
        <v>6480079</v>
      </c>
      <c r="P14">
        <f t="shared" si="4"/>
        <v>97324.725708400176</v>
      </c>
      <c r="R14" s="4">
        <f t="shared" si="5"/>
        <v>0.22771985272646733</v>
      </c>
      <c r="S14" t="s">
        <v>11</v>
      </c>
      <c r="W14" s="4">
        <f t="shared" si="6"/>
        <v>1.4973746964993191</v>
      </c>
      <c r="AB14" s="5">
        <f t="shared" si="7"/>
        <v>1.5407604556958576</v>
      </c>
    </row>
    <row r="15" spans="5:28" x14ac:dyDescent="0.25">
      <c r="E15">
        <v>30</v>
      </c>
      <c r="F15">
        <v>110</v>
      </c>
      <c r="G15">
        <v>510</v>
      </c>
      <c r="I15" s="1">
        <f t="shared" si="8"/>
        <v>2430</v>
      </c>
      <c r="J15" s="2">
        <f t="shared" si="0"/>
        <v>1892.3757543866238</v>
      </c>
      <c r="L15">
        <f t="shared" si="1"/>
        <v>303160</v>
      </c>
      <c r="M15" s="3">
        <f t="shared" si="2"/>
        <v>11072.67299740375</v>
      </c>
      <c r="O15">
        <f t="shared" si="3"/>
        <v>6505560</v>
      </c>
      <c r="P15">
        <f t="shared" si="4"/>
        <v>97600.661898367034</v>
      </c>
      <c r="R15" s="4">
        <f t="shared" si="5"/>
        <v>0.24749223063171266</v>
      </c>
      <c r="S15" t="s">
        <v>11</v>
      </c>
      <c r="W15" s="4">
        <f t="shared" si="6"/>
        <v>1.4977804063192122</v>
      </c>
      <c r="AB15" s="5">
        <f t="shared" si="7"/>
        <v>1.5407932708711944</v>
      </c>
    </row>
    <row r="16" spans="5:28" x14ac:dyDescent="0.25">
      <c r="E16">
        <v>31</v>
      </c>
      <c r="F16">
        <v>111</v>
      </c>
      <c r="G16">
        <v>511</v>
      </c>
      <c r="I16" s="1">
        <f t="shared" si="8"/>
        <v>2588.5</v>
      </c>
      <c r="J16" s="2">
        <f t="shared" si="0"/>
        <v>1976.5052143579801</v>
      </c>
      <c r="L16">
        <f t="shared" si="1"/>
        <v>308691</v>
      </c>
      <c r="M16" s="3">
        <f t="shared" si="2"/>
        <v>11212.931749249905</v>
      </c>
      <c r="O16">
        <f t="shared" si="3"/>
        <v>6531091</v>
      </c>
      <c r="P16">
        <f t="shared" si="4"/>
        <v>97876.847167580316</v>
      </c>
      <c r="R16" s="4">
        <f t="shared" si="5"/>
        <v>0.26653526014395901</v>
      </c>
      <c r="S16" t="s">
        <v>11</v>
      </c>
      <c r="W16" s="4">
        <f t="shared" si="6"/>
        <v>1.498179994967578</v>
      </c>
      <c r="AB16" s="5">
        <f t="shared" si="7"/>
        <v>1.54082598315689</v>
      </c>
    </row>
    <row r="17" spans="5:28" x14ac:dyDescent="0.25">
      <c r="E17">
        <v>32</v>
      </c>
      <c r="F17">
        <v>112</v>
      </c>
      <c r="G17">
        <v>512</v>
      </c>
      <c r="I17" s="1">
        <f t="shared" si="8"/>
        <v>2752</v>
      </c>
      <c r="J17" s="2">
        <f t="shared" si="0"/>
        <v>2061.6450198781713</v>
      </c>
      <c r="L17">
        <f t="shared" si="1"/>
        <v>314272</v>
      </c>
      <c r="M17" s="3">
        <f t="shared" si="2"/>
        <v>11353.724405177025</v>
      </c>
      <c r="O17">
        <f t="shared" si="3"/>
        <v>6556672</v>
      </c>
      <c r="P17">
        <f t="shared" si="4"/>
        <v>98153.281272202963</v>
      </c>
      <c r="R17" s="4">
        <f t="shared" si="5"/>
        <v>0.28488989878841486</v>
      </c>
      <c r="S17" t="s">
        <v>11</v>
      </c>
      <c r="W17" s="4">
        <f t="shared" si="6"/>
        <v>1.498573610318289</v>
      </c>
      <c r="AB17" s="5">
        <f t="shared" si="7"/>
        <v>1.5408585930808765</v>
      </c>
    </row>
    <row r="18" spans="5:28" x14ac:dyDescent="0.25">
      <c r="E18">
        <v>33</v>
      </c>
      <c r="F18">
        <v>113</v>
      </c>
      <c r="G18">
        <v>513</v>
      </c>
      <c r="I18" s="1">
        <f t="shared" si="8"/>
        <v>2920.5</v>
      </c>
      <c r="J18" s="2">
        <f t="shared" si="0"/>
        <v>2147.7792550181621</v>
      </c>
      <c r="L18">
        <f t="shared" si="1"/>
        <v>319903</v>
      </c>
      <c r="M18" s="3">
        <f t="shared" si="2"/>
        <v>11495.048576292616</v>
      </c>
      <c r="O18">
        <f t="shared" si="3"/>
        <v>6582303</v>
      </c>
      <c r="P18">
        <f t="shared" si="4"/>
        <v>98429.963969112636</v>
      </c>
      <c r="R18" s="4">
        <f t="shared" si="5"/>
        <v>0.3025940856581073</v>
      </c>
      <c r="S18" t="s">
        <v>11</v>
      </c>
      <c r="W18" s="4">
        <f t="shared" si="6"/>
        <v>1.4989613953708048</v>
      </c>
      <c r="AB18" s="5">
        <f t="shared" si="7"/>
        <v>1.5408911011673356</v>
      </c>
    </row>
    <row r="19" spans="5:28" x14ac:dyDescent="0.25">
      <c r="E19">
        <v>34</v>
      </c>
      <c r="F19">
        <v>114</v>
      </c>
      <c r="G19">
        <v>514</v>
      </c>
      <c r="I19" s="1">
        <f t="shared" si="8"/>
        <v>3094</v>
      </c>
      <c r="J19" s="2">
        <f t="shared" si="0"/>
        <v>2234.8927331855516</v>
      </c>
      <c r="L19">
        <f t="shared" si="1"/>
        <v>325584</v>
      </c>
      <c r="M19" s="3">
        <f t="shared" si="2"/>
        <v>11636.901905486771</v>
      </c>
      <c r="O19">
        <f t="shared" si="3"/>
        <v>6607984</v>
      </c>
      <c r="P19">
        <f t="shared" si="4"/>
        <v>98706.895015898233</v>
      </c>
      <c r="R19" s="4">
        <f t="shared" si="5"/>
        <v>0.31968301299380197</v>
      </c>
      <c r="S19" t="s">
        <v>11</v>
      </c>
      <c r="W19" s="4">
        <f t="shared" si="6"/>
        <v>1.4993434884527654</v>
      </c>
      <c r="AB19" s="5">
        <f t="shared" si="7"/>
        <v>1.5409235079367321</v>
      </c>
    </row>
    <row r="20" spans="5:28" x14ac:dyDescent="0.25">
      <c r="E20">
        <v>35</v>
      </c>
      <c r="F20">
        <v>115</v>
      </c>
      <c r="G20">
        <v>515</v>
      </c>
      <c r="I20" s="1">
        <f t="shared" si="8"/>
        <v>3272.5</v>
      </c>
      <c r="J20" s="2">
        <f t="shared" si="0"/>
        <v>2322.9709430636494</v>
      </c>
      <c r="L20">
        <f t="shared" si="1"/>
        <v>331315</v>
      </c>
      <c r="M20" s="3">
        <f t="shared" si="2"/>
        <v>11779.282066733611</v>
      </c>
      <c r="O20">
        <f t="shared" si="3"/>
        <v>6633715</v>
      </c>
      <c r="P20">
        <f t="shared" si="4"/>
        <v>98984.074170856416</v>
      </c>
      <c r="R20" s="4">
        <f t="shared" si="5"/>
        <v>0.33618936915831343</v>
      </c>
      <c r="S20" t="s">
        <v>11</v>
      </c>
      <c r="W20" s="4">
        <f t="shared" si="6"/>
        <v>1.4997200234124575</v>
      </c>
      <c r="AB20" s="5">
        <f t="shared" si="7"/>
        <v>1.5409558139058475</v>
      </c>
    </row>
    <row r="21" spans="5:28" x14ac:dyDescent="0.25">
      <c r="E21">
        <v>36</v>
      </c>
      <c r="F21">
        <v>116</v>
      </c>
      <c r="G21">
        <v>516</v>
      </c>
      <c r="I21" s="1">
        <f t="shared" si="8"/>
        <v>3456</v>
      </c>
      <c r="J21" s="2">
        <f t="shared" si="0"/>
        <v>2412</v>
      </c>
      <c r="L21">
        <f t="shared" si="1"/>
        <v>337096</v>
      </c>
      <c r="M21" s="3">
        <f t="shared" si="2"/>
        <v>11922.186764414037</v>
      </c>
      <c r="O21">
        <f t="shared" si="3"/>
        <v>6659496</v>
      </c>
      <c r="P21">
        <f t="shared" si="4"/>
        <v>99261.501192988231</v>
      </c>
      <c r="R21" s="4">
        <f t="shared" si="5"/>
        <v>0.35214355644071804</v>
      </c>
      <c r="S21" t="s">
        <v>11</v>
      </c>
      <c r="W21" s="4">
        <f t="shared" si="6"/>
        <v>1.5000911298017447</v>
      </c>
      <c r="AB21" s="5">
        <f t="shared" si="7"/>
        <v>1.5409880195878136</v>
      </c>
    </row>
    <row r="22" spans="5:28" x14ac:dyDescent="0.25">
      <c r="E22">
        <v>37</v>
      </c>
      <c r="F22">
        <v>117</v>
      </c>
      <c r="G22">
        <v>517</v>
      </c>
      <c r="I22" s="1">
        <f t="shared" si="8"/>
        <v>3644.5</v>
      </c>
      <c r="J22" s="2">
        <f t="shared" si="0"/>
        <v>2501.9666021577559</v>
      </c>
      <c r="L22">
        <f t="shared" si="1"/>
        <v>342927</v>
      </c>
      <c r="M22" s="3">
        <f t="shared" si="2"/>
        <v>12065.613732658952</v>
      </c>
      <c r="O22">
        <f t="shared" si="3"/>
        <v>6685327</v>
      </c>
      <c r="P22">
        <f t="shared" si="4"/>
        <v>99539.175841995573</v>
      </c>
      <c r="R22" s="4">
        <f t="shared" si="5"/>
        <v>0.36757388666340229</v>
      </c>
      <c r="S22" t="s">
        <v>11</v>
      </c>
      <c r="W22" s="4">
        <f t="shared" si="6"/>
        <v>1.5004569330500144</v>
      </c>
      <c r="AB22" s="5">
        <f t="shared" si="7"/>
        <v>1.5410201254921456</v>
      </c>
    </row>
    <row r="23" spans="5:28" x14ac:dyDescent="0.25">
      <c r="E23">
        <v>38</v>
      </c>
      <c r="F23">
        <v>118</v>
      </c>
      <c r="G23">
        <v>518</v>
      </c>
      <c r="I23" s="1">
        <f t="shared" si="8"/>
        <v>3838</v>
      </c>
      <c r="J23" s="2">
        <f t="shared" si="0"/>
        <v>2592.8579908461579</v>
      </c>
      <c r="L23">
        <f t="shared" si="1"/>
        <v>348808</v>
      </c>
      <c r="M23" s="3">
        <f t="shared" si="2"/>
        <v>12209.560734712191</v>
      </c>
      <c r="O23">
        <f t="shared" si="3"/>
        <v>6711208</v>
      </c>
      <c r="P23">
        <f t="shared" si="4"/>
        <v>99817.097878277898</v>
      </c>
      <c r="R23" s="4">
        <f t="shared" si="5"/>
        <v>0.38250675717138982</v>
      </c>
      <c r="S23" t="s">
        <v>11</v>
      </c>
      <c r="W23" s="4">
        <f t="shared" si="6"/>
        <v>1.5008175546296485</v>
      </c>
      <c r="AB23" s="5">
        <f t="shared" si="7"/>
        <v>1.5410521321247734</v>
      </c>
    </row>
    <row r="24" spans="5:28" x14ac:dyDescent="0.25">
      <c r="E24">
        <v>39</v>
      </c>
      <c r="F24">
        <v>119</v>
      </c>
      <c r="G24">
        <v>519</v>
      </c>
      <c r="I24" s="1">
        <f t="shared" si="8"/>
        <v>4036.5</v>
      </c>
      <c r="J24" s="2">
        <f t="shared" si="0"/>
        <v>2684.6619145315317</v>
      </c>
      <c r="L24">
        <f t="shared" si="1"/>
        <v>354739</v>
      </c>
      <c r="M24" s="3">
        <f t="shared" si="2"/>
        <v>12354.025562312374</v>
      </c>
      <c r="O24">
        <f t="shared" si="3"/>
        <v>6737139</v>
      </c>
      <c r="P24">
        <f t="shared" si="4"/>
        <v>100095.26706292882</v>
      </c>
      <c r="R24" s="4">
        <f t="shared" si="5"/>
        <v>0.39696680944763307</v>
      </c>
      <c r="S24" t="s">
        <v>11</v>
      </c>
      <c r="W24" s="4">
        <f t="shared" si="6"/>
        <v>1.5011731122135099</v>
      </c>
      <c r="AB24" s="5">
        <f t="shared" si="7"/>
        <v>1.5410840399880752</v>
      </c>
    </row>
    <row r="25" spans="5:28" x14ac:dyDescent="0.25">
      <c r="E25">
        <v>40</v>
      </c>
      <c r="F25">
        <v>120</v>
      </c>
      <c r="G25">
        <v>520</v>
      </c>
      <c r="I25" s="1">
        <f t="shared" si="8"/>
        <v>4240</v>
      </c>
      <c r="J25" s="2">
        <f t="shared" si="0"/>
        <v>2777.3665961010274</v>
      </c>
      <c r="L25">
        <f t="shared" si="1"/>
        <v>360720</v>
      </c>
      <c r="M25" s="3">
        <f t="shared" si="2"/>
        <v>12499.006035092991</v>
      </c>
      <c r="O25">
        <f t="shared" si="3"/>
        <v>6763120</v>
      </c>
      <c r="P25">
        <f t="shared" si="4"/>
        <v>100373.68315773275</v>
      </c>
      <c r="R25" s="4">
        <f t="shared" si="5"/>
        <v>0.41097707231059555</v>
      </c>
      <c r="S25" t="s">
        <v>11</v>
      </c>
      <c r="W25" s="4">
        <f t="shared" si="6"/>
        <v>1.5015237198248834</v>
      </c>
      <c r="AB25" s="5">
        <f t="shared" si="7"/>
        <v>1.5411158495809087</v>
      </c>
    </row>
    <row r="26" spans="5:28" x14ac:dyDescent="0.25">
      <c r="E26">
        <v>41</v>
      </c>
      <c r="G26">
        <v>521</v>
      </c>
      <c r="I26" s="1">
        <f t="shared" si="8"/>
        <v>4448.5</v>
      </c>
      <c r="J26" s="2">
        <f t="shared" si="0"/>
        <v>2870.9607030106008</v>
      </c>
      <c r="O26">
        <f t="shared" si="3"/>
        <v>6789151</v>
      </c>
      <c r="P26">
        <f t="shared" si="4"/>
        <v>100652.34592516164</v>
      </c>
      <c r="R26" s="4">
        <f t="shared" si="5"/>
        <v>0.42455909140380399</v>
      </c>
      <c r="S26" t="s">
        <v>11</v>
      </c>
      <c r="AB26" s="5">
        <f t="shared" si="7"/>
        <v>1.5411475613986427</v>
      </c>
    </row>
    <row r="27" spans="5:28" x14ac:dyDescent="0.25">
      <c r="E27">
        <v>42</v>
      </c>
      <c r="G27">
        <v>522</v>
      </c>
      <c r="I27" s="1">
        <f t="shared" si="8"/>
        <v>4662</v>
      </c>
      <c r="J27" s="2">
        <f t="shared" si="0"/>
        <v>2965.4333199984758</v>
      </c>
      <c r="O27">
        <f t="shared" si="3"/>
        <v>6815232</v>
      </c>
      <c r="P27">
        <f t="shared" si="4"/>
        <v>100931.2551283716</v>
      </c>
      <c r="R27" s="4">
        <f t="shared" si="5"/>
        <v>0.43773304647481592</v>
      </c>
      <c r="S27" t="s">
        <v>11</v>
      </c>
      <c r="AB27" s="5">
        <f t="shared" si="7"/>
        <v>1.5411791759331877</v>
      </c>
    </row>
    <row r="28" spans="5:28" x14ac:dyDescent="0.25">
      <c r="E28">
        <v>43</v>
      </c>
      <c r="G28">
        <v>523</v>
      </c>
      <c r="I28" s="1">
        <f t="shared" si="8"/>
        <v>4880.5</v>
      </c>
      <c r="J28" s="2">
        <f t="shared" si="0"/>
        <v>3060.7739240873952</v>
      </c>
      <c r="O28">
        <f t="shared" si="3"/>
        <v>6841363</v>
      </c>
      <c r="P28">
        <f t="shared" si="4"/>
        <v>101210.41053119964</v>
      </c>
      <c r="R28" s="4">
        <f t="shared" si="5"/>
        <v>0.45051785775790598</v>
      </c>
      <c r="S28" t="s">
        <v>11</v>
      </c>
      <c r="AB28" s="5">
        <f t="shared" si="7"/>
        <v>1.5412106936730274</v>
      </c>
    </row>
    <row r="29" spans="5:28" x14ac:dyDescent="0.25">
      <c r="E29">
        <v>44</v>
      </c>
      <c r="G29">
        <v>524</v>
      </c>
      <c r="I29" s="1">
        <f t="shared" si="8"/>
        <v>5104</v>
      </c>
      <c r="J29" s="2">
        <f t="shared" si="0"/>
        <v>3156.9723616345641</v>
      </c>
      <c r="O29">
        <f t="shared" si="3"/>
        <v>6867544</v>
      </c>
      <c r="P29">
        <f t="shared" si="4"/>
        <v>101489.81189816043</v>
      </c>
      <c r="R29" s="4">
        <f t="shared" si="5"/>
        <v>0.46293128261641092</v>
      </c>
      <c r="S29" t="s">
        <v>11</v>
      </c>
      <c r="AB29" s="5">
        <f t="shared" si="7"/>
        <v>1.5412421151032492</v>
      </c>
    </row>
    <row r="30" spans="5:28" x14ac:dyDescent="0.25">
      <c r="E30">
        <v>45</v>
      </c>
      <c r="G30">
        <v>525</v>
      </c>
      <c r="I30" s="1">
        <f t="shared" si="8"/>
        <v>5332.5</v>
      </c>
      <c r="J30" s="2">
        <f t="shared" si="0"/>
        <v>3254.0188272185374</v>
      </c>
      <c r="O30">
        <f t="shared" si="3"/>
        <v>6893775</v>
      </c>
      <c r="P30">
        <f t="shared" si="4"/>
        <v>101769.45899444309</v>
      </c>
      <c r="R30" s="4">
        <f t="shared" si="5"/>
        <v>0.47499000346336295</v>
      </c>
      <c r="S30" t="s">
        <v>11</v>
      </c>
      <c r="AB30" s="5">
        <f t="shared" si="7"/>
        <v>1.5412734407055733</v>
      </c>
    </row>
    <row r="31" spans="5:28" x14ac:dyDescent="0.25">
      <c r="E31">
        <v>46</v>
      </c>
      <c r="G31">
        <v>526</v>
      </c>
      <c r="I31" s="1">
        <f t="shared" si="8"/>
        <v>5566</v>
      </c>
      <c r="J31" s="2">
        <f t="shared" si="0"/>
        <v>3351.9038441782177</v>
      </c>
      <c r="O31">
        <f t="shared" si="3"/>
        <v>6920056</v>
      </c>
      <c r="P31">
        <f t="shared" si="4"/>
        <v>102049.35158590795</v>
      </c>
      <c r="R31" s="4">
        <f t="shared" si="5"/>
        <v>0.4867097078597673</v>
      </c>
      <c r="S31" t="s">
        <v>11</v>
      </c>
      <c r="AB31" s="5">
        <f t="shared" si="7"/>
        <v>1.5413046709583837</v>
      </c>
    </row>
    <row r="32" spans="5:28" x14ac:dyDescent="0.25">
      <c r="E32">
        <v>47</v>
      </c>
      <c r="G32">
        <v>527</v>
      </c>
      <c r="I32" s="1">
        <f t="shared" si="8"/>
        <v>5804.5</v>
      </c>
      <c r="J32" s="2">
        <f>7.5*$E32*SQRT($E32)+22*$E32</f>
        <v>3450.6182466413679</v>
      </c>
      <c r="O32">
        <f t="shared" si="3"/>
        <v>6946387</v>
      </c>
      <c r="P32">
        <f t="shared" si="4"/>
        <v>102329.48943908332</v>
      </c>
      <c r="R32" s="4">
        <f t="shared" si="5"/>
        <v>0.49810516158600782</v>
      </c>
      <c r="S32" t="s">
        <v>11</v>
      </c>
      <c r="AB32" s="5">
        <f t="shared" si="7"/>
        <v>1.541335806336757</v>
      </c>
    </row>
    <row r="33" spans="5:28" x14ac:dyDescent="0.25">
      <c r="E33">
        <v>48</v>
      </c>
      <c r="G33">
        <v>528</v>
      </c>
      <c r="I33" s="1">
        <f t="shared" si="8"/>
        <v>6048</v>
      </c>
      <c r="J33" s="2">
        <f t="shared" si="0"/>
        <v>3550.1531628991834</v>
      </c>
      <c r="O33">
        <f t="shared" si="3"/>
        <v>6972768</v>
      </c>
      <c r="P33">
        <f t="shared" si="4"/>
        <v>102609.87232116237</v>
      </c>
      <c r="R33" s="4">
        <f t="shared" si="5"/>
        <v>0.50919027539125317</v>
      </c>
      <c r="S33" t="s">
        <v>11</v>
      </c>
      <c r="AB33" s="5">
        <f t="shared" si="7"/>
        <v>1.5413668473124922</v>
      </c>
    </row>
    <row r="34" spans="5:28" x14ac:dyDescent="0.25">
      <c r="E34">
        <v>49</v>
      </c>
      <c r="G34">
        <v>529</v>
      </c>
      <c r="I34" s="1">
        <f t="shared" si="8"/>
        <v>6296.5</v>
      </c>
      <c r="J34" s="2">
        <f t="shared" si="0"/>
        <v>3650.5</v>
      </c>
      <c r="O34">
        <f t="shared" si="3"/>
        <v>6999199</v>
      </c>
      <c r="P34">
        <f t="shared" si="4"/>
        <v>102890.5</v>
      </c>
      <c r="R34" s="4">
        <f t="shared" si="5"/>
        <v>0.5199781660465157</v>
      </c>
      <c r="S34" t="s">
        <v>11</v>
      </c>
      <c r="AB34" s="5">
        <f t="shared" si="7"/>
        <v>1.5413977943541388</v>
      </c>
    </row>
    <row r="35" spans="5:28" x14ac:dyDescent="0.25">
      <c r="E35">
        <v>50</v>
      </c>
      <c r="G35">
        <v>530</v>
      </c>
      <c r="I35" s="1">
        <f t="shared" si="8"/>
        <v>6550</v>
      </c>
      <c r="J35" s="2">
        <f t="shared" si="0"/>
        <v>3751.6504294495535</v>
      </c>
      <c r="O35">
        <f t="shared" si="3"/>
        <v>7025680</v>
      </c>
      <c r="P35">
        <f t="shared" si="4"/>
        <v>103171.37224410963</v>
      </c>
      <c r="R35" s="4">
        <f t="shared" si="5"/>
        <v>0.53048121225762568</v>
      </c>
      <c r="S35" t="s">
        <v>11</v>
      </c>
      <c r="AB35" s="5">
        <f t="shared" si="7"/>
        <v>1.5414286479270256</v>
      </c>
    </row>
    <row r="36" spans="5:28" x14ac:dyDescent="0.25">
      <c r="G36">
        <v>531</v>
      </c>
      <c r="O36">
        <f t="shared" si="3"/>
        <v>7052211</v>
      </c>
      <c r="P36">
        <f t="shared" si="4"/>
        <v>103452.48882266021</v>
      </c>
      <c r="AB36" s="5">
        <f t="shared" si="7"/>
        <v>1.5414594084932891</v>
      </c>
    </row>
    <row r="37" spans="5:28" x14ac:dyDescent="0.25">
      <c r="G37">
        <v>532</v>
      </c>
      <c r="O37">
        <f t="shared" si="3"/>
        <v>7078792</v>
      </c>
      <c r="P37">
        <f t="shared" si="4"/>
        <v>103733.84950547296</v>
      </c>
      <c r="AB37" s="5">
        <f t="shared" si="7"/>
        <v>1.5414900765119011</v>
      </c>
    </row>
    <row r="38" spans="5:28" x14ac:dyDescent="0.25">
      <c r="G38">
        <v>533</v>
      </c>
      <c r="O38">
        <f t="shared" si="3"/>
        <v>7105423</v>
      </c>
      <c r="P38">
        <f t="shared" si="4"/>
        <v>104015.45406301849</v>
      </c>
      <c r="AB38" s="5">
        <f t="shared" si="7"/>
        <v>1.5415206524386973</v>
      </c>
    </row>
    <row r="39" spans="5:28" x14ac:dyDescent="0.25">
      <c r="G39">
        <v>534</v>
      </c>
      <c r="O39">
        <f t="shared" si="3"/>
        <v>7132104</v>
      </c>
      <c r="P39">
        <f t="shared" si="4"/>
        <v>104297.30226641367</v>
      </c>
      <c r="AB39" s="5">
        <f t="shared" si="7"/>
        <v>1.5415511367264034</v>
      </c>
    </row>
    <row r="40" spans="5:28" x14ac:dyDescent="0.25">
      <c r="G40">
        <v>535</v>
      </c>
      <c r="O40">
        <f t="shared" si="3"/>
        <v>7158835</v>
      </c>
      <c r="P40">
        <f t="shared" si="4"/>
        <v>104579.39388741853</v>
      </c>
      <c r="AB40" s="5">
        <f t="shared" si="7"/>
        <v>1.5415815298246627</v>
      </c>
    </row>
    <row r="41" spans="5:28" x14ac:dyDescent="0.25">
      <c r="G41">
        <v>536</v>
      </c>
      <c r="O41">
        <f t="shared" si="3"/>
        <v>7185616</v>
      </c>
      <c r="P41">
        <f t="shared" si="4"/>
        <v>104861.72869843341</v>
      </c>
      <c r="AB41" s="5">
        <f t="shared" si="7"/>
        <v>1.5416118321800636</v>
      </c>
    </row>
    <row r="42" spans="5:28" x14ac:dyDescent="0.25">
      <c r="G42">
        <v>537</v>
      </c>
      <c r="O42">
        <f t="shared" si="3"/>
        <v>7212447</v>
      </c>
      <c r="P42">
        <f>7.5*$G42*SQRT($G42)+22*$G42</f>
        <v>105144.30647249584</v>
      </c>
      <c r="AB42" s="5">
        <f t="shared" si="7"/>
        <v>1.541642044236164</v>
      </c>
    </row>
    <row r="43" spans="5:28" x14ac:dyDescent="0.25">
      <c r="G43">
        <v>538</v>
      </c>
      <c r="O43">
        <f t="shared" si="3"/>
        <v>7239328</v>
      </c>
      <c r="P43">
        <f t="shared" si="4"/>
        <v>105427.12698327763</v>
      </c>
      <c r="AB43" s="5">
        <f t="shared" si="7"/>
        <v>1.5416721664335205</v>
      </c>
    </row>
    <row r="44" spans="5:28" x14ac:dyDescent="0.25">
      <c r="G44">
        <v>539</v>
      </c>
      <c r="O44">
        <f t="shared" si="3"/>
        <v>7266259</v>
      </c>
      <c r="P44">
        <f t="shared" si="4"/>
        <v>105710.19000508194</v>
      </c>
      <c r="AB44" s="5">
        <f t="shared" si="7"/>
        <v>1.5417021992097115</v>
      </c>
    </row>
    <row r="45" spans="5:28" x14ac:dyDescent="0.25">
      <c r="G45">
        <v>540</v>
      </c>
      <c r="O45">
        <f t="shared" si="3"/>
        <v>7293240</v>
      </c>
      <c r="P45">
        <f t="shared" si="4"/>
        <v>105993.49531284023</v>
      </c>
      <c r="AB45" s="5">
        <f t="shared" si="7"/>
        <v>1.5417321429993649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2018-02-17T06:30:33Z</dcterms:modified>
</cp:coreProperties>
</file>