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https://ucarolinasalt.sharepoint.com/sites/PREFECTURABACHILLERATO/Documentos compartidos/Prefectos Bachillerato Universidad Carolina/PEGGY 3 (17-24)/"/>
    </mc:Choice>
  </mc:AlternateContent>
  <xr:revisionPtr revIDLastSave="60320" documentId="11_B3C2A242A85E7FE2B6032E56D38A89304E117ED0" xr6:coauthVersionLast="47" xr6:coauthVersionMax="47" xr10:uidLastSave="{D6DA82AC-78DC-EC48-9C47-2289AD5BFB2B}"/>
  <bookViews>
    <workbookView xWindow="195" yWindow="900" windowWidth="28410" windowHeight="15105" tabRatio="940" firstSheet="2" activeTab="5" xr2:uid="{00000000-000D-0000-FFFF-FFFF00000000}"/>
  </bookViews>
  <sheets>
    <sheet name="TabDinBaseD." sheetId="74" state="hidden" r:id="rId1"/>
    <sheet name="TabDinLista" sheetId="72" state="hidden" r:id="rId2"/>
    <sheet name="1°A" sheetId="1" r:id="rId3"/>
    <sheet name="1°B" sheetId="2" r:id="rId4"/>
    <sheet name="1°C" sheetId="75" r:id="rId5"/>
    <sheet name="1°D" sheetId="77" r:id="rId6"/>
    <sheet name="1°E" sheetId="78" r:id="rId7"/>
    <sheet name="1°F" sheetId="79" r:id="rId8"/>
    <sheet name="1°G" sheetId="80" r:id="rId9"/>
    <sheet name="1°H" sheetId="81" r:id="rId10"/>
    <sheet name="1°I" sheetId="135" r:id="rId11"/>
    <sheet name="1°K" sheetId="84" r:id="rId12"/>
    <sheet name="1°L" sheetId="85" r:id="rId13"/>
    <sheet name="1°O" sheetId="133" r:id="rId14"/>
    <sheet name="1°M" sheetId="86" r:id="rId15"/>
    <sheet name="1°N" sheetId="87" r:id="rId16"/>
    <sheet name="1°P" sheetId="132" r:id="rId17"/>
    <sheet name="1°Q" sheetId="90" r:id="rId18"/>
    <sheet name="1°X" sheetId="97" r:id="rId19"/>
    <sheet name="1°R" sheetId="130" r:id="rId20"/>
    <sheet name="1°V" sheetId="134" r:id="rId21"/>
    <sheet name="1°Y" sheetId="98" r:id="rId22"/>
    <sheet name="3°A" sheetId="111" r:id="rId23"/>
    <sheet name="3°B" sheetId="131" r:id="rId24"/>
    <sheet name="3°F" sheetId="139" r:id="rId25"/>
    <sheet name="3°G" sheetId="138" r:id="rId26"/>
    <sheet name="3°I" sheetId="136" r:id="rId27"/>
    <sheet name="3°O" sheetId="121" r:id="rId28"/>
    <sheet name="4°A" sheetId="128" r:id="rId29"/>
    <sheet name="4°B" sheetId="129" r:id="rId30"/>
    <sheet name="5°H" sheetId="137" r:id="rId31"/>
  </sheets>
  <definedNames>
    <definedName name="_xlnm._FilterDatabase" localSheetId="2" hidden="1">'1°A'!#REF!</definedName>
    <definedName name="_xlnm._FilterDatabase" localSheetId="3" hidden="1">'1°B'!#REF!</definedName>
    <definedName name="_xlnm._FilterDatabase" localSheetId="18" hidden="1">'1°X'!$A$3:$H$3</definedName>
    <definedName name="_xlnm._FilterDatabase" localSheetId="22" hidden="1">'3°A'!$A$3:$Q$3</definedName>
  </definedNames>
  <calcPr calcId="191028"/>
  <pivotCaches>
    <pivotCache cacheId="290" r:id="rId32"/>
    <pivotCache cacheId="291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39" l="1"/>
  <c r="G4" i="139"/>
  <c r="K4" i="139"/>
  <c r="N4" i="139"/>
  <c r="R4" i="139"/>
  <c r="T4" i="139"/>
  <c r="U4" i="139"/>
  <c r="E5" i="139"/>
  <c r="G5" i="139"/>
  <c r="K5" i="139"/>
  <c r="N5" i="139"/>
  <c r="R5" i="139"/>
  <c r="T5" i="139"/>
  <c r="U5" i="139"/>
  <c r="E6" i="139"/>
  <c r="G6" i="139"/>
  <c r="K6" i="139"/>
  <c r="N6" i="139"/>
  <c r="R6" i="139"/>
  <c r="T6" i="139"/>
  <c r="U6" i="139"/>
  <c r="E7" i="139"/>
  <c r="G7" i="139"/>
  <c r="K7" i="139"/>
  <c r="N7" i="139"/>
  <c r="R7" i="139"/>
  <c r="T7" i="139"/>
  <c r="U7" i="139"/>
  <c r="E8" i="139"/>
  <c r="G8" i="139"/>
  <c r="K8" i="139"/>
  <c r="N8" i="139"/>
  <c r="R8" i="139"/>
  <c r="T8" i="139"/>
  <c r="U8" i="139"/>
  <c r="E9" i="139"/>
  <c r="G9" i="139"/>
  <c r="K9" i="139"/>
  <c r="N9" i="139"/>
  <c r="R9" i="139"/>
  <c r="T9" i="139"/>
  <c r="U9" i="139"/>
  <c r="E10" i="139"/>
  <c r="G10" i="139"/>
  <c r="K10" i="139"/>
  <c r="N10" i="139"/>
  <c r="R10" i="139"/>
  <c r="T10" i="139"/>
  <c r="U10" i="139"/>
  <c r="E11" i="139"/>
  <c r="G11" i="139"/>
  <c r="K11" i="139"/>
  <c r="N11" i="139"/>
  <c r="R11" i="139"/>
  <c r="T11" i="139"/>
  <c r="U11" i="139"/>
  <c r="E12" i="139"/>
  <c r="G12" i="139"/>
  <c r="K12" i="139"/>
  <c r="N12" i="139"/>
  <c r="R12" i="139"/>
  <c r="T12" i="139"/>
  <c r="U12" i="139"/>
  <c r="E13" i="139"/>
  <c r="G13" i="139"/>
  <c r="K13" i="139"/>
  <c r="N13" i="139"/>
  <c r="R13" i="139"/>
  <c r="T13" i="139"/>
  <c r="U13" i="139"/>
  <c r="E14" i="139"/>
  <c r="G14" i="139"/>
  <c r="K14" i="139"/>
  <c r="N14" i="139"/>
  <c r="R14" i="139"/>
  <c r="T14" i="139"/>
  <c r="U14" i="139"/>
  <c r="E15" i="139"/>
  <c r="G15" i="139"/>
  <c r="K15" i="139"/>
  <c r="N15" i="139"/>
  <c r="R15" i="139"/>
  <c r="T15" i="139"/>
  <c r="U15" i="139"/>
  <c r="E16" i="139"/>
  <c r="G16" i="139"/>
  <c r="K16" i="139"/>
  <c r="N16" i="139"/>
  <c r="R16" i="139"/>
  <c r="T16" i="139"/>
  <c r="U16" i="139"/>
  <c r="E17" i="139"/>
  <c r="G17" i="139"/>
  <c r="K17" i="139"/>
  <c r="N17" i="139"/>
  <c r="R17" i="139"/>
  <c r="T17" i="139"/>
  <c r="U17" i="139"/>
  <c r="E18" i="139"/>
  <c r="G18" i="139"/>
  <c r="K18" i="139"/>
  <c r="N18" i="139"/>
  <c r="R18" i="139"/>
  <c r="T18" i="139"/>
  <c r="U18" i="139"/>
  <c r="E19" i="139"/>
  <c r="G19" i="139"/>
  <c r="K19" i="139"/>
  <c r="N19" i="139"/>
  <c r="R19" i="139"/>
  <c r="T19" i="139"/>
  <c r="U19" i="139"/>
  <c r="E20" i="139"/>
  <c r="G20" i="139"/>
  <c r="K20" i="139"/>
  <c r="N20" i="139"/>
  <c r="R20" i="139"/>
  <c r="T20" i="139"/>
  <c r="U20" i="139"/>
  <c r="E21" i="139"/>
  <c r="G21" i="139"/>
  <c r="K21" i="139"/>
  <c r="N21" i="139"/>
  <c r="R21" i="139"/>
  <c r="T21" i="139"/>
  <c r="U21" i="139"/>
  <c r="E22" i="139"/>
  <c r="G22" i="139"/>
  <c r="K22" i="139"/>
  <c r="N22" i="139"/>
  <c r="R22" i="139"/>
  <c r="T22" i="139"/>
  <c r="U22" i="139"/>
  <c r="E23" i="139"/>
  <c r="G23" i="139"/>
  <c r="K23" i="139"/>
  <c r="N23" i="139"/>
  <c r="R23" i="139"/>
  <c r="T23" i="139"/>
  <c r="U23" i="139"/>
  <c r="E24" i="139"/>
  <c r="G24" i="139"/>
  <c r="K24" i="139"/>
  <c r="N24" i="139"/>
  <c r="R24" i="139"/>
  <c r="T24" i="139"/>
  <c r="U24" i="139"/>
  <c r="E25" i="139"/>
  <c r="G25" i="139"/>
  <c r="K25" i="139"/>
  <c r="N25" i="139"/>
  <c r="R25" i="139"/>
  <c r="T25" i="139"/>
  <c r="U25" i="139"/>
  <c r="E26" i="139"/>
  <c r="G26" i="139"/>
  <c r="K26" i="139"/>
  <c r="N26" i="139"/>
  <c r="R26" i="139"/>
  <c r="T26" i="139"/>
  <c r="U26" i="139"/>
  <c r="E27" i="139"/>
  <c r="G27" i="139"/>
  <c r="K27" i="139"/>
  <c r="N27" i="139"/>
  <c r="R27" i="139"/>
  <c r="T27" i="139"/>
  <c r="U27" i="139"/>
  <c r="E28" i="139"/>
  <c r="G28" i="139"/>
  <c r="K28" i="139"/>
  <c r="N28" i="139"/>
  <c r="R28" i="139"/>
  <c r="T28" i="139"/>
  <c r="U28" i="139"/>
  <c r="G4" i="138"/>
  <c r="M4" i="138"/>
  <c r="R4" i="138"/>
  <c r="W4" i="138"/>
  <c r="AA4" i="138"/>
  <c r="AC4" i="138"/>
  <c r="AD4" i="138"/>
  <c r="G5" i="138"/>
  <c r="M5" i="138"/>
  <c r="R5" i="138"/>
  <c r="W5" i="138"/>
  <c r="AA5" i="138"/>
  <c r="AC5" i="138"/>
  <c r="AD5" i="138"/>
  <c r="G6" i="138"/>
  <c r="M6" i="138"/>
  <c r="R6" i="138"/>
  <c r="W6" i="138"/>
  <c r="AA6" i="138"/>
  <c r="AC6" i="138"/>
  <c r="AD6" i="138"/>
  <c r="G7" i="138"/>
  <c r="M7" i="138"/>
  <c r="R7" i="138"/>
  <c r="W7" i="138"/>
  <c r="AA7" i="138"/>
  <c r="AC7" i="138"/>
  <c r="AD7" i="138"/>
  <c r="G8" i="138"/>
  <c r="M8" i="138"/>
  <c r="R8" i="138"/>
  <c r="W8" i="138"/>
  <c r="AA8" i="138"/>
  <c r="AC8" i="138"/>
  <c r="AD8" i="138"/>
  <c r="G9" i="138"/>
  <c r="M9" i="138"/>
  <c r="R9" i="138"/>
  <c r="W9" i="138"/>
  <c r="AA9" i="138"/>
  <c r="AC9" i="138"/>
  <c r="AD9" i="138"/>
  <c r="G10" i="138"/>
  <c r="M10" i="138"/>
  <c r="R10" i="138"/>
  <c r="W10" i="138"/>
  <c r="AA10" i="138"/>
  <c r="AC10" i="138"/>
  <c r="AD10" i="138"/>
  <c r="G11" i="138"/>
  <c r="M11" i="138"/>
  <c r="R11" i="138"/>
  <c r="W11" i="138"/>
  <c r="AA11" i="138"/>
  <c r="AC11" i="138"/>
  <c r="AD11" i="138"/>
  <c r="G12" i="138"/>
  <c r="M12" i="138"/>
  <c r="R12" i="138"/>
  <c r="W12" i="138"/>
  <c r="AA12" i="138"/>
  <c r="AC12" i="138"/>
  <c r="AD12" i="138"/>
  <c r="G13" i="138"/>
  <c r="M13" i="138"/>
  <c r="R13" i="138"/>
  <c r="W13" i="138"/>
  <c r="AA13" i="138"/>
  <c r="AC13" i="138"/>
  <c r="AD13" i="138"/>
  <c r="G14" i="138"/>
  <c r="M14" i="138"/>
  <c r="R14" i="138"/>
  <c r="W14" i="138"/>
  <c r="AA14" i="138"/>
  <c r="AC14" i="138"/>
  <c r="AD14" i="138"/>
  <c r="G15" i="138"/>
  <c r="M15" i="138"/>
  <c r="R15" i="138"/>
  <c r="W15" i="138"/>
  <c r="AA15" i="138"/>
  <c r="AC15" i="138"/>
  <c r="AD15" i="138"/>
  <c r="G16" i="138"/>
  <c r="M16" i="138"/>
  <c r="R16" i="138"/>
  <c r="W16" i="138"/>
  <c r="AA16" i="138"/>
  <c r="AC16" i="138"/>
  <c r="AD16" i="138"/>
  <c r="G17" i="138"/>
  <c r="M17" i="138"/>
  <c r="R17" i="138"/>
  <c r="W17" i="138"/>
  <c r="AA17" i="138"/>
  <c r="AC17" i="138"/>
  <c r="AD17" i="138"/>
  <c r="G18" i="138"/>
  <c r="M18" i="138"/>
  <c r="R18" i="138"/>
  <c r="W18" i="138"/>
  <c r="AA18" i="138"/>
  <c r="AC18" i="138"/>
  <c r="AD18" i="138"/>
  <c r="G19" i="138"/>
  <c r="M19" i="138"/>
  <c r="R19" i="138"/>
  <c r="W19" i="138"/>
  <c r="AA19" i="138"/>
  <c r="AC19" i="138"/>
  <c r="AD19" i="138"/>
  <c r="G20" i="138"/>
  <c r="M20" i="138"/>
  <c r="R20" i="138"/>
  <c r="W20" i="138"/>
  <c r="AA20" i="138"/>
  <c r="AC20" i="138"/>
  <c r="AD20" i="138"/>
  <c r="G21" i="138"/>
  <c r="M21" i="138"/>
  <c r="R21" i="138"/>
  <c r="W21" i="138"/>
  <c r="AA21" i="138"/>
  <c r="AC21" i="138"/>
  <c r="AD21" i="138"/>
  <c r="G22" i="138"/>
  <c r="M22" i="138"/>
  <c r="R22" i="138"/>
  <c r="W22" i="138"/>
  <c r="AA22" i="138"/>
  <c r="AC22" i="138"/>
  <c r="AD22" i="138"/>
  <c r="G23" i="138"/>
  <c r="M23" i="138"/>
  <c r="R23" i="138"/>
  <c r="W23" i="138"/>
  <c r="AA23" i="138"/>
  <c r="AC23" i="138"/>
  <c r="AD23" i="138"/>
  <c r="G24" i="138"/>
  <c r="M24" i="138"/>
  <c r="R24" i="138"/>
  <c r="W24" i="138"/>
  <c r="AA24" i="138"/>
  <c r="AC24" i="138"/>
  <c r="AD24" i="138"/>
  <c r="G25" i="138"/>
  <c r="M25" i="138"/>
  <c r="R25" i="138"/>
  <c r="W25" i="138"/>
  <c r="AA25" i="138"/>
  <c r="AC25" i="138"/>
  <c r="AD25" i="138"/>
  <c r="G26" i="138"/>
  <c r="M26" i="138"/>
  <c r="R26" i="138"/>
  <c r="W26" i="138"/>
  <c r="AA26" i="138"/>
  <c r="AC26" i="138"/>
  <c r="AD26" i="138"/>
  <c r="G27" i="138"/>
  <c r="M27" i="138"/>
  <c r="R27" i="138"/>
  <c r="W27" i="138"/>
  <c r="AA27" i="138"/>
  <c r="AC27" i="138"/>
  <c r="AD27" i="138"/>
  <c r="I4" i="137"/>
  <c r="O4" i="137"/>
  <c r="U4" i="137"/>
  <c r="Z4" i="137"/>
  <c r="AE4" i="137"/>
  <c r="AG4" i="137"/>
  <c r="AH4" i="137"/>
  <c r="I5" i="137"/>
  <c r="O5" i="137"/>
  <c r="U5" i="137"/>
  <c r="Z5" i="137"/>
  <c r="AE5" i="137"/>
  <c r="AG5" i="137"/>
  <c r="AH5" i="137"/>
  <c r="I6" i="137"/>
  <c r="O6" i="137"/>
  <c r="U6" i="137"/>
  <c r="Z6" i="137"/>
  <c r="AE6" i="137"/>
  <c r="AG6" i="137"/>
  <c r="AH6" i="137"/>
  <c r="I7" i="137"/>
  <c r="O7" i="137"/>
  <c r="U7" i="137"/>
  <c r="Z7" i="137"/>
  <c r="AE7" i="137"/>
  <c r="AG7" i="137"/>
  <c r="AH7" i="137"/>
  <c r="I8" i="137"/>
  <c r="O8" i="137"/>
  <c r="U8" i="137"/>
  <c r="Z8" i="137"/>
  <c r="AE8" i="137"/>
  <c r="AG8" i="137"/>
  <c r="AH8" i="137"/>
  <c r="I9" i="137"/>
  <c r="O9" i="137"/>
  <c r="U9" i="137"/>
  <c r="Z9" i="137"/>
  <c r="AE9" i="137"/>
  <c r="AG9" i="137"/>
  <c r="AH9" i="137"/>
  <c r="I10" i="137"/>
  <c r="O10" i="137"/>
  <c r="U10" i="137"/>
  <c r="Z10" i="137"/>
  <c r="AE10" i="137"/>
  <c r="AG10" i="137"/>
  <c r="AH10" i="137"/>
  <c r="I11" i="137"/>
  <c r="O11" i="137"/>
  <c r="U11" i="137"/>
  <c r="Z11" i="137"/>
  <c r="AE11" i="137"/>
  <c r="AG11" i="137"/>
  <c r="AH11" i="137"/>
  <c r="I12" i="137"/>
  <c r="O12" i="137"/>
  <c r="U12" i="137"/>
  <c r="Z12" i="137"/>
  <c r="AE12" i="137"/>
  <c r="AG12" i="137"/>
  <c r="AH12" i="137"/>
  <c r="I13" i="137"/>
  <c r="O13" i="137"/>
  <c r="U13" i="137"/>
  <c r="Z13" i="137"/>
  <c r="AE13" i="137"/>
  <c r="AG13" i="137"/>
  <c r="AH13" i="137"/>
  <c r="I14" i="137"/>
  <c r="O14" i="137"/>
  <c r="U14" i="137"/>
  <c r="Z14" i="137"/>
  <c r="AE14" i="137"/>
  <c r="AG14" i="137"/>
  <c r="AH14" i="137"/>
  <c r="I15" i="137"/>
  <c r="O15" i="137"/>
  <c r="U15" i="137"/>
  <c r="Z15" i="137"/>
  <c r="AE15" i="137"/>
  <c r="AG15" i="137"/>
  <c r="AH15" i="137"/>
  <c r="I16" i="137"/>
  <c r="O16" i="137"/>
  <c r="U16" i="137"/>
  <c r="Z16" i="137"/>
  <c r="AE16" i="137"/>
  <c r="AG16" i="137"/>
  <c r="AH16" i="137"/>
  <c r="I17" i="137"/>
  <c r="O17" i="137"/>
  <c r="U17" i="137"/>
  <c r="Z17" i="137"/>
  <c r="AE17" i="137"/>
  <c r="AG17" i="137"/>
  <c r="AH17" i="137"/>
  <c r="I18" i="137"/>
  <c r="O18" i="137"/>
  <c r="U18" i="137"/>
  <c r="Z18" i="137"/>
  <c r="AE18" i="137"/>
  <c r="AG18" i="137"/>
  <c r="AH18" i="137"/>
  <c r="I19" i="137"/>
  <c r="O19" i="137"/>
  <c r="U19" i="137"/>
  <c r="Z19" i="137"/>
  <c r="AE19" i="137"/>
  <c r="AG19" i="137"/>
  <c r="AH19" i="137"/>
  <c r="I20" i="137"/>
  <c r="O20" i="137"/>
  <c r="U20" i="137"/>
  <c r="Z20" i="137"/>
  <c r="AE20" i="137"/>
  <c r="AG20" i="137"/>
  <c r="AH20" i="137"/>
  <c r="I21" i="137"/>
  <c r="O21" i="137"/>
  <c r="U21" i="137"/>
  <c r="Z21" i="137"/>
  <c r="AE21" i="137"/>
  <c r="AG21" i="137"/>
  <c r="AH21" i="137"/>
  <c r="I22" i="137"/>
  <c r="O22" i="137"/>
  <c r="U22" i="137"/>
  <c r="Z22" i="137"/>
  <c r="AE22" i="137"/>
  <c r="AG22" i="137"/>
  <c r="AH22" i="137"/>
  <c r="I23" i="137"/>
  <c r="O23" i="137"/>
  <c r="U23" i="137"/>
  <c r="Z23" i="137"/>
  <c r="AE23" i="137"/>
  <c r="AG23" i="137"/>
  <c r="AH23" i="137"/>
  <c r="I24" i="137"/>
  <c r="O24" i="137"/>
  <c r="U24" i="137"/>
  <c r="Z24" i="137"/>
  <c r="AE24" i="137"/>
  <c r="AG24" i="137"/>
  <c r="AH24" i="137"/>
  <c r="I25" i="137"/>
  <c r="O25" i="137"/>
  <c r="U25" i="137"/>
  <c r="Z25" i="137"/>
  <c r="AE25" i="137"/>
  <c r="AG25" i="137"/>
  <c r="AH25" i="137"/>
  <c r="I26" i="137"/>
  <c r="O26" i="137"/>
  <c r="U26" i="137"/>
  <c r="Z26" i="137"/>
  <c r="AE26" i="137"/>
  <c r="AG26" i="137"/>
  <c r="AH26" i="137"/>
  <c r="I27" i="137"/>
  <c r="O27" i="137"/>
  <c r="U27" i="137"/>
  <c r="Z27" i="137"/>
  <c r="AE27" i="137"/>
  <c r="AG27" i="137"/>
  <c r="AH27" i="137"/>
  <c r="I28" i="137"/>
  <c r="O28" i="137"/>
  <c r="U28" i="137"/>
  <c r="Z28" i="137"/>
  <c r="AE28" i="137"/>
  <c r="AG28" i="137"/>
  <c r="AH28" i="137"/>
  <c r="I29" i="137"/>
  <c r="O29" i="137"/>
  <c r="U29" i="137"/>
  <c r="Z29" i="137"/>
  <c r="AE29" i="137"/>
  <c r="AG29" i="137"/>
  <c r="AH29" i="137"/>
  <c r="AE24" i="136"/>
  <c r="AD24" i="136"/>
  <c r="AB24" i="136"/>
  <c r="W24" i="136"/>
  <c r="R24" i="136"/>
  <c r="M24" i="136"/>
  <c r="H24" i="136"/>
  <c r="AE23" i="136"/>
  <c r="AD23" i="136"/>
  <c r="AB23" i="136"/>
  <c r="W23" i="136"/>
  <c r="R23" i="136"/>
  <c r="M23" i="136"/>
  <c r="H23" i="136"/>
  <c r="AE22" i="136"/>
  <c r="AD22" i="136"/>
  <c r="AB22" i="136"/>
  <c r="W22" i="136"/>
  <c r="R22" i="136"/>
  <c r="M22" i="136"/>
  <c r="H22" i="136"/>
  <c r="AE21" i="136"/>
  <c r="AD21" i="136"/>
  <c r="AB21" i="136"/>
  <c r="W21" i="136"/>
  <c r="R21" i="136"/>
  <c r="M21" i="136"/>
  <c r="H21" i="136"/>
  <c r="AE20" i="136"/>
  <c r="AD20" i="136"/>
  <c r="AB20" i="136"/>
  <c r="W20" i="136"/>
  <c r="R20" i="136"/>
  <c r="M20" i="136"/>
  <c r="H20" i="136"/>
  <c r="AE19" i="136"/>
  <c r="AD19" i="136"/>
  <c r="AB19" i="136"/>
  <c r="W19" i="136"/>
  <c r="R19" i="136"/>
  <c r="M19" i="136"/>
  <c r="H19" i="136"/>
  <c r="AE18" i="136"/>
  <c r="AD18" i="136"/>
  <c r="AB18" i="136"/>
  <c r="W18" i="136"/>
  <c r="R18" i="136"/>
  <c r="M18" i="136"/>
  <c r="H18" i="136"/>
  <c r="AE17" i="136"/>
  <c r="AD17" i="136"/>
  <c r="AB17" i="136"/>
  <c r="W17" i="136"/>
  <c r="R17" i="136"/>
  <c r="M17" i="136"/>
  <c r="H17" i="136"/>
  <c r="AE16" i="136"/>
  <c r="AD16" i="136"/>
  <c r="AB16" i="136"/>
  <c r="W16" i="136"/>
  <c r="R16" i="136"/>
  <c r="M16" i="136"/>
  <c r="H16" i="136"/>
  <c r="AE15" i="136"/>
  <c r="AD15" i="136"/>
  <c r="AB15" i="136"/>
  <c r="W15" i="136"/>
  <c r="R15" i="136"/>
  <c r="M15" i="136"/>
  <c r="H15" i="136"/>
  <c r="AE14" i="136"/>
  <c r="AD14" i="136"/>
  <c r="AB14" i="136"/>
  <c r="W14" i="136"/>
  <c r="R14" i="136"/>
  <c r="M14" i="136"/>
  <c r="H14" i="136"/>
  <c r="AE13" i="136"/>
  <c r="AD13" i="136"/>
  <c r="AB13" i="136"/>
  <c r="W13" i="136"/>
  <c r="R13" i="136"/>
  <c r="M13" i="136"/>
  <c r="H13" i="136"/>
  <c r="AE12" i="136"/>
  <c r="AD12" i="136"/>
  <c r="AB12" i="136"/>
  <c r="W12" i="136"/>
  <c r="R12" i="136"/>
  <c r="M12" i="136"/>
  <c r="H12" i="136"/>
  <c r="AE11" i="136"/>
  <c r="AD11" i="136"/>
  <c r="AB11" i="136"/>
  <c r="W11" i="136"/>
  <c r="R11" i="136"/>
  <c r="M11" i="136"/>
  <c r="H11" i="136"/>
  <c r="AE10" i="136"/>
  <c r="AD10" i="136"/>
  <c r="AB10" i="136"/>
  <c r="W10" i="136"/>
  <c r="R10" i="136"/>
  <c r="M10" i="136"/>
  <c r="H10" i="136"/>
  <c r="AE9" i="136"/>
  <c r="AD9" i="136"/>
  <c r="AB9" i="136"/>
  <c r="W9" i="136"/>
  <c r="R9" i="136"/>
  <c r="M9" i="136"/>
  <c r="H9" i="136"/>
  <c r="AE8" i="136"/>
  <c r="AD8" i="136"/>
  <c r="AB8" i="136"/>
  <c r="W8" i="136"/>
  <c r="R8" i="136"/>
  <c r="M8" i="136"/>
  <c r="H8" i="136"/>
  <c r="AE7" i="136"/>
  <c r="AD7" i="136"/>
  <c r="AB7" i="136"/>
  <c r="W7" i="136"/>
  <c r="R7" i="136"/>
  <c r="M7" i="136"/>
  <c r="H7" i="136"/>
  <c r="AE6" i="136"/>
  <c r="AD6" i="136"/>
  <c r="AB6" i="136"/>
  <c r="W6" i="136"/>
  <c r="R6" i="136"/>
  <c r="M6" i="136"/>
  <c r="H6" i="136"/>
  <c r="AE5" i="136"/>
  <c r="AD5" i="136"/>
  <c r="AB5" i="136"/>
  <c r="W5" i="136"/>
  <c r="R5" i="136"/>
  <c r="M5" i="136"/>
  <c r="H5" i="136"/>
  <c r="AE4" i="136"/>
  <c r="AD4" i="136"/>
  <c r="AB4" i="136"/>
  <c r="W4" i="136"/>
  <c r="R4" i="136"/>
  <c r="M4" i="136"/>
  <c r="H4" i="136"/>
  <c r="AE14" i="2"/>
  <c r="AC13" i="77"/>
  <c r="G5" i="132"/>
  <c r="G6" i="132"/>
  <c r="G7" i="132"/>
  <c r="G8" i="132"/>
  <c r="G9" i="132"/>
  <c r="G10" i="132"/>
  <c r="G11" i="132"/>
  <c r="G12" i="132"/>
  <c r="G13" i="132"/>
  <c r="G14" i="132"/>
  <c r="G15" i="132"/>
  <c r="G16" i="132"/>
  <c r="G17" i="132"/>
  <c r="G18" i="132"/>
  <c r="G19" i="132"/>
  <c r="G20" i="132"/>
  <c r="G21" i="132"/>
  <c r="G22" i="132"/>
  <c r="G23" i="132"/>
  <c r="G24" i="132"/>
  <c r="G25" i="132"/>
  <c r="G26" i="132"/>
  <c r="G27" i="132"/>
  <c r="G28" i="132"/>
  <c r="G29" i="132"/>
  <c r="G30" i="132"/>
  <c r="G31" i="132"/>
  <c r="G32" i="132"/>
  <c r="G33" i="132"/>
  <c r="G34" i="132"/>
  <c r="G35" i="132"/>
  <c r="G36" i="132"/>
  <c r="G37" i="132"/>
  <c r="G38" i="132"/>
  <c r="G39" i="132"/>
  <c r="G40" i="132"/>
  <c r="G41" i="132"/>
  <c r="G42" i="132"/>
  <c r="G43" i="132"/>
  <c r="G4" i="132"/>
  <c r="F5" i="132"/>
  <c r="F6" i="132"/>
  <c r="F7" i="132"/>
  <c r="F8" i="132"/>
  <c r="F9" i="132"/>
  <c r="F10" i="132"/>
  <c r="F11" i="132"/>
  <c r="F12" i="132"/>
  <c r="F13" i="132"/>
  <c r="F14" i="132"/>
  <c r="F15" i="132"/>
  <c r="F16" i="132"/>
  <c r="F17" i="132"/>
  <c r="F18" i="132"/>
  <c r="F19" i="132"/>
  <c r="F20" i="132"/>
  <c r="F21" i="132"/>
  <c r="F22" i="132"/>
  <c r="F23" i="132"/>
  <c r="F24" i="132"/>
  <c r="F25" i="132"/>
  <c r="F26" i="132"/>
  <c r="F27" i="132"/>
  <c r="F28" i="132"/>
  <c r="F29" i="132"/>
  <c r="F30" i="132"/>
  <c r="F31" i="132"/>
  <c r="F32" i="132"/>
  <c r="F33" i="132"/>
  <c r="F34" i="132"/>
  <c r="F35" i="132"/>
  <c r="F36" i="132"/>
  <c r="F37" i="132"/>
  <c r="F38" i="132"/>
  <c r="F39" i="132"/>
  <c r="F40" i="132"/>
  <c r="F41" i="132"/>
  <c r="F42" i="132"/>
  <c r="F43" i="132"/>
  <c r="F4" i="132"/>
  <c r="E4" i="132"/>
  <c r="E5" i="132"/>
  <c r="E6" i="132"/>
  <c r="E7" i="132"/>
  <c r="E8" i="132"/>
  <c r="E9" i="132"/>
  <c r="E10" i="132"/>
  <c r="E11" i="132"/>
  <c r="E12" i="132"/>
  <c r="E13" i="132"/>
  <c r="E14" i="132"/>
  <c r="E15" i="132"/>
  <c r="E16" i="132"/>
  <c r="E17" i="132"/>
  <c r="E18" i="132"/>
  <c r="E19" i="132"/>
  <c r="E20" i="132"/>
  <c r="E21" i="132"/>
  <c r="E22" i="132"/>
  <c r="E23" i="132"/>
  <c r="E24" i="132"/>
  <c r="E25" i="132"/>
  <c r="E26" i="132"/>
  <c r="E27" i="132"/>
  <c r="E28" i="132"/>
  <c r="E29" i="132"/>
  <c r="E30" i="132"/>
  <c r="E31" i="132"/>
  <c r="E32" i="132"/>
  <c r="E33" i="132"/>
  <c r="E34" i="132"/>
  <c r="E35" i="132"/>
  <c r="E36" i="132"/>
  <c r="E37" i="132"/>
  <c r="E38" i="132"/>
  <c r="E39" i="132"/>
  <c r="E40" i="132"/>
  <c r="E41" i="132"/>
  <c r="E42" i="132"/>
  <c r="E43" i="132"/>
  <c r="AG10" i="2"/>
  <c r="AE19" i="90"/>
  <c r="AE20" i="90"/>
  <c r="AE21" i="90"/>
  <c r="AE22" i="90"/>
  <c r="AE23" i="90"/>
  <c r="AE24" i="90"/>
  <c r="AE25" i="90"/>
  <c r="S18" i="90"/>
  <c r="S19" i="90"/>
  <c r="S20" i="90"/>
  <c r="S21" i="90"/>
  <c r="S22" i="90"/>
  <c r="S23" i="90"/>
  <c r="S24" i="90"/>
  <c r="S25" i="90"/>
  <c r="S26" i="90"/>
  <c r="S27" i="90"/>
  <c r="H20" i="90"/>
  <c r="H21" i="90"/>
  <c r="H22" i="90"/>
  <c r="H23" i="90"/>
  <c r="H24" i="90"/>
  <c r="H25" i="90"/>
  <c r="H26" i="90"/>
  <c r="H27" i="90"/>
  <c r="H28" i="90"/>
  <c r="M21" i="90"/>
  <c r="M22" i="90"/>
  <c r="M23" i="90"/>
  <c r="M24" i="90"/>
  <c r="M25" i="90"/>
  <c r="T5" i="78"/>
  <c r="T6" i="78"/>
  <c r="T7" i="78"/>
  <c r="T8" i="78"/>
  <c r="T9" i="78"/>
  <c r="T10" i="78"/>
  <c r="T11" i="78"/>
  <c r="T12" i="78"/>
  <c r="T13" i="78"/>
  <c r="T14" i="78"/>
  <c r="T15" i="78"/>
  <c r="T16" i="78"/>
  <c r="T17" i="78"/>
  <c r="T18" i="78"/>
  <c r="T19" i="78"/>
  <c r="T20" i="78"/>
  <c r="T21" i="78"/>
  <c r="T22" i="78"/>
  <c r="T23" i="78"/>
  <c r="T24" i="78"/>
  <c r="T25" i="78"/>
  <c r="T26" i="78"/>
  <c r="T27" i="78"/>
  <c r="T28" i="78"/>
  <c r="T29" i="78"/>
  <c r="T30" i="78"/>
  <c r="T31" i="78"/>
  <c r="T32" i="78"/>
  <c r="T33" i="78"/>
  <c r="T34" i="78"/>
  <c r="T35" i="78"/>
  <c r="T36" i="78"/>
  <c r="T37" i="78"/>
  <c r="N19" i="84"/>
  <c r="H4" i="130"/>
  <c r="L4" i="121"/>
  <c r="L5" i="121"/>
  <c r="L6" i="121"/>
  <c r="L7" i="121"/>
  <c r="L8" i="121"/>
  <c r="L9" i="121"/>
  <c r="L10" i="121"/>
  <c r="L11" i="121"/>
  <c r="L12" i="121"/>
  <c r="L13" i="121"/>
  <c r="L14" i="121"/>
  <c r="L15" i="121"/>
  <c r="L16" i="121"/>
  <c r="L17" i="121"/>
  <c r="L18" i="121"/>
  <c r="L19" i="121"/>
  <c r="L20" i="121"/>
  <c r="L21" i="121"/>
  <c r="L22" i="121"/>
  <c r="L23" i="121"/>
  <c r="L24" i="121"/>
  <c r="L25" i="121"/>
  <c r="L26" i="121"/>
  <c r="L27" i="121"/>
  <c r="L28" i="121"/>
  <c r="L29" i="121"/>
  <c r="L30" i="121"/>
  <c r="L31" i="121"/>
  <c r="L32" i="121"/>
  <c r="L33" i="121"/>
  <c r="M4" i="121"/>
  <c r="M5" i="121"/>
  <c r="M6" i="121"/>
  <c r="M7" i="121"/>
  <c r="M8" i="121"/>
  <c r="M9" i="121"/>
  <c r="M10" i="121"/>
  <c r="M11" i="121"/>
  <c r="M12" i="121"/>
  <c r="M13" i="121"/>
  <c r="M14" i="121"/>
  <c r="M15" i="121"/>
  <c r="M16" i="121"/>
  <c r="M17" i="121"/>
  <c r="M18" i="121"/>
  <c r="M19" i="121"/>
  <c r="M20" i="121"/>
  <c r="M21" i="121"/>
  <c r="M22" i="121"/>
  <c r="M23" i="121"/>
  <c r="M24" i="121"/>
  <c r="M25" i="121"/>
  <c r="M26" i="121"/>
  <c r="M27" i="121"/>
  <c r="M28" i="121"/>
  <c r="M29" i="121"/>
  <c r="M30" i="121"/>
  <c r="M31" i="121"/>
  <c r="M32" i="121"/>
  <c r="M33" i="121"/>
  <c r="H4" i="135"/>
  <c r="N4" i="135"/>
  <c r="S4" i="135"/>
  <c r="Y4" i="135"/>
  <c r="AE4" i="135"/>
  <c r="AG4" i="135"/>
  <c r="AH4" i="135"/>
  <c r="H5" i="135"/>
  <c r="N5" i="135"/>
  <c r="S5" i="135"/>
  <c r="Y5" i="135"/>
  <c r="AE5" i="135"/>
  <c r="AG5" i="135"/>
  <c r="AH5" i="135"/>
  <c r="H6" i="135"/>
  <c r="N6" i="135"/>
  <c r="S6" i="135"/>
  <c r="Y6" i="135"/>
  <c r="AE6" i="135"/>
  <c r="AG6" i="135"/>
  <c r="AH6" i="135"/>
  <c r="H7" i="135"/>
  <c r="N7" i="135"/>
  <c r="S7" i="135"/>
  <c r="Y7" i="135"/>
  <c r="AE7" i="135"/>
  <c r="AG7" i="135"/>
  <c r="AH7" i="135"/>
  <c r="H8" i="135"/>
  <c r="N8" i="135"/>
  <c r="S8" i="135"/>
  <c r="Y8" i="135"/>
  <c r="AE8" i="135"/>
  <c r="AG8" i="135"/>
  <c r="AH8" i="135"/>
  <c r="H9" i="135"/>
  <c r="N9" i="135"/>
  <c r="S9" i="135"/>
  <c r="Y9" i="135"/>
  <c r="AE9" i="135"/>
  <c r="AG9" i="135"/>
  <c r="AH9" i="135"/>
  <c r="H10" i="135"/>
  <c r="N10" i="135"/>
  <c r="S10" i="135"/>
  <c r="Y10" i="135"/>
  <c r="AE10" i="135"/>
  <c r="AG10" i="135"/>
  <c r="AH10" i="135"/>
  <c r="H11" i="135"/>
  <c r="N11" i="135"/>
  <c r="S11" i="135"/>
  <c r="Y11" i="135"/>
  <c r="AE11" i="135"/>
  <c r="AG11" i="135"/>
  <c r="AH11" i="135"/>
  <c r="H12" i="135"/>
  <c r="N12" i="135"/>
  <c r="S12" i="135"/>
  <c r="Y12" i="135"/>
  <c r="AE12" i="135"/>
  <c r="AG12" i="135"/>
  <c r="AH12" i="135"/>
  <c r="H13" i="135"/>
  <c r="N13" i="135"/>
  <c r="S13" i="135"/>
  <c r="Y13" i="135"/>
  <c r="AE13" i="135"/>
  <c r="AG13" i="135"/>
  <c r="AH13" i="135"/>
  <c r="H14" i="135"/>
  <c r="N14" i="135"/>
  <c r="S14" i="135"/>
  <c r="Y14" i="135"/>
  <c r="AE14" i="135"/>
  <c r="AG14" i="135"/>
  <c r="AH14" i="135"/>
  <c r="H15" i="135"/>
  <c r="N15" i="135"/>
  <c r="S15" i="135"/>
  <c r="Y15" i="135"/>
  <c r="AE15" i="135"/>
  <c r="AG15" i="135"/>
  <c r="AH15" i="135"/>
  <c r="H16" i="135"/>
  <c r="N16" i="135"/>
  <c r="S16" i="135"/>
  <c r="Y16" i="135"/>
  <c r="AE16" i="135"/>
  <c r="AG16" i="135"/>
  <c r="AH16" i="135"/>
  <c r="H17" i="135"/>
  <c r="N17" i="135"/>
  <c r="S17" i="135"/>
  <c r="Y17" i="135"/>
  <c r="AE17" i="135"/>
  <c r="AG17" i="135"/>
  <c r="AH17" i="135"/>
  <c r="H18" i="135"/>
  <c r="N18" i="135"/>
  <c r="S18" i="135"/>
  <c r="Y18" i="135"/>
  <c r="AE18" i="135"/>
  <c r="AG18" i="135"/>
  <c r="AH18" i="135"/>
  <c r="H19" i="135"/>
  <c r="N19" i="135"/>
  <c r="S19" i="135"/>
  <c r="Y19" i="135"/>
  <c r="AE19" i="135"/>
  <c r="AG19" i="135"/>
  <c r="AH19" i="135"/>
  <c r="H20" i="135"/>
  <c r="N20" i="135"/>
  <c r="S20" i="135"/>
  <c r="Y20" i="135"/>
  <c r="AE20" i="135"/>
  <c r="AG20" i="135"/>
  <c r="AH20" i="135"/>
  <c r="H21" i="135"/>
  <c r="N21" i="135"/>
  <c r="S21" i="135"/>
  <c r="Y21" i="135"/>
  <c r="AE21" i="135"/>
  <c r="AG21" i="135"/>
  <c r="AH21" i="135"/>
  <c r="H22" i="135"/>
  <c r="N22" i="135"/>
  <c r="S22" i="135"/>
  <c r="Y22" i="135"/>
  <c r="AE22" i="135"/>
  <c r="AG22" i="135"/>
  <c r="AH22" i="135"/>
  <c r="H23" i="135"/>
  <c r="N23" i="135"/>
  <c r="S23" i="135"/>
  <c r="Y23" i="135"/>
  <c r="AE23" i="135"/>
  <c r="AG23" i="135"/>
  <c r="AH23" i="135"/>
  <c r="H24" i="135"/>
  <c r="N24" i="135"/>
  <c r="S24" i="135"/>
  <c r="Y24" i="135"/>
  <c r="AE24" i="135"/>
  <c r="AG24" i="135"/>
  <c r="AH24" i="135"/>
  <c r="H25" i="135"/>
  <c r="N25" i="135"/>
  <c r="S25" i="135"/>
  <c r="Y25" i="135"/>
  <c r="AE25" i="135"/>
  <c r="AG25" i="135"/>
  <c r="AH25" i="135"/>
  <c r="H26" i="135"/>
  <c r="N26" i="135"/>
  <c r="S26" i="135"/>
  <c r="Y26" i="135"/>
  <c r="AE26" i="135"/>
  <c r="AG26" i="135"/>
  <c r="AH26" i="135"/>
  <c r="H27" i="135"/>
  <c r="N27" i="135"/>
  <c r="S27" i="135"/>
  <c r="Y27" i="135"/>
  <c r="AE27" i="135"/>
  <c r="AG27" i="135"/>
  <c r="AH27" i="135"/>
  <c r="H28" i="135"/>
  <c r="N28" i="135"/>
  <c r="S28" i="135"/>
  <c r="Y28" i="135"/>
  <c r="AE28" i="135"/>
  <c r="AG28" i="135"/>
  <c r="AH28" i="135"/>
  <c r="H29" i="135"/>
  <c r="N29" i="135"/>
  <c r="S29" i="135"/>
  <c r="Y29" i="135"/>
  <c r="AE29" i="135"/>
  <c r="AG29" i="135"/>
  <c r="AH29" i="135"/>
  <c r="H30" i="135"/>
  <c r="N30" i="135"/>
  <c r="S30" i="135"/>
  <c r="Y30" i="135"/>
  <c r="AE30" i="135"/>
  <c r="AG30" i="135"/>
  <c r="AH30" i="135"/>
  <c r="H31" i="135"/>
  <c r="N31" i="135"/>
  <c r="S31" i="135"/>
  <c r="Y31" i="135"/>
  <c r="AE31" i="135"/>
  <c r="AG31" i="135"/>
  <c r="AH31" i="135"/>
  <c r="H32" i="135"/>
  <c r="N32" i="135"/>
  <c r="S32" i="135"/>
  <c r="Y32" i="135"/>
  <c r="AE32" i="135"/>
  <c r="AG32" i="135"/>
  <c r="AH32" i="135"/>
  <c r="H33" i="135"/>
  <c r="N33" i="135"/>
  <c r="S33" i="135"/>
  <c r="Y33" i="135"/>
  <c r="AE33" i="135"/>
  <c r="AG33" i="135"/>
  <c r="AH33" i="135"/>
  <c r="H34" i="135"/>
  <c r="N34" i="135"/>
  <c r="S34" i="135"/>
  <c r="Y34" i="135"/>
  <c r="AE34" i="135"/>
  <c r="AG34" i="135"/>
  <c r="AH34" i="135"/>
  <c r="H35" i="135"/>
  <c r="N35" i="135"/>
  <c r="S35" i="135"/>
  <c r="Y35" i="135"/>
  <c r="AE35" i="135"/>
  <c r="AG35" i="135"/>
  <c r="AH35" i="135"/>
  <c r="H36" i="135"/>
  <c r="N36" i="135"/>
  <c r="S36" i="135"/>
  <c r="Y36" i="135"/>
  <c r="AE36" i="135"/>
  <c r="AG36" i="135"/>
  <c r="AH36" i="135"/>
  <c r="H37" i="135"/>
  <c r="N37" i="135"/>
  <c r="S37" i="135"/>
  <c r="Y37" i="135"/>
  <c r="AE37" i="135"/>
  <c r="AG37" i="135"/>
  <c r="AH37" i="135"/>
  <c r="H38" i="135"/>
  <c r="N38" i="135"/>
  <c r="S38" i="135"/>
  <c r="Y38" i="135"/>
  <c r="AE38" i="135"/>
  <c r="AG38" i="135"/>
  <c r="AH38" i="135"/>
  <c r="H39" i="135"/>
  <c r="N39" i="135"/>
  <c r="S39" i="135"/>
  <c r="Y39" i="135"/>
  <c r="AE39" i="135"/>
  <c r="AG39" i="135"/>
  <c r="AH39" i="135"/>
  <c r="H40" i="135"/>
  <c r="N40" i="135"/>
  <c r="S40" i="135"/>
  <c r="Y40" i="135"/>
  <c r="AE40" i="135"/>
  <c r="AG40" i="135"/>
  <c r="AH40" i="135"/>
  <c r="H41" i="135"/>
  <c r="N41" i="135"/>
  <c r="S41" i="135"/>
  <c r="Y41" i="135"/>
  <c r="AE41" i="135"/>
  <c r="AG41" i="135"/>
  <c r="AH41" i="135"/>
  <c r="O5" i="130"/>
  <c r="O6" i="130"/>
  <c r="O7" i="130"/>
  <c r="O8" i="130"/>
  <c r="O9" i="130"/>
  <c r="O10" i="130"/>
  <c r="O11" i="130"/>
  <c r="O12" i="130"/>
  <c r="O13" i="130"/>
  <c r="O14" i="130"/>
  <c r="O15" i="130"/>
  <c r="O16" i="130"/>
  <c r="O17" i="130"/>
  <c r="O18" i="130"/>
  <c r="O19" i="130"/>
  <c r="O20" i="130"/>
  <c r="O21" i="130"/>
  <c r="O22" i="130"/>
  <c r="O23" i="130"/>
  <c r="O24" i="130"/>
  <c r="O25" i="130"/>
  <c r="O26" i="130"/>
  <c r="O27" i="130"/>
  <c r="O28" i="130"/>
  <c r="O29" i="130"/>
  <c r="O30" i="130"/>
  <c r="O31" i="130"/>
  <c r="O32" i="130"/>
  <c r="O33" i="130"/>
  <c r="O34" i="130"/>
  <c r="O35" i="130"/>
  <c r="O36" i="130"/>
  <c r="O37" i="130"/>
  <c r="O38" i="130"/>
  <c r="O39" i="130"/>
  <c r="O4" i="130"/>
  <c r="N5" i="130"/>
  <c r="N6" i="130"/>
  <c r="N7" i="130"/>
  <c r="N8" i="130"/>
  <c r="N9" i="130"/>
  <c r="N10" i="130"/>
  <c r="N11" i="130"/>
  <c r="N12" i="130"/>
  <c r="N13" i="130"/>
  <c r="N14" i="130"/>
  <c r="N15" i="130"/>
  <c r="N16" i="130"/>
  <c r="N17" i="130"/>
  <c r="N18" i="130"/>
  <c r="N19" i="130"/>
  <c r="N20" i="130"/>
  <c r="N21" i="130"/>
  <c r="N22" i="130"/>
  <c r="N23" i="130"/>
  <c r="N24" i="130"/>
  <c r="N25" i="130"/>
  <c r="N26" i="130"/>
  <c r="N27" i="130"/>
  <c r="N28" i="130"/>
  <c r="N29" i="130"/>
  <c r="N30" i="130"/>
  <c r="N31" i="130"/>
  <c r="N32" i="130"/>
  <c r="N33" i="130"/>
  <c r="N34" i="130"/>
  <c r="N35" i="130"/>
  <c r="N36" i="130"/>
  <c r="N37" i="130"/>
  <c r="N38" i="130"/>
  <c r="N39" i="130"/>
  <c r="N4" i="130"/>
  <c r="AG4" i="90"/>
  <c r="E4" i="130"/>
  <c r="H5" i="130"/>
  <c r="H6" i="130"/>
  <c r="H7" i="130"/>
  <c r="H8" i="130"/>
  <c r="H9" i="130"/>
  <c r="H10" i="130"/>
  <c r="H11" i="130"/>
  <c r="H12" i="130"/>
  <c r="H13" i="130"/>
  <c r="H14" i="130"/>
  <c r="H15" i="130"/>
  <c r="H16" i="130"/>
  <c r="H17" i="130"/>
  <c r="H18" i="130"/>
  <c r="H19" i="130"/>
  <c r="H20" i="130"/>
  <c r="H21" i="130"/>
  <c r="H22" i="130"/>
  <c r="H23" i="130"/>
  <c r="H24" i="130"/>
  <c r="H25" i="130"/>
  <c r="H26" i="130"/>
  <c r="H27" i="130"/>
  <c r="H28" i="130"/>
  <c r="H29" i="130"/>
  <c r="H30" i="130"/>
  <c r="H31" i="130"/>
  <c r="H32" i="130"/>
  <c r="H33" i="130"/>
  <c r="H34" i="130"/>
  <c r="H35" i="130"/>
  <c r="H36" i="130"/>
  <c r="H37" i="130"/>
  <c r="H38" i="130"/>
  <c r="H39" i="130"/>
  <c r="M5" i="130"/>
  <c r="M6" i="130"/>
  <c r="M7" i="130"/>
  <c r="M8" i="130"/>
  <c r="M9" i="130"/>
  <c r="M10" i="130"/>
  <c r="M11" i="130"/>
  <c r="M12" i="130"/>
  <c r="M13" i="130"/>
  <c r="M14" i="130"/>
  <c r="M15" i="130"/>
  <c r="M16" i="130"/>
  <c r="M17" i="130"/>
  <c r="M18" i="130"/>
  <c r="M19" i="130"/>
  <c r="M20" i="130"/>
  <c r="M21" i="130"/>
  <c r="M22" i="130"/>
  <c r="M23" i="130"/>
  <c r="M24" i="130"/>
  <c r="M25" i="130"/>
  <c r="M26" i="130"/>
  <c r="M27" i="130"/>
  <c r="M28" i="130"/>
  <c r="M29" i="130"/>
  <c r="M30" i="130"/>
  <c r="M31" i="130"/>
  <c r="M32" i="130"/>
  <c r="M33" i="130"/>
  <c r="M34" i="130"/>
  <c r="M35" i="130"/>
  <c r="M36" i="130"/>
  <c r="M37" i="130"/>
  <c r="M38" i="130"/>
  <c r="M39" i="130"/>
  <c r="M4" i="130"/>
  <c r="E5" i="130"/>
  <c r="E6" i="130"/>
  <c r="E7" i="130"/>
  <c r="E8" i="130"/>
  <c r="E9" i="130"/>
  <c r="E10" i="130"/>
  <c r="E11" i="130"/>
  <c r="E12" i="130"/>
  <c r="E13" i="130"/>
  <c r="E14" i="130"/>
  <c r="E15" i="130"/>
  <c r="E16" i="130"/>
  <c r="E17" i="130"/>
  <c r="E18" i="130"/>
  <c r="E19" i="130"/>
  <c r="E20" i="130"/>
  <c r="E21" i="130"/>
  <c r="E22" i="130"/>
  <c r="E23" i="130"/>
  <c r="E24" i="130"/>
  <c r="E25" i="130"/>
  <c r="E26" i="130"/>
  <c r="E27" i="130"/>
  <c r="E28" i="130"/>
  <c r="E29" i="130"/>
  <c r="E30" i="130"/>
  <c r="E31" i="130"/>
  <c r="E32" i="130"/>
  <c r="E33" i="130"/>
  <c r="E34" i="130"/>
  <c r="E35" i="130"/>
  <c r="E36" i="130"/>
  <c r="E37" i="130"/>
  <c r="E38" i="130"/>
  <c r="E39" i="130"/>
  <c r="I40" i="79"/>
  <c r="N40" i="79"/>
  <c r="T40" i="79"/>
  <c r="Y40" i="79"/>
  <c r="AE40" i="79"/>
  <c r="AG40" i="79"/>
  <c r="AH40" i="79"/>
  <c r="N35" i="84"/>
  <c r="S35" i="84"/>
  <c r="X35" i="84"/>
  <c r="AA35" i="84"/>
  <c r="AC35" i="84"/>
  <c r="AD35" i="84"/>
  <c r="N36" i="84"/>
  <c r="S36" i="84"/>
  <c r="X36" i="84"/>
  <c r="AA36" i="84"/>
  <c r="AC36" i="84"/>
  <c r="AD36" i="84"/>
  <c r="I5" i="84"/>
  <c r="I6" i="84"/>
  <c r="I7" i="84"/>
  <c r="I8" i="84"/>
  <c r="I9" i="84"/>
  <c r="I10" i="84"/>
  <c r="I11" i="84"/>
  <c r="I12" i="84"/>
  <c r="I13" i="84"/>
  <c r="I14" i="84"/>
  <c r="I15" i="84"/>
  <c r="I16" i="84"/>
  <c r="I17" i="84"/>
  <c r="I18" i="84"/>
  <c r="I20" i="84"/>
  <c r="I21" i="84"/>
  <c r="I22" i="84"/>
  <c r="I23" i="84"/>
  <c r="I24" i="84"/>
  <c r="I25" i="84"/>
  <c r="I26" i="84"/>
  <c r="I27" i="84"/>
  <c r="I28" i="84"/>
  <c r="I29" i="84"/>
  <c r="I30" i="84"/>
  <c r="I31" i="84"/>
  <c r="I32" i="84"/>
  <c r="I33" i="84"/>
  <c r="I34" i="84"/>
  <c r="I35" i="84"/>
  <c r="I36" i="84"/>
  <c r="I37" i="84"/>
  <c r="I38" i="84"/>
  <c r="AH35" i="81"/>
  <c r="AI35" i="81"/>
  <c r="AH36" i="81"/>
  <c r="AI36" i="81"/>
  <c r="AH37" i="81"/>
  <c r="AI37" i="81"/>
  <c r="AH38" i="81"/>
  <c r="AI38" i="81"/>
  <c r="AH39" i="81"/>
  <c r="AI39" i="81"/>
  <c r="G5" i="77"/>
  <c r="G6" i="77"/>
  <c r="G7" i="77"/>
  <c r="G8" i="77"/>
  <c r="G9" i="77"/>
  <c r="G10" i="77"/>
  <c r="G11" i="77"/>
  <c r="G12" i="77"/>
  <c r="G13" i="77"/>
  <c r="G14" i="77"/>
  <c r="G15" i="77"/>
  <c r="G16" i="77"/>
  <c r="G17" i="77"/>
  <c r="G18" i="77"/>
  <c r="G19" i="77"/>
  <c r="G20" i="77"/>
  <c r="G21" i="77"/>
  <c r="G22" i="77"/>
  <c r="G23" i="77"/>
  <c r="G24" i="77"/>
  <c r="G25" i="77"/>
  <c r="G26" i="77"/>
  <c r="G27" i="77"/>
  <c r="G28" i="77"/>
  <c r="G29" i="77"/>
  <c r="G30" i="77"/>
  <c r="G31" i="77"/>
  <c r="G32" i="77"/>
  <c r="G33" i="77"/>
  <c r="G34" i="77"/>
  <c r="G35" i="77"/>
  <c r="G36" i="77"/>
  <c r="G37" i="77"/>
  <c r="G38" i="77"/>
  <c r="G39" i="77"/>
  <c r="G40" i="77"/>
  <c r="G41" i="77"/>
  <c r="G42" i="77"/>
  <c r="G43" i="77"/>
  <c r="G4" i="77"/>
  <c r="M5" i="77"/>
  <c r="R5" i="77"/>
  <c r="W5" i="77"/>
  <c r="AC5" i="77"/>
  <c r="AE5" i="77"/>
  <c r="AF5" i="77"/>
  <c r="M6" i="77"/>
  <c r="R6" i="77"/>
  <c r="W6" i="77"/>
  <c r="AC6" i="77"/>
  <c r="AE6" i="77"/>
  <c r="AF6" i="77"/>
  <c r="M7" i="77"/>
  <c r="R7" i="77"/>
  <c r="W7" i="77"/>
  <c r="AC7" i="77"/>
  <c r="AE7" i="77"/>
  <c r="AF7" i="77"/>
  <c r="M8" i="77"/>
  <c r="R8" i="77"/>
  <c r="W8" i="77"/>
  <c r="AC8" i="77"/>
  <c r="AE8" i="77"/>
  <c r="AF8" i="77"/>
  <c r="M9" i="77"/>
  <c r="R9" i="77"/>
  <c r="W9" i="77"/>
  <c r="AC9" i="77"/>
  <c r="AE9" i="77"/>
  <c r="AF9" i="77"/>
  <c r="M10" i="77"/>
  <c r="R10" i="77"/>
  <c r="W10" i="77"/>
  <c r="AC10" i="77"/>
  <c r="AE10" i="77"/>
  <c r="AF10" i="77"/>
  <c r="M11" i="77"/>
  <c r="R11" i="77"/>
  <c r="W11" i="77"/>
  <c r="AC11" i="77"/>
  <c r="AE11" i="77"/>
  <c r="AF11" i="77"/>
  <c r="M12" i="77"/>
  <c r="R12" i="77"/>
  <c r="W12" i="77"/>
  <c r="AC12" i="77"/>
  <c r="AE12" i="77"/>
  <c r="AF12" i="77"/>
  <c r="M13" i="77"/>
  <c r="R13" i="77"/>
  <c r="W13" i="77"/>
  <c r="AE13" i="77"/>
  <c r="AF13" i="77"/>
  <c r="M14" i="77"/>
  <c r="R14" i="77"/>
  <c r="W14" i="77"/>
  <c r="AC14" i="77"/>
  <c r="AE14" i="77"/>
  <c r="AF14" i="77"/>
  <c r="M15" i="77"/>
  <c r="R15" i="77"/>
  <c r="W15" i="77"/>
  <c r="AC15" i="77"/>
  <c r="AE15" i="77"/>
  <c r="AF15" i="77"/>
  <c r="M16" i="77"/>
  <c r="R16" i="77"/>
  <c r="W16" i="77"/>
  <c r="AC16" i="77"/>
  <c r="AE16" i="77"/>
  <c r="AF16" i="77"/>
  <c r="M17" i="77"/>
  <c r="R17" i="77"/>
  <c r="W17" i="77"/>
  <c r="AC17" i="77"/>
  <c r="AE17" i="77"/>
  <c r="AF17" i="77"/>
  <c r="M18" i="77"/>
  <c r="R18" i="77"/>
  <c r="W18" i="77"/>
  <c r="AC18" i="77"/>
  <c r="AE18" i="77"/>
  <c r="AF18" i="77"/>
  <c r="M19" i="77"/>
  <c r="R19" i="77"/>
  <c r="W19" i="77"/>
  <c r="AC19" i="77"/>
  <c r="AE19" i="77"/>
  <c r="AF19" i="77"/>
  <c r="M20" i="77"/>
  <c r="R20" i="77"/>
  <c r="W20" i="77"/>
  <c r="AC20" i="77"/>
  <c r="AE20" i="77"/>
  <c r="AF20" i="77"/>
  <c r="M21" i="77"/>
  <c r="R21" i="77"/>
  <c r="W21" i="77"/>
  <c r="AC21" i="77"/>
  <c r="AE21" i="77"/>
  <c r="AF21" i="77"/>
  <c r="M22" i="77"/>
  <c r="R22" i="77"/>
  <c r="W22" i="77"/>
  <c r="AC22" i="77"/>
  <c r="AE22" i="77"/>
  <c r="AF22" i="77"/>
  <c r="M23" i="77"/>
  <c r="R23" i="77"/>
  <c r="W23" i="77"/>
  <c r="AC23" i="77"/>
  <c r="AE23" i="77"/>
  <c r="AF23" i="77"/>
  <c r="M24" i="77"/>
  <c r="R24" i="77"/>
  <c r="W24" i="77"/>
  <c r="AC24" i="77"/>
  <c r="AE24" i="77"/>
  <c r="AF24" i="77"/>
  <c r="M25" i="77"/>
  <c r="R25" i="77"/>
  <c r="W25" i="77"/>
  <c r="AC25" i="77"/>
  <c r="AE25" i="77"/>
  <c r="AF25" i="77"/>
  <c r="M26" i="77"/>
  <c r="R26" i="77"/>
  <c r="W26" i="77"/>
  <c r="AC26" i="77"/>
  <c r="AE26" i="77"/>
  <c r="AF26" i="77"/>
  <c r="M27" i="77"/>
  <c r="R27" i="77"/>
  <c r="W27" i="77"/>
  <c r="AC27" i="77"/>
  <c r="AE27" i="77"/>
  <c r="AF27" i="77"/>
  <c r="M28" i="77"/>
  <c r="R28" i="77"/>
  <c r="W28" i="77"/>
  <c r="AC28" i="77"/>
  <c r="AE28" i="77"/>
  <c r="AF28" i="77"/>
  <c r="M29" i="77"/>
  <c r="R29" i="77"/>
  <c r="W29" i="77"/>
  <c r="AC29" i="77"/>
  <c r="AE29" i="77"/>
  <c r="AF29" i="77"/>
  <c r="M30" i="77"/>
  <c r="R30" i="77"/>
  <c r="W30" i="77"/>
  <c r="AC30" i="77"/>
  <c r="AE30" i="77"/>
  <c r="AF30" i="77"/>
  <c r="M31" i="77"/>
  <c r="R31" i="77"/>
  <c r="W31" i="77"/>
  <c r="AC31" i="77"/>
  <c r="AE31" i="77"/>
  <c r="AF31" i="77"/>
  <c r="M32" i="77"/>
  <c r="R32" i="77"/>
  <c r="W32" i="77"/>
  <c r="AC32" i="77"/>
  <c r="AE32" i="77"/>
  <c r="AF32" i="77"/>
  <c r="M33" i="77"/>
  <c r="R33" i="77"/>
  <c r="W33" i="77"/>
  <c r="AC33" i="77"/>
  <c r="AE33" i="77"/>
  <c r="AF33" i="77"/>
  <c r="M34" i="77"/>
  <c r="R34" i="77"/>
  <c r="W34" i="77"/>
  <c r="AC34" i="77"/>
  <c r="AE34" i="77"/>
  <c r="AF34" i="77"/>
  <c r="M35" i="77"/>
  <c r="R35" i="77"/>
  <c r="W35" i="77"/>
  <c r="AC35" i="77"/>
  <c r="AE35" i="77"/>
  <c r="AF35" i="77"/>
  <c r="M36" i="77"/>
  <c r="R36" i="77"/>
  <c r="W36" i="77"/>
  <c r="AC36" i="77"/>
  <c r="AE36" i="77"/>
  <c r="AF36" i="77"/>
  <c r="M37" i="77"/>
  <c r="R37" i="77"/>
  <c r="W37" i="77"/>
  <c r="AC37" i="77"/>
  <c r="AE37" i="77"/>
  <c r="AF37" i="77"/>
  <c r="M38" i="77"/>
  <c r="R38" i="77"/>
  <c r="W38" i="77"/>
  <c r="AC38" i="77"/>
  <c r="AE38" i="77"/>
  <c r="AF38" i="77"/>
  <c r="M39" i="77"/>
  <c r="R39" i="77"/>
  <c r="W39" i="77"/>
  <c r="AC39" i="77"/>
  <c r="AE39" i="77"/>
  <c r="AF39" i="77"/>
  <c r="M40" i="77"/>
  <c r="R40" i="77"/>
  <c r="W40" i="77"/>
  <c r="AC40" i="77"/>
  <c r="AE40" i="77"/>
  <c r="AF40" i="77"/>
  <c r="M41" i="77"/>
  <c r="R41" i="77"/>
  <c r="W41" i="77"/>
  <c r="AC41" i="77"/>
  <c r="AE41" i="77"/>
  <c r="AF41" i="77"/>
  <c r="M42" i="77"/>
  <c r="R42" i="77"/>
  <c r="W42" i="77"/>
  <c r="AC42" i="77"/>
  <c r="AE42" i="77"/>
  <c r="AF42" i="77"/>
  <c r="M43" i="77"/>
  <c r="R43" i="77"/>
  <c r="W43" i="77"/>
  <c r="AC43" i="77"/>
  <c r="AE43" i="77"/>
  <c r="AF43" i="77"/>
  <c r="AE11" i="1"/>
  <c r="AE10" i="1"/>
  <c r="I10" i="134"/>
  <c r="J10" i="134"/>
  <c r="I11" i="134"/>
  <c r="J11" i="134"/>
  <c r="E10" i="134"/>
  <c r="G10" i="134"/>
  <c r="J9" i="81"/>
  <c r="O9" i="81"/>
  <c r="U9" i="81"/>
  <c r="AA9" i="81"/>
  <c r="AF9" i="81"/>
  <c r="AH9" i="81"/>
  <c r="AI9" i="81"/>
  <c r="J10" i="81"/>
  <c r="O10" i="81"/>
  <c r="U10" i="81"/>
  <c r="AA10" i="81"/>
  <c r="AF10" i="81"/>
  <c r="AH10" i="81"/>
  <c r="AI10" i="81"/>
  <c r="I21" i="78"/>
  <c r="N21" i="78"/>
  <c r="Y21" i="78"/>
  <c r="AE21" i="78"/>
  <c r="AG21" i="78"/>
  <c r="AH21" i="78"/>
  <c r="I5" i="2"/>
  <c r="O5" i="2"/>
  <c r="U5" i="2"/>
  <c r="Z5" i="2"/>
  <c r="AE5" i="2"/>
  <c r="AG5" i="2"/>
  <c r="AH5" i="2"/>
  <c r="I6" i="2"/>
  <c r="O6" i="2"/>
  <c r="U6" i="2"/>
  <c r="Z6" i="2"/>
  <c r="AE6" i="2"/>
  <c r="AG6" i="2"/>
  <c r="AH6" i="2"/>
  <c r="I7" i="2"/>
  <c r="O7" i="2"/>
  <c r="U7" i="2"/>
  <c r="Z7" i="2"/>
  <c r="AE7" i="2"/>
  <c r="AG7" i="2"/>
  <c r="AH7" i="2"/>
  <c r="I8" i="2"/>
  <c r="O8" i="2"/>
  <c r="U8" i="2"/>
  <c r="Z8" i="2"/>
  <c r="AE8" i="2"/>
  <c r="AG8" i="2"/>
  <c r="AH8" i="2"/>
  <c r="I9" i="2"/>
  <c r="O9" i="2"/>
  <c r="U9" i="2"/>
  <c r="Z9" i="2"/>
  <c r="AE9" i="2"/>
  <c r="AG9" i="2"/>
  <c r="AH9" i="2"/>
  <c r="I10" i="2"/>
  <c r="O10" i="2"/>
  <c r="U10" i="2"/>
  <c r="Z10" i="2"/>
  <c r="AE10" i="2"/>
  <c r="AH10" i="2"/>
  <c r="I11" i="2"/>
  <c r="O11" i="2"/>
  <c r="U11" i="2"/>
  <c r="Z11" i="2"/>
  <c r="AE11" i="2"/>
  <c r="AG11" i="2"/>
  <c r="AH11" i="2"/>
  <c r="I12" i="2"/>
  <c r="O12" i="2"/>
  <c r="U12" i="2"/>
  <c r="Z12" i="2"/>
  <c r="AE12" i="2"/>
  <c r="AG12" i="2"/>
  <c r="AH12" i="2"/>
  <c r="I13" i="2"/>
  <c r="O13" i="2"/>
  <c r="U13" i="2"/>
  <c r="Z13" i="2"/>
  <c r="AE13" i="2"/>
  <c r="AG13" i="2"/>
  <c r="AH13" i="2"/>
  <c r="I14" i="2"/>
  <c r="O14" i="2"/>
  <c r="U14" i="2"/>
  <c r="Z14" i="2"/>
  <c r="AG14" i="2"/>
  <c r="AH14" i="2"/>
  <c r="I15" i="2"/>
  <c r="O15" i="2"/>
  <c r="U15" i="2"/>
  <c r="AE15" i="2"/>
  <c r="AG15" i="2"/>
  <c r="AH15" i="2"/>
  <c r="I16" i="2"/>
  <c r="O16" i="2"/>
  <c r="U16" i="2"/>
  <c r="Z16" i="2"/>
  <c r="AE16" i="2"/>
  <c r="AG16" i="2"/>
  <c r="AH16" i="2"/>
  <c r="I17" i="2"/>
  <c r="O17" i="2"/>
  <c r="U17" i="2"/>
  <c r="Z17" i="2"/>
  <c r="AE17" i="2"/>
  <c r="AG17" i="2"/>
  <c r="AH17" i="2"/>
  <c r="I18" i="2"/>
  <c r="O18" i="2"/>
  <c r="U18" i="2"/>
  <c r="Z18" i="2"/>
  <c r="AE18" i="2"/>
  <c r="AG18" i="2"/>
  <c r="AH18" i="2"/>
  <c r="I19" i="2"/>
  <c r="O19" i="2"/>
  <c r="U19" i="2"/>
  <c r="Z19" i="2"/>
  <c r="AE19" i="2"/>
  <c r="AG19" i="2"/>
  <c r="AH19" i="2"/>
  <c r="I20" i="2"/>
  <c r="O20" i="2"/>
  <c r="U20" i="2"/>
  <c r="Z20" i="2"/>
  <c r="AE20" i="2"/>
  <c r="AG20" i="2"/>
  <c r="AH20" i="2"/>
  <c r="I21" i="2"/>
  <c r="O21" i="2"/>
  <c r="U21" i="2"/>
  <c r="Z21" i="2"/>
  <c r="AE21" i="2"/>
  <c r="AG21" i="2"/>
  <c r="AH21" i="2"/>
  <c r="I22" i="2"/>
  <c r="O22" i="2"/>
  <c r="U22" i="2"/>
  <c r="Z22" i="2"/>
  <c r="AE22" i="2"/>
  <c r="AG22" i="2"/>
  <c r="AH22" i="2"/>
  <c r="I23" i="2"/>
  <c r="O23" i="2"/>
  <c r="U23" i="2"/>
  <c r="Z23" i="2"/>
  <c r="AE23" i="2"/>
  <c r="AG23" i="2"/>
  <c r="AH23" i="2"/>
  <c r="I24" i="2"/>
  <c r="O24" i="2"/>
  <c r="U24" i="2"/>
  <c r="Z24" i="2"/>
  <c r="AE24" i="2"/>
  <c r="AG24" i="2"/>
  <c r="AH24" i="2"/>
  <c r="I25" i="2"/>
  <c r="O25" i="2"/>
  <c r="U25" i="2"/>
  <c r="Z25" i="2"/>
  <c r="AE25" i="2"/>
  <c r="AG25" i="2"/>
  <c r="AH25" i="2"/>
  <c r="I26" i="2"/>
  <c r="O26" i="2"/>
  <c r="U26" i="2"/>
  <c r="Z26" i="2"/>
  <c r="AE26" i="2"/>
  <c r="AG26" i="2"/>
  <c r="AH26" i="2"/>
  <c r="I27" i="2"/>
  <c r="O27" i="2"/>
  <c r="U27" i="2"/>
  <c r="Z27" i="2"/>
  <c r="AE27" i="2"/>
  <c r="AG27" i="2"/>
  <c r="AH27" i="2"/>
  <c r="H5" i="87"/>
  <c r="N5" i="87"/>
  <c r="S5" i="87"/>
  <c r="Y5" i="87"/>
  <c r="AD5" i="87"/>
  <c r="AF5" i="87"/>
  <c r="AG5" i="87"/>
  <c r="H6" i="87"/>
  <c r="N6" i="87"/>
  <c r="S6" i="87"/>
  <c r="Y6" i="87"/>
  <c r="AD6" i="87"/>
  <c r="AF6" i="87"/>
  <c r="AG6" i="87"/>
  <c r="H7" i="87"/>
  <c r="N7" i="87"/>
  <c r="S7" i="87"/>
  <c r="Y7" i="87"/>
  <c r="AD7" i="87"/>
  <c r="AF7" i="87"/>
  <c r="AG7" i="87"/>
  <c r="H8" i="87"/>
  <c r="N8" i="87"/>
  <c r="S8" i="87"/>
  <c r="Y8" i="87"/>
  <c r="AD8" i="87"/>
  <c r="AF8" i="87"/>
  <c r="AG8" i="87"/>
  <c r="H9" i="87"/>
  <c r="N9" i="87"/>
  <c r="S9" i="87"/>
  <c r="Y9" i="87"/>
  <c r="AD9" i="87"/>
  <c r="AF9" i="87"/>
  <c r="AG9" i="87"/>
  <c r="H10" i="87"/>
  <c r="N10" i="87"/>
  <c r="S10" i="87"/>
  <c r="Y10" i="87"/>
  <c r="AD10" i="87"/>
  <c r="AF10" i="87"/>
  <c r="AG10" i="87"/>
  <c r="H11" i="87"/>
  <c r="N11" i="87"/>
  <c r="S11" i="87"/>
  <c r="Y11" i="87"/>
  <c r="AD11" i="87"/>
  <c r="AF11" i="87"/>
  <c r="AG11" i="87"/>
  <c r="H12" i="87"/>
  <c r="N12" i="87"/>
  <c r="S12" i="87"/>
  <c r="Y12" i="87"/>
  <c r="AD12" i="87"/>
  <c r="AF12" i="87"/>
  <c r="AG12" i="87"/>
  <c r="H13" i="87"/>
  <c r="N13" i="87"/>
  <c r="S13" i="87"/>
  <c r="Y13" i="87"/>
  <c r="AD13" i="87"/>
  <c r="AF13" i="87"/>
  <c r="AG13" i="87"/>
  <c r="H14" i="87"/>
  <c r="N14" i="87"/>
  <c r="S14" i="87"/>
  <c r="Y14" i="87"/>
  <c r="AD14" i="87"/>
  <c r="AF14" i="87"/>
  <c r="AG14" i="87"/>
  <c r="H15" i="87"/>
  <c r="N15" i="87"/>
  <c r="S15" i="87"/>
  <c r="Y15" i="87"/>
  <c r="AD15" i="87"/>
  <c r="H16" i="87"/>
  <c r="N16" i="87"/>
  <c r="S16" i="87"/>
  <c r="Y16" i="87"/>
  <c r="AD16" i="87"/>
  <c r="AF16" i="87"/>
  <c r="AG16" i="87"/>
  <c r="H17" i="87"/>
  <c r="N17" i="87"/>
  <c r="S17" i="87"/>
  <c r="Y17" i="87"/>
  <c r="AD17" i="87"/>
  <c r="AF17" i="87"/>
  <c r="AG17" i="87"/>
  <c r="H18" i="87"/>
  <c r="N18" i="87"/>
  <c r="S18" i="87"/>
  <c r="Y18" i="87"/>
  <c r="AD18" i="87"/>
  <c r="AF18" i="87"/>
  <c r="AG18" i="87"/>
  <c r="H19" i="87"/>
  <c r="N19" i="87"/>
  <c r="S19" i="87"/>
  <c r="Y19" i="87"/>
  <c r="AD19" i="87"/>
  <c r="AF19" i="87"/>
  <c r="AG19" i="87"/>
  <c r="H20" i="87"/>
  <c r="N20" i="87"/>
  <c r="S20" i="87"/>
  <c r="Y20" i="87"/>
  <c r="AD20" i="87"/>
  <c r="AF20" i="87"/>
  <c r="AG20" i="87"/>
  <c r="H21" i="87"/>
  <c r="N21" i="87"/>
  <c r="S21" i="87"/>
  <c r="Y21" i="87"/>
  <c r="AD21" i="87"/>
  <c r="AF21" i="87"/>
  <c r="AG21" i="87"/>
  <c r="H22" i="87"/>
  <c r="N22" i="87"/>
  <c r="S22" i="87"/>
  <c r="Y22" i="87"/>
  <c r="AD22" i="87"/>
  <c r="AF22" i="87"/>
  <c r="AG22" i="87"/>
  <c r="H23" i="87"/>
  <c r="N23" i="87"/>
  <c r="S23" i="87"/>
  <c r="Y23" i="87"/>
  <c r="AD23" i="87"/>
  <c r="AF23" i="87"/>
  <c r="AG23" i="87"/>
  <c r="H24" i="87"/>
  <c r="N24" i="87"/>
  <c r="S24" i="87"/>
  <c r="Y24" i="87"/>
  <c r="AD24" i="87"/>
  <c r="AF24" i="87"/>
  <c r="AG24" i="87"/>
  <c r="H25" i="87"/>
  <c r="N25" i="87"/>
  <c r="S25" i="87"/>
  <c r="Y25" i="87"/>
  <c r="AD25" i="87"/>
  <c r="AF25" i="87"/>
  <c r="AG25" i="87"/>
  <c r="H26" i="87"/>
  <c r="N26" i="87"/>
  <c r="S26" i="87"/>
  <c r="Y26" i="87"/>
  <c r="AD26" i="87"/>
  <c r="AF26" i="87"/>
  <c r="AG26" i="87"/>
  <c r="H27" i="87"/>
  <c r="N27" i="87"/>
  <c r="S27" i="87"/>
  <c r="Y27" i="87"/>
  <c r="AD27" i="87"/>
  <c r="AF27" i="87"/>
  <c r="AG27" i="87"/>
  <c r="H28" i="87"/>
  <c r="N28" i="87"/>
  <c r="S28" i="87"/>
  <c r="Y28" i="87"/>
  <c r="AD28" i="87"/>
  <c r="AF28" i="87"/>
  <c r="AG28" i="87"/>
  <c r="H29" i="87"/>
  <c r="N29" i="87"/>
  <c r="S29" i="87"/>
  <c r="Y29" i="87"/>
  <c r="AD29" i="87"/>
  <c r="AF29" i="87"/>
  <c r="AG29" i="87"/>
  <c r="H30" i="87"/>
  <c r="N30" i="87"/>
  <c r="S30" i="87"/>
  <c r="Y30" i="87"/>
  <c r="AD30" i="87"/>
  <c r="AF30" i="87"/>
  <c r="AG30" i="87"/>
  <c r="H31" i="87"/>
  <c r="N31" i="87"/>
  <c r="S31" i="87"/>
  <c r="Y31" i="87"/>
  <c r="AD31" i="87"/>
  <c r="AF31" i="87"/>
  <c r="AG31" i="87"/>
  <c r="H32" i="87"/>
  <c r="N32" i="87"/>
  <c r="S32" i="87"/>
  <c r="Y32" i="87"/>
  <c r="AD32" i="87"/>
  <c r="AF32" i="87"/>
  <c r="AG32" i="87"/>
  <c r="H33" i="87"/>
  <c r="N33" i="87"/>
  <c r="S33" i="87"/>
  <c r="Y33" i="87"/>
  <c r="AD33" i="87"/>
  <c r="AF33" i="87"/>
  <c r="AG33" i="87"/>
  <c r="H34" i="87"/>
  <c r="N34" i="87"/>
  <c r="S34" i="87"/>
  <c r="Y34" i="87"/>
  <c r="AD34" i="87"/>
  <c r="AF34" i="87"/>
  <c r="AG34" i="87"/>
  <c r="H35" i="87"/>
  <c r="N35" i="87"/>
  <c r="S35" i="87"/>
  <c r="Y35" i="87"/>
  <c r="AD35" i="87"/>
  <c r="AF35" i="87"/>
  <c r="AG35" i="87"/>
  <c r="H36" i="87"/>
  <c r="N36" i="87"/>
  <c r="S36" i="87"/>
  <c r="Y36" i="87"/>
  <c r="AD36" i="87"/>
  <c r="AF36" i="87"/>
  <c r="AG36" i="87"/>
  <c r="H37" i="87"/>
  <c r="N37" i="87"/>
  <c r="S37" i="87"/>
  <c r="Y37" i="87"/>
  <c r="AD37" i="87"/>
  <c r="AF37" i="87"/>
  <c r="AG37" i="87"/>
  <c r="AD12" i="85"/>
  <c r="AD13" i="85"/>
  <c r="AD14" i="85"/>
  <c r="AD15" i="85"/>
  <c r="AD16" i="85"/>
  <c r="AD17" i="85"/>
  <c r="AD18" i="85"/>
  <c r="E35" i="134"/>
  <c r="G35" i="134"/>
  <c r="I35" i="134"/>
  <c r="J35" i="134"/>
  <c r="E36" i="134"/>
  <c r="G36" i="134"/>
  <c r="I36" i="134"/>
  <c r="J36" i="134"/>
  <c r="AF26" i="85"/>
  <c r="AG26" i="85"/>
  <c r="AF27" i="85"/>
  <c r="AG27" i="85"/>
  <c r="AE34" i="78"/>
  <c r="AG34" i="78"/>
  <c r="AH34" i="78"/>
  <c r="AE35" i="78"/>
  <c r="AG35" i="78"/>
  <c r="AH35" i="78"/>
  <c r="Y34" i="78"/>
  <c r="N34" i="78"/>
  <c r="I34" i="78"/>
  <c r="AG21" i="75"/>
  <c r="AH21" i="75"/>
  <c r="I5" i="134"/>
  <c r="I6" i="134"/>
  <c r="I7" i="134"/>
  <c r="I8" i="134"/>
  <c r="I9" i="134"/>
  <c r="I12" i="134"/>
  <c r="I13" i="134"/>
  <c r="I14" i="134"/>
  <c r="I15" i="134"/>
  <c r="I16" i="134"/>
  <c r="I17" i="134"/>
  <c r="I18" i="134"/>
  <c r="I19" i="134"/>
  <c r="I20" i="134"/>
  <c r="I21" i="134"/>
  <c r="I22" i="134"/>
  <c r="I23" i="134"/>
  <c r="I24" i="134"/>
  <c r="I25" i="134"/>
  <c r="I26" i="134"/>
  <c r="I27" i="134"/>
  <c r="I28" i="134"/>
  <c r="I29" i="134"/>
  <c r="I30" i="134"/>
  <c r="I31" i="134"/>
  <c r="I32" i="134"/>
  <c r="I33" i="134"/>
  <c r="I34" i="134"/>
  <c r="I37" i="134"/>
  <c r="I38" i="134"/>
  <c r="I39" i="134"/>
  <c r="I40" i="134"/>
  <c r="I4" i="134"/>
  <c r="J5" i="134"/>
  <c r="J6" i="134"/>
  <c r="J7" i="134"/>
  <c r="J8" i="134"/>
  <c r="J9" i="134"/>
  <c r="J12" i="134"/>
  <c r="J13" i="134"/>
  <c r="J14" i="134"/>
  <c r="J15" i="134"/>
  <c r="J16" i="134"/>
  <c r="J17" i="134"/>
  <c r="J18" i="134"/>
  <c r="J19" i="134"/>
  <c r="J20" i="134"/>
  <c r="J21" i="134"/>
  <c r="J22" i="134"/>
  <c r="J23" i="134"/>
  <c r="J24" i="134"/>
  <c r="J25" i="134"/>
  <c r="J26" i="134"/>
  <c r="J27" i="134"/>
  <c r="J28" i="134"/>
  <c r="J29" i="134"/>
  <c r="J30" i="134"/>
  <c r="J31" i="134"/>
  <c r="J32" i="134"/>
  <c r="J33" i="134"/>
  <c r="J34" i="134"/>
  <c r="J37" i="134"/>
  <c r="J38" i="134"/>
  <c r="J39" i="134"/>
  <c r="J40" i="134"/>
  <c r="J4" i="134"/>
  <c r="J5" i="133"/>
  <c r="J6" i="133"/>
  <c r="J7" i="133"/>
  <c r="J8" i="133"/>
  <c r="J9" i="133"/>
  <c r="J10" i="133"/>
  <c r="J11" i="133"/>
  <c r="J12" i="133"/>
  <c r="J13" i="133"/>
  <c r="J14" i="133"/>
  <c r="J15" i="133"/>
  <c r="J16" i="133"/>
  <c r="J17" i="133"/>
  <c r="J18" i="133"/>
  <c r="J19" i="133"/>
  <c r="J20" i="133"/>
  <c r="J21" i="133"/>
  <c r="J22" i="133"/>
  <c r="J23" i="133"/>
  <c r="J24" i="133"/>
  <c r="J25" i="133"/>
  <c r="J26" i="133"/>
  <c r="J27" i="133"/>
  <c r="J28" i="133"/>
  <c r="J29" i="133"/>
  <c r="J30" i="133"/>
  <c r="J31" i="133"/>
  <c r="J32" i="133"/>
  <c r="J33" i="133"/>
  <c r="J34" i="133"/>
  <c r="J35" i="133"/>
  <c r="J36" i="133"/>
  <c r="J37" i="133"/>
  <c r="J38" i="133"/>
  <c r="J39" i="133"/>
  <c r="J40" i="133"/>
  <c r="J41" i="133"/>
  <c r="I5" i="133"/>
  <c r="I6" i="133"/>
  <c r="I7" i="133"/>
  <c r="I8" i="133"/>
  <c r="I9" i="133"/>
  <c r="I10" i="133"/>
  <c r="I11" i="133"/>
  <c r="I12" i="133"/>
  <c r="I13" i="133"/>
  <c r="I14" i="133"/>
  <c r="I15" i="133"/>
  <c r="I16" i="133"/>
  <c r="I17" i="133"/>
  <c r="I18" i="133"/>
  <c r="I19" i="133"/>
  <c r="I20" i="133"/>
  <c r="I21" i="133"/>
  <c r="I22" i="133"/>
  <c r="I23" i="133"/>
  <c r="I24" i="133"/>
  <c r="I25" i="133"/>
  <c r="I26" i="133"/>
  <c r="I27" i="133"/>
  <c r="I28" i="133"/>
  <c r="I29" i="133"/>
  <c r="I30" i="133"/>
  <c r="I31" i="133"/>
  <c r="I32" i="133"/>
  <c r="I33" i="133"/>
  <c r="I34" i="133"/>
  <c r="I35" i="133"/>
  <c r="I36" i="133"/>
  <c r="I37" i="133"/>
  <c r="I38" i="133"/>
  <c r="I39" i="133"/>
  <c r="I40" i="133"/>
  <c r="I41" i="133"/>
  <c r="J4" i="133"/>
  <c r="I4" i="133"/>
  <c r="AC32" i="84"/>
  <c r="AD32" i="84"/>
  <c r="J32" i="81"/>
  <c r="J33" i="81"/>
  <c r="J34" i="81"/>
  <c r="J35" i="81"/>
  <c r="J36" i="81"/>
  <c r="J37" i="81"/>
  <c r="J38" i="81"/>
  <c r="J39" i="81"/>
  <c r="AD7" i="85"/>
  <c r="X7" i="85"/>
  <c r="S7" i="85"/>
  <c r="M7" i="85"/>
  <c r="H7" i="85"/>
  <c r="AC39" i="80"/>
  <c r="V39" i="80"/>
  <c r="R39" i="80"/>
  <c r="M39" i="80"/>
  <c r="I39" i="80"/>
  <c r="AE21" i="1"/>
  <c r="Z21" i="1"/>
  <c r="T21" i="1"/>
  <c r="N21" i="1"/>
  <c r="I21" i="1"/>
  <c r="G41" i="133"/>
  <c r="G40" i="133"/>
  <c r="G39" i="133"/>
  <c r="G38" i="133"/>
  <c r="G37" i="133"/>
  <c r="G36" i="133"/>
  <c r="G35" i="133"/>
  <c r="G34" i="133"/>
  <c r="G33" i="133"/>
  <c r="G32" i="133"/>
  <c r="G31" i="133"/>
  <c r="G30" i="133"/>
  <c r="G29" i="133"/>
  <c r="G28" i="133"/>
  <c r="G27" i="133"/>
  <c r="G26" i="133"/>
  <c r="G25" i="133"/>
  <c r="G24" i="133"/>
  <c r="G23" i="133"/>
  <c r="G22" i="133"/>
  <c r="G21" i="133"/>
  <c r="G20" i="133"/>
  <c r="G19" i="133"/>
  <c r="G18" i="133"/>
  <c r="G17" i="133"/>
  <c r="G16" i="133"/>
  <c r="G15" i="133"/>
  <c r="G14" i="133"/>
  <c r="G13" i="133"/>
  <c r="G12" i="133"/>
  <c r="G11" i="133"/>
  <c r="G10" i="133"/>
  <c r="G9" i="133"/>
  <c r="G8" i="133"/>
  <c r="G7" i="133"/>
  <c r="G6" i="133"/>
  <c r="G5" i="133"/>
  <c r="G4" i="133"/>
  <c r="H26" i="85"/>
  <c r="M26" i="85"/>
  <c r="S26" i="85"/>
  <c r="X26" i="85"/>
  <c r="AD26" i="85"/>
  <c r="AF35" i="81"/>
  <c r="AF38" i="81"/>
  <c r="AA35" i="81"/>
  <c r="AA38" i="81"/>
  <c r="U35" i="81"/>
  <c r="U38" i="81"/>
  <c r="O35" i="81"/>
  <c r="O38" i="81"/>
  <c r="G40" i="134"/>
  <c r="G39" i="134"/>
  <c r="G38" i="134"/>
  <c r="G37" i="134"/>
  <c r="G34" i="134"/>
  <c r="G33" i="134"/>
  <c r="G32" i="134"/>
  <c r="G31" i="134"/>
  <c r="G30" i="134"/>
  <c r="G29" i="134"/>
  <c r="G28" i="134"/>
  <c r="G27" i="134"/>
  <c r="G26" i="134"/>
  <c r="G25" i="134"/>
  <c r="G24" i="134"/>
  <c r="G23" i="134"/>
  <c r="G22" i="134"/>
  <c r="G21" i="134"/>
  <c r="G20" i="134"/>
  <c r="G19" i="134"/>
  <c r="G18" i="134"/>
  <c r="G17" i="134"/>
  <c r="G16" i="134"/>
  <c r="G15" i="134"/>
  <c r="G14" i="134"/>
  <c r="G13" i="134"/>
  <c r="G12" i="134"/>
  <c r="G11" i="134"/>
  <c r="G9" i="134"/>
  <c r="G8" i="134"/>
  <c r="G7" i="134"/>
  <c r="G6" i="134"/>
  <c r="G5" i="134"/>
  <c r="G4" i="134"/>
  <c r="E4" i="134"/>
  <c r="E5" i="134"/>
  <c r="E6" i="134"/>
  <c r="E7" i="134"/>
  <c r="E8" i="134"/>
  <c r="E9" i="134"/>
  <c r="E11" i="134"/>
  <c r="E12" i="134"/>
  <c r="E13" i="134"/>
  <c r="E14" i="134"/>
  <c r="E15" i="134"/>
  <c r="E16" i="134"/>
  <c r="E17" i="134"/>
  <c r="E18" i="134"/>
  <c r="E19" i="134"/>
  <c r="E20" i="134"/>
  <c r="E21" i="134"/>
  <c r="E22" i="134"/>
  <c r="E23" i="134"/>
  <c r="E24" i="134"/>
  <c r="E25" i="134"/>
  <c r="E26" i="134"/>
  <c r="E27" i="134"/>
  <c r="E28" i="134"/>
  <c r="E29" i="134"/>
  <c r="E30" i="134"/>
  <c r="E31" i="134"/>
  <c r="E32" i="134"/>
  <c r="E33" i="134"/>
  <c r="E34" i="134"/>
  <c r="E37" i="134"/>
  <c r="E38" i="134"/>
  <c r="E39" i="134"/>
  <c r="E40" i="134"/>
  <c r="E4" i="133"/>
  <c r="E5" i="133"/>
  <c r="E6" i="133"/>
  <c r="E7" i="133"/>
  <c r="E8" i="133"/>
  <c r="E9" i="133"/>
  <c r="E10" i="133"/>
  <c r="E11" i="133"/>
  <c r="E12" i="133"/>
  <c r="E13" i="133"/>
  <c r="E14" i="133"/>
  <c r="E15" i="133"/>
  <c r="E16" i="133"/>
  <c r="E17" i="133"/>
  <c r="E18" i="133"/>
  <c r="E19" i="133"/>
  <c r="E20" i="133"/>
  <c r="E21" i="133"/>
  <c r="E22" i="133"/>
  <c r="E23" i="133"/>
  <c r="E24" i="133"/>
  <c r="E25" i="133"/>
  <c r="E26" i="133"/>
  <c r="E27" i="133"/>
  <c r="E28" i="133"/>
  <c r="E29" i="133"/>
  <c r="E30" i="133"/>
  <c r="E31" i="133"/>
  <c r="E32" i="133"/>
  <c r="E33" i="133"/>
  <c r="E34" i="133"/>
  <c r="E35" i="133"/>
  <c r="E36" i="133"/>
  <c r="E37" i="133"/>
  <c r="E38" i="133"/>
  <c r="E39" i="133"/>
  <c r="E40" i="133"/>
  <c r="E41" i="133"/>
  <c r="G5" i="131"/>
  <c r="H5" i="131"/>
  <c r="G6" i="131"/>
  <c r="H6" i="131"/>
  <c r="G7" i="131"/>
  <c r="H7" i="131"/>
  <c r="G8" i="131"/>
  <c r="H8" i="131"/>
  <c r="G9" i="131"/>
  <c r="H9" i="131"/>
  <c r="G10" i="131"/>
  <c r="H10" i="131"/>
  <c r="G11" i="131"/>
  <c r="H11" i="131"/>
  <c r="G12" i="131"/>
  <c r="H12" i="131"/>
  <c r="G13" i="131"/>
  <c r="H13" i="131"/>
  <c r="G14" i="131"/>
  <c r="H14" i="131"/>
  <c r="G15" i="131"/>
  <c r="H15" i="131"/>
  <c r="G16" i="131"/>
  <c r="H16" i="131"/>
  <c r="G17" i="131"/>
  <c r="H17" i="131"/>
  <c r="G18" i="131"/>
  <c r="H18" i="131"/>
  <c r="G19" i="131"/>
  <c r="H19" i="131"/>
  <c r="G20" i="131"/>
  <c r="H20" i="131"/>
  <c r="G21" i="131"/>
  <c r="H21" i="131"/>
  <c r="G22" i="131"/>
  <c r="H22" i="131"/>
  <c r="G23" i="131"/>
  <c r="H23" i="131"/>
  <c r="G24" i="131"/>
  <c r="H24" i="131"/>
  <c r="G25" i="131"/>
  <c r="H25" i="131"/>
  <c r="G26" i="131"/>
  <c r="H26" i="131"/>
  <c r="G27" i="131"/>
  <c r="H27" i="131"/>
  <c r="G28" i="131"/>
  <c r="H28" i="131"/>
  <c r="G29" i="131"/>
  <c r="H29" i="131"/>
  <c r="G30" i="131"/>
  <c r="H30" i="131"/>
  <c r="G31" i="131"/>
  <c r="H31" i="131"/>
  <c r="G32" i="131"/>
  <c r="H32" i="131"/>
  <c r="G33" i="131"/>
  <c r="H33" i="131"/>
  <c r="G34" i="131"/>
  <c r="H34" i="131"/>
  <c r="G35" i="131"/>
  <c r="H35" i="131"/>
  <c r="H4" i="131"/>
  <c r="G4" i="131"/>
  <c r="E4" i="131"/>
  <c r="E5" i="131"/>
  <c r="E6" i="131"/>
  <c r="E7" i="131"/>
  <c r="E8" i="131"/>
  <c r="E9" i="131"/>
  <c r="E10" i="131"/>
  <c r="E11" i="131"/>
  <c r="E12" i="131"/>
  <c r="E13" i="131"/>
  <c r="E14" i="131"/>
  <c r="E15" i="131"/>
  <c r="E16" i="131"/>
  <c r="E17" i="131"/>
  <c r="E18" i="131"/>
  <c r="E19" i="131"/>
  <c r="E20" i="131"/>
  <c r="E21" i="131"/>
  <c r="E22" i="131"/>
  <c r="E23" i="131"/>
  <c r="E24" i="131"/>
  <c r="E25" i="131"/>
  <c r="E26" i="131"/>
  <c r="E27" i="131"/>
  <c r="E28" i="131"/>
  <c r="E29" i="131"/>
  <c r="E30" i="131"/>
  <c r="E31" i="131"/>
  <c r="E32" i="131"/>
  <c r="E33" i="131"/>
  <c r="E34" i="131"/>
  <c r="E35" i="131"/>
  <c r="AG37" i="85"/>
  <c r="AF37" i="85"/>
  <c r="H37" i="85"/>
  <c r="AG36" i="85"/>
  <c r="AF36" i="85"/>
  <c r="H36" i="85"/>
  <c r="AG35" i="85"/>
  <c r="AF35" i="85"/>
  <c r="H35" i="85"/>
  <c r="AG34" i="85"/>
  <c r="AF34" i="85"/>
  <c r="H34" i="85"/>
  <c r="AG33" i="85"/>
  <c r="AF33" i="85"/>
  <c r="H33" i="85"/>
  <c r="AG32" i="85"/>
  <c r="AF32" i="85"/>
  <c r="H32" i="85"/>
  <c r="AG31" i="85"/>
  <c r="AF31" i="85"/>
  <c r="H31" i="85"/>
  <c r="AG30" i="85"/>
  <c r="AF30" i="85"/>
  <c r="H30" i="85"/>
  <c r="AG29" i="85"/>
  <c r="AF29" i="85"/>
  <c r="H29" i="85"/>
  <c r="AG28" i="85"/>
  <c r="AF28" i="85"/>
  <c r="H28" i="85"/>
  <c r="H27" i="85"/>
  <c r="AG25" i="85"/>
  <c r="AF25" i="85"/>
  <c r="H25" i="85"/>
  <c r="AG24" i="85"/>
  <c r="AF24" i="85"/>
  <c r="H24" i="85"/>
  <c r="AG23" i="85"/>
  <c r="AF23" i="85"/>
  <c r="H23" i="85"/>
  <c r="AG22" i="85"/>
  <c r="AF22" i="85"/>
  <c r="H22" i="85"/>
  <c r="AG21" i="85"/>
  <c r="AF21" i="85"/>
  <c r="H21" i="85"/>
  <c r="AG20" i="85"/>
  <c r="AF20" i="85"/>
  <c r="H20" i="85"/>
  <c r="AG19" i="85"/>
  <c r="AF19" i="85"/>
  <c r="H19" i="85"/>
  <c r="AG18" i="85"/>
  <c r="AF18" i="85"/>
  <c r="H18" i="85"/>
  <c r="AG17" i="85"/>
  <c r="AF17" i="85"/>
  <c r="H17" i="85"/>
  <c r="AG16" i="85"/>
  <c r="AF16" i="85"/>
  <c r="H16" i="85"/>
  <c r="AG15" i="85"/>
  <c r="AF15" i="85"/>
  <c r="H15" i="85"/>
  <c r="AG14" i="85"/>
  <c r="AF14" i="85"/>
  <c r="H14" i="85"/>
  <c r="AG13" i="85"/>
  <c r="AF13" i="85"/>
  <c r="H13" i="85"/>
  <c r="AG12" i="85"/>
  <c r="AF12" i="85"/>
  <c r="H12" i="85"/>
  <c r="AG11" i="85"/>
  <c r="AF11" i="85"/>
  <c r="H11" i="85"/>
  <c r="AG10" i="85"/>
  <c r="AF10" i="85"/>
  <c r="H10" i="85"/>
  <c r="AG9" i="85"/>
  <c r="AF9" i="85"/>
  <c r="H9" i="85"/>
  <c r="AG8" i="85"/>
  <c r="AF8" i="85"/>
  <c r="H8" i="85"/>
  <c r="AG6" i="85"/>
  <c r="AF6" i="85"/>
  <c r="H6" i="85"/>
  <c r="AG5" i="85"/>
  <c r="AF5" i="85"/>
  <c r="H5" i="85"/>
  <c r="AG4" i="85"/>
  <c r="AF4" i="85"/>
  <c r="H4" i="85"/>
  <c r="I5" i="129"/>
  <c r="N5" i="129"/>
  <c r="T5" i="129"/>
  <c r="Z5" i="129"/>
  <c r="AF5" i="129"/>
  <c r="I6" i="129"/>
  <c r="N6" i="129"/>
  <c r="T6" i="129"/>
  <c r="Z6" i="129"/>
  <c r="AF6" i="129"/>
  <c r="I7" i="129"/>
  <c r="N7" i="129"/>
  <c r="T7" i="129"/>
  <c r="Z7" i="129"/>
  <c r="AF7" i="129"/>
  <c r="I8" i="129"/>
  <c r="N8" i="129"/>
  <c r="T8" i="129"/>
  <c r="Z8" i="129"/>
  <c r="AF8" i="129"/>
  <c r="I9" i="129"/>
  <c r="N9" i="129"/>
  <c r="T9" i="129"/>
  <c r="Z9" i="129"/>
  <c r="AF9" i="129"/>
  <c r="I10" i="129"/>
  <c r="N10" i="129"/>
  <c r="T10" i="129"/>
  <c r="Z10" i="129"/>
  <c r="AF10" i="129"/>
  <c r="I11" i="129"/>
  <c r="N11" i="129"/>
  <c r="T11" i="129"/>
  <c r="Z11" i="129"/>
  <c r="AF11" i="129"/>
  <c r="I12" i="129"/>
  <c r="N12" i="129"/>
  <c r="T12" i="129"/>
  <c r="Z12" i="129"/>
  <c r="AF12" i="129"/>
  <c r="I13" i="129"/>
  <c r="N13" i="129"/>
  <c r="T13" i="129"/>
  <c r="Z13" i="129"/>
  <c r="AF13" i="129"/>
  <c r="I14" i="129"/>
  <c r="N14" i="129"/>
  <c r="T14" i="129"/>
  <c r="Z14" i="129"/>
  <c r="AF14" i="129"/>
  <c r="I15" i="129"/>
  <c r="N15" i="129"/>
  <c r="T15" i="129"/>
  <c r="Z15" i="129"/>
  <c r="AF15" i="129"/>
  <c r="I16" i="129"/>
  <c r="N16" i="129"/>
  <c r="T16" i="129"/>
  <c r="Z16" i="129"/>
  <c r="AF16" i="129"/>
  <c r="I17" i="129"/>
  <c r="N17" i="129"/>
  <c r="T17" i="129"/>
  <c r="Z17" i="129"/>
  <c r="AF17" i="129"/>
  <c r="I18" i="129"/>
  <c r="N18" i="129"/>
  <c r="T18" i="129"/>
  <c r="Z18" i="129"/>
  <c r="AF18" i="129"/>
  <c r="I19" i="129"/>
  <c r="N19" i="129"/>
  <c r="T19" i="129"/>
  <c r="Z19" i="129"/>
  <c r="AF19" i="129"/>
  <c r="I20" i="129"/>
  <c r="N20" i="129"/>
  <c r="T20" i="129"/>
  <c r="Z20" i="129"/>
  <c r="AF20" i="129"/>
  <c r="I21" i="129"/>
  <c r="N21" i="129"/>
  <c r="T21" i="129"/>
  <c r="Z21" i="129"/>
  <c r="AF21" i="129"/>
  <c r="I22" i="129"/>
  <c r="N22" i="129"/>
  <c r="T22" i="129"/>
  <c r="Z22" i="129"/>
  <c r="AF22" i="129"/>
  <c r="I23" i="129"/>
  <c r="N23" i="129"/>
  <c r="T23" i="129"/>
  <c r="Z23" i="129"/>
  <c r="AF23" i="129"/>
  <c r="I24" i="129"/>
  <c r="N24" i="129"/>
  <c r="T24" i="129"/>
  <c r="Z24" i="129"/>
  <c r="AF24" i="129"/>
  <c r="I25" i="129"/>
  <c r="N25" i="129"/>
  <c r="T25" i="129"/>
  <c r="Z25" i="129"/>
  <c r="AF25" i="129"/>
  <c r="I26" i="129"/>
  <c r="N26" i="129"/>
  <c r="T26" i="129"/>
  <c r="Z26" i="129"/>
  <c r="AF26" i="129"/>
  <c r="I5" i="128"/>
  <c r="P5" i="128"/>
  <c r="V5" i="128"/>
  <c r="AA5" i="128"/>
  <c r="AG5" i="128"/>
  <c r="I6" i="128"/>
  <c r="P6" i="128"/>
  <c r="V6" i="128"/>
  <c r="AA6" i="128"/>
  <c r="AG6" i="128"/>
  <c r="I7" i="128"/>
  <c r="P7" i="128"/>
  <c r="V7" i="128"/>
  <c r="AA7" i="128"/>
  <c r="AG7" i="128"/>
  <c r="I8" i="128"/>
  <c r="P8" i="128"/>
  <c r="V8" i="128"/>
  <c r="AA8" i="128"/>
  <c r="AG8" i="128"/>
  <c r="I9" i="128"/>
  <c r="P9" i="128"/>
  <c r="V9" i="128"/>
  <c r="AA9" i="128"/>
  <c r="AG9" i="128"/>
  <c r="I10" i="128"/>
  <c r="P10" i="128"/>
  <c r="V10" i="128"/>
  <c r="AA10" i="128"/>
  <c r="AG10" i="128"/>
  <c r="I11" i="128"/>
  <c r="P11" i="128"/>
  <c r="V11" i="128"/>
  <c r="AA11" i="128"/>
  <c r="AG11" i="128"/>
  <c r="I12" i="128"/>
  <c r="P12" i="128"/>
  <c r="V12" i="128"/>
  <c r="AA12" i="128"/>
  <c r="AG12" i="128"/>
  <c r="I13" i="128"/>
  <c r="P13" i="128"/>
  <c r="V13" i="128"/>
  <c r="AA13" i="128"/>
  <c r="AG13" i="128"/>
  <c r="I14" i="128"/>
  <c r="P14" i="128"/>
  <c r="V14" i="128"/>
  <c r="AA14" i="128"/>
  <c r="AG14" i="128"/>
  <c r="I15" i="128"/>
  <c r="P15" i="128"/>
  <c r="V15" i="128"/>
  <c r="AA15" i="128"/>
  <c r="AG15" i="128"/>
  <c r="I16" i="128"/>
  <c r="P16" i="128"/>
  <c r="V16" i="128"/>
  <c r="AA16" i="128"/>
  <c r="AG16" i="128"/>
  <c r="I17" i="128"/>
  <c r="P17" i="128"/>
  <c r="V17" i="128"/>
  <c r="AA17" i="128"/>
  <c r="AG17" i="128"/>
  <c r="I18" i="128"/>
  <c r="P18" i="128"/>
  <c r="V18" i="128"/>
  <c r="AG18" i="128"/>
  <c r="I19" i="128"/>
  <c r="P19" i="128"/>
  <c r="V19" i="128"/>
  <c r="AA19" i="128"/>
  <c r="AG19" i="128"/>
  <c r="I20" i="128"/>
  <c r="P20" i="128"/>
  <c r="V20" i="128"/>
  <c r="AA20" i="128"/>
  <c r="AG20" i="128"/>
  <c r="I21" i="128"/>
  <c r="P21" i="128"/>
  <c r="V21" i="128"/>
  <c r="AA21" i="128"/>
  <c r="AG21" i="128"/>
  <c r="I22" i="128"/>
  <c r="P22" i="128"/>
  <c r="V22" i="128"/>
  <c r="AA22" i="128"/>
  <c r="AG22" i="128"/>
  <c r="I23" i="128"/>
  <c r="P23" i="128"/>
  <c r="V23" i="128"/>
  <c r="AA23" i="128"/>
  <c r="AG23" i="128"/>
  <c r="I24" i="128"/>
  <c r="P24" i="128"/>
  <c r="V24" i="128"/>
  <c r="AA24" i="128"/>
  <c r="AG24" i="128"/>
  <c r="I25" i="128"/>
  <c r="P25" i="128"/>
  <c r="V25" i="128"/>
  <c r="AA25" i="128"/>
  <c r="AG25" i="128"/>
  <c r="I26" i="128"/>
  <c r="P26" i="128"/>
  <c r="V26" i="128"/>
  <c r="AA26" i="128"/>
  <c r="AG26" i="128"/>
  <c r="I27" i="128"/>
  <c r="P27" i="128"/>
  <c r="V27" i="128"/>
  <c r="AA27" i="128"/>
  <c r="AG27" i="128"/>
  <c r="N5" i="121"/>
  <c r="N6" i="121"/>
  <c r="N7" i="121"/>
  <c r="N8" i="121"/>
  <c r="N9" i="121"/>
  <c r="N10" i="121"/>
  <c r="N11" i="121"/>
  <c r="N12" i="121"/>
  <c r="N13" i="121"/>
  <c r="N14" i="121"/>
  <c r="N15" i="121"/>
  <c r="N16" i="121"/>
  <c r="N17" i="121"/>
  <c r="N18" i="121"/>
  <c r="N19" i="121"/>
  <c r="N20" i="121"/>
  <c r="N21" i="121"/>
  <c r="N22" i="121"/>
  <c r="N23" i="121"/>
  <c r="N24" i="121"/>
  <c r="N25" i="121"/>
  <c r="N26" i="121"/>
  <c r="N27" i="121"/>
  <c r="N28" i="121"/>
  <c r="N29" i="121"/>
  <c r="N30" i="121"/>
  <c r="N31" i="121"/>
  <c r="N32" i="121"/>
  <c r="N33" i="121"/>
  <c r="N4" i="121"/>
  <c r="E5" i="121"/>
  <c r="G5" i="121"/>
  <c r="J5" i="121"/>
  <c r="E6" i="121"/>
  <c r="G6" i="121"/>
  <c r="J6" i="121"/>
  <c r="E7" i="121"/>
  <c r="G7" i="121"/>
  <c r="J7" i="121"/>
  <c r="E8" i="121"/>
  <c r="G8" i="121"/>
  <c r="J8" i="121"/>
  <c r="E9" i="121"/>
  <c r="G9" i="121"/>
  <c r="J9" i="121"/>
  <c r="E10" i="121"/>
  <c r="G10" i="121"/>
  <c r="J10" i="121"/>
  <c r="E11" i="121"/>
  <c r="G11" i="121"/>
  <c r="J11" i="121"/>
  <c r="E12" i="121"/>
  <c r="G12" i="121"/>
  <c r="J12" i="121"/>
  <c r="E13" i="121"/>
  <c r="G13" i="121"/>
  <c r="J13" i="121"/>
  <c r="E14" i="121"/>
  <c r="G14" i="121"/>
  <c r="J14" i="121"/>
  <c r="E15" i="121"/>
  <c r="G15" i="121"/>
  <c r="J15" i="121"/>
  <c r="E16" i="121"/>
  <c r="G16" i="121"/>
  <c r="J16" i="121"/>
  <c r="E17" i="121"/>
  <c r="G17" i="121"/>
  <c r="J17" i="121"/>
  <c r="E18" i="121"/>
  <c r="G18" i="121"/>
  <c r="J18" i="121"/>
  <c r="E19" i="121"/>
  <c r="G19" i="121"/>
  <c r="J19" i="121"/>
  <c r="E20" i="121"/>
  <c r="G20" i="121"/>
  <c r="J20" i="121"/>
  <c r="E21" i="121"/>
  <c r="G21" i="121"/>
  <c r="J21" i="121"/>
  <c r="E22" i="121"/>
  <c r="G22" i="121"/>
  <c r="J22" i="121"/>
  <c r="E23" i="121"/>
  <c r="G23" i="121"/>
  <c r="J23" i="121"/>
  <c r="E24" i="121"/>
  <c r="G24" i="121"/>
  <c r="J24" i="121"/>
  <c r="E25" i="121"/>
  <c r="G25" i="121"/>
  <c r="J25" i="121"/>
  <c r="E26" i="121"/>
  <c r="G26" i="121"/>
  <c r="J26" i="121"/>
  <c r="E27" i="121"/>
  <c r="G27" i="121"/>
  <c r="J27" i="121"/>
  <c r="E28" i="121"/>
  <c r="G28" i="121"/>
  <c r="J28" i="121"/>
  <c r="E29" i="121"/>
  <c r="G29" i="121"/>
  <c r="J29" i="121"/>
  <c r="E30" i="121"/>
  <c r="G30" i="121"/>
  <c r="J30" i="121"/>
  <c r="E31" i="121"/>
  <c r="G31" i="121"/>
  <c r="J31" i="121"/>
  <c r="E32" i="121"/>
  <c r="G32" i="121"/>
  <c r="J32" i="121"/>
  <c r="E33" i="121"/>
  <c r="G33" i="121"/>
  <c r="J33" i="121"/>
  <c r="P5" i="111"/>
  <c r="Q5" i="111"/>
  <c r="P6" i="111"/>
  <c r="Q6" i="111"/>
  <c r="P7" i="111"/>
  <c r="Q7" i="111"/>
  <c r="P8" i="111"/>
  <c r="Q8" i="111"/>
  <c r="P9" i="111"/>
  <c r="Q9" i="111"/>
  <c r="P10" i="111"/>
  <c r="Q10" i="111"/>
  <c r="P11" i="111"/>
  <c r="Q11" i="111"/>
  <c r="P12" i="111"/>
  <c r="Q12" i="111"/>
  <c r="P13" i="111"/>
  <c r="Q13" i="111"/>
  <c r="P14" i="111"/>
  <c r="Q14" i="111"/>
  <c r="P15" i="111"/>
  <c r="Q15" i="111"/>
  <c r="P16" i="111"/>
  <c r="Q16" i="111"/>
  <c r="P17" i="111"/>
  <c r="Q17" i="111"/>
  <c r="P18" i="111"/>
  <c r="Q18" i="111"/>
  <c r="P19" i="111"/>
  <c r="Q19" i="111"/>
  <c r="P20" i="111"/>
  <c r="Q20" i="111"/>
  <c r="P21" i="111"/>
  <c r="Q21" i="111"/>
  <c r="P22" i="111"/>
  <c r="Q22" i="111"/>
  <c r="P23" i="111"/>
  <c r="Q23" i="111"/>
  <c r="P24" i="111"/>
  <c r="Q24" i="111"/>
  <c r="P25" i="111"/>
  <c r="Q25" i="111"/>
  <c r="P26" i="111"/>
  <c r="Q26" i="111"/>
  <c r="P27" i="111"/>
  <c r="Q27" i="111"/>
  <c r="P28" i="111"/>
  <c r="Q28" i="111"/>
  <c r="P29" i="111"/>
  <c r="Q29" i="111"/>
  <c r="P30" i="111"/>
  <c r="Q30" i="111"/>
  <c r="P31" i="111"/>
  <c r="Q31" i="111"/>
  <c r="P32" i="111"/>
  <c r="Q32" i="111"/>
  <c r="P33" i="111"/>
  <c r="Q33" i="111"/>
  <c r="P34" i="111"/>
  <c r="Q34" i="111"/>
  <c r="P35" i="111"/>
  <c r="Q35" i="111"/>
  <c r="P36" i="111"/>
  <c r="Q36" i="111"/>
  <c r="Q4" i="111"/>
  <c r="P4" i="111"/>
  <c r="I5" i="111"/>
  <c r="K5" i="111"/>
  <c r="N5" i="111"/>
  <c r="I6" i="111"/>
  <c r="K6" i="111"/>
  <c r="N6" i="111"/>
  <c r="I7" i="111"/>
  <c r="K7" i="111"/>
  <c r="N7" i="111"/>
  <c r="I8" i="111"/>
  <c r="K8" i="111"/>
  <c r="N8" i="111"/>
  <c r="I9" i="111"/>
  <c r="K9" i="111"/>
  <c r="N9" i="111"/>
  <c r="I10" i="111"/>
  <c r="K10" i="111"/>
  <c r="N10" i="111"/>
  <c r="I11" i="111"/>
  <c r="K11" i="111"/>
  <c r="N11" i="111"/>
  <c r="I12" i="111"/>
  <c r="K12" i="111"/>
  <c r="N12" i="111"/>
  <c r="I13" i="111"/>
  <c r="K13" i="111"/>
  <c r="N13" i="111"/>
  <c r="I14" i="111"/>
  <c r="K14" i="111"/>
  <c r="N14" i="111"/>
  <c r="I15" i="111"/>
  <c r="K15" i="111"/>
  <c r="N15" i="111"/>
  <c r="I16" i="111"/>
  <c r="K16" i="111"/>
  <c r="N16" i="111"/>
  <c r="I17" i="111"/>
  <c r="K17" i="111"/>
  <c r="N17" i="111"/>
  <c r="I18" i="111"/>
  <c r="K18" i="111"/>
  <c r="N18" i="111"/>
  <c r="I19" i="111"/>
  <c r="K19" i="111"/>
  <c r="N19" i="111"/>
  <c r="I20" i="111"/>
  <c r="K20" i="111"/>
  <c r="N20" i="111"/>
  <c r="I21" i="111"/>
  <c r="K21" i="111"/>
  <c r="N21" i="111"/>
  <c r="I22" i="111"/>
  <c r="K22" i="111"/>
  <c r="N22" i="111"/>
  <c r="I23" i="111"/>
  <c r="K23" i="111"/>
  <c r="N23" i="111"/>
  <c r="I24" i="111"/>
  <c r="K24" i="111"/>
  <c r="N24" i="111"/>
  <c r="I25" i="111"/>
  <c r="K25" i="111"/>
  <c r="N25" i="111"/>
  <c r="I26" i="111"/>
  <c r="K26" i="111"/>
  <c r="N26" i="111"/>
  <c r="I27" i="111"/>
  <c r="K27" i="111"/>
  <c r="N27" i="111"/>
  <c r="I28" i="111"/>
  <c r="K28" i="111"/>
  <c r="N28" i="111"/>
  <c r="I29" i="111"/>
  <c r="K29" i="111"/>
  <c r="N29" i="111"/>
  <c r="I30" i="111"/>
  <c r="K30" i="111"/>
  <c r="N30" i="111"/>
  <c r="I31" i="111"/>
  <c r="K31" i="111"/>
  <c r="N31" i="111"/>
  <c r="I32" i="111"/>
  <c r="K32" i="111"/>
  <c r="N32" i="111"/>
  <c r="I33" i="111"/>
  <c r="K33" i="111"/>
  <c r="N33" i="111"/>
  <c r="I34" i="111"/>
  <c r="K34" i="111"/>
  <c r="N34" i="111"/>
  <c r="I35" i="111"/>
  <c r="K35" i="111"/>
  <c r="N35" i="111"/>
  <c r="I36" i="111"/>
  <c r="K36" i="111"/>
  <c r="N36" i="111"/>
  <c r="F5" i="98"/>
  <c r="K5" i="98"/>
  <c r="O5" i="98"/>
  <c r="T5" i="98"/>
  <c r="X5" i="98"/>
  <c r="F6" i="98"/>
  <c r="K6" i="98"/>
  <c r="O6" i="98"/>
  <c r="T6" i="98"/>
  <c r="X6" i="98"/>
  <c r="F7" i="98"/>
  <c r="K7" i="98"/>
  <c r="O7" i="98"/>
  <c r="T7" i="98"/>
  <c r="X7" i="98"/>
  <c r="F8" i="98"/>
  <c r="K8" i="98"/>
  <c r="O8" i="98"/>
  <c r="T8" i="98"/>
  <c r="X8" i="98"/>
  <c r="F9" i="98"/>
  <c r="K9" i="98"/>
  <c r="O9" i="98"/>
  <c r="T9" i="98"/>
  <c r="X9" i="98"/>
  <c r="F10" i="98"/>
  <c r="K10" i="98"/>
  <c r="O10" i="98"/>
  <c r="T10" i="98"/>
  <c r="X10" i="98"/>
  <c r="F11" i="98"/>
  <c r="K11" i="98"/>
  <c r="O11" i="98"/>
  <c r="T11" i="98"/>
  <c r="X11" i="98"/>
  <c r="F12" i="98"/>
  <c r="K12" i="98"/>
  <c r="O12" i="98"/>
  <c r="T12" i="98"/>
  <c r="X12" i="98"/>
  <c r="F13" i="98"/>
  <c r="K13" i="98"/>
  <c r="O13" i="98"/>
  <c r="T13" i="98"/>
  <c r="X13" i="98"/>
  <c r="F14" i="98"/>
  <c r="K14" i="98"/>
  <c r="O14" i="98"/>
  <c r="T14" i="98"/>
  <c r="X14" i="98"/>
  <c r="F15" i="98"/>
  <c r="K15" i="98"/>
  <c r="O15" i="98"/>
  <c r="T15" i="98"/>
  <c r="X15" i="98"/>
  <c r="F16" i="98"/>
  <c r="K16" i="98"/>
  <c r="O16" i="98"/>
  <c r="T16" i="98"/>
  <c r="X16" i="98"/>
  <c r="F17" i="98"/>
  <c r="K17" i="98"/>
  <c r="O17" i="98"/>
  <c r="T17" i="98"/>
  <c r="X17" i="98"/>
  <c r="F18" i="98"/>
  <c r="K18" i="98"/>
  <c r="O18" i="98"/>
  <c r="T18" i="98"/>
  <c r="X18" i="98"/>
  <c r="F19" i="98"/>
  <c r="K19" i="98"/>
  <c r="O19" i="98"/>
  <c r="T19" i="98"/>
  <c r="X19" i="98"/>
  <c r="F20" i="98"/>
  <c r="K20" i="98"/>
  <c r="O20" i="98"/>
  <c r="T20" i="98"/>
  <c r="X20" i="98"/>
  <c r="F21" i="98"/>
  <c r="K21" i="98"/>
  <c r="O21" i="98"/>
  <c r="T21" i="98"/>
  <c r="X21" i="98"/>
  <c r="F22" i="98"/>
  <c r="K22" i="98"/>
  <c r="O22" i="98"/>
  <c r="T22" i="98"/>
  <c r="X22" i="98"/>
  <c r="F23" i="98"/>
  <c r="K23" i="98"/>
  <c r="O23" i="98"/>
  <c r="T23" i="98"/>
  <c r="X23" i="98"/>
  <c r="F24" i="98"/>
  <c r="K24" i="98"/>
  <c r="O24" i="98"/>
  <c r="T24" i="98"/>
  <c r="X24" i="98"/>
  <c r="G5" i="97"/>
  <c r="H5" i="97"/>
  <c r="G6" i="97"/>
  <c r="H6" i="97"/>
  <c r="G7" i="97"/>
  <c r="H7" i="97"/>
  <c r="G8" i="97"/>
  <c r="H8" i="97"/>
  <c r="G9" i="97"/>
  <c r="H9" i="97"/>
  <c r="G10" i="97"/>
  <c r="H10" i="97"/>
  <c r="G11" i="97"/>
  <c r="H11" i="97"/>
  <c r="G12" i="97"/>
  <c r="H12" i="97"/>
  <c r="G13" i="97"/>
  <c r="H13" i="97"/>
  <c r="G14" i="97"/>
  <c r="H14" i="97"/>
  <c r="G15" i="97"/>
  <c r="H15" i="97"/>
  <c r="G16" i="97"/>
  <c r="H16" i="97"/>
  <c r="G17" i="97"/>
  <c r="H17" i="97"/>
  <c r="G18" i="97"/>
  <c r="H18" i="97"/>
  <c r="G19" i="97"/>
  <c r="H19" i="97"/>
  <c r="G20" i="97"/>
  <c r="H20" i="97"/>
  <c r="G21" i="97"/>
  <c r="H21" i="97"/>
  <c r="G22" i="97"/>
  <c r="H22" i="97"/>
  <c r="G23" i="97"/>
  <c r="H23" i="97"/>
  <c r="G24" i="97"/>
  <c r="H24" i="97"/>
  <c r="G25" i="97"/>
  <c r="H25" i="97"/>
  <c r="G26" i="97"/>
  <c r="H26" i="97"/>
  <c r="G27" i="97"/>
  <c r="H27" i="97"/>
  <c r="G28" i="97"/>
  <c r="H28" i="97"/>
  <c r="G29" i="97"/>
  <c r="H29" i="97"/>
  <c r="G30" i="97"/>
  <c r="H30" i="97"/>
  <c r="G31" i="97"/>
  <c r="H31" i="97"/>
  <c r="G32" i="97"/>
  <c r="H32" i="97"/>
  <c r="H4" i="97"/>
  <c r="G4" i="97"/>
  <c r="E5" i="97"/>
  <c r="E6" i="97"/>
  <c r="E7" i="97"/>
  <c r="E8" i="97"/>
  <c r="E9" i="97"/>
  <c r="E10" i="97"/>
  <c r="E11" i="97"/>
  <c r="E12" i="97"/>
  <c r="E13" i="97"/>
  <c r="E14" i="97"/>
  <c r="E15" i="97"/>
  <c r="E16" i="97"/>
  <c r="E17" i="97"/>
  <c r="E18" i="97"/>
  <c r="E19" i="97"/>
  <c r="E20" i="97"/>
  <c r="E21" i="97"/>
  <c r="E22" i="97"/>
  <c r="E23" i="97"/>
  <c r="E24" i="97"/>
  <c r="E25" i="97"/>
  <c r="E26" i="97"/>
  <c r="E27" i="97"/>
  <c r="E28" i="97"/>
  <c r="E29" i="97"/>
  <c r="E30" i="97"/>
  <c r="E31" i="97"/>
  <c r="E32" i="97"/>
  <c r="H5" i="90"/>
  <c r="M5" i="90"/>
  <c r="S5" i="90"/>
  <c r="X5" i="90"/>
  <c r="AE5" i="90"/>
  <c r="H6" i="90"/>
  <c r="M6" i="90"/>
  <c r="S6" i="90"/>
  <c r="X6" i="90"/>
  <c r="AE6" i="90"/>
  <c r="H7" i="90"/>
  <c r="M7" i="90"/>
  <c r="S7" i="90"/>
  <c r="X7" i="90"/>
  <c r="AE7" i="90"/>
  <c r="H8" i="90"/>
  <c r="M8" i="90"/>
  <c r="S8" i="90"/>
  <c r="X8" i="90"/>
  <c r="AE8" i="90"/>
  <c r="H9" i="90"/>
  <c r="M9" i="90"/>
  <c r="S9" i="90"/>
  <c r="X9" i="90"/>
  <c r="AE9" i="90"/>
  <c r="H10" i="90"/>
  <c r="M10" i="90"/>
  <c r="S10" i="90"/>
  <c r="X10" i="90"/>
  <c r="AE10" i="90"/>
  <c r="H11" i="90"/>
  <c r="M11" i="90"/>
  <c r="S11" i="90"/>
  <c r="X11" i="90"/>
  <c r="AE11" i="90"/>
  <c r="H12" i="90"/>
  <c r="M12" i="90"/>
  <c r="S12" i="90"/>
  <c r="X12" i="90"/>
  <c r="AE12" i="90"/>
  <c r="H13" i="90"/>
  <c r="M13" i="90"/>
  <c r="S13" i="90"/>
  <c r="X13" i="90"/>
  <c r="AE13" i="90"/>
  <c r="H14" i="90"/>
  <c r="M14" i="90"/>
  <c r="S14" i="90"/>
  <c r="X14" i="90"/>
  <c r="AE14" i="90"/>
  <c r="H15" i="90"/>
  <c r="M15" i="90"/>
  <c r="S15" i="90"/>
  <c r="X15" i="90"/>
  <c r="AE15" i="90"/>
  <c r="H16" i="90"/>
  <c r="M16" i="90"/>
  <c r="S16" i="90"/>
  <c r="X16" i="90"/>
  <c r="AE16" i="90"/>
  <c r="H17" i="90"/>
  <c r="M17" i="90"/>
  <c r="S17" i="90"/>
  <c r="X17" i="90"/>
  <c r="AE17" i="90"/>
  <c r="H18" i="90"/>
  <c r="M18" i="90"/>
  <c r="X18" i="90"/>
  <c r="AE18" i="90"/>
  <c r="H19" i="90"/>
  <c r="M19" i="90"/>
  <c r="X19" i="90"/>
  <c r="M20" i="90"/>
  <c r="X20" i="90"/>
  <c r="X21" i="90"/>
  <c r="X23" i="90"/>
  <c r="X24" i="90"/>
  <c r="X25" i="90"/>
  <c r="M26" i="90"/>
  <c r="X26" i="90"/>
  <c r="AE26" i="90"/>
  <c r="M27" i="90"/>
  <c r="X27" i="90"/>
  <c r="AE27" i="90"/>
  <c r="M28" i="90"/>
  <c r="S28" i="90"/>
  <c r="X28" i="90"/>
  <c r="AE28" i="90"/>
  <c r="H29" i="90"/>
  <c r="M29" i="90"/>
  <c r="S29" i="90"/>
  <c r="X29" i="90"/>
  <c r="AE29" i="90"/>
  <c r="AF38" i="87"/>
  <c r="AG38" i="87"/>
  <c r="H38" i="87"/>
  <c r="N38" i="87"/>
  <c r="S38" i="87"/>
  <c r="Y38" i="87"/>
  <c r="AD38" i="87"/>
  <c r="O5" i="86"/>
  <c r="S5" i="86"/>
  <c r="X5" i="86"/>
  <c r="AD5" i="86"/>
  <c r="O6" i="86"/>
  <c r="S6" i="86"/>
  <c r="X6" i="86"/>
  <c r="AD6" i="86"/>
  <c r="O7" i="86"/>
  <c r="S7" i="86"/>
  <c r="X7" i="86"/>
  <c r="AD7" i="86"/>
  <c r="O8" i="86"/>
  <c r="S8" i="86"/>
  <c r="X8" i="86"/>
  <c r="AD8" i="86"/>
  <c r="O9" i="86"/>
  <c r="S9" i="86"/>
  <c r="X9" i="86"/>
  <c r="AD9" i="86"/>
  <c r="O10" i="86"/>
  <c r="S10" i="86"/>
  <c r="X10" i="86"/>
  <c r="AD10" i="86"/>
  <c r="O11" i="86"/>
  <c r="S11" i="86"/>
  <c r="X11" i="86"/>
  <c r="AD11" i="86"/>
  <c r="O12" i="86"/>
  <c r="S12" i="86"/>
  <c r="X12" i="86"/>
  <c r="AD12" i="86"/>
  <c r="O13" i="86"/>
  <c r="S13" i="86"/>
  <c r="X13" i="86"/>
  <c r="AD13" i="86"/>
  <c r="O14" i="86"/>
  <c r="S14" i="86"/>
  <c r="X14" i="86"/>
  <c r="AD14" i="86"/>
  <c r="O15" i="86"/>
  <c r="S15" i="86"/>
  <c r="X15" i="86"/>
  <c r="AD15" i="86"/>
  <c r="O16" i="86"/>
  <c r="S16" i="86"/>
  <c r="X16" i="86"/>
  <c r="AD16" i="86"/>
  <c r="O17" i="86"/>
  <c r="S17" i="86"/>
  <c r="X17" i="86"/>
  <c r="AD17" i="86"/>
  <c r="O18" i="86"/>
  <c r="S18" i="86"/>
  <c r="X18" i="86"/>
  <c r="AD18" i="86"/>
  <c r="O19" i="86"/>
  <c r="S19" i="86"/>
  <c r="X19" i="86"/>
  <c r="AD19" i="86"/>
  <c r="O20" i="86"/>
  <c r="S20" i="86"/>
  <c r="X20" i="86"/>
  <c r="AD20" i="86"/>
  <c r="O21" i="86"/>
  <c r="S21" i="86"/>
  <c r="X21" i="86"/>
  <c r="AD21" i="86"/>
  <c r="O22" i="86"/>
  <c r="S22" i="86"/>
  <c r="X22" i="86"/>
  <c r="AD22" i="86"/>
  <c r="O23" i="86"/>
  <c r="S23" i="86"/>
  <c r="X23" i="86"/>
  <c r="AD23" i="86"/>
  <c r="O24" i="86"/>
  <c r="S24" i="86"/>
  <c r="X24" i="86"/>
  <c r="AD24" i="86"/>
  <c r="O25" i="86"/>
  <c r="S25" i="86"/>
  <c r="X25" i="86"/>
  <c r="AD25" i="86"/>
  <c r="O26" i="86"/>
  <c r="S26" i="86"/>
  <c r="X26" i="86"/>
  <c r="AD26" i="86"/>
  <c r="O27" i="86"/>
  <c r="S27" i="86"/>
  <c r="X27" i="86"/>
  <c r="AD27" i="86"/>
  <c r="O28" i="86"/>
  <c r="S28" i="86"/>
  <c r="X28" i="86"/>
  <c r="AD28" i="86"/>
  <c r="O29" i="86"/>
  <c r="S29" i="86"/>
  <c r="X29" i="86"/>
  <c r="AD29" i="86"/>
  <c r="O30" i="86"/>
  <c r="S30" i="86"/>
  <c r="X30" i="86"/>
  <c r="AD30" i="86"/>
  <c r="O31" i="86"/>
  <c r="S31" i="86"/>
  <c r="X31" i="86"/>
  <c r="AD31" i="86"/>
  <c r="O32" i="86"/>
  <c r="S32" i="86"/>
  <c r="X32" i="86"/>
  <c r="AD32" i="86"/>
  <c r="O33" i="86"/>
  <c r="S33" i="86"/>
  <c r="X33" i="86"/>
  <c r="AD33" i="86"/>
  <c r="O34" i="86"/>
  <c r="S34" i="86"/>
  <c r="X34" i="86"/>
  <c r="AD34" i="86"/>
  <c r="O35" i="86"/>
  <c r="S35" i="86"/>
  <c r="X35" i="86"/>
  <c r="AD35" i="86"/>
  <c r="M5" i="85"/>
  <c r="S5" i="85"/>
  <c r="X5" i="85"/>
  <c r="AD5" i="85"/>
  <c r="M6" i="85"/>
  <c r="S6" i="85"/>
  <c r="X6" i="85"/>
  <c r="AD6" i="85"/>
  <c r="M8" i="85"/>
  <c r="S8" i="85"/>
  <c r="X8" i="85"/>
  <c r="AD8" i="85"/>
  <c r="M9" i="85"/>
  <c r="S9" i="85"/>
  <c r="X9" i="85"/>
  <c r="AD9" i="85"/>
  <c r="M10" i="85"/>
  <c r="S10" i="85"/>
  <c r="X10" i="85"/>
  <c r="AD10" i="85"/>
  <c r="M11" i="85"/>
  <c r="S11" i="85"/>
  <c r="X11" i="85"/>
  <c r="AD11" i="85"/>
  <c r="M12" i="85"/>
  <c r="S12" i="85"/>
  <c r="X12" i="85"/>
  <c r="M13" i="85"/>
  <c r="S13" i="85"/>
  <c r="X13" i="85"/>
  <c r="M14" i="85"/>
  <c r="S14" i="85"/>
  <c r="X14" i="85"/>
  <c r="M15" i="85"/>
  <c r="S15" i="85"/>
  <c r="X15" i="85"/>
  <c r="M16" i="85"/>
  <c r="S16" i="85"/>
  <c r="X16" i="85"/>
  <c r="M17" i="85"/>
  <c r="S17" i="85"/>
  <c r="X17" i="85"/>
  <c r="M18" i="85"/>
  <c r="S18" i="85"/>
  <c r="X18" i="85"/>
  <c r="M19" i="85"/>
  <c r="S19" i="85"/>
  <c r="X19" i="85"/>
  <c r="AD19" i="85"/>
  <c r="M20" i="85"/>
  <c r="S20" i="85"/>
  <c r="X20" i="85"/>
  <c r="AD20" i="85"/>
  <c r="M21" i="85"/>
  <c r="S21" i="85"/>
  <c r="X21" i="85"/>
  <c r="AD21" i="85"/>
  <c r="M22" i="85"/>
  <c r="S22" i="85"/>
  <c r="X22" i="85"/>
  <c r="AD22" i="85"/>
  <c r="M23" i="85"/>
  <c r="S23" i="85"/>
  <c r="X23" i="85"/>
  <c r="AD23" i="85"/>
  <c r="M24" i="85"/>
  <c r="S24" i="85"/>
  <c r="X24" i="85"/>
  <c r="AD24" i="85"/>
  <c r="M25" i="85"/>
  <c r="S25" i="85"/>
  <c r="X25" i="85"/>
  <c r="AD25" i="85"/>
  <c r="M27" i="85"/>
  <c r="S27" i="85"/>
  <c r="X27" i="85"/>
  <c r="AD27" i="85"/>
  <c r="M28" i="85"/>
  <c r="S28" i="85"/>
  <c r="X28" i="85"/>
  <c r="AD28" i="85"/>
  <c r="M29" i="85"/>
  <c r="S29" i="85"/>
  <c r="X29" i="85"/>
  <c r="AD29" i="85"/>
  <c r="M30" i="85"/>
  <c r="S30" i="85"/>
  <c r="X30" i="85"/>
  <c r="AD30" i="85"/>
  <c r="M31" i="85"/>
  <c r="S31" i="85"/>
  <c r="X31" i="85"/>
  <c r="AD31" i="85"/>
  <c r="M32" i="85"/>
  <c r="S32" i="85"/>
  <c r="X32" i="85"/>
  <c r="AD32" i="85"/>
  <c r="M33" i="85"/>
  <c r="S33" i="85"/>
  <c r="X33" i="85"/>
  <c r="AD33" i="85"/>
  <c r="M34" i="85"/>
  <c r="S34" i="85"/>
  <c r="X34" i="85"/>
  <c r="AD34" i="85"/>
  <c r="M35" i="85"/>
  <c r="S35" i="85"/>
  <c r="X35" i="85"/>
  <c r="AD35" i="85"/>
  <c r="M36" i="85"/>
  <c r="S36" i="85"/>
  <c r="X36" i="85"/>
  <c r="AD36" i="85"/>
  <c r="M37" i="85"/>
  <c r="S37" i="85"/>
  <c r="X37" i="85"/>
  <c r="AD37" i="85"/>
  <c r="AC4" i="84"/>
  <c r="AD4" i="84"/>
  <c r="AC5" i="84"/>
  <c r="AD5" i="84"/>
  <c r="AC6" i="84"/>
  <c r="AD6" i="84"/>
  <c r="AC7" i="84"/>
  <c r="AD7" i="84"/>
  <c r="AC8" i="84"/>
  <c r="AD8" i="84"/>
  <c r="AC9" i="84"/>
  <c r="AD9" i="84"/>
  <c r="AC10" i="84"/>
  <c r="AD10" i="84"/>
  <c r="AC11" i="84"/>
  <c r="AD11" i="84"/>
  <c r="AC12" i="84"/>
  <c r="AD12" i="84"/>
  <c r="AC13" i="84"/>
  <c r="AD13" i="84"/>
  <c r="AC14" i="84"/>
  <c r="AD14" i="84"/>
  <c r="AC15" i="84"/>
  <c r="AD15" i="84"/>
  <c r="AC16" i="84"/>
  <c r="AD16" i="84"/>
  <c r="AC17" i="84"/>
  <c r="AD17" i="84"/>
  <c r="AC18" i="84"/>
  <c r="AD18" i="84"/>
  <c r="AC20" i="84"/>
  <c r="AD20" i="84"/>
  <c r="AC21" i="84"/>
  <c r="AD21" i="84"/>
  <c r="AC22" i="84"/>
  <c r="AD22" i="84"/>
  <c r="AC23" i="84"/>
  <c r="AD23" i="84"/>
  <c r="AC24" i="84"/>
  <c r="AD24" i="84"/>
  <c r="AC25" i="84"/>
  <c r="AD25" i="84"/>
  <c r="AC26" i="84"/>
  <c r="AD26" i="84"/>
  <c r="AC27" i="84"/>
  <c r="AD27" i="84"/>
  <c r="AC28" i="84"/>
  <c r="AD28" i="84"/>
  <c r="AC29" i="84"/>
  <c r="AD29" i="84"/>
  <c r="AC30" i="84"/>
  <c r="AD30" i="84"/>
  <c r="AC31" i="84"/>
  <c r="AD31" i="84"/>
  <c r="AC34" i="84"/>
  <c r="AD34" i="84"/>
  <c r="AC37" i="84"/>
  <c r="AD37" i="84"/>
  <c r="AC38" i="84"/>
  <c r="AD38" i="84"/>
  <c r="AC33" i="84"/>
  <c r="AD33" i="84"/>
  <c r="I4" i="84"/>
  <c r="N4" i="84"/>
  <c r="S4" i="84"/>
  <c r="X4" i="84"/>
  <c r="AA4" i="84"/>
  <c r="N5" i="84"/>
  <c r="S5" i="84"/>
  <c r="X5" i="84"/>
  <c r="AA5" i="84"/>
  <c r="N6" i="84"/>
  <c r="S6" i="84"/>
  <c r="X6" i="84"/>
  <c r="AA6" i="84"/>
  <c r="N7" i="84"/>
  <c r="S7" i="84"/>
  <c r="X7" i="84"/>
  <c r="AA7" i="84"/>
  <c r="N8" i="84"/>
  <c r="S8" i="84"/>
  <c r="X8" i="84"/>
  <c r="AA8" i="84"/>
  <c r="N9" i="84"/>
  <c r="S9" i="84"/>
  <c r="X9" i="84"/>
  <c r="AA9" i="84"/>
  <c r="N10" i="84"/>
  <c r="S10" i="84"/>
  <c r="X10" i="84"/>
  <c r="AA10" i="84"/>
  <c r="N11" i="84"/>
  <c r="S11" i="84"/>
  <c r="X11" i="84"/>
  <c r="AA11" i="84"/>
  <c r="N12" i="84"/>
  <c r="S12" i="84"/>
  <c r="X12" i="84"/>
  <c r="AA12" i="84"/>
  <c r="N13" i="84"/>
  <c r="S13" i="84"/>
  <c r="X13" i="84"/>
  <c r="AA13" i="84"/>
  <c r="N14" i="84"/>
  <c r="S14" i="84"/>
  <c r="X14" i="84"/>
  <c r="AA14" i="84"/>
  <c r="N15" i="84"/>
  <c r="S15" i="84"/>
  <c r="X15" i="84"/>
  <c r="AA15" i="84"/>
  <c r="N16" i="84"/>
  <c r="S16" i="84"/>
  <c r="X16" i="84"/>
  <c r="AA16" i="84"/>
  <c r="N17" i="84"/>
  <c r="S17" i="84"/>
  <c r="X17" i="84"/>
  <c r="AA17" i="84"/>
  <c r="N18" i="84"/>
  <c r="S18" i="84"/>
  <c r="X18" i="84"/>
  <c r="AA18" i="84"/>
  <c r="N20" i="84"/>
  <c r="S20" i="84"/>
  <c r="X20" i="84"/>
  <c r="AA20" i="84"/>
  <c r="N21" i="84"/>
  <c r="S21" i="84"/>
  <c r="X21" i="84"/>
  <c r="AA21" i="84"/>
  <c r="N22" i="84"/>
  <c r="S22" i="84"/>
  <c r="X22" i="84"/>
  <c r="AA22" i="84"/>
  <c r="N23" i="84"/>
  <c r="S23" i="84"/>
  <c r="X23" i="84"/>
  <c r="AA23" i="84"/>
  <c r="N24" i="84"/>
  <c r="S24" i="84"/>
  <c r="X24" i="84"/>
  <c r="AA24" i="84"/>
  <c r="N25" i="84"/>
  <c r="S25" i="84"/>
  <c r="X25" i="84"/>
  <c r="AA25" i="84"/>
  <c r="N26" i="84"/>
  <c r="S26" i="84"/>
  <c r="X26" i="84"/>
  <c r="AA26" i="84"/>
  <c r="N27" i="84"/>
  <c r="S27" i="84"/>
  <c r="X27" i="84"/>
  <c r="AA27" i="84"/>
  <c r="N28" i="84"/>
  <c r="S28" i="84"/>
  <c r="X28" i="84"/>
  <c r="AA28" i="84"/>
  <c r="N29" i="84"/>
  <c r="S29" i="84"/>
  <c r="X29" i="84"/>
  <c r="AA29" i="84"/>
  <c r="N30" i="84"/>
  <c r="S30" i="84"/>
  <c r="X30" i="84"/>
  <c r="AA30" i="84"/>
  <c r="N31" i="84"/>
  <c r="S31" i="84"/>
  <c r="X31" i="84"/>
  <c r="AA31" i="84"/>
  <c r="N32" i="84"/>
  <c r="S32" i="84"/>
  <c r="X32" i="84"/>
  <c r="AA32" i="84"/>
  <c r="N34" i="84"/>
  <c r="S34" i="84"/>
  <c r="X34" i="84"/>
  <c r="AA34" i="84"/>
  <c r="N37" i="84"/>
  <c r="S37" i="84"/>
  <c r="X37" i="84"/>
  <c r="AA37" i="84"/>
  <c r="N38" i="84"/>
  <c r="S38" i="84"/>
  <c r="X38" i="84"/>
  <c r="AA38" i="84"/>
  <c r="N33" i="84"/>
  <c r="S33" i="84"/>
  <c r="X33" i="84"/>
  <c r="AA33" i="84"/>
  <c r="I5" i="80"/>
  <c r="M5" i="80"/>
  <c r="R5" i="80"/>
  <c r="V5" i="80"/>
  <c r="AC5" i="80"/>
  <c r="AE5" i="80"/>
  <c r="AF5" i="80"/>
  <c r="I6" i="80"/>
  <c r="M6" i="80"/>
  <c r="R6" i="80"/>
  <c r="V6" i="80"/>
  <c r="AC6" i="80"/>
  <c r="AE6" i="80"/>
  <c r="AF6" i="80"/>
  <c r="I7" i="80"/>
  <c r="M7" i="80"/>
  <c r="R7" i="80"/>
  <c r="V7" i="80"/>
  <c r="AC7" i="80"/>
  <c r="AE7" i="80"/>
  <c r="AF7" i="80"/>
  <c r="I8" i="80"/>
  <c r="M8" i="80"/>
  <c r="R8" i="80"/>
  <c r="V8" i="80"/>
  <c r="AC8" i="80"/>
  <c r="AE8" i="80"/>
  <c r="AF8" i="80"/>
  <c r="I9" i="80"/>
  <c r="M9" i="80"/>
  <c r="R9" i="80"/>
  <c r="V9" i="80"/>
  <c r="AC9" i="80"/>
  <c r="AE9" i="80"/>
  <c r="AF9" i="80"/>
  <c r="I10" i="80"/>
  <c r="M10" i="80"/>
  <c r="R10" i="80"/>
  <c r="V10" i="80"/>
  <c r="AC10" i="80"/>
  <c r="AE10" i="80"/>
  <c r="AF10" i="80"/>
  <c r="I11" i="80"/>
  <c r="M11" i="80"/>
  <c r="R11" i="80"/>
  <c r="V11" i="80"/>
  <c r="AC11" i="80"/>
  <c r="AE11" i="80"/>
  <c r="AF11" i="80"/>
  <c r="I12" i="80"/>
  <c r="M12" i="80"/>
  <c r="R12" i="80"/>
  <c r="V12" i="80"/>
  <c r="AC12" i="80"/>
  <c r="AE12" i="80"/>
  <c r="AF12" i="80"/>
  <c r="I13" i="80"/>
  <c r="M13" i="80"/>
  <c r="R13" i="80"/>
  <c r="V13" i="80"/>
  <c r="AC13" i="80"/>
  <c r="AE13" i="80"/>
  <c r="AF13" i="80"/>
  <c r="I14" i="80"/>
  <c r="M14" i="80"/>
  <c r="R14" i="80"/>
  <c r="V14" i="80"/>
  <c r="AC14" i="80"/>
  <c r="AE14" i="80"/>
  <c r="AF14" i="80"/>
  <c r="I15" i="80"/>
  <c r="M15" i="80"/>
  <c r="R15" i="80"/>
  <c r="V15" i="80"/>
  <c r="AC15" i="80"/>
  <c r="AE15" i="80"/>
  <c r="AF15" i="80"/>
  <c r="I16" i="80"/>
  <c r="M16" i="80"/>
  <c r="R16" i="80"/>
  <c r="V16" i="80"/>
  <c r="AC16" i="80"/>
  <c r="AE16" i="80"/>
  <c r="AF16" i="80"/>
  <c r="I17" i="80"/>
  <c r="M17" i="80"/>
  <c r="R17" i="80"/>
  <c r="V17" i="80"/>
  <c r="AC17" i="80"/>
  <c r="AE17" i="80"/>
  <c r="AF17" i="80"/>
  <c r="I18" i="80"/>
  <c r="M18" i="80"/>
  <c r="R18" i="80"/>
  <c r="V18" i="80"/>
  <c r="AC18" i="80"/>
  <c r="AE18" i="80"/>
  <c r="AF18" i="80"/>
  <c r="I19" i="80"/>
  <c r="M19" i="80"/>
  <c r="R19" i="80"/>
  <c r="V19" i="80"/>
  <c r="AC19" i="80"/>
  <c r="AE19" i="80"/>
  <c r="AF19" i="80"/>
  <c r="I20" i="80"/>
  <c r="M20" i="80"/>
  <c r="R20" i="80"/>
  <c r="V20" i="80"/>
  <c r="AC20" i="80"/>
  <c r="AE20" i="80"/>
  <c r="AF20" i="80"/>
  <c r="I21" i="80"/>
  <c r="M21" i="80"/>
  <c r="R21" i="80"/>
  <c r="V21" i="80"/>
  <c r="AC21" i="80"/>
  <c r="AE21" i="80"/>
  <c r="AF21" i="80"/>
  <c r="I22" i="80"/>
  <c r="M22" i="80"/>
  <c r="R22" i="80"/>
  <c r="V22" i="80"/>
  <c r="AC22" i="80"/>
  <c r="AE22" i="80"/>
  <c r="AF22" i="80"/>
  <c r="I23" i="80"/>
  <c r="M23" i="80"/>
  <c r="R23" i="80"/>
  <c r="V23" i="80"/>
  <c r="AC23" i="80"/>
  <c r="AE23" i="80"/>
  <c r="AF23" i="80"/>
  <c r="I24" i="80"/>
  <c r="M24" i="80"/>
  <c r="R24" i="80"/>
  <c r="V24" i="80"/>
  <c r="AC24" i="80"/>
  <c r="AE24" i="80"/>
  <c r="AF24" i="80"/>
  <c r="I25" i="80"/>
  <c r="M25" i="80"/>
  <c r="R25" i="80"/>
  <c r="V25" i="80"/>
  <c r="AC25" i="80"/>
  <c r="AE25" i="80"/>
  <c r="AF25" i="80"/>
  <c r="I26" i="80"/>
  <c r="M26" i="80"/>
  <c r="R26" i="80"/>
  <c r="V26" i="80"/>
  <c r="AC26" i="80"/>
  <c r="AE26" i="80"/>
  <c r="AF26" i="80"/>
  <c r="I27" i="80"/>
  <c r="M27" i="80"/>
  <c r="R27" i="80"/>
  <c r="V27" i="80"/>
  <c r="AC27" i="80"/>
  <c r="AE27" i="80"/>
  <c r="AF27" i="80"/>
  <c r="I28" i="80"/>
  <c r="M28" i="80"/>
  <c r="R28" i="80"/>
  <c r="V28" i="80"/>
  <c r="AC28" i="80"/>
  <c r="AE28" i="80"/>
  <c r="AF28" i="80"/>
  <c r="I29" i="80"/>
  <c r="M29" i="80"/>
  <c r="R29" i="80"/>
  <c r="V29" i="80"/>
  <c r="AC29" i="80"/>
  <c r="AE29" i="80"/>
  <c r="AF29" i="80"/>
  <c r="I30" i="80"/>
  <c r="M30" i="80"/>
  <c r="R30" i="80"/>
  <c r="V30" i="80"/>
  <c r="AC30" i="80"/>
  <c r="AE30" i="80"/>
  <c r="AF30" i="80"/>
  <c r="I31" i="80"/>
  <c r="M31" i="80"/>
  <c r="R31" i="80"/>
  <c r="V31" i="80"/>
  <c r="AC31" i="80"/>
  <c r="AE31" i="80"/>
  <c r="AF31" i="80"/>
  <c r="I32" i="80"/>
  <c r="M32" i="80"/>
  <c r="R32" i="80"/>
  <c r="V32" i="80"/>
  <c r="AC32" i="80"/>
  <c r="AE32" i="80"/>
  <c r="AF32" i="80"/>
  <c r="I33" i="80"/>
  <c r="M33" i="80"/>
  <c r="R33" i="80"/>
  <c r="V33" i="80"/>
  <c r="AC33" i="80"/>
  <c r="AE33" i="80"/>
  <c r="AF33" i="80"/>
  <c r="I34" i="80"/>
  <c r="M34" i="80"/>
  <c r="R34" i="80"/>
  <c r="V34" i="80"/>
  <c r="AC34" i="80"/>
  <c r="AE34" i="80"/>
  <c r="AF34" i="80"/>
  <c r="I35" i="80"/>
  <c r="M35" i="80"/>
  <c r="R35" i="80"/>
  <c r="V35" i="80"/>
  <c r="AC35" i="80"/>
  <c r="AE35" i="80"/>
  <c r="AF35" i="80"/>
  <c r="I36" i="80"/>
  <c r="M36" i="80"/>
  <c r="R36" i="80"/>
  <c r="V36" i="80"/>
  <c r="AC36" i="80"/>
  <c r="AE36" i="80"/>
  <c r="AF36" i="80"/>
  <c r="I37" i="80"/>
  <c r="M37" i="80"/>
  <c r="R37" i="80"/>
  <c r="V37" i="80"/>
  <c r="AC37" i="80"/>
  <c r="AE37" i="80"/>
  <c r="AF37" i="80"/>
  <c r="I38" i="80"/>
  <c r="M38" i="80"/>
  <c r="R38" i="80"/>
  <c r="V38" i="80"/>
  <c r="AC38" i="80"/>
  <c r="AE38" i="80"/>
  <c r="AF38" i="80"/>
  <c r="AH38" i="79"/>
  <c r="AH39" i="79"/>
  <c r="AH5" i="79"/>
  <c r="AH6" i="79"/>
  <c r="AH7" i="79"/>
  <c r="AH8" i="79"/>
  <c r="AH9" i="79"/>
  <c r="AH10" i="79"/>
  <c r="AH11" i="79"/>
  <c r="AH12" i="79"/>
  <c r="AH13" i="79"/>
  <c r="AH14" i="79"/>
  <c r="AH15" i="79"/>
  <c r="AH16" i="79"/>
  <c r="AH17" i="79"/>
  <c r="AH18" i="79"/>
  <c r="AH19" i="79"/>
  <c r="AH20" i="79"/>
  <c r="AH21" i="79"/>
  <c r="AH22" i="79"/>
  <c r="AH23" i="79"/>
  <c r="AH24" i="79"/>
  <c r="AH25" i="79"/>
  <c r="AH26" i="79"/>
  <c r="AH27" i="79"/>
  <c r="AH28" i="79"/>
  <c r="AH29" i="79"/>
  <c r="AH30" i="79"/>
  <c r="AH31" i="79"/>
  <c r="AH32" i="79"/>
  <c r="AH33" i="79"/>
  <c r="AH34" i="79"/>
  <c r="AH35" i="79"/>
  <c r="AH36" i="79"/>
  <c r="AH37" i="79"/>
  <c r="AG38" i="79"/>
  <c r="AG39" i="79"/>
  <c r="AG5" i="79"/>
  <c r="AG6" i="79"/>
  <c r="AG7" i="79"/>
  <c r="AG8" i="79"/>
  <c r="AG9" i="79"/>
  <c r="AG10" i="79"/>
  <c r="AG11" i="79"/>
  <c r="AG12" i="79"/>
  <c r="AG13" i="79"/>
  <c r="AG14" i="79"/>
  <c r="AG15" i="79"/>
  <c r="AG16" i="79"/>
  <c r="AG17" i="79"/>
  <c r="AG18" i="79"/>
  <c r="AG19" i="79"/>
  <c r="AG20" i="79"/>
  <c r="AG21" i="79"/>
  <c r="AG22" i="79"/>
  <c r="AG23" i="79"/>
  <c r="AG24" i="79"/>
  <c r="AG25" i="79"/>
  <c r="AG26" i="79"/>
  <c r="AG27" i="79"/>
  <c r="AG28" i="79"/>
  <c r="AG29" i="79"/>
  <c r="AG30" i="79"/>
  <c r="AG31" i="79"/>
  <c r="AG32" i="79"/>
  <c r="AG33" i="79"/>
  <c r="AG34" i="79"/>
  <c r="AG35" i="79"/>
  <c r="AG36" i="79"/>
  <c r="AG37" i="79"/>
  <c r="Y5" i="79"/>
  <c r="AE5" i="79"/>
  <c r="Y6" i="79"/>
  <c r="AE6" i="79"/>
  <c r="Y7" i="79"/>
  <c r="AE7" i="79"/>
  <c r="Y8" i="79"/>
  <c r="AE8" i="79"/>
  <c r="Y9" i="79"/>
  <c r="AE9" i="79"/>
  <c r="Y10" i="79"/>
  <c r="AE10" i="79"/>
  <c r="Y11" i="79"/>
  <c r="AE11" i="79"/>
  <c r="Y12" i="79"/>
  <c r="AE12" i="79"/>
  <c r="Y13" i="79"/>
  <c r="AE13" i="79"/>
  <c r="Y14" i="79"/>
  <c r="AE14" i="79"/>
  <c r="Y15" i="79"/>
  <c r="AE15" i="79"/>
  <c r="Y16" i="79"/>
  <c r="AE16" i="79"/>
  <c r="Y17" i="79"/>
  <c r="AE17" i="79"/>
  <c r="Y18" i="79"/>
  <c r="AE18" i="79"/>
  <c r="Y19" i="79"/>
  <c r="AE19" i="79"/>
  <c r="Y20" i="79"/>
  <c r="AE20" i="79"/>
  <c r="Y21" i="79"/>
  <c r="AE21" i="79"/>
  <c r="Y22" i="79"/>
  <c r="AE22" i="79"/>
  <c r="Y23" i="79"/>
  <c r="AE23" i="79"/>
  <c r="Y24" i="79"/>
  <c r="AE24" i="79"/>
  <c r="Y25" i="79"/>
  <c r="AE25" i="79"/>
  <c r="Y26" i="79"/>
  <c r="AE26" i="79"/>
  <c r="Y27" i="79"/>
  <c r="AE27" i="79"/>
  <c r="Y28" i="79"/>
  <c r="AE28" i="79"/>
  <c r="Y29" i="79"/>
  <c r="AE29" i="79"/>
  <c r="Y30" i="79"/>
  <c r="AE30" i="79"/>
  <c r="Y31" i="79"/>
  <c r="AE31" i="79"/>
  <c r="Y32" i="79"/>
  <c r="AE32" i="79"/>
  <c r="Y33" i="79"/>
  <c r="AE33" i="79"/>
  <c r="Y34" i="79"/>
  <c r="AE34" i="79"/>
  <c r="Y35" i="79"/>
  <c r="AE35" i="79"/>
  <c r="Y36" i="79"/>
  <c r="AE36" i="79"/>
  <c r="Y37" i="79"/>
  <c r="AE37" i="79"/>
  <c r="Y38" i="79"/>
  <c r="AE38" i="79"/>
  <c r="Y39" i="79"/>
  <c r="AE39" i="79"/>
  <c r="T5" i="79"/>
  <c r="T6" i="79"/>
  <c r="T7" i="79"/>
  <c r="T8" i="79"/>
  <c r="T9" i="79"/>
  <c r="T10" i="79"/>
  <c r="T11" i="79"/>
  <c r="T12" i="79"/>
  <c r="T13" i="79"/>
  <c r="T14" i="79"/>
  <c r="T15" i="79"/>
  <c r="T16" i="79"/>
  <c r="T17" i="79"/>
  <c r="T18" i="79"/>
  <c r="T19" i="79"/>
  <c r="T20" i="79"/>
  <c r="T21" i="79"/>
  <c r="T22" i="79"/>
  <c r="T23" i="79"/>
  <c r="T24" i="79"/>
  <c r="T25" i="79"/>
  <c r="T26" i="79"/>
  <c r="T27" i="79"/>
  <c r="T28" i="79"/>
  <c r="T29" i="79"/>
  <c r="T30" i="79"/>
  <c r="T31" i="79"/>
  <c r="T32" i="79"/>
  <c r="T33" i="79"/>
  <c r="T34" i="79"/>
  <c r="T35" i="79"/>
  <c r="T36" i="79"/>
  <c r="T37" i="79"/>
  <c r="T38" i="79"/>
  <c r="T39" i="79"/>
  <c r="N5" i="79"/>
  <c r="N6" i="79"/>
  <c r="N7" i="79"/>
  <c r="N8" i="79"/>
  <c r="N9" i="79"/>
  <c r="N10" i="79"/>
  <c r="N11" i="79"/>
  <c r="N12" i="79"/>
  <c r="N13" i="79"/>
  <c r="N14" i="79"/>
  <c r="N15" i="79"/>
  <c r="N16" i="79"/>
  <c r="N17" i="79"/>
  <c r="N18" i="79"/>
  <c r="N19" i="79"/>
  <c r="N20" i="79"/>
  <c r="N21" i="79"/>
  <c r="N22" i="79"/>
  <c r="N23" i="79"/>
  <c r="N24" i="79"/>
  <c r="N25" i="79"/>
  <c r="N26" i="79"/>
  <c r="N27" i="79"/>
  <c r="N28" i="79"/>
  <c r="N29" i="79"/>
  <c r="N30" i="79"/>
  <c r="N31" i="79"/>
  <c r="N32" i="79"/>
  <c r="N33" i="79"/>
  <c r="N34" i="79"/>
  <c r="N35" i="79"/>
  <c r="N36" i="79"/>
  <c r="N37" i="79"/>
  <c r="N38" i="79"/>
  <c r="N39" i="79"/>
  <c r="I36" i="79"/>
  <c r="I37" i="79"/>
  <c r="I38" i="79"/>
  <c r="I39" i="79"/>
  <c r="AE5" i="75"/>
  <c r="AE6" i="75"/>
  <c r="AE7" i="75"/>
  <c r="AE8" i="75"/>
  <c r="AE9" i="75"/>
  <c r="AE10" i="75"/>
  <c r="AE11" i="75"/>
  <c r="AE12" i="75"/>
  <c r="AE13" i="75"/>
  <c r="AE14" i="75"/>
  <c r="AE15" i="75"/>
  <c r="AE16" i="75"/>
  <c r="AE17" i="75"/>
  <c r="AE18" i="75"/>
  <c r="AE19" i="75"/>
  <c r="AE20" i="75"/>
  <c r="AE21" i="75"/>
  <c r="AE22" i="75"/>
  <c r="AE23" i="75"/>
  <c r="AE24" i="75"/>
  <c r="X5" i="75"/>
  <c r="X6" i="75"/>
  <c r="X7" i="75"/>
  <c r="X8" i="75"/>
  <c r="X9" i="75"/>
  <c r="X10" i="75"/>
  <c r="X11" i="75"/>
  <c r="X12" i="75"/>
  <c r="X13" i="75"/>
  <c r="X14" i="75"/>
  <c r="X15" i="75"/>
  <c r="X16" i="75"/>
  <c r="X17" i="75"/>
  <c r="X18" i="75"/>
  <c r="X19" i="75"/>
  <c r="X20" i="75"/>
  <c r="X21" i="75"/>
  <c r="X22" i="75"/>
  <c r="X23" i="75"/>
  <c r="X24" i="75"/>
  <c r="S5" i="75"/>
  <c r="S6" i="75"/>
  <c r="S7" i="75"/>
  <c r="S8" i="75"/>
  <c r="S9" i="75"/>
  <c r="S10" i="75"/>
  <c r="S11" i="75"/>
  <c r="S12" i="75"/>
  <c r="S13" i="75"/>
  <c r="S14" i="75"/>
  <c r="S15" i="75"/>
  <c r="S16" i="75"/>
  <c r="S17" i="75"/>
  <c r="S18" i="75"/>
  <c r="S19" i="75"/>
  <c r="S20" i="75"/>
  <c r="S21" i="75"/>
  <c r="S22" i="75"/>
  <c r="S23" i="75"/>
  <c r="S24" i="75"/>
  <c r="N5" i="75"/>
  <c r="N6" i="75"/>
  <c r="N7" i="75"/>
  <c r="N8" i="75"/>
  <c r="N9" i="75"/>
  <c r="N10" i="75"/>
  <c r="N11" i="75"/>
  <c r="N12" i="75"/>
  <c r="N13" i="75"/>
  <c r="N14" i="75"/>
  <c r="N15" i="75"/>
  <c r="N16" i="75"/>
  <c r="N17" i="75"/>
  <c r="N18" i="75"/>
  <c r="N19" i="75"/>
  <c r="N20" i="75"/>
  <c r="N21" i="75"/>
  <c r="N22" i="75"/>
  <c r="N23" i="75"/>
  <c r="N24" i="75"/>
  <c r="H5" i="75"/>
  <c r="H6" i="75"/>
  <c r="H7" i="75"/>
  <c r="H8" i="75"/>
  <c r="H9" i="75"/>
  <c r="H10" i="75"/>
  <c r="H11" i="75"/>
  <c r="H12" i="75"/>
  <c r="H13" i="75"/>
  <c r="H14" i="75"/>
  <c r="H15" i="75"/>
  <c r="H16" i="75"/>
  <c r="H17" i="75"/>
  <c r="H18" i="75"/>
  <c r="H19" i="75"/>
  <c r="H20" i="75"/>
  <c r="H21" i="75"/>
  <c r="H22" i="75"/>
  <c r="H23" i="75"/>
  <c r="H24" i="75"/>
  <c r="AE5" i="1"/>
  <c r="AE6" i="1"/>
  <c r="AE7" i="1"/>
  <c r="AE8" i="1"/>
  <c r="AE9" i="1"/>
  <c r="AE12" i="1"/>
  <c r="AE13" i="1"/>
  <c r="AE14" i="1"/>
  <c r="AE15" i="1"/>
  <c r="AE16" i="1"/>
  <c r="AE17" i="1"/>
  <c r="AE18" i="1"/>
  <c r="AE19" i="1"/>
  <c r="AE20" i="1"/>
  <c r="AE22" i="1"/>
  <c r="AE23" i="1"/>
  <c r="AE24" i="1"/>
  <c r="AE25" i="1"/>
  <c r="AE2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2" i="1"/>
  <c r="Z23" i="1"/>
  <c r="Z24" i="1"/>
  <c r="Z25" i="1"/>
  <c r="Z2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2" i="1"/>
  <c r="T23" i="1"/>
  <c r="T24" i="1"/>
  <c r="T25" i="1"/>
  <c r="T26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2" i="1"/>
  <c r="N23" i="1"/>
  <c r="N24" i="1"/>
  <c r="N25" i="1"/>
  <c r="N2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6" i="1"/>
  <c r="I29" i="79"/>
  <c r="AG23" i="75"/>
  <c r="AH42" i="78"/>
  <c r="AG42" i="78"/>
  <c r="AE42" i="78"/>
  <c r="Y42" i="78"/>
  <c r="T42" i="78"/>
  <c r="N42" i="78"/>
  <c r="I42" i="78"/>
  <c r="AE30" i="78"/>
  <c r="Y30" i="78"/>
  <c r="N30" i="78"/>
  <c r="I30" i="78"/>
  <c r="AH30" i="78"/>
  <c r="AG30" i="78"/>
  <c r="AE41" i="78"/>
  <c r="AG24" i="75"/>
  <c r="AH24" i="75"/>
  <c r="I8" i="79"/>
  <c r="I4" i="129"/>
  <c r="N4" i="129"/>
  <c r="T4" i="129"/>
  <c r="Z4" i="129"/>
  <c r="AF4" i="129"/>
  <c r="AH4" i="129"/>
  <c r="AI4" i="129"/>
  <c r="AH5" i="129"/>
  <c r="AI5" i="129"/>
  <c r="AH6" i="129"/>
  <c r="AI6" i="129"/>
  <c r="AH7" i="129"/>
  <c r="AI7" i="129"/>
  <c r="AH8" i="129"/>
  <c r="AI8" i="129"/>
  <c r="AH9" i="129"/>
  <c r="AI9" i="129"/>
  <c r="AH10" i="129"/>
  <c r="AI10" i="129"/>
  <c r="AH11" i="129"/>
  <c r="AI11" i="129"/>
  <c r="AH12" i="129"/>
  <c r="AI12" i="129"/>
  <c r="AH13" i="129"/>
  <c r="AI13" i="129"/>
  <c r="AH14" i="129"/>
  <c r="AI14" i="129"/>
  <c r="AH15" i="129"/>
  <c r="AI15" i="129"/>
  <c r="AH16" i="129"/>
  <c r="AI16" i="129"/>
  <c r="AH17" i="129"/>
  <c r="AI17" i="129"/>
  <c r="AH18" i="129"/>
  <c r="AI18" i="129"/>
  <c r="AH19" i="129"/>
  <c r="AI19" i="129"/>
  <c r="AH20" i="129"/>
  <c r="AI20" i="129"/>
  <c r="AH21" i="129"/>
  <c r="AI21" i="129"/>
  <c r="AH22" i="129"/>
  <c r="AI22" i="129"/>
  <c r="AH23" i="129"/>
  <c r="AI23" i="129"/>
  <c r="AH24" i="129"/>
  <c r="AI24" i="129"/>
  <c r="AH25" i="129"/>
  <c r="AI25" i="129"/>
  <c r="AH26" i="129"/>
  <c r="AI26" i="129"/>
  <c r="I4" i="128"/>
  <c r="P4" i="128"/>
  <c r="V4" i="128"/>
  <c r="AA4" i="128"/>
  <c r="AG4" i="128"/>
  <c r="AI4" i="128"/>
  <c r="AJ4" i="128"/>
  <c r="AI5" i="128"/>
  <c r="AJ5" i="128"/>
  <c r="AI6" i="128"/>
  <c r="AJ6" i="128"/>
  <c r="AI7" i="128"/>
  <c r="AJ7" i="128"/>
  <c r="AI8" i="128"/>
  <c r="AJ8" i="128"/>
  <c r="AI9" i="128"/>
  <c r="AJ9" i="128"/>
  <c r="AI10" i="128"/>
  <c r="AJ10" i="128"/>
  <c r="AI11" i="128"/>
  <c r="AJ11" i="128"/>
  <c r="AI12" i="128"/>
  <c r="AJ12" i="128"/>
  <c r="AI13" i="128"/>
  <c r="AJ13" i="128"/>
  <c r="AI14" i="128"/>
  <c r="AJ14" i="128"/>
  <c r="AI15" i="128"/>
  <c r="AJ15" i="128"/>
  <c r="AI16" i="128"/>
  <c r="AJ16" i="128"/>
  <c r="AI17" i="128"/>
  <c r="AJ17" i="128"/>
  <c r="AI18" i="128"/>
  <c r="AJ18" i="128"/>
  <c r="AI19" i="128"/>
  <c r="AJ19" i="128"/>
  <c r="AI20" i="128"/>
  <c r="AJ20" i="128"/>
  <c r="AI21" i="128"/>
  <c r="AJ21" i="128"/>
  <c r="AI22" i="128"/>
  <c r="AJ22" i="128"/>
  <c r="AI23" i="128"/>
  <c r="AJ23" i="128"/>
  <c r="AI24" i="128"/>
  <c r="AJ24" i="128"/>
  <c r="AI25" i="128"/>
  <c r="AJ25" i="128"/>
  <c r="AI26" i="128"/>
  <c r="AJ26" i="128"/>
  <c r="AI27" i="128"/>
  <c r="AJ27" i="128"/>
  <c r="J4" i="121"/>
  <c r="G4" i="121"/>
  <c r="E4" i="121"/>
  <c r="N4" i="111"/>
  <c r="K4" i="111"/>
  <c r="I4" i="111"/>
  <c r="Z24" i="98"/>
  <c r="AA24" i="98"/>
  <c r="AA23" i="98"/>
  <c r="Z23" i="98"/>
  <c r="AA22" i="98"/>
  <c r="Z22" i="98"/>
  <c r="AA21" i="98"/>
  <c r="Z21" i="98"/>
  <c r="AA20" i="98"/>
  <c r="Z20" i="98"/>
  <c r="AA19" i="98"/>
  <c r="Z19" i="98"/>
  <c r="AA18" i="98"/>
  <c r="Z18" i="98"/>
  <c r="AA17" i="98"/>
  <c r="Z17" i="98"/>
  <c r="AA16" i="98"/>
  <c r="Z16" i="98"/>
  <c r="AA15" i="98"/>
  <c r="Z15" i="98"/>
  <c r="AA14" i="98"/>
  <c r="Z14" i="98"/>
  <c r="AA13" i="98"/>
  <c r="Z13" i="98"/>
  <c r="AA12" i="98"/>
  <c r="Z12" i="98"/>
  <c r="AA11" i="98"/>
  <c r="Z11" i="98"/>
  <c r="AA10" i="98"/>
  <c r="Z10" i="98"/>
  <c r="AA9" i="98"/>
  <c r="Z9" i="98"/>
  <c r="AA8" i="98"/>
  <c r="Z8" i="98"/>
  <c r="AA7" i="98"/>
  <c r="Z7" i="98"/>
  <c r="AA6" i="98"/>
  <c r="Z6" i="98"/>
  <c r="AA5" i="98"/>
  <c r="Z5" i="98"/>
  <c r="AA4" i="98"/>
  <c r="Z4" i="98"/>
  <c r="X4" i="98"/>
  <c r="T4" i="98"/>
  <c r="O4" i="98"/>
  <c r="K4" i="98"/>
  <c r="F4" i="98"/>
  <c r="E4" i="97"/>
  <c r="AG25" i="90"/>
  <c r="AH25" i="90"/>
  <c r="AG26" i="90"/>
  <c r="AH26" i="90"/>
  <c r="AG27" i="90"/>
  <c r="AH27" i="90"/>
  <c r="AG28" i="90"/>
  <c r="AH28" i="90"/>
  <c r="AG29" i="90"/>
  <c r="AH29" i="90"/>
  <c r="AH24" i="90"/>
  <c r="AG24" i="90"/>
  <c r="AH23" i="90"/>
  <c r="AG23" i="90"/>
  <c r="AH21" i="90"/>
  <c r="AG21" i="90"/>
  <c r="AH20" i="90"/>
  <c r="AG20" i="90"/>
  <c r="AH19" i="90"/>
  <c r="AG19" i="90"/>
  <c r="AH18" i="90"/>
  <c r="AG18" i="90"/>
  <c r="AH17" i="90"/>
  <c r="AG17" i="90"/>
  <c r="AH16" i="90"/>
  <c r="AG16" i="90"/>
  <c r="AH15" i="90"/>
  <c r="AG15" i="90"/>
  <c r="AH14" i="90"/>
  <c r="AG14" i="90"/>
  <c r="AH13" i="90"/>
  <c r="AG13" i="90"/>
  <c r="AH12" i="90"/>
  <c r="AG12" i="90"/>
  <c r="AH11" i="90"/>
  <c r="AG11" i="90"/>
  <c r="AH10" i="90"/>
  <c r="AG10" i="90"/>
  <c r="AH9" i="90"/>
  <c r="AG9" i="90"/>
  <c r="AH8" i="90"/>
  <c r="AG8" i="90"/>
  <c r="AH7" i="90"/>
  <c r="AG7" i="90"/>
  <c r="AH6" i="90"/>
  <c r="AG6" i="90"/>
  <c r="AH5" i="90"/>
  <c r="AG5" i="90"/>
  <c r="AH4" i="90"/>
  <c r="AE4" i="90"/>
  <c r="X4" i="90"/>
  <c r="S4" i="90"/>
  <c r="M4" i="90"/>
  <c r="H4" i="90"/>
  <c r="AG4" i="87"/>
  <c r="AF4" i="87"/>
  <c r="AD4" i="87"/>
  <c r="Y4" i="87"/>
  <c r="S4" i="87"/>
  <c r="N4" i="87"/>
  <c r="H4" i="87"/>
  <c r="AD4" i="86"/>
  <c r="X4" i="86"/>
  <c r="S4" i="86"/>
  <c r="O4" i="86"/>
  <c r="AD4" i="85"/>
  <c r="X4" i="85"/>
  <c r="S4" i="85"/>
  <c r="M4" i="85"/>
  <c r="J26" i="81"/>
  <c r="O26" i="81"/>
  <c r="U26" i="81"/>
  <c r="AA26" i="81"/>
  <c r="AF26" i="81"/>
  <c r="AH26" i="81"/>
  <c r="AI26" i="81"/>
  <c r="J27" i="81"/>
  <c r="O27" i="81"/>
  <c r="U27" i="81"/>
  <c r="AA27" i="81"/>
  <c r="AF27" i="81"/>
  <c r="AH27" i="81"/>
  <c r="AI27" i="81"/>
  <c r="J28" i="81"/>
  <c r="O28" i="81"/>
  <c r="U28" i="81"/>
  <c r="AA28" i="81"/>
  <c r="AF28" i="81"/>
  <c r="AH28" i="81"/>
  <c r="AI28" i="81"/>
  <c r="J29" i="81"/>
  <c r="O29" i="81"/>
  <c r="U29" i="81"/>
  <c r="AA29" i="81"/>
  <c r="AF29" i="81"/>
  <c r="AH29" i="81"/>
  <c r="AI29" i="81"/>
  <c r="J30" i="81"/>
  <c r="U30" i="81"/>
  <c r="AA30" i="81"/>
  <c r="AF30" i="81"/>
  <c r="AH30" i="81"/>
  <c r="AI30" i="81"/>
  <c r="O31" i="81"/>
  <c r="U31" i="81"/>
  <c r="AA31" i="81"/>
  <c r="AF31" i="81"/>
  <c r="AH31" i="81"/>
  <c r="AI31" i="81"/>
  <c r="O32" i="81"/>
  <c r="U32" i="81"/>
  <c r="AA32" i="81"/>
  <c r="AF32" i="81"/>
  <c r="AH32" i="81"/>
  <c r="AI32" i="81"/>
  <c r="O33" i="81"/>
  <c r="U33" i="81"/>
  <c r="AA33" i="81"/>
  <c r="AF33" i="81"/>
  <c r="AH33" i="81"/>
  <c r="AI33" i="81"/>
  <c r="O34" i="81"/>
  <c r="U34" i="81"/>
  <c r="AA34" i="81"/>
  <c r="AF34" i="81"/>
  <c r="AH34" i="81"/>
  <c r="AI34" i="81"/>
  <c r="O36" i="81"/>
  <c r="U36" i="81"/>
  <c r="AA36" i="81"/>
  <c r="AF36" i="81"/>
  <c r="O37" i="81"/>
  <c r="U37" i="81"/>
  <c r="AF37" i="81"/>
  <c r="O39" i="81"/>
  <c r="U39" i="81"/>
  <c r="AA39" i="81"/>
  <c r="AF39" i="81"/>
  <c r="AI25" i="81"/>
  <c r="AH25" i="81"/>
  <c r="AF25" i="81"/>
  <c r="AA25" i="81"/>
  <c r="U25" i="81"/>
  <c r="O25" i="81"/>
  <c r="J25" i="81"/>
  <c r="AI24" i="81"/>
  <c r="AH24" i="81"/>
  <c r="AF24" i="81"/>
  <c r="AA24" i="81"/>
  <c r="U24" i="81"/>
  <c r="O24" i="81"/>
  <c r="J24" i="81"/>
  <c r="AI23" i="81"/>
  <c r="AH23" i="81"/>
  <c r="AF23" i="81"/>
  <c r="AA23" i="81"/>
  <c r="U23" i="81"/>
  <c r="O23" i="81"/>
  <c r="J23" i="81"/>
  <c r="AI22" i="81"/>
  <c r="AH22" i="81"/>
  <c r="AF22" i="81"/>
  <c r="AA22" i="81"/>
  <c r="U22" i="81"/>
  <c r="O22" i="81"/>
  <c r="J22" i="81"/>
  <c r="AI21" i="81"/>
  <c r="AH21" i="81"/>
  <c r="AF21" i="81"/>
  <c r="AA21" i="81"/>
  <c r="U21" i="81"/>
  <c r="O21" i="81"/>
  <c r="J21" i="81"/>
  <c r="AI20" i="81"/>
  <c r="AH20" i="81"/>
  <c r="AF20" i="81"/>
  <c r="AA20" i="81"/>
  <c r="U20" i="81"/>
  <c r="O20" i="81"/>
  <c r="AI19" i="81"/>
  <c r="AH19" i="81"/>
  <c r="AF19" i="81"/>
  <c r="AA19" i="81"/>
  <c r="U19" i="81"/>
  <c r="O19" i="81"/>
  <c r="J19" i="81"/>
  <c r="AI18" i="81"/>
  <c r="AH18" i="81"/>
  <c r="AF18" i="81"/>
  <c r="AA18" i="81"/>
  <c r="U18" i="81"/>
  <c r="O18" i="81"/>
  <c r="J18" i="81"/>
  <c r="AI17" i="81"/>
  <c r="AH17" i="81"/>
  <c r="AF17" i="81"/>
  <c r="AA17" i="81"/>
  <c r="U17" i="81"/>
  <c r="O17" i="81"/>
  <c r="J17" i="81"/>
  <c r="AI16" i="81"/>
  <c r="AH16" i="81"/>
  <c r="AF16" i="81"/>
  <c r="AA16" i="81"/>
  <c r="U16" i="81"/>
  <c r="O16" i="81"/>
  <c r="J16" i="81"/>
  <c r="AI15" i="81"/>
  <c r="AH15" i="81"/>
  <c r="AF15" i="81"/>
  <c r="AA15" i="81"/>
  <c r="U15" i="81"/>
  <c r="O15" i="81"/>
  <c r="J15" i="81"/>
  <c r="AI14" i="81"/>
  <c r="AH14" i="81"/>
  <c r="AF14" i="81"/>
  <c r="AA14" i="81"/>
  <c r="U14" i="81"/>
  <c r="O14" i="81"/>
  <c r="J14" i="81"/>
  <c r="AI13" i="81"/>
  <c r="AH13" i="81"/>
  <c r="AF13" i="81"/>
  <c r="AA13" i="81"/>
  <c r="U13" i="81"/>
  <c r="O13" i="81"/>
  <c r="J13" i="81"/>
  <c r="AI12" i="81"/>
  <c r="AH12" i="81"/>
  <c r="AF12" i="81"/>
  <c r="AA12" i="81"/>
  <c r="U12" i="81"/>
  <c r="O12" i="81"/>
  <c r="J12" i="81"/>
  <c r="AI11" i="81"/>
  <c r="AH11" i="81"/>
  <c r="AF11" i="81"/>
  <c r="AA11" i="81"/>
  <c r="U11" i="81"/>
  <c r="O11" i="81"/>
  <c r="J11" i="81"/>
  <c r="AI8" i="81"/>
  <c r="AH8" i="81"/>
  <c r="AF8" i="81"/>
  <c r="AA8" i="81"/>
  <c r="U8" i="81"/>
  <c r="O8" i="81"/>
  <c r="J8" i="81"/>
  <c r="AI7" i="81"/>
  <c r="AH7" i="81"/>
  <c r="AF7" i="81"/>
  <c r="AA7" i="81"/>
  <c r="U7" i="81"/>
  <c r="O7" i="81"/>
  <c r="J7" i="81"/>
  <c r="AI6" i="81"/>
  <c r="AH6" i="81"/>
  <c r="AF6" i="81"/>
  <c r="AA6" i="81"/>
  <c r="U6" i="81"/>
  <c r="O6" i="81"/>
  <c r="J6" i="81"/>
  <c r="AI5" i="81"/>
  <c r="AH5" i="81"/>
  <c r="AF5" i="81"/>
  <c r="AA5" i="81"/>
  <c r="U5" i="81"/>
  <c r="O5" i="81"/>
  <c r="J5" i="81"/>
  <c r="AI4" i="81"/>
  <c r="AH4" i="81"/>
  <c r="AF4" i="81"/>
  <c r="AA4" i="81"/>
  <c r="U4" i="81"/>
  <c r="O4" i="81"/>
  <c r="J4" i="81"/>
  <c r="I4" i="80"/>
  <c r="AF4" i="80"/>
  <c r="AE4" i="80"/>
  <c r="AC4" i="80"/>
  <c r="V4" i="80"/>
  <c r="R4" i="80"/>
  <c r="M4" i="80"/>
  <c r="I26" i="79"/>
  <c r="I27" i="79"/>
  <c r="I28" i="79"/>
  <c r="I30" i="79"/>
  <c r="I31" i="79"/>
  <c r="I32" i="79"/>
  <c r="I33" i="79"/>
  <c r="I34" i="79"/>
  <c r="I35" i="79"/>
  <c r="I25" i="79"/>
  <c r="I24" i="79"/>
  <c r="I23" i="79"/>
  <c r="I22" i="79"/>
  <c r="I21" i="79"/>
  <c r="I20" i="79"/>
  <c r="I19" i="79"/>
  <c r="I18" i="79"/>
  <c r="I17" i="79"/>
  <c r="I16" i="79"/>
  <c r="I15" i="79"/>
  <c r="I14" i="79"/>
  <c r="I13" i="79"/>
  <c r="I12" i="79"/>
  <c r="I11" i="79"/>
  <c r="I10" i="79"/>
  <c r="I9" i="79"/>
  <c r="I7" i="79"/>
  <c r="I6" i="79"/>
  <c r="I5" i="79"/>
  <c r="AH4" i="79"/>
  <c r="AG4" i="79"/>
  <c r="AE4" i="79"/>
  <c r="Y4" i="79"/>
  <c r="T4" i="79"/>
  <c r="N4" i="79"/>
  <c r="I4" i="79"/>
  <c r="I27" i="78"/>
  <c r="N27" i="78"/>
  <c r="Y27" i="78"/>
  <c r="AE27" i="78"/>
  <c r="AG27" i="78"/>
  <c r="AH27" i="78"/>
  <c r="I28" i="78"/>
  <c r="N28" i="78"/>
  <c r="Y28" i="78"/>
  <c r="AE28" i="78"/>
  <c r="AG28" i="78"/>
  <c r="AH28" i="78"/>
  <c r="I29" i="78"/>
  <c r="N29" i="78"/>
  <c r="Y29" i="78"/>
  <c r="AE29" i="78"/>
  <c r="AG29" i="78"/>
  <c r="AH29" i="78"/>
  <c r="I31" i="78"/>
  <c r="N31" i="78"/>
  <c r="Y31" i="78"/>
  <c r="AE31" i="78"/>
  <c r="AG31" i="78"/>
  <c r="AH31" i="78"/>
  <c r="I32" i="78"/>
  <c r="N32" i="78"/>
  <c r="Y32" i="78"/>
  <c r="AE32" i="78"/>
  <c r="AG32" i="78"/>
  <c r="AH32" i="78"/>
  <c r="I33" i="78"/>
  <c r="N33" i="78"/>
  <c r="Y33" i="78"/>
  <c r="AE33" i="78"/>
  <c r="AG33" i="78"/>
  <c r="AH33" i="78"/>
  <c r="I35" i="78"/>
  <c r="N35" i="78"/>
  <c r="Y35" i="78"/>
  <c r="I36" i="78"/>
  <c r="N36" i="78"/>
  <c r="Y36" i="78"/>
  <c r="AE36" i="78"/>
  <c r="AG36" i="78"/>
  <c r="AH36" i="78"/>
  <c r="I37" i="78"/>
  <c r="N37" i="78"/>
  <c r="Y37" i="78"/>
  <c r="AE37" i="78"/>
  <c r="AG37" i="78"/>
  <c r="AH37" i="78"/>
  <c r="I38" i="78"/>
  <c r="N38" i="78"/>
  <c r="T38" i="78"/>
  <c r="Y38" i="78"/>
  <c r="AE38" i="78"/>
  <c r="AG38" i="78"/>
  <c r="AH38" i="78"/>
  <c r="I39" i="78"/>
  <c r="N39" i="78"/>
  <c r="T39" i="78"/>
  <c r="Y39" i="78"/>
  <c r="AE39" i="78"/>
  <c r="AG39" i="78"/>
  <c r="AH39" i="78"/>
  <c r="I40" i="78"/>
  <c r="N40" i="78"/>
  <c r="T40" i="78"/>
  <c r="Y40" i="78"/>
  <c r="AE40" i="78"/>
  <c r="AG40" i="78"/>
  <c r="AH40" i="78"/>
  <c r="I41" i="78"/>
  <c r="N41" i="78"/>
  <c r="T41" i="78"/>
  <c r="Y41" i="78"/>
  <c r="AG41" i="78"/>
  <c r="AH41" i="78"/>
  <c r="AH26" i="78"/>
  <c r="AG26" i="78"/>
  <c r="AE26" i="78"/>
  <c r="Y26" i="78"/>
  <c r="N26" i="78"/>
  <c r="I26" i="78"/>
  <c r="AH25" i="78"/>
  <c r="AG25" i="78"/>
  <c r="AE25" i="78"/>
  <c r="Y25" i="78"/>
  <c r="N25" i="78"/>
  <c r="I25" i="78"/>
  <c r="AH24" i="78"/>
  <c r="AG24" i="78"/>
  <c r="AE24" i="78"/>
  <c r="Y24" i="78"/>
  <c r="N24" i="78"/>
  <c r="I24" i="78"/>
  <c r="AH23" i="78"/>
  <c r="AG23" i="78"/>
  <c r="AE23" i="78"/>
  <c r="Y23" i="78"/>
  <c r="N23" i="78"/>
  <c r="I23" i="78"/>
  <c r="AH22" i="78"/>
  <c r="AG22" i="78"/>
  <c r="AE22" i="78"/>
  <c r="Y22" i="78"/>
  <c r="N22" i="78"/>
  <c r="I22" i="78"/>
  <c r="AH20" i="78"/>
  <c r="AG20" i="78"/>
  <c r="AE20" i="78"/>
  <c r="Y20" i="78"/>
  <c r="N20" i="78"/>
  <c r="I20" i="78"/>
  <c r="AH19" i="78"/>
  <c r="AG19" i="78"/>
  <c r="AE19" i="78"/>
  <c r="Y19" i="78"/>
  <c r="N19" i="78"/>
  <c r="I19" i="78"/>
  <c r="AH18" i="78"/>
  <c r="AG18" i="78"/>
  <c r="AE18" i="78"/>
  <c r="Y18" i="78"/>
  <c r="N18" i="78"/>
  <c r="I18" i="78"/>
  <c r="AH17" i="78"/>
  <c r="AG17" i="78"/>
  <c r="AE17" i="78"/>
  <c r="Y17" i="78"/>
  <c r="N17" i="78"/>
  <c r="I17" i="78"/>
  <c r="AH16" i="78"/>
  <c r="AG16" i="78"/>
  <c r="AE16" i="78"/>
  <c r="Y16" i="78"/>
  <c r="N16" i="78"/>
  <c r="I16" i="78"/>
  <c r="AH15" i="78"/>
  <c r="AG15" i="78"/>
  <c r="AE15" i="78"/>
  <c r="Y15" i="78"/>
  <c r="N15" i="78"/>
  <c r="I15" i="78"/>
  <c r="AH14" i="78"/>
  <c r="AG14" i="78"/>
  <c r="AE14" i="78"/>
  <c r="Y14" i="78"/>
  <c r="N14" i="78"/>
  <c r="I14" i="78"/>
  <c r="AH13" i="78"/>
  <c r="AG13" i="78"/>
  <c r="AE13" i="78"/>
  <c r="Y13" i="78"/>
  <c r="N13" i="78"/>
  <c r="I13" i="78"/>
  <c r="AH12" i="78"/>
  <c r="AG12" i="78"/>
  <c r="AE12" i="78"/>
  <c r="Y12" i="78"/>
  <c r="N12" i="78"/>
  <c r="I12" i="78"/>
  <c r="AH11" i="78"/>
  <c r="AG11" i="78"/>
  <c r="AE11" i="78"/>
  <c r="Y11" i="78"/>
  <c r="N11" i="78"/>
  <c r="I11" i="78"/>
  <c r="AH10" i="78"/>
  <c r="AG10" i="78"/>
  <c r="AE10" i="78"/>
  <c r="Y10" i="78"/>
  <c r="N10" i="78"/>
  <c r="I10" i="78"/>
  <c r="AH9" i="78"/>
  <c r="AG9" i="78"/>
  <c r="AE9" i="78"/>
  <c r="Y9" i="78"/>
  <c r="N9" i="78"/>
  <c r="I9" i="78"/>
  <c r="AH8" i="78"/>
  <c r="AG8" i="78"/>
  <c r="AE8" i="78"/>
  <c r="Y8" i="78"/>
  <c r="N8" i="78"/>
  <c r="I8" i="78"/>
  <c r="AH7" i="78"/>
  <c r="AG7" i="78"/>
  <c r="AE7" i="78"/>
  <c r="Y7" i="78"/>
  <c r="N7" i="78"/>
  <c r="I7" i="78"/>
  <c r="AH6" i="78"/>
  <c r="AG6" i="78"/>
  <c r="AE6" i="78"/>
  <c r="Y6" i="78"/>
  <c r="N6" i="78"/>
  <c r="I6" i="78"/>
  <c r="AH5" i="78"/>
  <c r="AG5" i="78"/>
  <c r="AE5" i="78"/>
  <c r="Y5" i="78"/>
  <c r="N5" i="78"/>
  <c r="I5" i="78"/>
  <c r="AH4" i="78"/>
  <c r="AG4" i="78"/>
  <c r="AE4" i="78"/>
  <c r="Y4" i="78"/>
  <c r="T4" i="78"/>
  <c r="N4" i="78"/>
  <c r="I4" i="78"/>
  <c r="M4" i="77"/>
  <c r="AF4" i="77"/>
  <c r="AE4" i="77"/>
  <c r="AC4" i="77"/>
  <c r="W4" i="77"/>
  <c r="R4" i="77"/>
  <c r="AH5" i="75"/>
  <c r="AH6" i="75"/>
  <c r="AH7" i="75"/>
  <c r="AH8" i="75"/>
  <c r="AH9" i="75"/>
  <c r="AH10" i="75"/>
  <c r="AH11" i="75"/>
  <c r="AH12" i="75"/>
  <c r="AH13" i="75"/>
  <c r="AH14" i="75"/>
  <c r="AH15" i="75"/>
  <c r="AH16" i="75"/>
  <c r="AH17" i="75"/>
  <c r="AH18" i="75"/>
  <c r="AH19" i="75"/>
  <c r="AH20" i="75"/>
  <c r="AH22" i="75"/>
  <c r="AH23" i="75"/>
  <c r="AG5" i="75"/>
  <c r="AG6" i="75"/>
  <c r="AG7" i="75"/>
  <c r="AG8" i="75"/>
  <c r="AG9" i="75"/>
  <c r="AG10" i="75"/>
  <c r="AG11" i="75"/>
  <c r="AG12" i="75"/>
  <c r="AG13" i="75"/>
  <c r="AG14" i="75"/>
  <c r="AG15" i="75"/>
  <c r="AG16" i="75"/>
  <c r="AG17" i="75"/>
  <c r="AG18" i="75"/>
  <c r="AG19" i="75"/>
  <c r="AG20" i="75"/>
  <c r="AG22" i="75"/>
  <c r="AH4" i="75"/>
  <c r="AG4" i="75"/>
  <c r="AE4" i="75"/>
  <c r="X4" i="75"/>
  <c r="S4" i="75"/>
  <c r="N4" i="75"/>
  <c r="H4" i="75"/>
  <c r="O4" i="2"/>
  <c r="AH4" i="2"/>
  <c r="AG4" i="2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2" i="1"/>
  <c r="AH23" i="1"/>
  <c r="AH24" i="1"/>
  <c r="AH25" i="1"/>
  <c r="AH26" i="1"/>
  <c r="AH4" i="1"/>
  <c r="T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2" i="1"/>
  <c r="AG23" i="1"/>
  <c r="AG24" i="1"/>
  <c r="AG25" i="1"/>
  <c r="AG26" i="1"/>
  <c r="AG4" i="1"/>
  <c r="AE4" i="2"/>
  <c r="Z4" i="2"/>
  <c r="U4" i="2"/>
  <c r="I4" i="2"/>
  <c r="AE4" i="1"/>
  <c r="Z4" i="1"/>
  <c r="N4" i="1"/>
  <c r="I4" i="1"/>
  <c r="AG29" i="86"/>
  <c r="I29" i="86"/>
  <c r="AF29" i="86"/>
  <c r="AG13" i="86"/>
  <c r="I13" i="86"/>
  <c r="AF13" i="86"/>
  <c r="AG6" i="86"/>
  <c r="I6" i="86"/>
  <c r="AF6" i="86"/>
  <c r="AG20" i="86"/>
  <c r="I20" i="86"/>
  <c r="AF20" i="86"/>
  <c r="AG28" i="86"/>
  <c r="I28" i="86"/>
  <c r="AF28" i="86"/>
  <c r="AG12" i="86"/>
  <c r="I12" i="86"/>
  <c r="AF12" i="86"/>
  <c r="AG35" i="86"/>
  <c r="I35" i="86"/>
  <c r="AF35" i="86"/>
  <c r="AG19" i="86"/>
  <c r="I19" i="86"/>
  <c r="AF19" i="86"/>
  <c r="AG34" i="86"/>
  <c r="I34" i="86"/>
  <c r="AF34" i="86"/>
  <c r="AG21" i="86"/>
  <c r="I21" i="86"/>
  <c r="AF21" i="86"/>
  <c r="AG5" i="86"/>
  <c r="I5" i="86"/>
  <c r="AF5" i="86"/>
  <c r="AG18" i="86"/>
  <c r="I18" i="86"/>
  <c r="AF18" i="86"/>
  <c r="AG25" i="86"/>
  <c r="I25" i="86"/>
  <c r="AF25" i="86"/>
  <c r="AG9" i="86"/>
  <c r="I9" i="86"/>
  <c r="AF9" i="86"/>
  <c r="AG27" i="86"/>
  <c r="I27" i="86"/>
  <c r="AF27" i="86"/>
  <c r="AG11" i="86"/>
  <c r="I11" i="86"/>
  <c r="AF11" i="86"/>
  <c r="AG32" i="86"/>
  <c r="I32" i="86"/>
  <c r="AF32" i="86"/>
  <c r="AG24" i="86"/>
  <c r="I24" i="86"/>
  <c r="AF24" i="86"/>
  <c r="AG16" i="86"/>
  <c r="I16" i="86"/>
  <c r="AF16" i="86"/>
  <c r="AG8" i="86"/>
  <c r="I8" i="86"/>
  <c r="AF8" i="86"/>
  <c r="AG33" i="86"/>
  <c r="I33" i="86"/>
  <c r="AF33" i="86"/>
  <c r="AG17" i="86"/>
  <c r="I17" i="86"/>
  <c r="AF17" i="86"/>
  <c r="AF15" i="86"/>
  <c r="I15" i="86"/>
  <c r="AG15" i="86"/>
  <c r="AG31" i="86"/>
  <c r="I31" i="86"/>
  <c r="AF31" i="86"/>
  <c r="AG23" i="86"/>
  <c r="I23" i="86"/>
  <c r="AF23" i="86"/>
  <c r="AF4" i="86"/>
  <c r="I4" i="86"/>
  <c r="AG4" i="86"/>
  <c r="AG26" i="86"/>
  <c r="I26" i="86"/>
  <c r="AF26" i="86"/>
  <c r="AG10" i="86"/>
  <c r="I10" i="86"/>
  <c r="AF10" i="86"/>
  <c r="AG30" i="86"/>
  <c r="I30" i="86"/>
  <c r="AF30" i="86"/>
  <c r="AG22" i="86"/>
  <c r="I22" i="86"/>
  <c r="AF22" i="86"/>
  <c r="AG14" i="86"/>
  <c r="I14" i="86"/>
  <c r="AF14" i="86"/>
  <c r="AG7" i="86"/>
  <c r="I7" i="86"/>
  <c r="AF7" i="8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tc={F65002BB-C715-7347-9241-C0BBB33FA7BA}</author>
  </authors>
  <commentList>
    <comment ref="C14" authorId="0" shapeId="0" xr:uid="{F65002BB-C715-7347-9241-C0BBB33FA7BA}">
      <text>
        <t>[Threaded comment]
Your version of Excel allows you to read this threaded comment; however, any edits to it will get removed if the file is opened in a newer version of Excel. Learn more: https://go.microsoft.com/fwlink/?linkid=870924
Comment:
    Viene a la escuela pero no entra a clases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Celeste Rubi Garcia Aleman</author>
  </authors>
  <commentList>
    <comment ref="C31" authorId="0" shapeId="0" xr:uid="{FB9BB2E8-DD78-4B92-B81F-63E78C0354BD}">
      <text>
        <r>
          <rPr>
            <sz val="11"/>
            <color theme="1"/>
            <rFont val="Calibri"/>
            <family val="2"/>
            <scheme val="minor"/>
          </rPr>
          <t>Celeste Rubi Garcia Aleman:
SOLO JUSTIFICA LUNES 21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tc={49388F23-AB72-1245-A475-A0988E2D9057}</author>
  </authors>
  <commentList>
    <comment ref="C14" authorId="0" shapeId="0" xr:uid="{49388F23-AB72-1245-A475-A0988E2D9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Llega tarde y no trabaja en clase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Celeste Rubi Garcia Aleman</author>
  </authors>
  <commentList>
    <comment ref="Y3" authorId="0" shapeId="0" xr:uid="{27374FA4-2BFB-419A-B475-BF91DB23E64E}">
      <text>
        <r>
          <rPr>
            <sz val="11"/>
            <color theme="1"/>
            <rFont val="Calibri"/>
            <family val="2"/>
            <scheme val="minor"/>
          </rPr>
          <t>Celeste Rubi Garcia Aleman:
en esta hora en este salon estaba 4B NO 4A</t>
        </r>
      </text>
    </comment>
  </commentList>
</comments>
</file>

<file path=xl/sharedStrings.xml><?xml version="1.0" encoding="utf-8"?>
<sst xmlns="http://schemas.openxmlformats.org/spreadsheetml/2006/main" count="3683" uniqueCount="1041">
  <si>
    <t>GRUPO</t>
  </si>
  <si>
    <t>(Todas)</t>
  </si>
  <si>
    <t>Etiquetas de columna</t>
  </si>
  <si>
    <t>Etiquetas de fila</t>
  </si>
  <si>
    <t>Lunes</t>
  </si>
  <si>
    <t>Martes</t>
  </si>
  <si>
    <t>Miércoles</t>
  </si>
  <si>
    <t>Jueves</t>
  </si>
  <si>
    <t>Viernes</t>
  </si>
  <si>
    <t>Total general</t>
  </si>
  <si>
    <t>A1</t>
  </si>
  <si>
    <t>10:20</t>
  </si>
  <si>
    <t>11:10</t>
  </si>
  <si>
    <t>12:00</t>
  </si>
  <si>
    <t>12:50</t>
  </si>
  <si>
    <t>13:40</t>
  </si>
  <si>
    <t>14:30</t>
  </si>
  <si>
    <t>7:00</t>
  </si>
  <si>
    <t>7:50</t>
  </si>
  <si>
    <t>8:40</t>
  </si>
  <si>
    <t>9:30</t>
  </si>
  <si>
    <t>A2</t>
  </si>
  <si>
    <t>A4</t>
  </si>
  <si>
    <t>B17</t>
  </si>
  <si>
    <t>B18</t>
  </si>
  <si>
    <t>B19</t>
  </si>
  <si>
    <t>B20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</si>
  <si>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</si>
  <si>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</si>
  <si>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</si>
  <si>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</si>
  <si>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</si>
  <si>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</si>
  <si>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</si>
  <si>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</si>
  <si>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</si>
  <si>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</si>
  <si>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</si>
  <si>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</si>
  <si>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</si>
  <si>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</si>
  <si>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</si>
  <si>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</si>
  <si>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</si>
  <si>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</si>
  <si>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</si>
  <si>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</si>
  <si>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</si>
  <si>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</si>
  <si>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</si>
  <si>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</si>
  <si>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</si>
  <si>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</si>
  <si>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</si>
  <si>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CC1</t>
  </si>
  <si>
    <t>CC2</t>
  </si>
  <si>
    <t>CC3</t>
  </si>
  <si>
    <t>CC4</t>
  </si>
  <si>
    <t>D1</t>
  </si>
  <si>
    <t>D2</t>
  </si>
  <si>
    <t>D3</t>
  </si>
  <si>
    <t>D4</t>
  </si>
  <si>
    <t>D5</t>
  </si>
  <si>
    <t>D6</t>
  </si>
  <si>
    <t>S1</t>
  </si>
  <si>
    <t>TM1</t>
  </si>
  <si>
    <t>Gra.</t>
  </si>
  <si>
    <t>1A BG 24</t>
  </si>
  <si>
    <t>1B BG 24</t>
  </si>
  <si>
    <t>1C BG 24</t>
  </si>
  <si>
    <t>1D BT 24</t>
  </si>
  <si>
    <t>1E BT 24</t>
  </si>
  <si>
    <t>1F BT 24</t>
  </si>
  <si>
    <t>1G BT 24</t>
  </si>
  <si>
    <t>1H BT 24</t>
  </si>
  <si>
    <t>1I BT 24</t>
  </si>
  <si>
    <t>1J BT 24</t>
  </si>
  <si>
    <t>1K BT 24</t>
  </si>
  <si>
    <t>1L BT 24</t>
  </si>
  <si>
    <t>1M BT 24</t>
  </si>
  <si>
    <t>1N BT 24</t>
  </si>
  <si>
    <t>1O BTCAD</t>
  </si>
  <si>
    <t>1P BTCAD</t>
  </si>
  <si>
    <t>1Q BG 24</t>
  </si>
  <si>
    <t>1R BT 24</t>
  </si>
  <si>
    <t>1S AAB 24</t>
  </si>
  <si>
    <t>1T AAB</t>
  </si>
  <si>
    <t>1U AAB</t>
  </si>
  <si>
    <t>1V BT 24</t>
  </si>
  <si>
    <t>1W AAB</t>
  </si>
  <si>
    <t>1X AAB</t>
  </si>
  <si>
    <t>1Y BG 24</t>
  </si>
  <si>
    <t>Grupo</t>
  </si>
  <si>
    <t>Matricula</t>
  </si>
  <si>
    <t>Nombre</t>
  </si>
  <si>
    <t>LUNES</t>
  </si>
  <si>
    <t>Faltas</t>
  </si>
  <si>
    <t>MARTES</t>
  </si>
  <si>
    <t>MIERCOLES</t>
  </si>
  <si>
    <t>JUEVES</t>
  </si>
  <si>
    <t>VIERNES</t>
  </si>
  <si>
    <t>7:00-7:50</t>
  </si>
  <si>
    <t>7:50-8:40</t>
  </si>
  <si>
    <t>8:40-9:30</t>
  </si>
  <si>
    <t>10:20-11:10</t>
  </si>
  <si>
    <t>12:00-12:50</t>
  </si>
  <si>
    <t>12:50-13:40</t>
  </si>
  <si>
    <t>Asistencias</t>
  </si>
  <si>
    <t>AGUILLON DE JESUS, ESTRELLA RUBI</t>
  </si>
  <si>
    <t>AGUIRRE SIFUENTES, LIDIA ISABEL</t>
  </si>
  <si>
    <t>BAEZ GARCIA, BRUNO DEMIAN</t>
  </si>
  <si>
    <t>CASTRO DIAZ, RICARDO OSIEL</t>
  </si>
  <si>
    <t>CERDA GONZALEZ, ILSE JHOSELYN</t>
  </si>
  <si>
    <t>DE JESUS BERNAL, GEORGINA GUADALUPE</t>
  </si>
  <si>
    <t>ESCALERA GARZA, ANADELA</t>
  </si>
  <si>
    <t>FABIAN QUIROZ, DANIEL ALEJANDRO</t>
  </si>
  <si>
    <t>GALVAN SIFUENTES, MAYTE SOFIA</t>
  </si>
  <si>
    <t>GARZA SALAS, MAITE</t>
  </si>
  <si>
    <t>GUTIERREZ HERRERA, ALDAIR ERUBIEL</t>
  </si>
  <si>
    <t>HERNANDEZ ORTIZ, ABDIAS GABRIEL</t>
  </si>
  <si>
    <t>LEIJA VELASQUEZ, SERGIO ANDRES</t>
  </si>
  <si>
    <t>LOPEZ ORTIZ, RENATA</t>
  </si>
  <si>
    <t>MEDINA ALVAREZ, VANESSA</t>
  </si>
  <si>
    <t>PEREZ ESPINOZA, ARIEL DAVID</t>
  </si>
  <si>
    <t>RAMIREZ GONZALEZ, PAOLA</t>
  </si>
  <si>
    <t>RAMIREZ SANCHEZ VENUS ALESSANDRA</t>
  </si>
  <si>
    <t>RESENDIS LUJAN, PATRICIO ALEJANDRO</t>
  </si>
  <si>
    <t>RODRIGUEZ GARCIA, JIMENA ANHELI</t>
  </si>
  <si>
    <t>ROSAS RAMIREZ, AXEL EZAU</t>
  </si>
  <si>
    <t>TORRES TORRES, CINTHIA JOHANA</t>
  </si>
  <si>
    <t>ZUÑIGA CEPEDA, MAURICIO GAEL</t>
  </si>
  <si>
    <t>9:30-10:20</t>
  </si>
  <si>
    <t>11:10-12:00</t>
  </si>
  <si>
    <t>13:40-14:30</t>
  </si>
  <si>
    <t>14:30-15:20</t>
  </si>
  <si>
    <t>12:50-1:40</t>
  </si>
  <si>
    <t>1:40-2:30</t>
  </si>
  <si>
    <t>2:30-3:20</t>
  </si>
  <si>
    <t>ACOSTA MARQUEZ, ELIU</t>
  </si>
  <si>
    <t>ALVARADO GUEVARA, IRENE SARAI</t>
  </si>
  <si>
    <t>ALVAREZ CARRIZALES, JONATHAN ATLAY</t>
  </si>
  <si>
    <t>BERNAL REYES, ALAN RICARDO</t>
  </si>
  <si>
    <t>CRUZ MACIAS, RAUL RODRIGO</t>
  </si>
  <si>
    <t>DE LA FUENTE POSADA, JIMENA</t>
  </si>
  <si>
    <t>DE LEON FAVELA, YAHEL JESUS</t>
  </si>
  <si>
    <t>ESPINOSA DEL BOSQUE, RENATA ALELI</t>
  </si>
  <si>
    <t>FRAUSTRO HERRERA, RAFAEL</t>
  </si>
  <si>
    <t>GARCIA ALVARADO, VICTORIA</t>
  </si>
  <si>
    <t>GARCIA MENDOZA, DYLAN EDUARDO</t>
  </si>
  <si>
    <t>GARCIA TORREZ, WILLIAM EMMANUEL</t>
  </si>
  <si>
    <t>GONZALEZ FLORES, FERNANDA LIZETH</t>
  </si>
  <si>
    <t>GONZALEZ TRISTAN ROMINA</t>
  </si>
  <si>
    <t>HERRERA AGUILAR, ALAN FERNANDO</t>
  </si>
  <si>
    <t>MARTINEZ GONZALEZ, LAURA ABIGAIL</t>
  </si>
  <si>
    <t>MORALES HERNANDEZ, CRISTINA ALEXANDRA</t>
  </si>
  <si>
    <t>NAVA TREVIÑO, OLIVER ALEXANDER</t>
  </si>
  <si>
    <t>NAVARRO GARCIA, IRIS YAMILET</t>
  </si>
  <si>
    <t>NIETO GONZALEZ, EMILY MONSERRATH</t>
  </si>
  <si>
    <t>PADILLA AVILA, XIMENA SOLACH</t>
  </si>
  <si>
    <t>RUIZ GONZALEZ, EDMUNDO XAVIER</t>
  </si>
  <si>
    <t>SEPULVEDA TREJO, MARELY CAROLINA</t>
  </si>
  <si>
    <t>ZERTUCHE RAMOS, AMANDA AYDEE</t>
  </si>
  <si>
    <t>ALVAREZ RODRIGUEZ, ELIAS NATAN</t>
  </si>
  <si>
    <t>CANTU ROSALES, GUSTAVO EDUARDO</t>
  </si>
  <si>
    <t>CASTRO VILLEGAS, BRANDON ALEXIS</t>
  </si>
  <si>
    <t>CONTRERAS ENCINA, ALLISON VERONICA</t>
  </si>
  <si>
    <t>DELGADO MONTOYA, PEDRO ANTONIO</t>
  </si>
  <si>
    <t>ESPINOZA CABRIALES, JACQUELINE</t>
  </si>
  <si>
    <t>FUENTES CASILLAS, EDUARDO JOSE</t>
  </si>
  <si>
    <t>GARCIA CERDA, MAYTE ANAHI</t>
  </si>
  <si>
    <t>GARCIA VIGIL, SANTIAGO ALEJANDRO</t>
  </si>
  <si>
    <t>GONZALEZ BAEZ, VICTORIA REGINA</t>
  </si>
  <si>
    <t>GONZALEZ SANCHEZ, DANNA GUADALUPE</t>
  </si>
  <si>
    <t>JIMENEZ OXTE, BARBARA</t>
  </si>
  <si>
    <t>LOPEZ HERRERA, DIEGO ESTEBAN</t>
  </si>
  <si>
    <t>MARTINEZ ESTRADA, DANIELA</t>
  </si>
  <si>
    <t>MARTINEZ REYNA, NATALIA YOSELIN</t>
  </si>
  <si>
    <t>MONJARAS HERNANDEZ, GAEL ANTONIO</t>
  </si>
  <si>
    <t>PEÑA MENCHACA, DANNA ROMINA</t>
  </si>
  <si>
    <t>RIVERA COLCHADO, KATERINE SOLANGE</t>
  </si>
  <si>
    <t>ROBLES ZARATE, JOCABED</t>
  </si>
  <si>
    <t>TORRES JIMENEZ, CARLOS</t>
  </si>
  <si>
    <t>VILLANUEVA VAZQUEZ, OZIEL</t>
  </si>
  <si>
    <t>AGUILLON HERNANDEZ, FREYREE SANTIAGO</t>
  </si>
  <si>
    <t>ALDACO RAMOS, LUNA NATHALIA</t>
  </si>
  <si>
    <t>AMARO GONZALEZ, RICARDO ISMAEL</t>
  </si>
  <si>
    <t>AVALOS GONZALEZ, NAIDELIN GUADALUPE</t>
  </si>
  <si>
    <t>CAMACHO CASTILLO, DAVID ALEJANDRO</t>
  </si>
  <si>
    <t>CAMARILLO ESQUEDA, MICHAEL GABRIEL</t>
  </si>
  <si>
    <t>COLUNGA ALVIZO, ALEXANDER EMILIANO</t>
  </si>
  <si>
    <t>CONTRERAS OVIEDO, VINCEN ANTUAN</t>
  </si>
  <si>
    <t>CORTES CEPEDA, MARIA FERNANDA</t>
  </si>
  <si>
    <t xml:space="preserve">CISNEROS RODRIGUEZ  PABLO EDUARDO </t>
  </si>
  <si>
    <t>DIAZ DE LA ROSA, JENNIFER GUADALUPE</t>
  </si>
  <si>
    <t>ESPINOZA MARQUEZ, LAILA ADAMARY</t>
  </si>
  <si>
    <t>ESPINOZA REYNA, NATAN ELI</t>
  </si>
  <si>
    <t>ESQUIVEL MONRRIAL, JAIRO GAEL</t>
  </si>
  <si>
    <t>GAMEZ URIBE, KEVIN JAVIER</t>
  </si>
  <si>
    <t>GARCIA CONTRERAS, HUGO GABRIEL</t>
  </si>
  <si>
    <t xml:space="preserve">GOMEZ LOPEZ DANIEL </t>
  </si>
  <si>
    <t>GUTIERREZ FRAGA, DEREK AIDEN</t>
  </si>
  <si>
    <t>HERNANDEZ MEDELLIN, MAYTE</t>
  </si>
  <si>
    <t>HERNANDEZ VELAZQUEZ, PABLO DANIEL</t>
  </si>
  <si>
    <t>LLANAS SEGOVIA, FERNANDA ABIGAIL</t>
  </si>
  <si>
    <t>LOPEZ CARREON, ISAAC</t>
  </si>
  <si>
    <t>LOPEZ RAMOS, FATIMA EVELYN</t>
  </si>
  <si>
    <t>LUGO RANGEL, ANTONIO ALEJANDRO</t>
  </si>
  <si>
    <t>MACIAS CARDENAS, JUAN PABLO</t>
  </si>
  <si>
    <t>MENDOZA SOSA, DAVID</t>
  </si>
  <si>
    <t>MERCADO ALVAREZ, ALIZON YOSELIN</t>
  </si>
  <si>
    <t>NARVAEZ CHAN, ABRAHAM</t>
  </si>
  <si>
    <t>NUNCIO VILLA, LETZI VIRGINA</t>
  </si>
  <si>
    <t>OVALLE BRIONES, FERNANDA YAKZIRI</t>
  </si>
  <si>
    <t>PEREZ HERNANDEZ, JESUS EMILIANO</t>
  </si>
  <si>
    <t>POZOS RAMIREZ, JENNIFER JAQUELINE</t>
  </si>
  <si>
    <t>REYNA GAMBOA, AXEL EMANUEL</t>
  </si>
  <si>
    <t>ROSALES MOLINA, VANNYA LETICIA</t>
  </si>
  <si>
    <t>SALAS OROPEZA, SONIA ALEXANDRA</t>
  </si>
  <si>
    <t>SANCHEZ ARANDY, MEGAN AILEEN</t>
  </si>
  <si>
    <t xml:space="preserve">SANCHEZ VALDEZ TANNY ALEJANDRA </t>
  </si>
  <si>
    <t>SAUCEDO RAMIREZ, ALEXA</t>
  </si>
  <si>
    <t>TORRES GARCIA, ANGEL OMAR</t>
  </si>
  <si>
    <t>URIBE SAUCEDO, VASTI PALOMA</t>
  </si>
  <si>
    <t>AGUIRRE NAVA, JESUS ALEJANDRO</t>
  </si>
  <si>
    <t>ALMANZA MARTINEZ, ELI</t>
  </si>
  <si>
    <t>ALVARADO RAMIREZ, MAIDEN FERNANDA</t>
  </si>
  <si>
    <t>AMEZCUA ORTEGA, DYLAN ALAN</t>
  </si>
  <si>
    <t>CANDIA CORTEZ, CARLOS EMILIANO</t>
  </si>
  <si>
    <t>CANELA ADAME, DIEGO</t>
  </si>
  <si>
    <t>CARRANZA GONZALEZ, ALESSANDRA RENATA</t>
  </si>
  <si>
    <t>CORONEL VAZQUEZ, IVAN</t>
  </si>
  <si>
    <t>CORTEZ OREJON, MARIA JOSE</t>
  </si>
  <si>
    <t>CRUZ JUAREZ, EDER</t>
  </si>
  <si>
    <t>ESQUIVEL MARTINEZ, JOSE SUYAY</t>
  </si>
  <si>
    <t>GALLEGOS ACOSTA, ALLISON ESMERALDA</t>
  </si>
  <si>
    <t>GALVAN RUIZ, AQUILES ALEXANDER</t>
  </si>
  <si>
    <t>GAMIÑO TREJO, JOSE ISRAEL</t>
  </si>
  <si>
    <t>HERNANDEZ GUEVARA, ANGEL MANUEL</t>
  </si>
  <si>
    <t>HERNANDEZ MORENO, ANDREA BERENICE</t>
  </si>
  <si>
    <t>HERRERA AGUILAR, EDGAR ALFREDO</t>
  </si>
  <si>
    <t xml:space="preserve">LOPEZ MARTINEZ JOSUE DANIEL </t>
  </si>
  <si>
    <t>LOPEZ DE LA ROSA, BRANDOM ALBERTO</t>
  </si>
  <si>
    <t>LOPEZ TISCAREÑO, DEBANY MARIA MONCERATH</t>
  </si>
  <si>
    <t>MALDONADO MORENO, JUAN PABLO</t>
  </si>
  <si>
    <t>MATA ESPINOZA, ANGEL EDUARDO</t>
  </si>
  <si>
    <t>MEZA CORDERO, JOSE EMILIANO</t>
  </si>
  <si>
    <t>MONTALVO GONZALEZ, JACQUELIN LISSET</t>
  </si>
  <si>
    <t>MORENO HERRERA, FATIMA ARELY</t>
  </si>
  <si>
    <t>NAVA TORRES, JESUS ABISAI</t>
  </si>
  <si>
    <t>NUNCIO RODRIGUEZ, ELVANY LORELEY</t>
  </si>
  <si>
    <t>PACHECO RODRIGUEZ, DEVANY JAQUELINE</t>
  </si>
  <si>
    <t>QUIJANO GARCIA, JORGE GAEL</t>
  </si>
  <si>
    <t>REYNA MARTINEZ, CESAR ALEJANDRO</t>
  </si>
  <si>
    <t xml:space="preserve">RODRIGUEZ VALVERDE CARLOS EDUARDO </t>
  </si>
  <si>
    <t>RUBIO MENDOZA, SAORI MONTSERRAT</t>
  </si>
  <si>
    <t>SALAZAR AVILA, CARLOS EMILIANO</t>
  </si>
  <si>
    <t>SALAZAR RIVERA, JUAN CARLOS</t>
  </si>
  <si>
    <t>SAUCEDO RODRIGUEZ, RODRIGO</t>
  </si>
  <si>
    <t>SENA MARTINEZ, JIMENA MARLETH</t>
  </si>
  <si>
    <t>TORRES SANCHEZ, SANTIAGO YANDEL</t>
  </si>
  <si>
    <t>VELAZQUEZ HERNANDEZ, RENATA</t>
  </si>
  <si>
    <t>ZAVALA LOZANO, DANIEL EMILIANO</t>
  </si>
  <si>
    <t>AGUIRRE RAMIREZ, RICARDO DE JESUS</t>
  </si>
  <si>
    <t>ALBAREZ RODRIGUEZ, ELIDA YACKELIN</t>
  </si>
  <si>
    <t>ANGUIANO TOVAR, HUGO ARMANDO</t>
  </si>
  <si>
    <t>BERNAL MUÑIZ, MANUEL</t>
  </si>
  <si>
    <t>1F BT 25</t>
  </si>
  <si>
    <t xml:space="preserve">CANCHE CASTILLO, HECTO GABRIEL </t>
  </si>
  <si>
    <t>CARDONA CASTAÑEDA, IRVING ALFONSO</t>
  </si>
  <si>
    <t>CASTILLO GARCIA, EDITH ESTRELLA</t>
  </si>
  <si>
    <t>CORTES CABELLO, DAVID ISRAEL</t>
  </si>
  <si>
    <t>CUBILLOS SOSA, KIARA MONSERRAT</t>
  </si>
  <si>
    <t>ESCAREÑO GAMEZ, ERICK EMMANUEL</t>
  </si>
  <si>
    <t>ESTRADA CASTAÑEDA, ERNESTO ADAIR</t>
  </si>
  <si>
    <t>GAONA MORENO, BRUNO MIQUEL</t>
  </si>
  <si>
    <t>GARCIA GARCIA, MARIA FERNANDA</t>
  </si>
  <si>
    <t>GARZA CRUZ, ALAN ELIEL</t>
  </si>
  <si>
    <t>HERRERA VAZQUEZ, HECTOR ALBERTO</t>
  </si>
  <si>
    <t>IBARRA ESPINOZA, IVANNA SOFIA</t>
  </si>
  <si>
    <t>LOPEZ HERNANDEZ, ANGEL GABRIEL</t>
  </si>
  <si>
    <t>LOPEZ SALAZAR, JOSE EMILIO</t>
  </si>
  <si>
    <t>LUCIO LEIBA, VALERIA JAQUELINE</t>
  </si>
  <si>
    <t>MANZANARES AMARO, JOSE EDUARDO</t>
  </si>
  <si>
    <t>MENDEZ ESTRADA, ELIO JOSABI</t>
  </si>
  <si>
    <t>MONSIVAIS RODRIGUEZ, JESUS DAVID</t>
  </si>
  <si>
    <t>MORALES IBARRA, RENATA</t>
  </si>
  <si>
    <t>MORALES LOPEZ, MELANY VALERIA</t>
  </si>
  <si>
    <t>NIÑO BALANDRAN, ALVARO EMILIANO</t>
  </si>
  <si>
    <t>OBREGON MEDINA, YURENDI GUADALUPE</t>
  </si>
  <si>
    <t>ORTIZ CASTILLO, BRAYAN ALEXANDER</t>
  </si>
  <si>
    <t>PALACIOS FRAUSTRO, GRECIA MONSERRATH</t>
  </si>
  <si>
    <t>QUIROZ MIRELES, DIEGO</t>
  </si>
  <si>
    <t>RESENDIZ SALAS, DYLAN EDUARDO</t>
  </si>
  <si>
    <t>RIOS RAMIREZ, ROBERTO</t>
  </si>
  <si>
    <t>RUIZ DE LA CRUZ, AIMAR ABIGAIL</t>
  </si>
  <si>
    <t>SALAS MENDEZ, EDGAR ARTURO</t>
  </si>
  <si>
    <t>SALAZAR SOSA, EDWIN AXEL</t>
  </si>
  <si>
    <t>SANTIAGO RODRIGUEZ, KARLA ALEXANDRA</t>
  </si>
  <si>
    <t>TOVAR GARCIA, LUIS CARLOS</t>
  </si>
  <si>
    <t>VELEZ VILLANUEVA, JULIO ENRIQUE</t>
  </si>
  <si>
    <t>AVILA CEDILLO, GAEL ALBERTO</t>
  </si>
  <si>
    <t>BARCENA ROMERO, NOVA FERNANDA</t>
  </si>
  <si>
    <t>CANCHE CASTILLO, HECTOR GABRIEL</t>
  </si>
  <si>
    <t>CASAS MARTINEZ, OSCAR SAUL</t>
  </si>
  <si>
    <t>CASTAÑEDA DAVILA, OSCAR FERNANDO</t>
  </si>
  <si>
    <t>COVARRUBIAS CEPEDA, ANGELY ITZAYANE</t>
  </si>
  <si>
    <t>COVARRUBIAS LUCIO, REGINA</t>
  </si>
  <si>
    <t>COVARRUBIAS MACIAS, CRISTOPHER ALEJANDRO</t>
  </si>
  <si>
    <t>DAMIAN VALDEZ, ESTRELLA</t>
  </si>
  <si>
    <t>ECHAVARRIA DELGADO, RICARDO SEBASTIAN</t>
  </si>
  <si>
    <t>ESTRADA LUIS, DIEGO</t>
  </si>
  <si>
    <t>GARCIA CORONADO, PABLO EMILIO</t>
  </si>
  <si>
    <t>GARCIA SANCHEZ, MARIANA</t>
  </si>
  <si>
    <t>GUTIERREZ SOLIS, MARIA JOSE</t>
  </si>
  <si>
    <t>HUERTA MOYA, ANGEL HUMBERTO</t>
  </si>
  <si>
    <t>IBARRA SILLER, REGINA</t>
  </si>
  <si>
    <t>JASSO SANCHEZ, MELLANY ALLISON</t>
  </si>
  <si>
    <t>LOPEZ LIMON, ANGEL GUADALUPE</t>
  </si>
  <si>
    <t>LOREDO MANCILLA, DAVID ALEXANDER</t>
  </si>
  <si>
    <t>MANDUJANO GONZALEZ, BRYSSA</t>
  </si>
  <si>
    <t>MARES ARREDONDO, ANGEL ARMANDO</t>
  </si>
  <si>
    <t>MONTENEGRO MARTINEZ, AXEL BENJAMIN</t>
  </si>
  <si>
    <t>MORENO CORTES, ANA SOFIA</t>
  </si>
  <si>
    <t>MORENO RAMIREZ, AMERICA YARETSI</t>
  </si>
  <si>
    <t>NIÑO PEÑA, CARLOS EMILIANO</t>
  </si>
  <si>
    <t>PALACIOS SALAS, KAREN FRANCISCA</t>
  </si>
  <si>
    <t>PRADO CASTILLO, JOSEPH GAEL</t>
  </si>
  <si>
    <t>RAMIREZ GAYTAN, GAEL ULISES</t>
  </si>
  <si>
    <t>SALAZAR VALDES, ALBERTO SEBASTIAN</t>
  </si>
  <si>
    <t>SALINAS JUAREZ, MARIANY VIANNEY</t>
  </si>
  <si>
    <t>SIFUENTES MONTAÑEZ, DOMINIK ALFONSO</t>
  </si>
  <si>
    <t>TORRES CEDILLO, VICTOR JESUS</t>
  </si>
  <si>
    <t>TOVAR RODRIGUEZ, JORGE ALEJANDRO</t>
  </si>
  <si>
    <t>VIDAL RODRIGUEZ, MARCOS EMMANUEL</t>
  </si>
  <si>
    <t>VILLEGAS TORRES, CARMEN CHARELY</t>
  </si>
  <si>
    <t>VELAZQUEZ GARCIA, LUISA STEPHANIA</t>
  </si>
  <si>
    <t>Mat</t>
  </si>
  <si>
    <t>Z</t>
  </si>
  <si>
    <t>ACEVEDO DE LA CRUZ, ROLANDO</t>
  </si>
  <si>
    <t>ALDACO TORRES, EMILIANO ALEJANDRO</t>
  </si>
  <si>
    <t>CORTES PALACIOS, ZAIRA BRISEIDA</t>
  </si>
  <si>
    <t>DE LA ROSA MEJIA, MANUEL HERVEY</t>
  </si>
  <si>
    <t>FARIAS BARRERA, MARCO GERARDO</t>
  </si>
  <si>
    <t>Fermin olivares brittany liseth</t>
  </si>
  <si>
    <t>GOMEZ TREVIÑO, ESTRELLA JAKELINE</t>
  </si>
  <si>
    <t>GONZALEZ MOLINA, AARON</t>
  </si>
  <si>
    <t>HERNANDEZ BADILLO, HANNA JAZMINE</t>
  </si>
  <si>
    <t>HERNANDEZ GONZALEZ, ABDIEL ARTURO</t>
  </si>
  <si>
    <t>IBARRA BERINO, HECTOR JOSUE</t>
  </si>
  <si>
    <t>JUAREZ CERVANTES, JAQUELINE ELIZABETH</t>
  </si>
  <si>
    <t>LOPEZ BASURTO, ERIK SAUL</t>
  </si>
  <si>
    <t>LUGO MORALES, BRANDOM ISSAC</t>
  </si>
  <si>
    <t>Lopez martinez Josue Daniel</t>
  </si>
  <si>
    <t>LUNA RODRIGUEZ, GIBRAN REYNEL</t>
  </si>
  <si>
    <t>MANZANO ORSUA, EVOLETH RENATA</t>
  </si>
  <si>
    <t>MARTINEZ AREVALO, LEONARDO HAZIEL</t>
  </si>
  <si>
    <t>MARTINEZ CASTILLO, ANGELA MELISSA</t>
  </si>
  <si>
    <t>MARTINEZ FLORES, JESUS SALVADOR</t>
  </si>
  <si>
    <t>MORENO FRAUSTO, JAQUELINE MONSERRAT</t>
  </si>
  <si>
    <t>OLAIZ RODRIGUEZ, ANGEL MAXIMILIANO</t>
  </si>
  <si>
    <t>PARRA ORTIZ, JOSE LEONEL</t>
  </si>
  <si>
    <t>PEÑA MARTINEZ, DULCE ABIGAIL</t>
  </si>
  <si>
    <t>RAMIREZ MARTINEZ, RICARDO</t>
  </si>
  <si>
    <t>RIVERA REYES, OSCAR RODRIGO</t>
  </si>
  <si>
    <t>RODRIGUEZ GOMEZ, FRANCO GIOVANNI</t>
  </si>
  <si>
    <t>SALAZAR VALDES, CRISTOFER OSVALDO</t>
  </si>
  <si>
    <t>SANDOVAL BENITEZ, DIEGO DE JESUS</t>
  </si>
  <si>
    <t>SANTIAGO PEREZ, DANTE RAFAEL</t>
  </si>
  <si>
    <t>SILVA HERNANDEZ, HECTOR EDUARDO</t>
  </si>
  <si>
    <t>Torres Espinosa Evelyn Gabriela</t>
  </si>
  <si>
    <t>TREVIÑO CADENA, GIANCARLO</t>
  </si>
  <si>
    <t>URIBE CUELLAR, RUBI ESMERALDA</t>
  </si>
  <si>
    <t>Vazquez Flores Devany Anayansi</t>
  </si>
  <si>
    <t>VILLANUEVA GONZALEZ, KEVIN EDUARDO</t>
  </si>
  <si>
    <t>AGUILAR MANZANARES, YOSELIN ELIZABETH</t>
  </si>
  <si>
    <t>ALDAPE ALVARADO, RODRIGO</t>
  </si>
  <si>
    <t>BADILLO VASQUEZ, CRISTIAN OSVALDO</t>
  </si>
  <si>
    <t>BRIONES MEDINA, ARELY NAHOMY</t>
  </si>
  <si>
    <t>CASTILLO ESPINOZA, PALOMA GUADALUPE</t>
  </si>
  <si>
    <t>CASTRO RAMOS, JESUS OSVALDO</t>
  </si>
  <si>
    <t>DE LA CRUZ MARTINEZ, JADE KAROLINA</t>
  </si>
  <si>
    <t>DE LA TORRE VAZQUEZ, CHRISTIAN DANIEL</t>
  </si>
  <si>
    <t>FAVELA RODRIGUEZ, OSCAR</t>
  </si>
  <si>
    <t>GALINDO MARTINEZ, OSCAR ANTONIO</t>
  </si>
  <si>
    <t>GARCIA CHAVEZ, ANGEL EDUARDO</t>
  </si>
  <si>
    <t>GARCIA GARCIA, BRYAN ALBERTO</t>
  </si>
  <si>
    <t>GARCIA MOLINA, JOSE ALFONSO</t>
  </si>
  <si>
    <t>IBARRA URBINA, DANIEL ALEJANDRO</t>
  </si>
  <si>
    <t>LARA DIAZ, FERNANDA GUADALUPE</t>
  </si>
  <si>
    <t>LOPEZ PERALES, ANGEL TADEO</t>
  </si>
  <si>
    <t>MARTINEZ ABOYTES, VALERIA AURORA</t>
  </si>
  <si>
    <t>MARTINEZ CASTILLO, ANGEL FERNANDO</t>
  </si>
  <si>
    <t>MARTINEZ JUAREZ, FERNANDA</t>
  </si>
  <si>
    <t>MORENO GARCIA, YOSGAR MICHAEL</t>
  </si>
  <si>
    <t>MUÑIZ ESQUIVEL, DANA PAOLA</t>
  </si>
  <si>
    <t>MUÑOZ SANCHEZ, MELODY GUADALUPE</t>
  </si>
  <si>
    <t>ORTIZ CONTRERAS, SEBASTIAN</t>
  </si>
  <si>
    <t>PEREZ LOPEZ, LIZBETH ABIGAIL</t>
  </si>
  <si>
    <t xml:space="preserve">PEREZ MENDES CARLOS RAFAEL </t>
  </si>
  <si>
    <t>RAMIREZ RAMIREZ, DIEGO ALEJANDRO</t>
  </si>
  <si>
    <t>RAMIREZ SANCHEZ, ANDREA LIZETH</t>
  </si>
  <si>
    <t>RENTERIA GOMEZ, ALLISON SOFIA</t>
  </si>
  <si>
    <t>RIVERA VELAZQUEZ, KURT KHALED</t>
  </si>
  <si>
    <t>SALDIVAR CORTES, ALBERTO ISRAEL</t>
  </si>
  <si>
    <t xml:space="preserve">SANDOVAL BRIONES, ANGEL EDUARDO </t>
  </si>
  <si>
    <t>SANTANA CONTRERAS, ALDO GAEL</t>
  </si>
  <si>
    <t>SILLER HERNANDEZ, KIMBERLY DAYANA</t>
  </si>
  <si>
    <t>SOLIS REYES, AXEL URIEL</t>
  </si>
  <si>
    <t>SOSA REYES, JORDAN ISRAEL</t>
  </si>
  <si>
    <t>URIBE GARCIA, ANGEL GUADALUPE</t>
  </si>
  <si>
    <t>VILLANUEVA MUÑOZ, ENRIQUE NOE</t>
  </si>
  <si>
    <t>ZUÑIGA VAZQUEZ, JAZHIEL</t>
  </si>
  <si>
    <t>c18</t>
  </si>
  <si>
    <t>BALLEZA DE LORENZO, SAUL GIOVANNI</t>
  </si>
  <si>
    <t>CASTILLO RODRIGUEZ, DENISSE VIOLETA</t>
  </si>
  <si>
    <t>CERDA ABREGO, SALVADOR</t>
  </si>
  <si>
    <t>CLEMENTE RODRIGUEZ, JOSE ANTONIO</t>
  </si>
  <si>
    <t>DEL LLANO SALAZAR, REGINA ANETTE</t>
  </si>
  <si>
    <t>DIAZ ALFARO, ELIAS</t>
  </si>
  <si>
    <t>ESTRADA FUENTES, RICARDO ANTONIO</t>
  </si>
  <si>
    <t>GOMEZ CORONADO, KAROL FRANCISCO</t>
  </si>
  <si>
    <t>GOMEZ GAONA, JULIO CESAR</t>
  </si>
  <si>
    <t>GONZALEZ OLAIZ, DANNA PAULINA</t>
  </si>
  <si>
    <t>HERNANDEZ DE LEON, ROBERTA</t>
  </si>
  <si>
    <t>HERRERA OLIVARES, YARETZI ITZAYANA</t>
  </si>
  <si>
    <t>JAIMES RODRIGUEZ, OCTAVIO JOSE</t>
  </si>
  <si>
    <t>LEIJA RAMIREZ, CAMILA MONTSERRAT</t>
  </si>
  <si>
    <t>LOPEZ SIFUENTES, SANTIAGO ALI</t>
  </si>
  <si>
    <t>LUNA AGUIRRE, ORLANDO SEBASTIAN</t>
  </si>
  <si>
    <t>MARTINEZ CORDERO, ERIK ALEJANDRO</t>
  </si>
  <si>
    <t>MATA LOPEZ, MARIA FERNANDA</t>
  </si>
  <si>
    <t>MORENO OROPEZA, OLIVER KENHOMY</t>
  </si>
  <si>
    <t>NAJERA NEIRA, ASHLY YITHZEL</t>
  </si>
  <si>
    <t>PASOS VALADEZ, DIEGO ADRIAN</t>
  </si>
  <si>
    <t>PEREZ LUNA, MAURICIO DIDIER</t>
  </si>
  <si>
    <t>PEREZ VALDES, JESSICA IVEET</t>
  </si>
  <si>
    <t>RAMOS HERNANDEZ, MAXIMILIANO</t>
  </si>
  <si>
    <t>ROCHA JUAREZ, JAREHT TADEO</t>
  </si>
  <si>
    <t>RODRIGUEZ FLORES, IRVING ANTONIO</t>
  </si>
  <si>
    <t>RODRIGUEZ PRAGA, DAMIAN ALEJANDRO</t>
  </si>
  <si>
    <t>SAAVEDRA RAMOS, JOAN DE JESUS</t>
  </si>
  <si>
    <t>SANCHEZ MARTINEZ, CHRISTIAN YAHIR</t>
  </si>
  <si>
    <t>TORRES ALARCON MARIANA MICHELLE</t>
  </si>
  <si>
    <t>TORRES GAONA, ANGELA DANIELA</t>
  </si>
  <si>
    <t xml:space="preserve">VALDEZ DEL BOSQUE DIEGO RICARDO </t>
  </si>
  <si>
    <t>VALDEZ RODRIGUEZ, ERIK DE LOS REYES</t>
  </si>
  <si>
    <t>VAZQUEZ RIVERA, KEVIN URIEL</t>
  </si>
  <si>
    <t>VEGA BUENROSTRO, MIGUEL ALEJANDRO</t>
  </si>
  <si>
    <t>ALMAZAN HERNANDEZ, LUIS ANDRE</t>
  </si>
  <si>
    <t>ALVARADO ZAMARRIPA, EMILIANO</t>
  </si>
  <si>
    <t>AREVALO SILVA, SAUL ANDRE</t>
  </si>
  <si>
    <t>BALDERAS HERNANDEZ JORGE ERNESTO</t>
  </si>
  <si>
    <t>BAUTISTA GARCIA, JESUS ANTONIO</t>
  </si>
  <si>
    <t>CASTRO PINEDA, ANA VICTORIA</t>
  </si>
  <si>
    <t>CASTRO SOTO, JACQUELINE ESPERANZA</t>
  </si>
  <si>
    <t>CERECERO HERNANDEZ, ANGEL DANIEL</t>
  </si>
  <si>
    <t>DELGADO BUENO, BRIGNIT CAROLINA</t>
  </si>
  <si>
    <t>DIAZ RODRIGUEZ, LEONARDO MANUEL</t>
  </si>
  <si>
    <t>FLORES BLANCO, PABLO ALFREDO</t>
  </si>
  <si>
    <t>GALLEGOS PEREZ, RENATA JOLLETE</t>
  </si>
  <si>
    <t>GOMEZ DE JESUS, DANIEL EFRAIN</t>
  </si>
  <si>
    <t>GONZALEZ SAAVEDRA, VIOLETA DE JESUS</t>
  </si>
  <si>
    <t>JASSO REYNA, EDWIN DAMIAN</t>
  </si>
  <si>
    <t>LLAMAS RODRIGUEZ, ZOE</t>
  </si>
  <si>
    <t>LOPEZ SOLIS, MAXIMO</t>
  </si>
  <si>
    <t>MARTINEZ TORRES, JOSE MANUEL</t>
  </si>
  <si>
    <t>MENDOZA SOTO, JESUS EDUARDO</t>
  </si>
  <si>
    <t>MONCADA ZUÑIGA, ALEXIS</t>
  </si>
  <si>
    <t>MORIN MEDINA, JESUS ALEJANDRO</t>
  </si>
  <si>
    <t>MUÑOZ MONSIVAIS, MEILAN CAMILA</t>
  </si>
  <si>
    <t>1L BT 25</t>
  </si>
  <si>
    <t>PALOMO MARTINEZ DIEGO GAEL</t>
  </si>
  <si>
    <t>PEÑA GUARDIOLA, JESUS CALEB</t>
  </si>
  <si>
    <t>PIÑA INFANTE, JOSE JUAN</t>
  </si>
  <si>
    <t>RAMIREZ SAUCEDO, XIMENA ITAI</t>
  </si>
  <si>
    <t>RAMOS MARIN, ISMAEL ISAI</t>
  </si>
  <si>
    <t>RAMOS REMY, SERGIO GUILLERMO</t>
  </si>
  <si>
    <t>RODRIGUEZ ., GAEL DE JESUS</t>
  </si>
  <si>
    <t>SANCHEZ PEÑA, IVAN MAXIMILIANO</t>
  </si>
  <si>
    <t>SOTO PATLAN, ARELY RASHEL</t>
  </si>
  <si>
    <t>TORRES PADILLA, NATALIA</t>
  </si>
  <si>
    <t>VAZQUEZ CASTELLON, MILDRED ESMERALDA</t>
  </si>
  <si>
    <t>VAZQUEZ GARCIA, ARGEL GERARDO</t>
  </si>
  <si>
    <t>ACOSTA MARTINEZ, JAVIER ARMANDO</t>
  </si>
  <si>
    <t>ANDRADE ORTIZ, VALERIA YAMILETH</t>
  </si>
  <si>
    <t>CAPUCHINA MENA, DANIELA ABIGAIL</t>
  </si>
  <si>
    <t>CARBAJAL MONJARAS, NOE ALEJANDRO</t>
  </si>
  <si>
    <t>CARRILLO QUINTERO, ABIGAIL</t>
  </si>
  <si>
    <t>CUELLAR CEDILLO, REYNA GUADALUPE</t>
  </si>
  <si>
    <t>DE LA CRUZ VALDEZ, FRANCISCO MANUEL</t>
  </si>
  <si>
    <t>DEL BOSQUE MATA, FRIDA JIMENA</t>
  </si>
  <si>
    <t>DURON JALOMO, MELANIE ESTEFANIA</t>
  </si>
  <si>
    <t>ESPARZA MANCERA, JOSE KARLO</t>
  </si>
  <si>
    <t>FLORES JARAMILLO, MARIA JOSE</t>
  </si>
  <si>
    <t>FLORES MORALES, MARIA FERNANDA</t>
  </si>
  <si>
    <t>FUENTES GARCIA, MARIA REGINA PAMELA</t>
  </si>
  <si>
    <t>GALINDRES CISNEROS, DIEGO</t>
  </si>
  <si>
    <t>GARCIA OCHOA, PAOLA ANNYLU</t>
  </si>
  <si>
    <t>GARCIA SUAREZ, REBECA ALEJANDRA</t>
  </si>
  <si>
    <t>GAYTAN SALINAS, DAYRA ASHMINA</t>
  </si>
  <si>
    <t>HERNANDEZ PAREDES, MARIA JOSE</t>
  </si>
  <si>
    <t>LEZA LOPEZ, ANDREA NICTE</t>
  </si>
  <si>
    <t>LOPEZ DE ANDA, LEONARDO</t>
  </si>
  <si>
    <t>MARINES NARRO, LUNA MARIA</t>
  </si>
  <si>
    <t>MARTINEZ BRISEÑO, AXEL DANIEL</t>
  </si>
  <si>
    <t>MARTINEZ MENDOZA, XIMENA</t>
  </si>
  <si>
    <t>MENDOZA GOMEZ, MELANIE MIRANDA</t>
  </si>
  <si>
    <t>MORIN RODRIGUEZ, ISABELA ALESSANDRA</t>
  </si>
  <si>
    <t>OYERVIDES HERNANDEZ, MARIANA NAHOMI</t>
  </si>
  <si>
    <t>PEREZ RODRIGUEZ, ZABDI GUADALUPE</t>
  </si>
  <si>
    <t>PRADO SANTANA, DAIRA NAHOMI</t>
  </si>
  <si>
    <t>REYES LOPEZ, FLAVIO EDUARDO</t>
  </si>
  <si>
    <t>RIVERA RAMIREZ, EVELYN CAROLINA</t>
  </si>
  <si>
    <t>RODRIGUEZ VILLARREAL, MONTSERRAT</t>
  </si>
  <si>
    <t>SALAZAR GONZALEZ, LAURA SOFIA</t>
  </si>
  <si>
    <t>SANCHEZ HERNANDEZ, SOFIA</t>
  </si>
  <si>
    <t>SANTAMARIA SANCHEZ, LEONARDO</t>
  </si>
  <si>
    <t>SEGURA MONTELONGO, RAUL RAMSES</t>
  </si>
  <si>
    <t>SUAREZ RODRIGUEZ, JULIETTE VICTORIA</t>
  </si>
  <si>
    <t>TELLEZ RUIZ, ALAN ALFREDO</t>
  </si>
  <si>
    <t>TORRES CASTILLO, BLANCA ELIZABETH</t>
  </si>
  <si>
    <t>ALVAREZ MENDEZ, JESUS ESTEBAN</t>
  </si>
  <si>
    <t>BAUTISTA SAUCEDO, AXEL EMILIANO</t>
  </si>
  <si>
    <t>BETANCOURT VERASTEGUI, GISEL</t>
  </si>
  <si>
    <t>CERDA BARRAZA, GELAN OSDI</t>
  </si>
  <si>
    <t>CHAVEZ FLORES, RAMIRO ISRAEL</t>
  </si>
  <si>
    <t>DELGADO LEDEZMA, DANNA MELISSA</t>
  </si>
  <si>
    <t>EGUIA CRUZ, AXEL ENRIQUE</t>
  </si>
  <si>
    <t>ESCOBAR VALDEZ, ANGEL GABRIEL</t>
  </si>
  <si>
    <t>ESQUIVEL MONTES, FRANCISCO JAVIER</t>
  </si>
  <si>
    <t>FLORES FLORES, EVAN ALONSO</t>
  </si>
  <si>
    <t>GONZALEZ GARCIA, EDER SANTIAGO</t>
  </si>
  <si>
    <t>GUERRERO ALVARADO, MARIANA JACKELINE</t>
  </si>
  <si>
    <t>JIMENEZ ALMANZA, JAZIEL ARAFATT</t>
  </si>
  <si>
    <t>LOPEZ ALDACO, MARIA JULIA</t>
  </si>
  <si>
    <t>LOPEZ VAZQUEZ, ALAN JAVIER</t>
  </si>
  <si>
    <t>MEJIA IZQUIERDO, CESAR RODRIGO</t>
  </si>
  <si>
    <t>MELCHOR ALVARADO, STEFFI LUCIA</t>
  </si>
  <si>
    <t>MUÑIZ BRONDO, SANTIAGO ARTURO</t>
  </si>
  <si>
    <t>MUÑOZ MORENO, CHRISTIAN ALEXANDER</t>
  </si>
  <si>
    <t>OROZCO ESTRADA, SOFIA AURORA</t>
  </si>
  <si>
    <t>PUGA GARZA, MELANIE</t>
  </si>
  <si>
    <t>RAMIREZ GALLEGOS, ADIRANA STEPHANIA</t>
  </si>
  <si>
    <t>RAMOS SAUCEDO, DANIEL ALEJANDRO</t>
  </si>
  <si>
    <t>RODRIGUEZ DELGADO, ABRAHAM EMILIANO</t>
  </si>
  <si>
    <t>RODRIGUEZ ESPINOSA, OSCAR GERARDO</t>
  </si>
  <si>
    <t>ROUSELL ESPINOZA, CINDY MARELI</t>
  </si>
  <si>
    <t>SANCHEZ RAMOS, FRANCISCO ALEJANDRO</t>
  </si>
  <si>
    <t>TAPIA MONTIEL, OLIVER</t>
  </si>
  <si>
    <t>TOVAR CALDERON, YAMILET MONSERRATH</t>
  </si>
  <si>
    <t>VAZQUEZ MELCHOR, FRANCO JAVIER</t>
  </si>
  <si>
    <t>VAZQUEZ RODRIGUEZ, NAHOMY BERENICE</t>
  </si>
  <si>
    <t>VITELA RUIZ, WENDY JOSELINE</t>
  </si>
  <si>
    <t>ALVAREZ PADILLA, BRANDON ENRIQUE</t>
  </si>
  <si>
    <t>BOCANEGRA ACOSTA, PEDRO ENRIQUE</t>
  </si>
  <si>
    <t>CARRASCO DEL TORO, SERGIO ULISES</t>
  </si>
  <si>
    <t>CHAVEZ CHAVERRI, ESTEFANY</t>
  </si>
  <si>
    <t>COMPIAN MORENO, EMILIO</t>
  </si>
  <si>
    <t>CONTRERAS GARCIA, LEONARDO DANIEL</t>
  </si>
  <si>
    <t>CORDERO RAMOS, ANGEL ISAI</t>
  </si>
  <si>
    <t>DUARTE ESQUIVEL, GLORIA ELIZABETH</t>
  </si>
  <si>
    <t>ESCOBEDO ESQUIVEL, EDUARDO ELI</t>
  </si>
  <si>
    <t>FLORES DOMINGUEZ, RENATHA TAMAR</t>
  </si>
  <si>
    <t>FLORES VEGA, SEBASTIAN</t>
  </si>
  <si>
    <t>GARCIA CARREON ANDRE ALEJANDRO</t>
  </si>
  <si>
    <t>GUERRERO VASQUEZ, DANNA SOFIA</t>
  </si>
  <si>
    <t>GUTIERREZ CARDENAS, EDGAR ALEXANDER</t>
  </si>
  <si>
    <t>JIMENEZ GUERRERO, KEVIN GUADALUPE</t>
  </si>
  <si>
    <t>LOPEZ ORTEGA, MARIA BELEN</t>
  </si>
  <si>
    <t>LOPEZ RUIZ, JOSE RICARDO</t>
  </si>
  <si>
    <t>LUIS DELGADO, DAVID ALEJANDRO</t>
  </si>
  <si>
    <t>MARTINEZ SAUCEDO, HANNA NATALI</t>
  </si>
  <si>
    <t>MARTINEZ SAUCEDO, JAVIER ABINADAB</t>
  </si>
  <si>
    <t>MENCHACA VALDEZ, ANA CAMILA</t>
  </si>
  <si>
    <t>MENDEZ LOPEZ, KRISTIAN GABRIEL</t>
  </si>
  <si>
    <t>MUÑIZ SANCHEZ, JUAN MIGUEL</t>
  </si>
  <si>
    <t>ORRANTE OVALLE, REGINA MARGARITA</t>
  </si>
  <si>
    <t>PECINA MORENO, XIMENA NATALY</t>
  </si>
  <si>
    <t>PEREZ PATLAN, EDUARDO</t>
  </si>
  <si>
    <t>RAMOS REYES, ANGELA MIRANDA</t>
  </si>
  <si>
    <t>REYES CHAVEZ, LUNA VALENTINA</t>
  </si>
  <si>
    <t>RIOS DOMINGUEZ, CARLOS JAVIER</t>
  </si>
  <si>
    <t>RODRIGUEZ HERNANDEZ, ROLANDO JESUS</t>
  </si>
  <si>
    <t>SANCHEZ VAZQUEZ, JUAN GERARDO</t>
  </si>
  <si>
    <t>TOVAR GUTIERREZ, JOCELYN</t>
  </si>
  <si>
    <t>TREVIÑO MONROY, JOSE HUMBERTO</t>
  </si>
  <si>
    <t>VAZQUEZ PACHICANO, DAMIAN ALEXANDER</t>
  </si>
  <si>
    <t>VEGA GARZA, EMILIO ANDRES</t>
  </si>
  <si>
    <t>AGUILERA GUILLEN, MIGUEL ANGEL</t>
  </si>
  <si>
    <t>ALVARADO CONTRERAS, TADEO NICOLAS</t>
  </si>
  <si>
    <t>AYALA LOPEZ, ANGELA SOFIA</t>
  </si>
  <si>
    <t>BERUMEN VAZQUEZ, CYNTHIA ANGELIK</t>
  </si>
  <si>
    <t>CARDENAS SEGURA, ALYSON MICHELLE</t>
  </si>
  <si>
    <t>CHARLES VAZQUEZ, DEVANNY ALEJANDRA</t>
  </si>
  <si>
    <t>CRUZ RODRIGUEZ, BLOSSOM LIZBETH</t>
  </si>
  <si>
    <t>DE LA CERDA ALCAZAR, CEDRIC ENRIQUE</t>
  </si>
  <si>
    <t xml:space="preserve">DE LA CERDA TORRES FÁTIMA </t>
  </si>
  <si>
    <t>DE LA PEÑA RUBALCAVA, MAURICIO</t>
  </si>
  <si>
    <t>DEL LLANO CAZARES, JOANA GUADALUPE</t>
  </si>
  <si>
    <t>ESPARZA DE LA ROSA, MADISSON TRINY</t>
  </si>
  <si>
    <t>FLOTTE CARRUM, FATIMA AYXA</t>
  </si>
  <si>
    <t>FUENTES MENDEZ, GUSTAVO FROYLAN</t>
  </si>
  <si>
    <t>GARCIA ALVAREZ, MAYTE</t>
  </si>
  <si>
    <t>GONZALEZ CASTILLO, EVER JOSAFAT</t>
  </si>
  <si>
    <t>GUILLERMO PEÑUELAS, VALENTINA GUADALUPE</t>
  </si>
  <si>
    <t>HERNANDEZ BANDA, NAHOMI</t>
  </si>
  <si>
    <t>HERNANDEZ OYERVIDES, ISAAC</t>
  </si>
  <si>
    <t>HORTA VALADEZ, MIRANDA</t>
  </si>
  <si>
    <t>LUNA CABRERA, ERNESTO DE JESUS</t>
  </si>
  <si>
    <t>MAGALLANES ALVARADO, NANCY ALEJANDRA</t>
  </si>
  <si>
    <t>MARTINEZ GAONA, MARIANA HERMINIA</t>
  </si>
  <si>
    <t>MIRELES DE LA CERDA, BRITANY ORQIDEA</t>
  </si>
  <si>
    <t>MURILLO REYES, SARA SOFIA</t>
  </si>
  <si>
    <t>OLVERA MORENO, LEONARDO</t>
  </si>
  <si>
    <t>PIÑA CASAS, SANTIAGO ISAI</t>
  </si>
  <si>
    <t>REYES GOMEZ, MARYJOSE</t>
  </si>
  <si>
    <t>REYES SILVA, NATHALIA DANAE</t>
  </si>
  <si>
    <t>RIVERA REYES, MARITZA ANALY</t>
  </si>
  <si>
    <t>RODRIGUEZ BADILLO, ANA CAROLINA</t>
  </si>
  <si>
    <t>RODRIGUEZ MONTELONGO, DIEGO EDUARDO</t>
  </si>
  <si>
    <t>RODRIGUEZ SANTOS, ANA FERNANDA</t>
  </si>
  <si>
    <t>RUIZ GARCIA, MARIANA GUADALUPE</t>
  </si>
  <si>
    <t>SANCHEZ GONZALEZ, ALONDRA ADELAIDA</t>
  </si>
  <si>
    <t>SENA RAMOS, EMILIANO</t>
  </si>
  <si>
    <t>SUAREZ COVARRUBIAS, NATALIA</t>
  </si>
  <si>
    <t>TORRES DE LA CERDA, FATIMA ITZEL</t>
  </si>
  <si>
    <t>VARGAS SALAS, VIXANIA NAOMI</t>
  </si>
  <si>
    <t>VILLARREAL BRIONES, ALDO RAFAEL</t>
  </si>
  <si>
    <t>martes</t>
  </si>
  <si>
    <t>AVISAN QUE NO ASISTEN</t>
  </si>
  <si>
    <t>ALEJANDRO MEDINA, MARIANGEL</t>
  </si>
  <si>
    <t>ALMONTE VILLAREAL, CARLOS</t>
  </si>
  <si>
    <t>CEPEDA SOSA, JESUS HUMBERTO</t>
  </si>
  <si>
    <t>CRESPO MATA, KARIME YAMILETH</t>
  </si>
  <si>
    <t>DE LOS SANTOS GARCIA, CARLOS EMMANUEL</t>
  </si>
  <si>
    <t>ESPINOZA MARES, ABRYL PARIS</t>
  </si>
  <si>
    <t>ESQUIVEL ESQUIVEL, KRISTAL ESTEFANIA</t>
  </si>
  <si>
    <t>FLORES PADRON, AYARI PAOLA</t>
  </si>
  <si>
    <t>GARCIA RODRIGUEZ, XIMENA</t>
  </si>
  <si>
    <t>GOMEZ BELMARES, JUAN PABLO</t>
  </si>
  <si>
    <t>GONZALEZ VERA, LORENA GUADALUPE</t>
  </si>
  <si>
    <t>GUAMAN MALES, MAYLIN JULIETTE</t>
  </si>
  <si>
    <t>MARQUEZ MOLINA, RODRIGO</t>
  </si>
  <si>
    <t>OBREGON HERNANDEZ, ROMINA ALEJANDRA</t>
  </si>
  <si>
    <t>PATIÑO CEPEDA, EMMANUEL SEED</t>
  </si>
  <si>
    <t>PEREZ GARCIA, PAULINA LIZET</t>
  </si>
  <si>
    <t>POSADAS GARCIA, MARIA FERNANDA</t>
  </si>
  <si>
    <t>RAMIREZ PUENTE, CRISTOPHER EMANUEL</t>
  </si>
  <si>
    <t>RODRIGUEZ CASTRO, ERICK DANIEL</t>
  </si>
  <si>
    <t>RODRIGUEZ DELGADO, EMILIO</t>
  </si>
  <si>
    <t>RODRIGUEZ GAYTAN, LORENZO ANTONIO</t>
  </si>
  <si>
    <t>RODRIGUEZ MATA, VALERIA ITZEL</t>
  </si>
  <si>
    <t>RODRIGUEZ SERRATO, REBECA</t>
  </si>
  <si>
    <t>SANCHEZ VAZQUEZ, DIEGO EMILIANO</t>
  </si>
  <si>
    <t>VALDES CORTES, MARIA CAROLINA</t>
  </si>
  <si>
    <t>VAZQUEZ SANCHEZ, NATHALY ARIDAI</t>
  </si>
  <si>
    <t>BARRAZA DE MIRANDA, DANA SOFIA</t>
  </si>
  <si>
    <t>CARDONA PEREZ, NATALIA GIZEH</t>
  </si>
  <si>
    <t>CEPEDA LOPEZ, KHAROL NATALIA</t>
  </si>
  <si>
    <t>DOMINGUEZ VALDEZ, ESTEFANIA MITCHELL</t>
  </si>
  <si>
    <t>GALAVIZ HILARIO, RODRIGO GABRIEL</t>
  </si>
  <si>
    <t>GARCIA PEREZ, MIRANDA</t>
  </si>
  <si>
    <t>GOMEZ BETANCOURT, NAHOMI YAMILETH</t>
  </si>
  <si>
    <t>GONZALEZ DELGADO, HECTOR ARTURO</t>
  </si>
  <si>
    <t>GONZALEZ LOPEZ, FATIMA RENATA</t>
  </si>
  <si>
    <t>GUTIERREZ QUINTANA, SEBASTIAN</t>
  </si>
  <si>
    <t>HERNANDEZ GALLEGOS, NATALIA TERESA DE JESUS</t>
  </si>
  <si>
    <t>HERNANDEZ MATA, RENATA ALEXANDRA</t>
  </si>
  <si>
    <t>IBARRA RODRIGUEZ, ALAN</t>
  </si>
  <si>
    <t>JASSO MONCADA, EVELYN RENATA</t>
  </si>
  <si>
    <t>LOPEZ ESPINOZA, KARIANY MONSERRAT</t>
  </si>
  <si>
    <t>LUGO AGUIRRE, KORINA</t>
  </si>
  <si>
    <t>MARTINEZ REYES, IAN GABRIEL</t>
  </si>
  <si>
    <t>MENDEZ NIETO, ANGEL EMILIANO</t>
  </si>
  <si>
    <t>MEXICANO HERRERA, AITHANA</t>
  </si>
  <si>
    <t>NUÑEZ DAHUD, NATALIA SOFIA</t>
  </si>
  <si>
    <t>PERALES RIVERA, ANGEL ALEXANDER</t>
  </si>
  <si>
    <t>RAMIREZ BANDA, IRIS RENATA</t>
  </si>
  <si>
    <t>RAMIREZ RODRIGUEZ, REGINA KAROLINA</t>
  </si>
  <si>
    <t>REYES GUERRERO, LILIAN MAYTE</t>
  </si>
  <si>
    <t>ROJAS VALADEZ, AXEL RODRIGO</t>
  </si>
  <si>
    <t>SALAZAR ARIZPE, YARETZI ANDREA</t>
  </si>
  <si>
    <t>SANTAMARIA EGUIA, MIA ALEJANDRA</t>
  </si>
  <si>
    <t>TORRES TONCHEZ, DANA CAMILA</t>
  </si>
  <si>
    <t>TOVAR MUÑIZ, ARIANNA ROCIO</t>
  </si>
  <si>
    <t xml:space="preserve">LUNES </t>
  </si>
  <si>
    <t xml:space="preserve">Viernes </t>
  </si>
  <si>
    <t>7:00 - 7:50</t>
  </si>
  <si>
    <t>7:50 - 7:40</t>
  </si>
  <si>
    <t>7:50 - 8:40</t>
  </si>
  <si>
    <t xml:space="preserve"> 8:40 - 9:30</t>
  </si>
  <si>
    <t>ACOSTA RODRIGUEZ, ROLANDO JOSAFATH</t>
  </si>
  <si>
    <t>ALVEAR OVALLE, SERGIO JONATAN</t>
  </si>
  <si>
    <t>BOCANEGRA LLANAS, DIEGO ISMAEL</t>
  </si>
  <si>
    <t>BONILLA HERNANDEZ, MARIA FERNANDA</t>
  </si>
  <si>
    <t>CABELLO MENDOZA, EMILIANO</t>
  </si>
  <si>
    <t>CHAVEZ GALVAN, ESTRELLA CELESTE</t>
  </si>
  <si>
    <t>CONTRERAS CASTRO, ERICK JULIAN</t>
  </si>
  <si>
    <t>DUEÑAS PAULI, MARIA FERNANDA</t>
  </si>
  <si>
    <t>ESPINOSA ENCINA, OMAR ALEJANDRO</t>
  </si>
  <si>
    <t>ESPINOZA RUIZ, YUMIKO NELEB</t>
  </si>
  <si>
    <t>FLORES ZERTUCHE, CARLOS ARMANDO</t>
  </si>
  <si>
    <t>GUERRERO TORRES, MIGUEL ERNESTO</t>
  </si>
  <si>
    <t>GUTIERREZ RODRIGUEZ, DANZEL ALEJANDRO</t>
  </si>
  <si>
    <t>HERNANDEZ HERNANDEZ, JOHALY ALEJANDRA</t>
  </si>
  <si>
    <t>HERNANDEZ VARGAS, JOSE ALEJANDRO</t>
  </si>
  <si>
    <t>LOERA GONZALEZ, GADIEL YITZHAK</t>
  </si>
  <si>
    <t>LOPEZ PERALES, MARIANA LIZET</t>
  </si>
  <si>
    <t>LOPEZ RODRIGUEZ, GAEL ALEJANDRO</t>
  </si>
  <si>
    <t>MATA GUILLERMO, ANALI ABIGAIL</t>
  </si>
  <si>
    <t>MENDEZ CASTILLO, VANESA GISSELE</t>
  </si>
  <si>
    <t>MERCADO CARRIZALES, IRVING ALEJANDRO</t>
  </si>
  <si>
    <t>NIETO RODRIGUEZ ALBERTO</t>
  </si>
  <si>
    <t xml:space="preserve">ORTA MOGUEL ANA CLAUDIA </t>
  </si>
  <si>
    <t>PEREZ RAMIREZ KAROL RAFAEL</t>
  </si>
  <si>
    <t>REYES MARTINEZ, JAVIER ORLANDO</t>
  </si>
  <si>
    <t xml:space="preserve">REVILLA CANTU RICARDO </t>
  </si>
  <si>
    <t>ROBLEDO MUÑOZ ERIC ALEXIS</t>
  </si>
  <si>
    <t>REYES OVALLE, DAYLA VALENTINA</t>
  </si>
  <si>
    <t>RODRIGUEZ BRIONES, ABDUL YIGAEL</t>
  </si>
  <si>
    <t>RODRIGUEZ QUIROZ, ISAAC DANIEL</t>
  </si>
  <si>
    <t>ROJAS ROBLES, ABRIL ALEJANDRA</t>
  </si>
  <si>
    <t>SANDOVAL FUENTES, LATRELL</t>
  </si>
  <si>
    <t>TORRES ANZURES, FERNANDO</t>
  </si>
  <si>
    <t>VAZQUEZ SANCHEZ, MARCO ANTONIO</t>
  </si>
  <si>
    <t>VIDAL RUIZ, INARI</t>
  </si>
  <si>
    <t>YAÑEZ TORRES, BRENDA JOHANA</t>
  </si>
  <si>
    <t>ALVIZO MARTINEZ, ALFONSO EMILIANO</t>
  </si>
  <si>
    <t>BELMAREZ LOPEZ, ALISSON ITZEL</t>
  </si>
  <si>
    <t>BRIONES FUENTES, OSCAR EMILIANO</t>
  </si>
  <si>
    <t>CONTRERAS TORRES, LEONARDO ERNESTO</t>
  </si>
  <si>
    <t>CORDOBA ZAVALA, MARIA FERNANDA</t>
  </si>
  <si>
    <t>CORONADO JUAREZ, GAEL</t>
  </si>
  <si>
    <t>CRUZ DURAN, CARLOS DANIEL</t>
  </si>
  <si>
    <t>ESCAREÑO OVALLE, DIAMAYANTHI JAQUELINE</t>
  </si>
  <si>
    <t>ESPINOZA CEPEDA, LEONARDO ENRIQUE</t>
  </si>
  <si>
    <t>FUENTES VIELMA, VICTOR NAUJ</t>
  </si>
  <si>
    <t>GAMEZ DE LA CRUZ, GAEL ALBERTO</t>
  </si>
  <si>
    <t>HERNANDEZ GONZALEZ, MAXIMILIANO</t>
  </si>
  <si>
    <t>IRACHETA PEREZ, GERARDO EMANUEL</t>
  </si>
  <si>
    <t>LOPEZ CARLOS, CRISS ANGEL</t>
  </si>
  <si>
    <t>MACARENO FERNANDEZ, LUIS LEONEL</t>
  </si>
  <si>
    <t>MENDEZ SERNA, IRENE</t>
  </si>
  <si>
    <t>MENDOZA BRIONES, SANTIAGO</t>
  </si>
  <si>
    <t>MORENO URBANO, SANTIAGO ANTONIO</t>
  </si>
  <si>
    <t>NARRO BARRIOS, CESAR</t>
  </si>
  <si>
    <t>ORTIZ MENDOZA, VALENTINA MARGARITA</t>
  </si>
  <si>
    <t>PADILLA TORRES, VALERIA KRISTAL</t>
  </si>
  <si>
    <t>PALOMO CUELLAR, SANTIAGO EMANUEL</t>
  </si>
  <si>
    <t>PIMENTEL ABRAJAN, EDUAR ABRAHAM</t>
  </si>
  <si>
    <t>PINEDA PEREZ, ROBERTO</t>
  </si>
  <si>
    <t>REYES VALDES, ALEX MANUEL</t>
  </si>
  <si>
    <t>RODRIGUEZ CASTILLO, RAUL NICOLAS</t>
  </si>
  <si>
    <t>ROMAN LUEVANOS, IRVIN ELIAS</t>
  </si>
  <si>
    <t>ROSALES MARTINEZ, DYLAN ALEJANDRO</t>
  </si>
  <si>
    <t>SANDOVAL REYNA, LEONARDO</t>
  </si>
  <si>
    <t>SANTANA VAZQUEZ, YAHIR ALEXANDER</t>
  </si>
  <si>
    <t>TORRES AVELDAÑO, JOSE RUBEN</t>
  </si>
  <si>
    <t>1V BT 25</t>
  </si>
  <si>
    <t>TORRES RODRIGUEZ, YAHIR REYNALDO</t>
  </si>
  <si>
    <t>TREVIÑO SOTO, GABRIELA ISABEL</t>
  </si>
  <si>
    <t>VAZQUEZ SAUCEDO, MARCO AURELIO</t>
  </si>
  <si>
    <t>VILLA TORRES, AXEL RAYMUNDO</t>
  </si>
  <si>
    <t>VILLANUEVA CASTILLO, MARIA FERNANDA</t>
  </si>
  <si>
    <t>YAÑEZ MARTINEZ, ALBERTO EMANUEL</t>
  </si>
  <si>
    <t>7:00-7:00</t>
  </si>
  <si>
    <t>BARRADAS FLORES, CELSO</t>
  </si>
  <si>
    <t>CRISTAN SANCHEZ, HANNAH YOSELIN</t>
  </si>
  <si>
    <t>DE LEON BALANDRAN, CRYSTAL PARIS</t>
  </si>
  <si>
    <t>DE LEON TORRES, OLIVER IVAN</t>
  </si>
  <si>
    <t>GALVAN GONZALEZ, IVANNA</t>
  </si>
  <si>
    <t>GARZA DE LOS SANTOS, ALEXA GUADALUPE</t>
  </si>
  <si>
    <t>GONZALEZ LEDEZMA, MARIFER</t>
  </si>
  <si>
    <t>HERNANDEZ JALOMO, VICTOR DAVID</t>
  </si>
  <si>
    <t>HERRERA LOPEZ, JESUS SANTIAGO</t>
  </si>
  <si>
    <t>LOPEZ BARCENAS, FERNANDA ABIGAIL</t>
  </si>
  <si>
    <t>MARTINEZ CASTRO, ADAN ABISAY</t>
  </si>
  <si>
    <t>MARTINEZ RIVAS, CAMILA NICOLE</t>
  </si>
  <si>
    <t>PACHECO SALAS, PAOLA ELIZABETH</t>
  </si>
  <si>
    <t>PEREZ SALAZAR, JADE</t>
  </si>
  <si>
    <t>RAMIREZ MATA, GRECIA GALILEA</t>
  </si>
  <si>
    <t>ROSALES ALEMAN, JUAN PABLO</t>
  </si>
  <si>
    <t>RUIZ RODRIGUEZ, CAMILA FERNANDA</t>
  </si>
  <si>
    <t>RUIZ RODRIGUEZ, SEBASTIAN EMILIANO</t>
  </si>
  <si>
    <t>VARELA LLIERA, ANGELA MARIANA</t>
  </si>
  <si>
    <t>VILLARREAL LOPEZ, AZUL DE JESUS</t>
  </si>
  <si>
    <t>ZAMORA GALLEGOS, GABRIELA CAROLINA</t>
  </si>
  <si>
    <t>3A BG 24</t>
  </si>
  <si>
    <t>ARROYO RESENDIZ, GUSTAVO</t>
  </si>
  <si>
    <t>AVILES MENA, LUIS DELFINO</t>
  </si>
  <si>
    <t>CRUZ SANCHEZ, JOSELYN</t>
  </si>
  <si>
    <t>DAVILA PERALES, PAULINA LUCIA</t>
  </si>
  <si>
    <t>DIAZ ROJAS, ARELY DULCE MARIA</t>
  </si>
  <si>
    <t>DUARTE DOMINGUEZ, AMERICA JOSELINE</t>
  </si>
  <si>
    <t>ESPINOSA DEL BOSQUE, VALERIA DE JESUS</t>
  </si>
  <si>
    <t>ESPINOSA GALVAN, XIMENA</t>
  </si>
  <si>
    <t>ESTRADA IBARRA, KATIA ABIGAIL</t>
  </si>
  <si>
    <t>FARIAS BARRERA, MARIA REGINA</t>
  </si>
  <si>
    <t>FAVELA PICON, ANGEL VICTORIA</t>
  </si>
  <si>
    <t>FUENTES GONZALEZ, ANA SOFIA</t>
  </si>
  <si>
    <t>GARCES TORRES, ERICK SEBASTIAN</t>
  </si>
  <si>
    <t>GOERNE OCHOA, CAMILA</t>
  </si>
  <si>
    <t>GOMEZ AGUILAR, PAMELA CAROLINA</t>
  </si>
  <si>
    <t>HERNANDEZ HERNANDEZ, CARLOS ARTURO</t>
  </si>
  <si>
    <t>HERNANDEZ LOBO, ZURY NAILEA</t>
  </si>
  <si>
    <t>MARTINEZ CARRILLO, WENDY NATHALIA</t>
  </si>
  <si>
    <t>MARTINEZ MORALES, JUAN LEONARDO</t>
  </si>
  <si>
    <t>MEDRANO SANCHEZ, MARELY JOSELIN</t>
  </si>
  <si>
    <t>MONSIVAIS GARAY, JOSE MANUEL</t>
  </si>
  <si>
    <t>NAVARRETE VILLELA, BRAYAN</t>
  </si>
  <si>
    <t>NORIEGA ZAMARRON, EVELYN MELISSA</t>
  </si>
  <si>
    <t>OVALLE ARROYO, YUVISELA DEBANY</t>
  </si>
  <si>
    <t>PADILLA CORONADO, MARIA JOSE</t>
  </si>
  <si>
    <t>QUINTERO GARCIA, DAFNE</t>
  </si>
  <si>
    <t>RIVAS CASTILLO, CAMILA</t>
  </si>
  <si>
    <t>RIVERA SANCHEZ, VALERIA ZOE</t>
  </si>
  <si>
    <t>RODRIGUEZ GUERRERO, DANIEL SEBASTIAN</t>
  </si>
  <si>
    <t>SANCHEZ HERNANDEZ, ANGELA SOFIA</t>
  </si>
  <si>
    <t>SANCHEZ OLIVARES, LORENZO ALEXIS</t>
  </si>
  <si>
    <t>SILLER GARCIA, MATEO</t>
  </si>
  <si>
    <t>VELAZQUEZ GAONA, LESLIE MICHELLE</t>
  </si>
  <si>
    <t>3B BG 24</t>
  </si>
  <si>
    <t>ALCANTAR ALVAREZ, JAMIN</t>
  </si>
  <si>
    <t>BECERRA GOMEZ, OLIBER WILIAMS</t>
  </si>
  <si>
    <t>CABRERA CARDENAS, ZULEMA CAROLINA</t>
  </si>
  <si>
    <t>CARRILLO POT, ANGELA DANIELA</t>
  </si>
  <si>
    <t>CISNEROS MARTINEZ, LESLY ANAHÍ</t>
  </si>
  <si>
    <t>CISNEROS MERLA, NATALIA GISELLE</t>
  </si>
  <si>
    <t>CORTES MALACARA, ASHLY BERENICE</t>
  </si>
  <si>
    <t>DOMINGUEZ DE LA FUENTE, LUIS ADOLFO</t>
  </si>
  <si>
    <t>FARIAS RODRIGUEZ, ALEXA NATALIA</t>
  </si>
  <si>
    <t>FERNANDEZ GARCIA, CINTHYA CAMILA</t>
  </si>
  <si>
    <t>GAMIZ AYALA, ALONDRA ISABEL</t>
  </si>
  <si>
    <t>GOMEZ SALINAS, NAHOMI VANESA CAROLINA</t>
  </si>
  <si>
    <t>GONZALEZ CARRANZA, LUISA MIRANDA</t>
  </si>
  <si>
    <t>GUERRA VIGIL, ILEANA NICOLE</t>
  </si>
  <si>
    <t>HERBER SANCHEZ, CESIA YAMILETH</t>
  </si>
  <si>
    <t>HERNANDEZ DE LA CRUZ, GONZALO ENRIQUE</t>
  </si>
  <si>
    <t>HERNANDEZ MARTINEZ, RUBEN AXEL</t>
  </si>
  <si>
    <t>MACIAS MARTINEZ, ALEJANDRA GUADALUPE</t>
  </si>
  <si>
    <t>MARTINEZ CERVANTES, SOFIA ELIZABETH</t>
  </si>
  <si>
    <t>MEXICANO NAVARRO, MARIA FERNANDA</t>
  </si>
  <si>
    <t>NUÑEZ MEDINA, JOHANA SOFIA</t>
  </si>
  <si>
    <t>OGATA GARCIA, KENJI</t>
  </si>
  <si>
    <t>PADILLA CARDENAS, SAMANTHA GUADALUPE</t>
  </si>
  <si>
    <t>PEREZ HERRERA, ANGEL ENRIQUE</t>
  </si>
  <si>
    <t>PEREZ VALDES, ANGEL  ELIEZER</t>
  </si>
  <si>
    <t>RAMIREZ ROSALES, JOCELYN GUADALUPE</t>
  </si>
  <si>
    <t>REYES MINOR, RICARDO</t>
  </si>
  <si>
    <t>RIVERA CASTILLO, FERNANDO</t>
  </si>
  <si>
    <t>SANCHEZ FLORES, ANA SOFIA</t>
  </si>
  <si>
    <t>SOTO CORTEZ, RICARDO CRUCHE</t>
  </si>
  <si>
    <t>TREVIÑO ESTRADA, MONSERRAT</t>
  </si>
  <si>
    <t>VALDES CORTES, GUSTAVO EMMANUEL</t>
  </si>
  <si>
    <t>3F BTM 24</t>
  </si>
  <si>
    <t>ALVARADO JARAMILLO, DIEGO</t>
  </si>
  <si>
    <t>AMBROCIO FLORES, JUAN FRANCISCO</t>
  </si>
  <si>
    <t>ARRIAGA CABELLO, SERGIO LEONARDO</t>
  </si>
  <si>
    <t>BELMARES AGUIRRE, JOSE MIGUEL</t>
  </si>
  <si>
    <t>BERLANGA GAONA, RODRIGO</t>
  </si>
  <si>
    <t>CAZARES VALDES, ANGEL GAEL</t>
  </si>
  <si>
    <t>CHAVEZ FLORES, SERGIO ALEXIS</t>
  </si>
  <si>
    <t>CORTES PEREZ, LUIS FRANCISCO</t>
  </si>
  <si>
    <t>COVARRUBIAS VILLANUEVA, JOSUE ORLANDO</t>
  </si>
  <si>
    <t>CRUZ CUELLAR, CHRISTOPHER</t>
  </si>
  <si>
    <t>FABELA HUERTA, ROMEO ARTURO</t>
  </si>
  <si>
    <t>FERNANDEZ MARQUEZ, DIEGO</t>
  </si>
  <si>
    <t>GAMEZ ESQUIVEL, KEIRIN GUADALUPE</t>
  </si>
  <si>
    <t>GUERRERO FLORES, EDUARDO YAEL</t>
  </si>
  <si>
    <t>GUTIERREZ MARTINEZ, ANGEL GIBRAN</t>
  </si>
  <si>
    <t>HERRERA OLIVARES, LUIS FERNANDO</t>
  </si>
  <si>
    <t>LOPEZ PERALES, RODRIGO</t>
  </si>
  <si>
    <t>LOPEZ SOLIS, CHRISTIAN KAEL</t>
  </si>
  <si>
    <t>OBREGON PECINA, MELANIE SHERLYN</t>
  </si>
  <si>
    <t>OLIVAS RAMIREZ, ZARA PAULINA</t>
  </si>
  <si>
    <t xml:space="preserve">RANGEL HERNÁNDEZ, ANGEL SEBASTIÁN </t>
  </si>
  <si>
    <t>RANGEL HERNANDEZ, EMILIANO MIGUEL</t>
  </si>
  <si>
    <t>VAZQUEZ ESQUIVEL, DREYK JESUS</t>
  </si>
  <si>
    <t>VAZQUEZ FLORES, JESUS EMMANUEL</t>
  </si>
  <si>
    <t>VELEZ TORRES, LUIS JOEL</t>
  </si>
  <si>
    <t>3G BTM 24</t>
  </si>
  <si>
    <t>ARMIJO VALADEZ, JULIO CESAR</t>
  </si>
  <si>
    <t>CARCELES MIRANDA, ANTONIO OSCAR</t>
  </si>
  <si>
    <t>CARREON SAUCEDO, DANIEL ALEJANDRO</t>
  </si>
  <si>
    <t>CERVANTES VILLANUEVA, BRISIA GORETY</t>
  </si>
  <si>
    <t>DE LEON VALDEZ, HANNA NAOMI</t>
  </si>
  <si>
    <t>GONZALEZ HERNANDEZ, SANTIAGO</t>
  </si>
  <si>
    <t>MARTINEZ ALFARO, JORGE ADRIAN</t>
  </si>
  <si>
    <t>MARTINEZ CARRANZA, CRISTOFER GUSTAVO</t>
  </si>
  <si>
    <t>MARTINEZ DOMINGUEZ, JOSE EDUARDO</t>
  </si>
  <si>
    <t>ORTIZ GOMEZ, LUIS ALAAN</t>
  </si>
  <si>
    <t>PEREZ CORONADO, YAEL EFRAIM</t>
  </si>
  <si>
    <t>PEREZ GARCIA, MAXIMILIANO</t>
  </si>
  <si>
    <t>POSADA ESPARZA, ANGEL YESMAN</t>
  </si>
  <si>
    <t>RAMOS ZERRWECK, EDUARDO SEBASTIAN</t>
  </si>
  <si>
    <t>RIVERA OLGUIN, LUIS JULIAN</t>
  </si>
  <si>
    <t>ROSALES LUCIO, ALONDRA CAROLINA</t>
  </si>
  <si>
    <t>SANCHEZ MANCINAS, ROBERTO</t>
  </si>
  <si>
    <t>BAJA</t>
  </si>
  <si>
    <t>SANCHEZ RODRIGUEZ, DAVID DE JESUS</t>
  </si>
  <si>
    <t>TORRES TORRES, KILIAN ALEXIS</t>
  </si>
  <si>
    <t>TREVIÑO PEREZ, EDSON EMILIANO</t>
  </si>
  <si>
    <t>VALDEZ JUAREZ, DIEGO RENE</t>
  </si>
  <si>
    <t>VAZQUEZ FACUNDO, AXEL ALEJANDRO</t>
  </si>
  <si>
    <t>VAZQUEZ JAUREGUI, CESAR ALEJANDRO</t>
  </si>
  <si>
    <t>VEGA INFANTE, LUIS EDUARDO</t>
  </si>
  <si>
    <t>:</t>
  </si>
  <si>
    <t>3I BTP 24</t>
  </si>
  <si>
    <t>BALDERAS ROSALES, MAURICIO DE JESUS</t>
  </si>
  <si>
    <t>BRIONES TAPIA, ROBERTO ALONSO</t>
  </si>
  <si>
    <t>DE LA PEÑA ORTIZ, ESTEFANIA</t>
  </si>
  <si>
    <t>GARCIA LUNA, ANGEL EMMANUEL</t>
  </si>
  <si>
    <t>GARCIA RUIZ, JOSE ADRIAN</t>
  </si>
  <si>
    <t>GARCIA SUAREZ, ROBIN MATIAS</t>
  </si>
  <si>
    <t>GONZALEZ ENCINA, CRISTIAN ALBERTO</t>
  </si>
  <si>
    <t>GONZALEZ HERRERA, DAYRA REGINA</t>
  </si>
  <si>
    <t>HERNANDEZ ALVARADO, EDUARDO</t>
  </si>
  <si>
    <t>JIMENEZ GARCIA, ANGELA</t>
  </si>
  <si>
    <t>LOPEZ HEREDIA, LUIS EDUARDO</t>
  </si>
  <si>
    <t>LOPEZ MORALES, EDGAR TYRONE</t>
  </si>
  <si>
    <t>MARTINEZ SANCHEZ, AXEL</t>
  </si>
  <si>
    <t>MENA LOPEZ, AZUL ESTEFANIA</t>
  </si>
  <si>
    <t>MIRELES RAMIREZ, OSCAR ARIEL</t>
  </si>
  <si>
    <t>MONSIVAIS SALAZAR, JONAS YAHIR</t>
  </si>
  <si>
    <t>OYERVIDES CONTRERAS, GLORIA STHEPANIA</t>
  </si>
  <si>
    <t>RANGEL OLIVO, EDUARDO</t>
  </si>
  <si>
    <t>TORRES GARCIA, LUCIO MIGUEL</t>
  </si>
  <si>
    <t>TORRES MACIEL, PAULO YAHIR</t>
  </si>
  <si>
    <t>VAZQUEZ ESQUIVEL, EDGAR</t>
  </si>
  <si>
    <t>MIERCOLE</t>
  </si>
  <si>
    <t>3O BTCAD</t>
  </si>
  <si>
    <t>ALANIZ SANTOS, XIMENA</t>
  </si>
  <si>
    <t>ARMENDARIZ RAMIREZ, AXEL GABRIEL</t>
  </si>
  <si>
    <t>BARRAGAN MACHORRO, JOSE MIGUEL</t>
  </si>
  <si>
    <t>BETANCOURT LOPEZ, ARMANDO</t>
  </si>
  <si>
    <t>CAMPOS DIAZ, ALAN ALBERTO</t>
  </si>
  <si>
    <t>CARREON MARQUEZ, ANA CRISTINA</t>
  </si>
  <si>
    <t>CHACON GAMIÑO, SOFIA ANELIS</t>
  </si>
  <si>
    <t>CONTRERAS MARTINEZ, ESMERALDA GUADALUPE</t>
  </si>
  <si>
    <t>CRUZ DE LA CRUZ, ANA ESTEFANIA</t>
  </si>
  <si>
    <t>DUQUE LOPEZ, MARLENE ESTEFANIA</t>
  </si>
  <si>
    <t>ESPINOSA CARRALES, ANDREA DANAE</t>
  </si>
  <si>
    <t>FLORES MUÑOZ, FERNANDA YARETZI</t>
  </si>
  <si>
    <t>GALLEGOS SOLIS, AXEL ANTONIO</t>
  </si>
  <si>
    <t>GARCIA DINEN, LUZ DANIELA</t>
  </si>
  <si>
    <t>GARCIA HERNANDEZ, DAMARIS ITZEL</t>
  </si>
  <si>
    <t>GARCIA SOLIS, GADIEL ALEJANDRO</t>
  </si>
  <si>
    <t>HERRERA CRUZ, JOSE NICOLAS</t>
  </si>
  <si>
    <t>JIMENEZ LUNA, RICARDO EMMANUEL</t>
  </si>
  <si>
    <t>LOPEZ GAYTAN, SOFIA CATALINA</t>
  </si>
  <si>
    <t>MENDEZ GONZALEZ, LAURA DANIELA</t>
  </si>
  <si>
    <t>PALACIO FLORES, LESLY LILIANA</t>
  </si>
  <si>
    <t>PATRICIO ALVIZO, EMILIANO</t>
  </si>
  <si>
    <t>ROBLES VAZQUEZ, VALERIA RAQUENEL</t>
  </si>
  <si>
    <t>RODRIGUEZ SOLANO, MELANY AZUL</t>
  </si>
  <si>
    <t>SALDAÑA JIMENEZ, KATIA ARELY</t>
  </si>
  <si>
    <t>SOLIS BAUTISTA, PEDRO ALAN</t>
  </si>
  <si>
    <t>TORRES GARCIA, VIDA REGINA</t>
  </si>
  <si>
    <t>VARGAS MOLINA, HILARY MICHELL</t>
  </si>
  <si>
    <t>VARGAS RANGEL, ZADKIEL EVERARDO</t>
  </si>
  <si>
    <t>VEGA MORALES, ZOE</t>
  </si>
  <si>
    <t>en</t>
  </si>
  <si>
    <t>MATRICULA</t>
  </si>
  <si>
    <t>NOMBRE</t>
  </si>
  <si>
    <t>4A BG 24</t>
  </si>
  <si>
    <t>CORTES RIVERA, DANIEL ALEJANDRO</t>
  </si>
  <si>
    <t>DE LA MORA MOTA, VALERIA ABIGAIL</t>
  </si>
  <si>
    <t>FRAUSTRO HERRERA, EMILIANO</t>
  </si>
  <si>
    <t>GALINDO MORQUECHO, AXEL ANTONIO</t>
  </si>
  <si>
    <t>GARCIA PALMA, ERIK DAMIAN</t>
  </si>
  <si>
    <t>GAUNA LUCIO, JHOANA DENISE</t>
  </si>
  <si>
    <t>GOMEZ BOTELLO, JONATHAN ALEJANDRO</t>
  </si>
  <si>
    <t>GOMEZ HERRERA, MAXIMO ALEJANDRO</t>
  </si>
  <si>
    <t>GONZALEZ PEREZ, RUBEN EDUARDO</t>
  </si>
  <si>
    <t>GUARDIOLA JUAREZ, JOSE RODRIGO</t>
  </si>
  <si>
    <t>LEDEZMA DE LEON, MELANIE CAROLINA</t>
  </si>
  <si>
    <t>LEDEZMA GONZALEZ, CARLOS OMAR</t>
  </si>
  <si>
    <t>MORA SALMAN, EMILIANO</t>
  </si>
  <si>
    <t>MORENO MALDONADO, MIGUEL FERNANDO</t>
  </si>
  <si>
    <t>NAVARRO GUEVARA, NOE HOMERO ELI</t>
  </si>
  <si>
    <t>J</t>
  </si>
  <si>
    <t>PADILLA CORONADO, LUISA JIMENA</t>
  </si>
  <si>
    <t>REYNA SERNA, ELIEL ALEJANDRO</t>
  </si>
  <si>
    <t>RICO SUSTAITA, FERNANDA CAMILA</t>
  </si>
  <si>
    <t>RIOS OBREGON, KAMEL MIKEL</t>
  </si>
  <si>
    <t>SANCHEZ CHARLES, LUIS CARLOS</t>
  </si>
  <si>
    <t>SOLIS SALDAÑA, JULIO CESAR</t>
  </si>
  <si>
    <t>VELAZQUEZ CALDERON, JOSE IGNACIO</t>
  </si>
  <si>
    <t>VILLANUEVA NAVARRO, AZUL DENISSE</t>
  </si>
  <si>
    <t>ZUMAYA HINOJOSA, ANGEL</t>
  </si>
  <si>
    <t>4B BG 24</t>
  </si>
  <si>
    <t>ALDACO DAVILA, EMILIANO</t>
  </si>
  <si>
    <t>ALEMAN DOMINGUEZ, JOSUE</t>
  </si>
  <si>
    <t>BOSQUE CONTRERAS, ARIEL DAVID</t>
  </si>
  <si>
    <t>BRIONES FUENTES, DANNA PAOLA</t>
  </si>
  <si>
    <t>MARTINEZ RODRIGUEZ, BRANDON GERARDO</t>
  </si>
  <si>
    <t>MATA ESPARZA, ABNER ABRAHAM</t>
  </si>
  <si>
    <t>MEDINA CASTILLO, FELIPE JAZIEL</t>
  </si>
  <si>
    <t>MEDINA DE LA CRUZ, MELANY AMAIRANY</t>
  </si>
  <si>
    <t>MENDOZA VENEGAS, RICARDO NOE</t>
  </si>
  <si>
    <t>MORALES DE LA ROSA, DIEGO ROBERTO</t>
  </si>
  <si>
    <t>PARRA GARCIA, ANA VICTORIA</t>
  </si>
  <si>
    <t>RENTERIA VALDES, LEBART GAEL</t>
  </si>
  <si>
    <t>RODRIGUEZ MOTAS, EDGAR MARTIN</t>
  </si>
  <si>
    <t>RUIZ RIVERA, OSCAR EMILIANO</t>
  </si>
  <si>
    <t>SANCHEZ GARCIA, KARINA COSETTE</t>
  </si>
  <si>
    <t>SANCHEZ MARTINEZ, HELEN OBDULIA</t>
  </si>
  <si>
    <t>SANTANA VICTORINO, LUIS ANGEL</t>
  </si>
  <si>
    <t>SILLER ARRIAGA, DIEGO</t>
  </si>
  <si>
    <t>TREVIÑO ALVARADO, DALINDA AYELEN</t>
  </si>
  <si>
    <t>VALDES SALAS, FLORICEL ESTEFANIA</t>
  </si>
  <si>
    <t>VALDEZ HERNANDEZ, LUIS MIGUEL</t>
  </si>
  <si>
    <t>VALERIO CARVAJAL, LUIS ANGEL</t>
  </si>
  <si>
    <t>ZAVALA BRIONES, MARIANA IXCHEL</t>
  </si>
  <si>
    <t>5H BTV 24</t>
  </si>
  <si>
    <t>ALVAREZ GARCIA, YULIANA NICOLE</t>
  </si>
  <si>
    <t>ANGUIANO TREVIÑO, RICARDO ANTONIO</t>
  </si>
  <si>
    <t>AVILA LUJANO, XIMENA NAVID</t>
  </si>
  <si>
    <t>CABRERA PEREZ, IRALDY ABIGAIL</t>
  </si>
  <si>
    <t>CARRANZA FACUNDO, ERIKA JAQUELINE</t>
  </si>
  <si>
    <t>CARRANZA MARTINEZ, ESTEFANIA GUADALUPE</t>
  </si>
  <si>
    <t>ESPINOZA MUÑOZ, ANERY GUADALUPE</t>
  </si>
  <si>
    <t>ESQUIVEL CAMARILLO, BRITTANY PILAR</t>
  </si>
  <si>
    <t>ESTRADA GAMEZ, DAYANNE</t>
  </si>
  <si>
    <t>GONZALEZ GARCIA, VALERIA DAYNE</t>
  </si>
  <si>
    <t>GONZALEZ GOMEZ, KASANDRA</t>
  </si>
  <si>
    <t>GONZALEZ MARTINEZ, MARIANA ELIZABETH</t>
  </si>
  <si>
    <t>GUTIERREZ VALDES, JUAN ANTONIO</t>
  </si>
  <si>
    <t>HERNANDEZ GALLEGOS, LEONEL</t>
  </si>
  <si>
    <t>LOPEZ CORTES, ANGEL SAIDIEL</t>
  </si>
  <si>
    <t>MARTINEZ HERNANDEZ, JUAN JOSE</t>
  </si>
  <si>
    <t>MENDEZ LOPEZ, BRANDON MIGUEL</t>
  </si>
  <si>
    <t>MENDOZA GARCIA, NATALIA</t>
  </si>
  <si>
    <t>MUÑIZ CARDONA, ORIANA SCARLETT</t>
  </si>
  <si>
    <t>PALACIOS CABRAL, NATALIA</t>
  </si>
  <si>
    <t>RAMOS RIVERA, MIGUEL ANGEL</t>
  </si>
  <si>
    <t>RODRIGUEZ MARTINEZ, GENESIS MICHELL</t>
  </si>
  <si>
    <t>RODRIGUEZ RAMIREZ, GERARDO ANTONIO</t>
  </si>
  <si>
    <t>SANCHEZ ZUÑIGA, GONZALO ARON</t>
  </si>
  <si>
    <t>VALAY HERNANDEZ, JULIETA CAMILA</t>
  </si>
  <si>
    <t>WEST MILLER, 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</si>
</sst>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6"/>
      <name val="Yu Gothic"/>
      <family val="2"/>
      <charset val="128"/>
    </font>
    <font>
      <sz val="11"/>
      <color rgb="FFFFFFFF"/>
      <name val="Aptos Narrow"/>
      <charset val="1"/>
    </font>
    <font>
      <b/>
      <sz val="11"/>
      <color theme="1"/>
      <name val="Calibri"/>
    </font>
    <font>
      <b/>
      <sz val="11"/>
      <color rgb="FFFF0000"/>
      <name val="Calibri"/>
    </font>
    <font>
      <b/>
      <sz val="11"/>
      <color rgb="FF00B050"/>
      <name val="Calibri"/>
    </font>
    <font>
      <u/>
      <sz val="11"/>
      <color theme="1"/>
      <name val="Calibri"/>
      <family val="2"/>
      <scheme val="minor"/>
    </font>
    <font>
      <sz val="11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50505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9" xfId="0" applyBorder="1"/>
    <xf numFmtId="0" fontId="0" fillId="7" borderId="0" xfId="0" applyFill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0" fillId="6" borderId="7" xfId="0" applyFill="1" applyBorder="1" applyAlignment="1">
      <alignment horizontal="center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5" fillId="6" borderId="0" xfId="0" applyFont="1" applyFill="1" applyAlignment="1">
      <alignment horizontal="center" vertical="center"/>
    </xf>
    <xf numFmtId="0" fontId="3" fillId="8" borderId="5" xfId="0" applyFont="1" applyFill="1" applyBorder="1" applyAlignment="1">
      <alignment horizontal="left" vertical="center"/>
    </xf>
    <xf numFmtId="0" fontId="8" fillId="0" borderId="0" xfId="0" applyFont="1"/>
    <xf numFmtId="0" fontId="6" fillId="0" borderId="5" xfId="0" applyFont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 wrapText="1"/>
    </xf>
    <xf numFmtId="20" fontId="6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3" fillId="8" borderId="5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/>
    </xf>
    <xf numFmtId="0" fontId="3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0" fillId="0" borderId="22" xfId="0" applyBorder="1" applyAlignment="1">
      <alignment horizontal="center"/>
    </xf>
    <xf numFmtId="0" fontId="3" fillId="10" borderId="5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0" borderId="0" xfId="0" applyFill="1"/>
    <xf numFmtId="0" fontId="3" fillId="10" borderId="5" xfId="0" applyFont="1" applyFill="1" applyBorder="1" applyAlignment="1">
      <alignment horizontal="left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23" xfId="0" applyFont="1" applyBorder="1"/>
    <xf numFmtId="0" fontId="3" fillId="9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3" fillId="10" borderId="21" xfId="0" applyFont="1" applyFill="1" applyBorder="1" applyAlignment="1">
      <alignment horizontal="left" vertical="center" wrapText="1"/>
    </xf>
    <xf numFmtId="0" fontId="0" fillId="6" borderId="9" xfId="0" applyFill="1" applyBorder="1"/>
    <xf numFmtId="0" fontId="0" fillId="6" borderId="20" xfId="0" applyFill="1" applyBorder="1"/>
    <xf numFmtId="0" fontId="0" fillId="6" borderId="22" xfId="0" applyFill="1" applyBorder="1"/>
    <xf numFmtId="0" fontId="0" fillId="0" borderId="25" xfId="0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left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/>
    </xf>
    <xf numFmtId="0" fontId="0" fillId="12" borderId="0" xfId="0" applyFill="1"/>
    <xf numFmtId="0" fontId="4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1" fillId="12" borderId="0" xfId="0" applyFont="1" applyFill="1"/>
    <xf numFmtId="0" fontId="13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9" borderId="0" xfId="0" applyFont="1" applyFill="1"/>
    <xf numFmtId="0" fontId="3" fillId="9" borderId="5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15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0" fontId="6" fillId="9" borderId="5" xfId="0" applyFont="1" applyFill="1" applyBorder="1" applyAlignment="1">
      <alignment horizontal="left" vertical="center"/>
    </xf>
    <xf numFmtId="0" fontId="6" fillId="9" borderId="5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textRotation="90"/>
    </xf>
    <xf numFmtId="0" fontId="0" fillId="4" borderId="5" xfId="0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textRotation="90"/>
    </xf>
    <xf numFmtId="0" fontId="0" fillId="4" borderId="13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8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1.xml"/><Relationship Id="rId37" Type="http://schemas.microsoft.com/office/2017/10/relationships/person" Target="persons/person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as Israel Jasso Ramirez" id="{81A9EC28-9B2A-E844-B3CF-4E952F0258D7}" userId="S::Tomas.jasso@ucarolina.edu.mx::559d6a6f-3552-4765-b9db-07a22551a39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28.751262152779" createdVersion="6" refreshedVersion="6" minRefreshableVersion="3" recordCount="2057" xr:uid="{00000000-000A-0000-FFFF-FFFF00000000}">
  <cacheSource type="worksheet">
    <worksheetSource name="Tabla1" sheet="3°B"/>
  </cacheSource>
  <cacheFields count="8">
    <cacheField name="Gru." numFmtId="0">
      <sharedItems count="70">
        <s v="4A BG 24"/>
        <s v="5P BTM 24"/>
        <s v="5C BG 24"/>
        <s v="6A BG 24"/>
        <s v="3C BG 24"/>
        <s v="5D BG 24"/>
        <s v="5O BTM 24"/>
        <s v="4B BG 24"/>
        <s v="5Q BTCAD"/>
        <s v="5B BG 24"/>
        <s v="5S AAB"/>
        <s v="5A BG 24"/>
        <s v="5E BTC 24"/>
        <s v="5H BTV 24"/>
        <s v="5M BTM 24"/>
        <s v="5R BTCAD"/>
        <s v="5L BTP 24"/>
        <s v="5G BTV 24"/>
        <s v="5I BTP 24"/>
        <s v="5N BTM 24"/>
        <s v="5J BTP 24"/>
        <s v="5F BTC 24"/>
        <s v="5K BTP 24"/>
        <s v="3B BG 24"/>
        <s v="3E BTM 24"/>
        <s v="3D BTC 24"/>
        <s v="1Y BG 24"/>
        <s v="3A BG 24"/>
        <s v="2B BG 24"/>
        <s v="3O BTCAD"/>
        <s v="3P BTCAD"/>
        <s v="3S AAB"/>
        <s v="3F BTM 24"/>
        <s v="3J BTP 24"/>
        <s v="3Q AAB"/>
        <s v="3L BTV 24"/>
        <s v="3U AAB"/>
        <s v="2A BG 24"/>
        <s v="3H BTM 24"/>
        <s v="3G BTM 24"/>
        <s v="3R AAB"/>
        <s v="3M BTV 24"/>
        <s v="3K BTP 24"/>
        <s v="3N BTV 24"/>
        <s v="3T AAB"/>
        <s v="3I BTP 24"/>
        <s v="1P BTCAD"/>
        <s v="1V BT 24"/>
        <s v="1A BG 24"/>
        <s v="1H BT 24"/>
        <s v="1I BT 24"/>
        <s v="1B BG 24"/>
        <s v="1F BT 24"/>
        <s v="1D BT 24"/>
        <s v="1O BTCAD"/>
        <s v="1R BT 24"/>
        <s v="1E BT 24"/>
        <s v="1T AAB"/>
        <s v="1S AAB 24"/>
        <s v="1M BT 24"/>
        <s v="1N BT 24"/>
        <s v="1U AAB"/>
        <s v="1G BT 24"/>
        <s v="1J BT 24"/>
        <s v="1W AAB"/>
        <s v="1L BT 24"/>
        <s v="1X AAB"/>
        <s v="1K BT 24"/>
        <s v="1C BG 24"/>
        <s v="1Q BG 24"/>
      </sharedItems>
    </cacheField>
    <cacheField name="Mat." numFmtId="0">
      <sharedItems containsSemiMixedTypes="0" containsString="0" containsNumber="1" containsInteger="1" minValue="5485" maxValue="13834"/>
    </cacheField>
    <cacheField name="Nombre del Alumno" numFmtId="0">
      <sharedItems/>
    </cacheField>
    <cacheField name="Sex." numFmtId="0">
      <sharedItems/>
    </cacheField>
    <cacheField name="Gra." numFmtId="0">
      <sharedItems containsSemiMixedTypes="0" containsString="0" containsNumber="1" containsInteger="1" minValue="1" maxValue="6" count="6">
        <n v="4"/>
        <n v="5"/>
        <n v="6"/>
        <n v="3"/>
        <n v="1"/>
        <n v="2"/>
      </sharedItems>
    </cacheField>
    <cacheField name="Clave" numFmtId="0">
      <sharedItems containsBlank="1"/>
    </cacheField>
    <cacheField name="Especialid" numFmtId="0">
      <sharedItems/>
    </cacheField>
    <cacheField name="COMENTARIO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ndo Rdz Zamarron" refreshedDate="45529.488179166663" createdVersion="5" refreshedVersion="5" minRefreshableVersion="3" recordCount="1813" xr:uid="{00000000-000A-0000-FFFF-FFFF01000000}">
  <cacheSource type="worksheet">
    <worksheetSource name="Tabla13" sheet="3°B"/>
  </cacheSource>
  <cacheFields count="9">
    <cacheField name="HORARIO" numFmtId="0">
      <sharedItems count="10">
        <s v="9:30-10:20"/>
        <s v="11:10-12:00"/>
        <s v="12:50-13:40"/>
        <s v="13:40-14:30"/>
        <s v="14:30-15:20"/>
        <s v="7:00-7:50"/>
        <s v="7:50-8:40"/>
        <s v="8:40-9:30"/>
        <s v="10:20-11:10"/>
        <s v="12:00-12:50"/>
      </sharedItems>
    </cacheField>
    <cacheField name="DÍA" numFmtId="0">
      <sharedItems count="5">
        <s v="Lunes"/>
        <s v="Martes"/>
        <s v="Miércoles"/>
        <s v="Jueves"/>
        <s v="Viernes"/>
      </sharedItems>
    </cacheField>
    <cacheField name="HORA" numFmtId="0">
      <sharedItems count="10">
        <s v="9:30"/>
        <s v="11:10"/>
        <s v="12:50"/>
        <s v="13:40"/>
        <s v="14:30"/>
        <s v="7:00"/>
        <s v="7:50"/>
        <s v="8:40"/>
        <s v="10:20"/>
        <s v="12:00"/>
      </sharedItems>
    </cacheField>
    <cacheField name="SALÓN" numFmtId="0">
      <sharedItems count="46">
        <s v="C4"/>
        <s v="A1"/>
        <s v="A2"/>
        <s v="C9"/>
        <s v="A4"/>
        <s v="B20"/>
        <s v="C8"/>
        <s v="C7"/>
        <s v="C5"/>
        <s v="C6"/>
        <s v="D5"/>
        <s v="B18"/>
        <s v="CC3"/>
        <s v="B9"/>
        <s v="B17"/>
        <s v="C10"/>
        <s v="D6"/>
        <s v="TM1"/>
        <s v="D4"/>
        <s v="C11"/>
        <s v="B7"/>
        <s v="C17"/>
        <s v="C18"/>
        <s v="C23"/>
        <s v="D1"/>
        <s v="C1"/>
        <s v="B8"/>
        <s v="C2"/>
        <s v="C3"/>
        <s v="C19"/>
        <s v="C12"/>
        <s v="C15"/>
        <s v="D3"/>
        <s v="B19"/>
        <s v="C13"/>
        <s v="CC2"/>
        <s v="CC4"/>
        <s v="D2"/>
        <s v="CC1"/>
        <s v="C24"/>
        <s v="C20"/>
        <s v="C21"/>
        <s v="C22"/>
        <s v="C14"/>
        <s v="C16"/>
        <s v="S1"/>
      </sharedItems>
    </cacheField>
    <cacheField name="GRUPO" numFmtId="0">
      <sharedItems count="70">
        <s v="6°A"/>
        <s v="5°A"/>
        <s v="5°B"/>
        <s v="5°C"/>
        <s v="5°D"/>
        <s v="5°E"/>
        <s v="5°F"/>
        <s v="5°G"/>
        <s v="5°H"/>
        <s v="5°I"/>
        <s v="5°J"/>
        <s v="5°K"/>
        <s v="5°L"/>
        <s v="5°M"/>
        <s v="5°N"/>
        <s v="5°O"/>
        <s v="5°P"/>
        <s v="5°Q"/>
        <s v="5°R"/>
        <s v="5°S"/>
        <s v="4°A"/>
        <s v="4°B"/>
        <s v="3°A"/>
        <s v="3°B"/>
        <s v="3°C"/>
        <s v="3°D"/>
        <s v="3°E"/>
        <s v="3°F"/>
        <s v="3°G"/>
        <s v="3°H"/>
        <s v="3°I"/>
        <s v="3°J"/>
        <s v="3°K"/>
        <s v="3°L"/>
        <s v="3°M"/>
        <s v="3°N"/>
        <s v="3°O"/>
        <s v="3°P"/>
        <s v="3°Q"/>
        <s v="3°R"/>
        <s v="3°S"/>
        <s v="3°T"/>
        <s v="3°U"/>
        <s v="2°A"/>
        <s v="2°B"/>
        <s v="1°A"/>
        <s v="1°B"/>
        <s v="1°C"/>
        <s v="1°D"/>
        <s v="1°E"/>
        <s v="1°F"/>
        <s v="1°G"/>
        <s v="1°H"/>
        <s v="1°I"/>
        <s v="1°J"/>
        <s v="1°K"/>
        <s v="1°L"/>
        <s v="1°M"/>
        <s v="1°N"/>
        <s v="1°O"/>
        <s v="1°P"/>
        <s v="1°Q"/>
        <s v="1°R"/>
        <s v="1°S"/>
        <s v="1°T"/>
        <s v="1°U"/>
        <s v="1°V"/>
        <s v="1°W"/>
        <s v="1°X"/>
        <s v="1°Y"/>
      </sharedItems>
    </cacheField>
    <cacheField name="MATERIA" numFmtId="0">
      <sharedItems/>
    </cacheField>
    <cacheField name="DOCENTE" numFmtId="0">
      <sharedItems/>
    </cacheField>
    <cacheField name="Cant" numFmtId="0">
      <sharedItems containsString="0" containsBlank="1" containsNumber="1" containsInteger="1" minValue="1" maxValue="1"/>
    </cacheField>
    <cacheField name="GRADO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7">
  <r>
    <x v="0"/>
    <n v="5485"/>
    <s v="CORTES RIVERA, DANIEL ALEJANDRO"/>
    <s v="M"/>
    <x v="0"/>
    <s v="General."/>
    <s v="GENERAL"/>
    <m/>
  </r>
  <r>
    <x v="1"/>
    <n v="5733"/>
    <s v="GAMEZ DE LA CRUZ, GIOVANNI"/>
    <s v="M"/>
    <x v="1"/>
    <s v="Tec.Mant."/>
    <s v="TÉCNICO EN MANTENIMIENTO INDUSTRIAL"/>
    <m/>
  </r>
  <r>
    <x v="2"/>
    <n v="5757"/>
    <s v="COMPEAN LARA, LEONARDO"/>
    <s v="M"/>
    <x v="1"/>
    <s v="General."/>
    <s v="GENERAL"/>
    <m/>
  </r>
  <r>
    <x v="3"/>
    <n v="6405"/>
    <s v="VAZQUEZ SANCHEZ, LUCIO SANTIAGO"/>
    <s v="M"/>
    <x v="2"/>
    <s v="General."/>
    <s v="GENERAL"/>
    <m/>
  </r>
  <r>
    <x v="4"/>
    <n v="6477"/>
    <s v="MIRELES PALACIOS, HERNAN"/>
    <s v="M"/>
    <x v="3"/>
    <s v="General."/>
    <s v="GENERAL"/>
    <m/>
  </r>
  <r>
    <x v="3"/>
    <n v="6601"/>
    <s v="ALEMAN RODRIGUEZ, EVELYN YOSELIN"/>
    <s v="F"/>
    <x v="2"/>
    <s v="General."/>
    <s v="GENERAL"/>
    <m/>
  </r>
  <r>
    <x v="3"/>
    <n v="6832"/>
    <s v="SANCHEZ LOPEZ, ANGEL GAEL"/>
    <s v="M"/>
    <x v="2"/>
    <s v="General."/>
    <s v="GENERAL"/>
    <m/>
  </r>
  <r>
    <x v="3"/>
    <n v="6890"/>
    <s v="AGUIRRE SIFUENTES, XIMENA DEL CARMEN"/>
    <s v="F"/>
    <x v="2"/>
    <s v="General."/>
    <s v="GENERAL"/>
    <m/>
  </r>
  <r>
    <x v="3"/>
    <n v="6911"/>
    <s v="FLORES RAMIREZ, NATALIA"/>
    <s v="F"/>
    <x v="2"/>
    <s v="General."/>
    <s v="GENERAL"/>
    <m/>
  </r>
  <r>
    <x v="3"/>
    <n v="6920"/>
    <s v="FLORES JARAMILLO, VALERIA FERNANDA"/>
    <s v="F"/>
    <x v="2"/>
    <s v="General."/>
    <s v="GENERAL"/>
    <m/>
  </r>
  <r>
    <x v="3"/>
    <n v="6942"/>
    <s v="TORRES ZAMBRANO, REGINA"/>
    <s v="F"/>
    <x v="2"/>
    <s v="General."/>
    <s v="GENERAL"/>
    <m/>
  </r>
  <r>
    <x v="3"/>
    <n v="6944"/>
    <s v="GALLEGOS IBARRA, EDSON DANIEL"/>
    <s v="M"/>
    <x v="2"/>
    <s v="General."/>
    <s v="GENERAL"/>
    <m/>
  </r>
  <r>
    <x v="3"/>
    <n v="6973"/>
    <s v="CASTAÑEDA MUÑIZ, BRAYAN JACKEN"/>
    <s v="M"/>
    <x v="2"/>
    <s v="General."/>
    <s v="GENERAL"/>
    <m/>
  </r>
  <r>
    <x v="3"/>
    <n v="6999"/>
    <s v="CASTILLON CASAS, LARIZA RUBY"/>
    <s v="F"/>
    <x v="2"/>
    <s v="General."/>
    <s v="GENERAL"/>
    <m/>
  </r>
  <r>
    <x v="5"/>
    <n v="7085"/>
    <s v="LAZARO SEGURA, MARIELA MARGARITA"/>
    <s v="F"/>
    <x v="1"/>
    <s v="General."/>
    <s v="GENERAL"/>
    <m/>
  </r>
  <r>
    <x v="3"/>
    <n v="7097"/>
    <s v="SALAS DOMINGUEZ, MAXIMO ISRAEL"/>
    <s v="M"/>
    <x v="2"/>
    <s v="General."/>
    <s v="GENERAL"/>
    <m/>
  </r>
  <r>
    <x v="3"/>
    <n v="7165"/>
    <s v="SALAZAR HERNANDEZ, DANIEL EMMANUEL"/>
    <s v="M"/>
    <x v="2"/>
    <s v="General."/>
    <s v="GENERAL"/>
    <m/>
  </r>
  <r>
    <x v="3"/>
    <n v="7184"/>
    <s v="CEBALLOS MARTINEZ, PABLO SEBASTIAN"/>
    <s v="M"/>
    <x v="2"/>
    <s v="General."/>
    <s v="GENERAL"/>
    <m/>
  </r>
  <r>
    <x v="3"/>
    <n v="7190"/>
    <s v="CASTAÑEDA HERNANDEZ, ALISSON MARLENE"/>
    <s v="F"/>
    <x v="2"/>
    <s v="General."/>
    <s v="GENERAL"/>
    <m/>
  </r>
  <r>
    <x v="3"/>
    <n v="7231"/>
    <s v="GARCIA VIGIL, JOSE ALBERTO"/>
    <s v="M"/>
    <x v="2"/>
    <s v="General."/>
    <s v="GENERAL"/>
    <m/>
  </r>
  <r>
    <x v="3"/>
    <n v="7342"/>
    <s v="VALENCIA DIAZ, DIEGO ESAU"/>
    <s v="M"/>
    <x v="2"/>
    <s v="General."/>
    <s v="GENERAL"/>
    <m/>
  </r>
  <r>
    <x v="6"/>
    <n v="7343"/>
    <s v="ALVEAR GONZALEZ, ANGEL GABRIEL"/>
    <s v="M"/>
    <x v="1"/>
    <s v="Tec.Mant."/>
    <s v="TÉCNICO EN MANTENIMIENTO INDUSTRIAL"/>
    <m/>
  </r>
  <r>
    <x v="7"/>
    <n v="7344"/>
    <s v="MATA ESPARZA, ABNER ABRAHAM"/>
    <s v="M"/>
    <x v="0"/>
    <s v="General."/>
    <s v="GENERAL"/>
    <m/>
  </r>
  <r>
    <x v="3"/>
    <n v="7354"/>
    <s v="PEREZ RODRIGUEZ, ESTEFANI PAOLA"/>
    <s v="F"/>
    <x v="2"/>
    <s v="General."/>
    <s v="GENERAL"/>
    <m/>
  </r>
  <r>
    <x v="8"/>
    <n v="7361"/>
    <s v="RESENDIZ CAMPOS, CAROL VIANEY"/>
    <s v="F"/>
    <x v="1"/>
    <s v="Tec.Art.Dig."/>
    <s v="TÉCNICO EN CIENCIAS Y ARTES DIGITALES"/>
    <m/>
  </r>
  <r>
    <x v="3"/>
    <n v="7368"/>
    <s v="SANTANA ACOSTA, OLIVER YERAY"/>
    <s v="M"/>
    <x v="2"/>
    <s v="General."/>
    <s v="GENERAL"/>
    <m/>
  </r>
  <r>
    <x v="2"/>
    <n v="7414"/>
    <s v="MOLINA IBARRA, JESHUA ELIEZER"/>
    <s v="M"/>
    <x v="1"/>
    <s v="General."/>
    <s v="GENERAL"/>
    <m/>
  </r>
  <r>
    <x v="9"/>
    <n v="7419"/>
    <s v="DIEGO ELIAS, VALERIA VALENTINA"/>
    <s v="F"/>
    <x v="1"/>
    <s v="General."/>
    <s v="GENERAL"/>
    <m/>
  </r>
  <r>
    <x v="10"/>
    <n v="7458"/>
    <s v="PUGA IZQUIERDO, XIMENA LILIBETH"/>
    <s v="F"/>
    <x v="1"/>
    <s v="Ad.Bilingüe."/>
    <s v="TÉCNICO EN ASISTENTE ADMINISTRATIVO BILINGÜE"/>
    <m/>
  </r>
  <r>
    <x v="3"/>
    <n v="7462"/>
    <s v="MORALES DAVALOS, GUILLERMO ARTURO"/>
    <s v="M"/>
    <x v="2"/>
    <s v="General."/>
    <s v="GENERAL"/>
    <m/>
  </r>
  <r>
    <x v="3"/>
    <n v="7528"/>
    <s v="HERNANDEZ RUIZ, SOFIA ESMERALDA"/>
    <s v="F"/>
    <x v="2"/>
    <s v="General."/>
    <s v="GENERAL"/>
    <m/>
  </r>
  <r>
    <x v="11"/>
    <n v="7610"/>
    <s v="CALDERON GUTIERREZ, ARACELY ELIZABETH"/>
    <s v="F"/>
    <x v="1"/>
    <s v="General."/>
    <s v="GENERAL"/>
    <m/>
  </r>
  <r>
    <x v="3"/>
    <n v="7625"/>
    <s v="CHAVEZ LOPEZ, RENATA YAMILETH"/>
    <s v="F"/>
    <x v="2"/>
    <s v="General."/>
    <s v="GENERAL"/>
    <m/>
  </r>
  <r>
    <x v="7"/>
    <n v="7738"/>
    <s v="RODRIGUEZ MOTAS, EDGAR MARTIN"/>
    <s v="M"/>
    <x v="0"/>
    <s v="General."/>
    <s v="GENERAL"/>
    <m/>
  </r>
  <r>
    <x v="6"/>
    <n v="7851"/>
    <s v="LOPEZ MALDONADO, ANGEL TADEO"/>
    <s v="M"/>
    <x v="1"/>
    <s v="Tec.Mant."/>
    <s v="TÉCNICO EN MANTENIMIENTO INDUSTRIAL"/>
    <m/>
  </r>
  <r>
    <x v="3"/>
    <n v="7859"/>
    <s v="DELGADO DE LEON, HUGO EMILIANO"/>
    <s v="M"/>
    <x v="2"/>
    <s v="General."/>
    <s v="GENERAL"/>
    <m/>
  </r>
  <r>
    <x v="12"/>
    <n v="7862"/>
    <s v="PARDO INTERIAL, DIEGO"/>
    <s v="M"/>
    <x v="1"/>
    <s v="Tec.Conta."/>
    <s v="TÉCNICO EN CONTABILIDAD"/>
    <m/>
  </r>
  <r>
    <x v="13"/>
    <n v="7863"/>
    <s v="CARRANZA FACUNDO, ERIKA JAQUELINE"/>
    <s v="F"/>
    <x v="1"/>
    <s v="Tec.Ventas."/>
    <s v="TÉCNICO EN VENTAS"/>
    <m/>
  </r>
  <r>
    <x v="10"/>
    <n v="7865"/>
    <s v="OYERVIDES REYES, FRANCISCO JAVIER"/>
    <s v="M"/>
    <x v="1"/>
    <s v="Ad.Bilingüe."/>
    <s v="TÉCNICO EN ASISTENTE ADMINISTRATIVO BILINGÜE"/>
    <m/>
  </r>
  <r>
    <x v="3"/>
    <n v="7873"/>
    <s v="NAVARRO AGUILLON, JOSUE AARON"/>
    <s v="M"/>
    <x v="2"/>
    <s v="General."/>
    <s v="GENERAL"/>
    <m/>
  </r>
  <r>
    <x v="9"/>
    <n v="7876"/>
    <s v="MENDEZ SANCHEZ, XIMENA"/>
    <s v="F"/>
    <x v="1"/>
    <s v="General."/>
    <s v="GENERAL"/>
    <m/>
  </r>
  <r>
    <x v="9"/>
    <n v="7882"/>
    <s v="MORAN RODRIGUEZ, SILVANA VALENTINA"/>
    <s v="F"/>
    <x v="1"/>
    <s v="General."/>
    <s v="GENERAL"/>
    <m/>
  </r>
  <r>
    <x v="14"/>
    <n v="7883"/>
    <s v="CAMACHO MEZA, NESTOR GERARDO"/>
    <s v="M"/>
    <x v="1"/>
    <s v="Tec.Mant."/>
    <s v="TÉCNICO EN MANTENIMIENTO INDUSTRIAL"/>
    <m/>
  </r>
  <r>
    <x v="15"/>
    <n v="7884"/>
    <s v="GARCIA NOVOA, JOSE RAMIRO"/>
    <s v="M"/>
    <x v="1"/>
    <s v="Tec.Art.Dig."/>
    <s v="TÉCNICO EN CIENCIAS Y ARTES DIGITALES"/>
    <m/>
  </r>
  <r>
    <x v="3"/>
    <n v="7889"/>
    <s v="REYES VALDEZ, JOSE DANIEL"/>
    <s v="M"/>
    <x v="2"/>
    <s v="General."/>
    <s v="GENERAL"/>
    <m/>
  </r>
  <r>
    <x v="3"/>
    <n v="7900"/>
    <s v="GOMEZ VALDES, PAOLA"/>
    <s v="F"/>
    <x v="2"/>
    <s v="General."/>
    <s v="GENERAL"/>
    <m/>
  </r>
  <r>
    <x v="3"/>
    <n v="7905"/>
    <s v="MONSIVAIZ TORRES, ANDRES GABRIEL"/>
    <s v="M"/>
    <x v="2"/>
    <s v="General."/>
    <s v="GENERAL"/>
    <m/>
  </r>
  <r>
    <x v="3"/>
    <n v="7906"/>
    <s v="GARCIA REA, JORGE DANIEL"/>
    <s v="M"/>
    <x v="2"/>
    <s v="General."/>
    <s v="GENERAL"/>
    <m/>
  </r>
  <r>
    <x v="3"/>
    <n v="7911"/>
    <s v="RAMIREZ VAZQUEZ, JUAN PABLO"/>
    <s v="M"/>
    <x v="2"/>
    <s v="General."/>
    <s v="GENERAL"/>
    <m/>
  </r>
  <r>
    <x v="8"/>
    <n v="7913"/>
    <s v="LOPEZ GARCIA, MARIANA SARED"/>
    <s v="F"/>
    <x v="1"/>
    <s v="Tec.Art.Dig."/>
    <s v="TÉCNICO EN CIENCIAS Y ARTES DIGITALES"/>
    <m/>
  </r>
  <r>
    <x v="3"/>
    <n v="7934"/>
    <s v="RIVERA RAMOS, ANA LUCIA"/>
    <s v="F"/>
    <x v="2"/>
    <s v="General."/>
    <s v="GENERAL"/>
    <m/>
  </r>
  <r>
    <x v="16"/>
    <n v="7935"/>
    <s v="VELAZQUEZ LOPEZ, JOEL ALONSO"/>
    <s v="M"/>
    <x v="1"/>
    <s v="Tec.Progra."/>
    <s v="TÉCNICO EN PROGRAMACION"/>
    <m/>
  </r>
  <r>
    <x v="3"/>
    <n v="7940"/>
    <s v="GAYTAN GUILLEN, MIGUEL ANGEL"/>
    <s v="M"/>
    <x v="2"/>
    <s v="General."/>
    <s v="GENERAL"/>
    <m/>
  </r>
  <r>
    <x v="6"/>
    <n v="7947"/>
    <s v="AGUIRRE SANCHEZ, ANGEL CHARBEL"/>
    <s v="M"/>
    <x v="1"/>
    <s v="Tec.Mant."/>
    <s v="TÉCNICO EN MANTENIMIENTO INDUSTRIAL"/>
    <m/>
  </r>
  <r>
    <x v="3"/>
    <n v="7952"/>
    <s v="RODRIGUEZ CORTEZ, ENRIQUE JAVIER"/>
    <s v="M"/>
    <x v="2"/>
    <s v="General."/>
    <s v="GENERAL"/>
    <m/>
  </r>
  <r>
    <x v="17"/>
    <n v="7976"/>
    <s v="NAVA PADILLA, MARELY IRISETH"/>
    <s v="F"/>
    <x v="1"/>
    <s v="Tec.Ventas."/>
    <s v="TÉCNICO EN VENTAS"/>
    <m/>
  </r>
  <r>
    <x v="8"/>
    <n v="8020"/>
    <s v="MURILLO ROJAS, SOFIA ALEJANDRA"/>
    <s v="F"/>
    <x v="1"/>
    <s v="Tec.Art.Dig."/>
    <s v="TÉCNICO EN CIENCIAS Y ARTES DIGITALES"/>
    <m/>
  </r>
  <r>
    <x v="18"/>
    <n v="8022"/>
    <s v="FLORES BLANCO, MARIO"/>
    <s v="M"/>
    <x v="1"/>
    <s v="Tec.Progra."/>
    <s v="TÉCNICO EN PROGRAMACION"/>
    <m/>
  </r>
  <r>
    <x v="15"/>
    <n v="8025"/>
    <s v="CARDONA JAUREGUI, HAADRA FERNANDA"/>
    <s v="F"/>
    <x v="1"/>
    <s v="Tec.Art.Dig."/>
    <s v="TÉCNICO EN CIENCIAS Y ARTES DIGITALES"/>
    <m/>
  </r>
  <r>
    <x v="3"/>
    <n v="8028"/>
    <s v="ESTRADA ALMANZA, ROBERTO"/>
    <s v="M"/>
    <x v="2"/>
    <s v="General."/>
    <s v="GENERAL"/>
    <m/>
  </r>
  <r>
    <x v="3"/>
    <n v="8032"/>
    <s v="ESCOBEDO VASQUEZ, ALEXA MICHELL"/>
    <s v="F"/>
    <x v="2"/>
    <s v="General."/>
    <s v="GENERAL"/>
    <m/>
  </r>
  <r>
    <x v="18"/>
    <n v="8033"/>
    <s v="GARCIA ESTRADA, TANIA SAMANTA"/>
    <s v="F"/>
    <x v="1"/>
    <s v="Tec.Progra."/>
    <s v="TÉCNICO EN PROGRAMACION"/>
    <m/>
  </r>
  <r>
    <x v="15"/>
    <n v="8035"/>
    <s v="RIOS MORALES, REGINA"/>
    <s v="F"/>
    <x v="1"/>
    <s v="Tec.Art.Dig."/>
    <s v="TÉCNICO EN CIENCIAS Y ARTES DIGITALES"/>
    <m/>
  </r>
  <r>
    <x v="18"/>
    <n v="8036"/>
    <s v="GARCIA RODULFO, HOMERO"/>
    <s v="M"/>
    <x v="1"/>
    <s v="Tec.Progra."/>
    <s v="TÉCNICO EN PROGRAMACION"/>
    <m/>
  </r>
  <r>
    <x v="1"/>
    <n v="8040"/>
    <s v="SOLIS MENDEZ, MIA JABEL"/>
    <s v="F"/>
    <x v="1"/>
    <s v="Tec.Mant."/>
    <s v="TÉCNICO EN MANTENIMIENTO INDUSTRIAL"/>
    <m/>
  </r>
  <r>
    <x v="16"/>
    <n v="8044"/>
    <s v="ESPINOZA FLORES, ERIKA MARIA"/>
    <s v="F"/>
    <x v="1"/>
    <s v="Tec.Progra."/>
    <s v="TÉCNICO EN PROGRAMACION"/>
    <m/>
  </r>
  <r>
    <x v="19"/>
    <n v="8046"/>
    <s v="ESQUIVEL ESCOBEDO, JORGE IVAN"/>
    <s v="M"/>
    <x v="1"/>
    <s v="Tec.Mant."/>
    <s v="TÉCNICO EN MANTENIMIENTO INDUSTRIAL"/>
    <m/>
  </r>
  <r>
    <x v="8"/>
    <n v="8047"/>
    <s v="TOBIAS VERASTEGUI, ANA VALERIA"/>
    <s v="F"/>
    <x v="1"/>
    <s v="Tec.Art.Dig."/>
    <s v="TÉCNICO EN CIENCIAS Y ARTES DIGITALES"/>
    <m/>
  </r>
  <r>
    <x v="20"/>
    <n v="8049"/>
    <s v="GOMEZ RAMIREZ, VICTORIA MILAGROS"/>
    <s v="F"/>
    <x v="1"/>
    <s v="Tec.Progra."/>
    <s v="TÉCNICO EN PROGRAMACION"/>
    <m/>
  </r>
  <r>
    <x v="15"/>
    <n v="8050"/>
    <s v="GONZALEZ CORONA, SANTIAGO"/>
    <s v="M"/>
    <x v="1"/>
    <s v="Tec.Art.Dig."/>
    <s v="TÉCNICO EN CIENCIAS Y ARTES DIGITALES"/>
    <m/>
  </r>
  <r>
    <x v="12"/>
    <n v="8054"/>
    <s v="MORENO RAMIREZ, BRIDGET MICHELLE"/>
    <s v="F"/>
    <x v="1"/>
    <s v="Tec.Conta."/>
    <s v="TÉCNICO EN CONTABILIDAD"/>
    <m/>
  </r>
  <r>
    <x v="21"/>
    <n v="8055"/>
    <s v="MORALES BENITO, DAIRA GABRIELA"/>
    <s v="F"/>
    <x v="1"/>
    <s v="Tec.Conta."/>
    <s v="TÉCNICO EN CONTABILIDAD"/>
    <m/>
  </r>
  <r>
    <x v="21"/>
    <n v="8056"/>
    <s v="TRUJILLO RODRIGUEZ, JESHUA TADEO"/>
    <s v="M"/>
    <x v="1"/>
    <s v="Tec.Conta."/>
    <s v="TÉCNICO EN CONTABILIDAD"/>
    <m/>
  </r>
  <r>
    <x v="21"/>
    <n v="8057"/>
    <s v="VALDES FUENTES, ANGELICA"/>
    <s v="F"/>
    <x v="1"/>
    <s v="Tec.Conta."/>
    <s v="TÉCNICO EN CONTABILIDAD"/>
    <m/>
  </r>
  <r>
    <x v="10"/>
    <n v="8058"/>
    <s v="LOZANO GONZALEZ, MARIA REGINA"/>
    <s v="F"/>
    <x v="1"/>
    <s v="Ad.Bilingüe."/>
    <s v="TÉCNICO EN ASISTENTE ADMINISTRATIVO BILINGÜE"/>
    <m/>
  </r>
  <r>
    <x v="17"/>
    <n v="8059"/>
    <s v="SOLANO ALMEIDA, ANGEL EDUARDO"/>
    <s v="M"/>
    <x v="1"/>
    <s v="Tec.Ventas."/>
    <s v="TÉCNICO EN VENTAS"/>
    <m/>
  </r>
  <r>
    <x v="19"/>
    <n v="8061"/>
    <s v="GARCIA ESQUIVEL, JULIO CESAR"/>
    <s v="M"/>
    <x v="1"/>
    <s v="Tec.Mant."/>
    <s v="TÉCNICO EN MANTENIMIENTO INDUSTRIAL"/>
    <m/>
  </r>
  <r>
    <x v="15"/>
    <n v="8062"/>
    <s v="RAMIREZ GUERRA, ETHEL"/>
    <s v="F"/>
    <x v="1"/>
    <s v="Tec.Art.Dig."/>
    <s v="TÉCNICO EN CIENCIAS Y ARTES DIGITALES"/>
    <m/>
  </r>
  <r>
    <x v="8"/>
    <n v="8063"/>
    <s v="AGUIRRE RODRIGUEZ, ARANTZA"/>
    <s v="F"/>
    <x v="1"/>
    <s v="Tec.Art.Dig."/>
    <s v="TÉCNICO EN CIENCIAS Y ARTES DIGITALES"/>
    <m/>
  </r>
  <r>
    <x v="10"/>
    <n v="8065"/>
    <s v="PEREZ GARZA, ESMERALDA"/>
    <s v="F"/>
    <x v="1"/>
    <s v="Ad.Bilingüe."/>
    <s v="TÉCNICO EN ASISTENTE ADMINISTRATIVO BILINGÜE"/>
    <m/>
  </r>
  <r>
    <x v="10"/>
    <n v="8066"/>
    <s v="PEREZ GARZA, PAOLA"/>
    <s v="F"/>
    <x v="1"/>
    <s v="Ad.Bilingüe."/>
    <s v="TÉCNICO EN ASISTENTE ADMINISTRATIVO BILINGÜE"/>
    <m/>
  </r>
  <r>
    <x v="21"/>
    <n v="8068"/>
    <s v="LUNA NUÑEZ, EMILIANO"/>
    <s v="M"/>
    <x v="1"/>
    <s v="Tec.Conta."/>
    <s v="TÉCNICO EN CONTABILIDAD"/>
    <m/>
  </r>
  <r>
    <x v="13"/>
    <n v="8069"/>
    <s v="MUÑIZ CARDONA, ORIANA SCARLETT"/>
    <s v="F"/>
    <x v="1"/>
    <s v="Tec.Ventas."/>
    <s v="TÉCNICO EN VENTAS"/>
    <m/>
  </r>
  <r>
    <x v="2"/>
    <n v="8071"/>
    <s v="AVILA NUNCIO, BRISSIA IZAMARY"/>
    <s v="F"/>
    <x v="1"/>
    <s v="General."/>
    <s v="GENERAL"/>
    <m/>
  </r>
  <r>
    <x v="5"/>
    <n v="8072"/>
    <s v="GARZA ZAVALA, DIANA ELIZABETH"/>
    <s v="F"/>
    <x v="1"/>
    <s v="General."/>
    <s v="GENERAL"/>
    <m/>
  </r>
  <r>
    <x v="17"/>
    <n v="8073"/>
    <s v="LOPEZ MARTINEZ, GABRIELA YAMILE"/>
    <s v="F"/>
    <x v="1"/>
    <s v="Tec.Ventas."/>
    <s v="TÉCNICO EN VENTAS"/>
    <m/>
  </r>
  <r>
    <x v="15"/>
    <n v="8074"/>
    <s v="PEREZ SILVA, EMA JOSELYN"/>
    <s v="F"/>
    <x v="1"/>
    <s v="Tec.Art.Dig."/>
    <s v="TÉCNICO EN CIENCIAS Y ARTES DIGITALES"/>
    <m/>
  </r>
  <r>
    <x v="12"/>
    <n v="8076"/>
    <s v="PUENTE DE LEON, CHRISTIAN ALEJANDRO"/>
    <s v="M"/>
    <x v="1"/>
    <s v="Tec.Conta."/>
    <s v="TÉCNICO EN CONTABILIDAD"/>
    <m/>
  </r>
  <r>
    <x v="17"/>
    <n v="8078"/>
    <s v="RODRIGUEZ PICON, JENIFER LUCERO"/>
    <s v="F"/>
    <x v="1"/>
    <s v="Tec.Ventas."/>
    <s v="TÉCNICO EN VENTAS"/>
    <m/>
  </r>
  <r>
    <x v="7"/>
    <n v="8080"/>
    <s v="BOSQUE CONTRERAS, ARIEL DAVID"/>
    <s v="M"/>
    <x v="0"/>
    <s v="General."/>
    <s v="GENERAL"/>
    <m/>
  </r>
  <r>
    <x v="9"/>
    <n v="8081"/>
    <s v="CORONADO RUIZ, JAQUELIN"/>
    <s v="F"/>
    <x v="1"/>
    <s v="General."/>
    <s v="GENERAL"/>
    <m/>
  </r>
  <r>
    <x v="16"/>
    <n v="8082"/>
    <s v="ALVAREZ VALENZUELA, JOSE ANGEL"/>
    <s v="M"/>
    <x v="1"/>
    <s v="Tec.Progra."/>
    <s v="TÉCNICO EN PROGRAMACION"/>
    <m/>
  </r>
  <r>
    <x v="17"/>
    <n v="8083"/>
    <s v="GONZALEZ ESPINOZA, OSCAR"/>
    <s v="M"/>
    <x v="1"/>
    <s v="Tec.Ventas."/>
    <s v="TÉCNICO EN VENTAS"/>
    <m/>
  </r>
  <r>
    <x v="16"/>
    <n v="8086"/>
    <s v="MONTELONGO HERNANDEZ, BRANDON"/>
    <s v="M"/>
    <x v="1"/>
    <s v="Tec.Progra."/>
    <s v="TÉCNICO EN PROGRAMACION"/>
    <m/>
  </r>
  <r>
    <x v="13"/>
    <n v="8087"/>
    <s v="CABRERA PEREZ, IRALDY ABIGAIL"/>
    <s v="F"/>
    <x v="1"/>
    <s v="Tec.Ventas."/>
    <s v="TÉCNICO EN VENTAS"/>
    <m/>
  </r>
  <r>
    <x v="21"/>
    <n v="8088"/>
    <s v="ESQUIVEL LOPEZ, MAURICIO AZAEL"/>
    <s v="M"/>
    <x v="1"/>
    <s v="Tec.Conta."/>
    <s v="TÉCNICO EN CONTABILIDAD"/>
    <m/>
  </r>
  <r>
    <x v="12"/>
    <n v="8089"/>
    <s v="BETANCOURT VERASTEGUI, OSCAR"/>
    <s v="M"/>
    <x v="1"/>
    <s v="Tec.Conta."/>
    <s v="TÉCNICO EN CONTABILIDAD"/>
    <m/>
  </r>
  <r>
    <x v="22"/>
    <n v="8091"/>
    <s v="LARA CANTU, FATIMA MONSERRAT"/>
    <s v="F"/>
    <x v="1"/>
    <s v="Tec.Progra."/>
    <s v="TÉCNICO EN PROGRAMACION"/>
    <m/>
  </r>
  <r>
    <x v="14"/>
    <n v="8092"/>
    <s v="AGUILAR MALDONADO, MIRANDA DEL CARMEN"/>
    <s v="F"/>
    <x v="1"/>
    <s v="Tec.Mant."/>
    <s v="TÉCNICO EN MANTENIMIENTO INDUSTRIAL"/>
    <m/>
  </r>
  <r>
    <x v="19"/>
    <n v="8094"/>
    <s v="ROSALES RODRIGUEZ, JAQUELIN NOEMI"/>
    <s v="F"/>
    <x v="1"/>
    <s v="Tec.Mant."/>
    <s v="TÉCNICO EN MANTENIMIENTO INDUSTRIAL"/>
    <m/>
  </r>
  <r>
    <x v="12"/>
    <n v="8095"/>
    <s v="CARRANZA COMPIAN, VALERIA DE JESUS"/>
    <s v="F"/>
    <x v="1"/>
    <s v="Tec.Conta."/>
    <s v="TÉCNICO EN CONTABILIDAD"/>
    <m/>
  </r>
  <r>
    <x v="17"/>
    <n v="8096"/>
    <s v="CORONEL HIDALGO, ANA VICTORIA"/>
    <s v="F"/>
    <x v="1"/>
    <s v="Tec.Ventas."/>
    <s v="TÉCNICO EN VENTAS"/>
    <m/>
  </r>
  <r>
    <x v="1"/>
    <n v="8102"/>
    <s v="TORRES MARTINEZ, ADRIAN ALEXANDER"/>
    <s v="M"/>
    <x v="1"/>
    <s v="Tec.Mant."/>
    <s v="TÉCNICO EN MANTENIMIENTO INDUSTRIAL"/>
    <m/>
  </r>
  <r>
    <x v="17"/>
    <n v="8103"/>
    <s v="GARCIA RODRIGUEZ, JHONATAN ALAIN"/>
    <s v="M"/>
    <x v="1"/>
    <s v="Tec.Ventas."/>
    <s v="TÉCNICO EN VENTAS"/>
    <m/>
  </r>
  <r>
    <x v="16"/>
    <n v="8104"/>
    <s v="SANTANA GARCIA, KEIRA SUZEL"/>
    <s v="F"/>
    <x v="1"/>
    <s v="Tec.Progra."/>
    <s v="TÉCNICO EN PROGRAMACION"/>
    <m/>
  </r>
  <r>
    <x v="14"/>
    <n v="8105"/>
    <s v="CHAVEZ GUILLERMO, RICARDO"/>
    <s v="M"/>
    <x v="1"/>
    <s v="Tec.Mant."/>
    <s v="TÉCNICO EN MANTENIMIENTO INDUSTRIAL"/>
    <m/>
  </r>
  <r>
    <x v="16"/>
    <n v="8109"/>
    <s v="FRAGOZO AGUILERA, EDUARDO ISAI"/>
    <s v="M"/>
    <x v="1"/>
    <s v="Tec.Progra."/>
    <s v="TÉCNICO EN PROGRAMACION"/>
    <m/>
  </r>
  <r>
    <x v="15"/>
    <n v="8111"/>
    <s v="TRUJILLO MOLINA, MIRANDA"/>
    <s v="F"/>
    <x v="1"/>
    <s v="Tec.Art.Dig."/>
    <s v="TÉCNICO EN CIENCIAS Y ARTES DIGITALES"/>
    <m/>
  </r>
  <r>
    <x v="2"/>
    <n v="8114"/>
    <s v="DOMINGUEZ SANCHEZ, SOFIA GISSEL"/>
    <s v="F"/>
    <x v="1"/>
    <s v="General."/>
    <s v="GENERAL"/>
    <m/>
  </r>
  <r>
    <x v="10"/>
    <n v="8115"/>
    <s v="OYERVIDES HERNANDEZ, YARELI CRISTAL"/>
    <s v="F"/>
    <x v="1"/>
    <s v="Ad.Bilingüe."/>
    <s v="TÉCNICO EN ASISTENTE ADMINISTRATIVO BILINGÜE"/>
    <m/>
  </r>
  <r>
    <x v="5"/>
    <n v="8117"/>
    <s v="CARDENAS VALDES, RAMIRO ISAIAS"/>
    <s v="M"/>
    <x v="1"/>
    <s v="General."/>
    <s v="GENERAL"/>
    <m/>
  </r>
  <r>
    <x v="22"/>
    <n v="8119"/>
    <s v="REYES VALERO, DARIO MAXIMILIANO"/>
    <s v="M"/>
    <x v="1"/>
    <s v="Tec.Progra."/>
    <s v="TÉCNICO EN PROGRAMACION"/>
    <m/>
  </r>
  <r>
    <x v="10"/>
    <n v="8123"/>
    <s v="ACOSTA CAMPOS, ALEJANDRA"/>
    <s v="F"/>
    <x v="1"/>
    <s v="Ad.Bilingüe."/>
    <s v="TÉCNICO EN ASISTENTE ADMINISTRATIVO BILINGÜE"/>
    <m/>
  </r>
  <r>
    <x v="2"/>
    <n v="8131"/>
    <s v="SARTILLO SANDOVAL, J SANTIAGO"/>
    <s v="M"/>
    <x v="1"/>
    <s v="General."/>
    <s v="GENERAL"/>
    <m/>
  </r>
  <r>
    <x v="17"/>
    <n v="8132"/>
    <s v="GONZALEZ LOPEZ, CESAR DANIEL"/>
    <s v="M"/>
    <x v="1"/>
    <s v="Tec.Ventas."/>
    <s v="TÉCNICO EN VENTAS"/>
    <m/>
  </r>
  <r>
    <x v="2"/>
    <n v="8133"/>
    <s v="GOMEZ SANCHEZ, RICARDO GAEL"/>
    <s v="M"/>
    <x v="1"/>
    <s v="General."/>
    <s v="GENERAL"/>
    <m/>
  </r>
  <r>
    <x v="9"/>
    <n v="8136"/>
    <s v="RODRIGUEZ ONOFRE, ADRIANA"/>
    <s v="F"/>
    <x v="1"/>
    <s v="General."/>
    <s v="GENERAL"/>
    <m/>
  </r>
  <r>
    <x v="18"/>
    <n v="8139"/>
    <s v="PADILLA GUZMAN, SOFIA ALEJANDRA"/>
    <s v="F"/>
    <x v="1"/>
    <s v="Tec.Progra."/>
    <s v="TÉCNICO EN PROGRAMACION"/>
    <m/>
  </r>
  <r>
    <x v="10"/>
    <n v="8141"/>
    <s v="HERNANDEZ DEL RIO, FERNANDA STEPHANIA"/>
    <s v="F"/>
    <x v="1"/>
    <s v="Ad.Bilingüe."/>
    <s v="TÉCNICO EN ASISTENTE ADMINISTRATIVO BILINGÜE"/>
    <m/>
  </r>
  <r>
    <x v="2"/>
    <n v="8143"/>
    <s v="ESQUIVEL LUNA, CLAUDIA GUADALUPE"/>
    <s v="F"/>
    <x v="1"/>
    <s v="General."/>
    <s v="GENERAL"/>
    <m/>
  </r>
  <r>
    <x v="6"/>
    <n v="8147"/>
    <s v="FRAIRE TORRES, JOSE ISAI"/>
    <s v="M"/>
    <x v="1"/>
    <s v="Tec.Mant."/>
    <s v="TÉCNICO EN MANTENIMIENTO INDUSTRIAL"/>
    <m/>
  </r>
  <r>
    <x v="22"/>
    <n v="8148"/>
    <s v="LOPEZ PEREZ, DANTE"/>
    <s v="M"/>
    <x v="1"/>
    <s v="Tec.Progra."/>
    <s v="TÉCNICO EN PROGRAMACION"/>
    <m/>
  </r>
  <r>
    <x v="19"/>
    <n v="8150"/>
    <s v="ANDRADE ALVIZO, KARLA VALERIA"/>
    <s v="F"/>
    <x v="1"/>
    <s v="Tec.Mant."/>
    <s v="TÉCNICO EN MANTENIMIENTO INDUSTRIAL"/>
    <m/>
  </r>
  <r>
    <x v="9"/>
    <n v="8151"/>
    <s v="HERNANDEZ SANCHEZ, MARCO ALEJANDRO"/>
    <s v="M"/>
    <x v="1"/>
    <s v="General."/>
    <s v="GENERAL"/>
    <m/>
  </r>
  <r>
    <x v="15"/>
    <n v="8153"/>
    <s v="HERNANDEZ RODRIGUEZ, SANDRA NATALIA"/>
    <s v="F"/>
    <x v="1"/>
    <s v="Tec.Art.Dig."/>
    <s v="TÉCNICO EN CIENCIAS Y ARTES DIGITALES"/>
    <m/>
  </r>
  <r>
    <x v="19"/>
    <n v="8155"/>
    <s v="SALAS OROPEZA, HEIDY JUDITH"/>
    <s v="F"/>
    <x v="1"/>
    <s v="Tec.Mant."/>
    <s v="TÉCNICO EN MANTENIMIENTO INDUSTRIAL"/>
    <m/>
  </r>
  <r>
    <x v="1"/>
    <n v="8156"/>
    <s v="RAMIREZ GALLEGOS, JORGE ESTIF"/>
    <s v="M"/>
    <x v="1"/>
    <s v="Tec.Mant."/>
    <s v="TÉCNICO EN MANTENIMIENTO INDUSTRIAL"/>
    <m/>
  </r>
  <r>
    <x v="18"/>
    <n v="8160"/>
    <s v="ALFARO RODRIGUEZ, JESUS ALEJANDRO"/>
    <s v="M"/>
    <x v="1"/>
    <s v="Tec.Progra."/>
    <s v="TÉCNICO EN PROGRAMACION"/>
    <m/>
  </r>
  <r>
    <x v="22"/>
    <n v="8161"/>
    <s v="MUÑOZ OVALLE, LEONARDO"/>
    <s v="M"/>
    <x v="1"/>
    <s v="Tec.Progra."/>
    <s v="TÉCNICO EN PROGRAMACION"/>
    <m/>
  </r>
  <r>
    <x v="11"/>
    <n v="8164"/>
    <s v="MATA SANTANA, LLUVIA ESPERANZA"/>
    <s v="F"/>
    <x v="1"/>
    <s v="General."/>
    <s v="GENERAL"/>
    <m/>
  </r>
  <r>
    <x v="6"/>
    <n v="8165"/>
    <s v="PEREZ YEN, LUIS ROBERTO"/>
    <s v="M"/>
    <x v="1"/>
    <s v="Tec.Mant."/>
    <s v="TÉCNICO EN MANTENIMIENTO INDUSTRIAL"/>
    <m/>
  </r>
  <r>
    <x v="14"/>
    <n v="8166"/>
    <s v="GAMEZ PEREZ, JUAN GERARDO"/>
    <s v="M"/>
    <x v="1"/>
    <s v="Tec.Mant."/>
    <s v="TÉCNICO EN MANTENIMIENTO INDUSTRIAL"/>
    <m/>
  </r>
  <r>
    <x v="18"/>
    <n v="8167"/>
    <s v="HERNANDEZ OYERVIDES, JOSUE LEONARDO"/>
    <s v="M"/>
    <x v="1"/>
    <s v="Tec.Progra."/>
    <s v="TÉCNICO EN PROGRAMACION"/>
    <m/>
  </r>
  <r>
    <x v="21"/>
    <n v="8168"/>
    <s v="RAMOS GONZALEZ, FERNANDA GUADALUPE"/>
    <s v="F"/>
    <x v="1"/>
    <s v="Tec.Conta."/>
    <s v="TÉCNICO EN CONTABILIDAD"/>
    <m/>
  </r>
  <r>
    <x v="9"/>
    <n v="8169"/>
    <s v="DE LEON DE JESUS, JIMENA ESTEFANIA"/>
    <s v="F"/>
    <x v="1"/>
    <s v="General."/>
    <s v="GENERAL"/>
    <m/>
  </r>
  <r>
    <x v="0"/>
    <n v="8170"/>
    <s v="VELAZQUEZ CALDERON, JOSE IGNACIO"/>
    <s v="M"/>
    <x v="0"/>
    <s v="General."/>
    <s v="GENERAL"/>
    <m/>
  </r>
  <r>
    <x v="16"/>
    <n v="8172"/>
    <s v="NOGALES LOPEZ, LUCIA CAROLINA"/>
    <s v="F"/>
    <x v="1"/>
    <s v="Tec.Progra."/>
    <s v="TÉCNICO EN PROGRAMACION"/>
    <m/>
  </r>
  <r>
    <x v="19"/>
    <n v="8173"/>
    <s v="GARCIA ESCOBEDO, ABRAHAM OCTAVIO"/>
    <s v="M"/>
    <x v="1"/>
    <s v="Tec.Mant."/>
    <s v="TÉCNICO EN MANTENIMIENTO INDUSTRIAL"/>
    <m/>
  </r>
  <r>
    <x v="19"/>
    <n v="8174"/>
    <s v="BADILLO VÁSQUEZ, VICTOR DANIEL"/>
    <s v="M"/>
    <x v="1"/>
    <s v="Tec.Mant."/>
    <s v="TÉCNICO EN MANTENIMIENTO INDUSTRIAL"/>
    <m/>
  </r>
  <r>
    <x v="21"/>
    <n v="8176"/>
    <s v="ESCAREÑO GALARZA, ARIADNE MICHELLE"/>
    <s v="F"/>
    <x v="1"/>
    <s v="Tec.Conta."/>
    <s v="TÉCNICO EN CONTABILIDAD"/>
    <m/>
  </r>
  <r>
    <x v="15"/>
    <n v="8177"/>
    <s v="NEIRA ROMAN, MAYA SABINA"/>
    <s v="F"/>
    <x v="1"/>
    <s v="Tec.Art.Dig."/>
    <s v="TÉCNICO EN CIENCIAS Y ARTES DIGITALES"/>
    <m/>
  </r>
  <r>
    <x v="8"/>
    <n v="8182"/>
    <s v="SOLIS MENDOZA, ANGELA YATZIRI"/>
    <s v="F"/>
    <x v="1"/>
    <s v="Tec.Art.Dig."/>
    <s v="TÉCNICO EN CIENCIAS Y ARTES DIGITALES"/>
    <m/>
  </r>
  <r>
    <x v="14"/>
    <n v="8184"/>
    <s v="ROMERO CRUZ, FERNANDO YAHIR"/>
    <s v="M"/>
    <x v="1"/>
    <s v="Tec.Mant."/>
    <s v="TÉCNICO EN MANTENIMIENTO INDUSTRIAL"/>
    <m/>
  </r>
  <r>
    <x v="19"/>
    <n v="8186"/>
    <s v="RODRIGUEZ GONZALEZ, SEBASTIAN"/>
    <s v="M"/>
    <x v="1"/>
    <s v="Tec.Mant."/>
    <s v="TÉCNICO EN MANTENIMIENTO INDUSTRIAL"/>
    <m/>
  </r>
  <r>
    <x v="8"/>
    <n v="8188"/>
    <s v="CORTES CAMPA, CAMILA"/>
    <s v="F"/>
    <x v="1"/>
    <s v="Tec.Art.Dig."/>
    <s v="TÉCNICO EN CIENCIAS Y ARTES DIGITALES"/>
    <m/>
  </r>
  <r>
    <x v="19"/>
    <n v="8190"/>
    <s v="GAONA JAQUEZ, ELIAS JOSE"/>
    <s v="M"/>
    <x v="1"/>
    <s v="Tec.Mant."/>
    <s v="TÉCNICO EN MANTENIMIENTO INDUSTRIAL"/>
    <m/>
  </r>
  <r>
    <x v="2"/>
    <n v="8191"/>
    <s v="DAVILA GUERRA, DIEGO ALBERTO"/>
    <s v="M"/>
    <x v="1"/>
    <s v="General."/>
    <s v="GENERAL"/>
    <m/>
  </r>
  <r>
    <x v="20"/>
    <n v="8204"/>
    <s v="DE LA PEÑA CANDIA, MAURICIO"/>
    <s v="M"/>
    <x v="1"/>
    <s v="Tec.Progra."/>
    <s v="TÉCNICO EN PROGRAMACION"/>
    <m/>
  </r>
  <r>
    <x v="5"/>
    <n v="8205"/>
    <s v="LOPEZ ORTIZ, MARIA JOSE"/>
    <s v="F"/>
    <x v="1"/>
    <s v="General."/>
    <s v="GENERAL"/>
    <m/>
  </r>
  <r>
    <x v="20"/>
    <n v="8208"/>
    <s v="MATA MATA, LESLY NAHOMI"/>
    <s v="F"/>
    <x v="1"/>
    <s v="Tec.Progra."/>
    <s v="TÉCNICO EN PROGRAMACION"/>
    <m/>
  </r>
  <r>
    <x v="8"/>
    <n v="8209"/>
    <s v="GALLEGOS CERDA, DIEGO RAMSES"/>
    <s v="M"/>
    <x v="1"/>
    <s v="Tec.Art.Dig."/>
    <s v="TÉCNICO EN CIENCIAS Y ARTES DIGITALES"/>
    <m/>
  </r>
  <r>
    <x v="12"/>
    <n v="8210"/>
    <s v="MARTINEZ MONSIVAIS, MARELY GUADALUPE"/>
    <s v="F"/>
    <x v="1"/>
    <s v="Tec.Conta."/>
    <s v="TÉCNICO EN CONTABILIDAD"/>
    <m/>
  </r>
  <r>
    <x v="22"/>
    <n v="8216"/>
    <s v="MONTELONGO HUERTA, ERICK ALEJANDRO"/>
    <s v="M"/>
    <x v="1"/>
    <s v="Tec.Progra."/>
    <s v="TÉCNICO EN PROGRAMACION"/>
    <m/>
  </r>
  <r>
    <x v="15"/>
    <n v="8217"/>
    <s v="DE LEON SOLIS, KEYLA ALEJANDRA"/>
    <s v="F"/>
    <x v="1"/>
    <s v="Tec.Art.Dig."/>
    <s v="TÉCNICO EN CIENCIAS Y ARTES DIGITALES"/>
    <m/>
  </r>
  <r>
    <x v="13"/>
    <n v="8222"/>
    <s v="MARTINEZ HERNANDEZ, JUAN JOSE"/>
    <s v="M"/>
    <x v="1"/>
    <s v="Tec.Ventas."/>
    <s v="TÉCNICO EN VENTAS"/>
    <m/>
  </r>
  <r>
    <x v="22"/>
    <n v="8225"/>
    <s v="GUERRERO DIAZ, DIEGO ISMAEL"/>
    <s v="M"/>
    <x v="1"/>
    <s v="Tec.Progra."/>
    <s v="TÉCNICO EN PROGRAMACION"/>
    <m/>
  </r>
  <r>
    <x v="1"/>
    <n v="8229"/>
    <s v="NIÑO VALENZUELA, FRANCISCO JESUS"/>
    <s v="M"/>
    <x v="1"/>
    <s v="Tec.Mant."/>
    <s v="TÉCNICO EN MANTENIMIENTO INDUSTRIAL"/>
    <m/>
  </r>
  <r>
    <x v="19"/>
    <n v="8231"/>
    <s v="ARMENDARIZ AGUIRRE, SERGIO"/>
    <s v="M"/>
    <x v="1"/>
    <s v="Tec.Mant."/>
    <s v="TÉCNICO EN MANTENIMIENTO INDUSTRIAL"/>
    <m/>
  </r>
  <r>
    <x v="15"/>
    <n v="8234"/>
    <s v="CASTRO MUÑOZ, LILIA HOPE"/>
    <s v="F"/>
    <x v="1"/>
    <s v="Tec.Art.Dig."/>
    <s v="TÉCNICO EN CIENCIAS Y ARTES DIGITALES"/>
    <m/>
  </r>
  <r>
    <x v="12"/>
    <n v="8240"/>
    <s v="SALAZAR ROCHA, ARIEL"/>
    <s v="F"/>
    <x v="1"/>
    <s v="Tec.Conta."/>
    <s v="TÉCNICO EN CONTABILIDAD"/>
    <m/>
  </r>
  <r>
    <x v="17"/>
    <n v="8243"/>
    <s v="ESTRADA RODRIGUEZ, PAMELA RUBI"/>
    <s v="F"/>
    <x v="1"/>
    <s v="Tec.Ventas."/>
    <s v="TÉCNICO EN VENTAS"/>
    <m/>
  </r>
  <r>
    <x v="14"/>
    <n v="8244"/>
    <s v="MATA CONTRERAS, NESTOR DAVID"/>
    <s v="M"/>
    <x v="1"/>
    <s v="Tec.Mant."/>
    <s v="TÉCNICO EN MANTENIMIENTO INDUSTRIAL"/>
    <m/>
  </r>
  <r>
    <x v="1"/>
    <n v="8249"/>
    <s v="GONZALEZ MONJARAS, JONATHAN ADALBERTO"/>
    <s v="M"/>
    <x v="1"/>
    <s v="Tec.Mant."/>
    <s v="TÉCNICO EN MANTENIMIENTO INDUSTRIAL"/>
    <m/>
  </r>
  <r>
    <x v="18"/>
    <n v="8252"/>
    <s v="BUSTOS PEDRAZA, ASLHY MONSERRAT"/>
    <s v="F"/>
    <x v="1"/>
    <s v="Tec.Progra."/>
    <s v="TÉCNICO EN PROGRAMACION"/>
    <m/>
  </r>
  <r>
    <x v="8"/>
    <n v="8253"/>
    <s v="QUINTERO PORRAS, JUAN CARLOS"/>
    <s v="M"/>
    <x v="1"/>
    <s v="Tec.Art.Dig."/>
    <s v="TÉCNICO EN CIENCIAS Y ARTES DIGITALES"/>
    <m/>
  </r>
  <r>
    <x v="16"/>
    <n v="8254"/>
    <s v="LUNA AGUILERA, JORGE"/>
    <s v="M"/>
    <x v="1"/>
    <s v="Tec.Progra."/>
    <s v="TÉCNICO EN PROGRAMACION"/>
    <m/>
  </r>
  <r>
    <x v="15"/>
    <n v="8255"/>
    <s v="REYES LAZARIN, MELANI BERENICE"/>
    <s v="F"/>
    <x v="1"/>
    <s v="Tec.Art.Dig."/>
    <s v="TÉCNICO EN CIENCIAS Y ARTES DIGITALES"/>
    <m/>
  </r>
  <r>
    <x v="18"/>
    <n v="8256"/>
    <s v="MARTINEZ GALVAN, ESTEBAN ADAN"/>
    <s v="M"/>
    <x v="1"/>
    <s v="Tec.Progra."/>
    <s v="TÉCNICO EN PROGRAMACION"/>
    <m/>
  </r>
  <r>
    <x v="18"/>
    <n v="8258"/>
    <s v="YAÑEZ SANCHEZ, ENRIQUE DE JESUS"/>
    <s v="M"/>
    <x v="1"/>
    <s v="Tec.Progra."/>
    <s v="TÉCNICO EN PROGRAMACION"/>
    <m/>
  </r>
  <r>
    <x v="13"/>
    <n v="8259"/>
    <s v="CARRANZA MARTINEZ, ESTEFANIA GUADALUPE"/>
    <s v="F"/>
    <x v="1"/>
    <s v="Tec.Ventas."/>
    <s v="TÉCNICO EN VENTAS"/>
    <m/>
  </r>
  <r>
    <x v="22"/>
    <n v="8260"/>
    <s v="LOPEZ MORENO, CHRISTOFER DEREK"/>
    <s v="M"/>
    <x v="1"/>
    <s v="Tec.Progra."/>
    <s v="TÉCNICO EN PROGRAMACION"/>
    <m/>
  </r>
  <r>
    <x v="15"/>
    <n v="8262"/>
    <s v="TORRES BLANCO, LAILA CORAL"/>
    <s v="F"/>
    <x v="1"/>
    <s v="Tec.Art.Dig."/>
    <s v="TÉCNICO EN CIENCIAS Y ARTES DIGITALES"/>
    <m/>
  </r>
  <r>
    <x v="17"/>
    <n v="8263"/>
    <s v="SANDOVAL NAVARRO, JOSELYNE BETZABETH"/>
    <s v="F"/>
    <x v="1"/>
    <s v="Tec.Ventas."/>
    <s v="TÉCNICO EN VENTAS"/>
    <m/>
  </r>
  <r>
    <x v="13"/>
    <n v="8267"/>
    <s v="GUTIERREZ VALDES, JUAN ANTONIO"/>
    <s v="M"/>
    <x v="1"/>
    <s v="Tec.Ventas."/>
    <s v="TÉCNICO EN VENTAS"/>
    <m/>
  </r>
  <r>
    <x v="22"/>
    <n v="8268"/>
    <s v="ORTIZ LUNA, KEIRY NAHOMY"/>
    <s v="F"/>
    <x v="1"/>
    <s v="Tec.Progra."/>
    <s v="TÉCNICO EN PROGRAMACION"/>
    <m/>
  </r>
  <r>
    <x v="9"/>
    <n v="8274"/>
    <s v="PERALES HERRERA, BRAYAN AXAEL"/>
    <s v="M"/>
    <x v="1"/>
    <s v="General."/>
    <s v="GENERAL"/>
    <m/>
  </r>
  <r>
    <x v="9"/>
    <n v="8280"/>
    <s v="OVIEDO DELGADO, MARIANGELA VICTORIA"/>
    <s v="F"/>
    <x v="1"/>
    <s v="General."/>
    <s v="GENERAL"/>
    <m/>
  </r>
  <r>
    <x v="20"/>
    <n v="8281"/>
    <s v="DIAZ SANCHEZ, HECTOR MIGUEL"/>
    <s v="M"/>
    <x v="1"/>
    <s v="Tec.Progra."/>
    <s v="TÉCNICO EN PROGRAMACION"/>
    <m/>
  </r>
  <r>
    <x v="6"/>
    <n v="8284"/>
    <s v="CEPEDA AVILA, ANGELA"/>
    <s v="F"/>
    <x v="1"/>
    <s v="Tec.Mant."/>
    <s v="TÉCNICO EN MANTENIMIENTO INDUSTRIAL"/>
    <m/>
  </r>
  <r>
    <x v="1"/>
    <n v="8285"/>
    <s v="HINOJOSA LOPEZ, ANGEL RODRIGO"/>
    <s v="M"/>
    <x v="1"/>
    <s v="Tec.Mant."/>
    <s v="TÉCNICO EN MANTENIMIENTO INDUSTRIAL"/>
    <m/>
  </r>
  <r>
    <x v="14"/>
    <n v="8291"/>
    <s v="LIMON URESTI, AMERICA FERNANDA"/>
    <s v="F"/>
    <x v="1"/>
    <s v="Tec.Mant."/>
    <s v="TÉCNICO EN MANTENIMIENTO INDUSTRIAL"/>
    <m/>
  </r>
  <r>
    <x v="12"/>
    <n v="8302"/>
    <s v="BELMAREZ ALEMAN, MARIANA ESTEFANIA"/>
    <s v="F"/>
    <x v="1"/>
    <s v="Tec.Conta."/>
    <s v="TÉCNICO EN CONTABILIDAD"/>
    <m/>
  </r>
  <r>
    <x v="1"/>
    <n v="8308"/>
    <s v="HERNANDEZ MENCHACA, EMILIO GAEL"/>
    <s v="M"/>
    <x v="1"/>
    <s v="Tec.Mant."/>
    <s v="TÉCNICO EN MANTENIMIENTO INDUSTRIAL"/>
    <m/>
  </r>
  <r>
    <x v="2"/>
    <n v="8348"/>
    <s v="CEPEDA GODINA, REGINA"/>
    <s v="F"/>
    <x v="1"/>
    <s v="General."/>
    <s v="GENERAL"/>
    <m/>
  </r>
  <r>
    <x v="5"/>
    <n v="8351"/>
    <s v="CERECERO GALLEGOS, CRISTIAN ALEXIS"/>
    <s v="M"/>
    <x v="1"/>
    <s v="General."/>
    <s v="GENERAL"/>
    <m/>
  </r>
  <r>
    <x v="6"/>
    <n v="8354"/>
    <s v="FLORES SALAS, CAMILA NATALIA"/>
    <s v="F"/>
    <x v="1"/>
    <s v="Tec.Mant."/>
    <s v="TÉCNICO EN MANTENIMIENTO INDUSTRIAL"/>
    <m/>
  </r>
  <r>
    <x v="19"/>
    <n v="8363"/>
    <s v="CERECERO HERNANDEZ, AARON ALFREDO"/>
    <s v="M"/>
    <x v="1"/>
    <s v="Tec.Mant."/>
    <s v="TÉCNICO EN MANTENIMIENTO INDUSTRIAL"/>
    <m/>
  </r>
  <r>
    <x v="1"/>
    <n v="8368"/>
    <s v="GARCIA CRUZ, JESUS RUBEN"/>
    <s v="M"/>
    <x v="1"/>
    <s v="Tec.Mant."/>
    <s v="TÉCNICO EN MANTENIMIENTO INDUSTRIAL"/>
    <m/>
  </r>
  <r>
    <x v="1"/>
    <n v="8370"/>
    <s v="CARRANZA DELGADO, RENATA"/>
    <s v="F"/>
    <x v="1"/>
    <s v="Tec.Mant."/>
    <s v="TÉCNICO EN MANTENIMIENTO INDUSTRIAL"/>
    <m/>
  </r>
  <r>
    <x v="2"/>
    <n v="8372"/>
    <s v="HERNANDEZ GONZALEZ, ALESSANDRA ELIZABETH"/>
    <s v="F"/>
    <x v="1"/>
    <s v="General."/>
    <s v="GENERAL"/>
    <m/>
  </r>
  <r>
    <x v="10"/>
    <n v="8379"/>
    <s v="CONTRERAS ZAMORA, CAROL YARETZI"/>
    <s v="F"/>
    <x v="1"/>
    <s v="Ad.Bilingüe."/>
    <s v="TÉCNICO EN ASISTENTE ADMINISTRATIVO BILINGÜE"/>
    <m/>
  </r>
  <r>
    <x v="14"/>
    <n v="8382"/>
    <s v="RODRIGUEZ OJEDA, SEBASTIAN SAMUEL"/>
    <s v="M"/>
    <x v="1"/>
    <s v="Tec.Mant."/>
    <s v="TÉCNICO EN MANTENIMIENTO INDUSTRIAL"/>
    <m/>
  </r>
  <r>
    <x v="19"/>
    <n v="8383"/>
    <s v="OLVERA MEDINA, JOSE ALONSO"/>
    <s v="M"/>
    <x v="1"/>
    <s v="Tec.Mant."/>
    <s v="TÉCNICO EN MANTENIMIENTO INDUSTRIAL"/>
    <m/>
  </r>
  <r>
    <x v="19"/>
    <n v="8389"/>
    <s v="SANCHEZ MORALES, ANGEL"/>
    <s v="M"/>
    <x v="1"/>
    <s v="Tec.Mant."/>
    <s v="TÉCNICO EN MANTENIMIENTO INDUSTRIAL"/>
    <m/>
  </r>
  <r>
    <x v="9"/>
    <n v="8393"/>
    <s v="GARCIA DE LA CRUZ, YANETT KAROLINA"/>
    <s v="F"/>
    <x v="1"/>
    <s v="General."/>
    <s v="GENERAL"/>
    <m/>
  </r>
  <r>
    <x v="20"/>
    <n v="8405"/>
    <s v="MARTINEZ LEIJA, SARED ANA SOFIA"/>
    <s v="F"/>
    <x v="1"/>
    <s v="Tec.Progra."/>
    <s v="TÉCNICO EN PROGRAMACION"/>
    <m/>
  </r>
  <r>
    <x v="15"/>
    <n v="8407"/>
    <s v="FUENTES VALDEZ, CARLOS LUCIANO"/>
    <s v="M"/>
    <x v="1"/>
    <s v="Tec.Art.Dig."/>
    <s v="TÉCNICO EN CIENCIAS Y ARTES DIGITALES"/>
    <m/>
  </r>
  <r>
    <x v="8"/>
    <n v="8408"/>
    <s v="MUZQUIZ GARCIA, ALEJANDRA"/>
    <s v="F"/>
    <x v="1"/>
    <s v="Tec.Art.Dig."/>
    <s v="TÉCNICO EN CIENCIAS Y ARTES DIGITALES"/>
    <m/>
  </r>
  <r>
    <x v="18"/>
    <n v="8409"/>
    <s v="HERNANDEZ MORALES, CAMILA MAITE"/>
    <s v="F"/>
    <x v="1"/>
    <s v="Tec.Progra."/>
    <s v="TÉCNICO EN PROGRAMACION"/>
    <m/>
  </r>
  <r>
    <x v="17"/>
    <n v="8414"/>
    <s v="ESQUIVEL JIMENEZ, LAURA REGINA"/>
    <s v="F"/>
    <x v="1"/>
    <s v="Tec.Ventas."/>
    <s v="TÉCNICO EN VENTAS"/>
    <m/>
  </r>
  <r>
    <x v="10"/>
    <n v="8417"/>
    <s v="AVILA RUIZ, GRISELLE"/>
    <s v="F"/>
    <x v="1"/>
    <s v="Ad.Bilingüe."/>
    <s v="TÉCNICO EN ASISTENTE ADMINISTRATIVO BILINGÜE"/>
    <m/>
  </r>
  <r>
    <x v="19"/>
    <n v="8418"/>
    <s v="FLORES GARCIA, BENJAMIN"/>
    <s v="M"/>
    <x v="1"/>
    <s v="Tec.Mant."/>
    <s v="TÉCNICO EN MANTENIMIENTO INDUSTRIAL"/>
    <m/>
  </r>
  <r>
    <x v="13"/>
    <n v="8419"/>
    <s v="GONZALEZ MARTINEZ, MARIANA ELIZABETH"/>
    <s v="F"/>
    <x v="1"/>
    <s v="Tec.Ventas."/>
    <s v="TÉCNICO EN VENTAS"/>
    <m/>
  </r>
  <r>
    <x v="8"/>
    <n v="8426"/>
    <s v="PALACIOS CORTES, VICTORIA"/>
    <s v="F"/>
    <x v="1"/>
    <s v="Tec.Art.Dig."/>
    <s v="TÉCNICO EN CIENCIAS Y ARTES DIGITALES"/>
    <m/>
  </r>
  <r>
    <x v="6"/>
    <n v="8427"/>
    <s v="GONZALEZ MARTINEZ, AXEL URIEL"/>
    <s v="M"/>
    <x v="1"/>
    <s v="Tec.Mant."/>
    <s v="TÉCNICO EN MANTENIMIENTO INDUSTRIAL"/>
    <m/>
  </r>
  <r>
    <x v="17"/>
    <n v="8428"/>
    <s v="MALACARA DOMINGUEZ, JESHUA DAVID"/>
    <s v="M"/>
    <x v="1"/>
    <s v="Tec.Ventas."/>
    <s v="TÉCNICO EN VENTAS"/>
    <m/>
  </r>
  <r>
    <x v="19"/>
    <n v="8430"/>
    <s v="ESCALERA GARZA, CARLOS EMIGDIO"/>
    <s v="M"/>
    <x v="1"/>
    <s v="Tec.Mant."/>
    <s v="TÉCNICO EN MANTENIMIENTO INDUSTRIAL"/>
    <m/>
  </r>
  <r>
    <x v="0"/>
    <n v="8431"/>
    <s v="GALINDO MORQUECHO, AXEL ANTONIO"/>
    <s v="M"/>
    <x v="0"/>
    <s v="General."/>
    <s v="GENERAL"/>
    <m/>
  </r>
  <r>
    <x v="22"/>
    <n v="8434"/>
    <s v="GUTIERREZ TERRAZAS, LUISA YANET"/>
    <s v="F"/>
    <x v="1"/>
    <s v="Tec.Progra."/>
    <s v="TÉCNICO EN PROGRAMACION"/>
    <m/>
  </r>
  <r>
    <x v="8"/>
    <n v="8436"/>
    <s v="NIETO GONZALEZ, LUIS AMITAI"/>
    <s v="M"/>
    <x v="1"/>
    <s v="Tec.Art.Dig."/>
    <s v="TÉCNICO EN CIENCIAS Y ARTES DIGITALES"/>
    <m/>
  </r>
  <r>
    <x v="20"/>
    <n v="8437"/>
    <s v="ALVARADO TREVIÑO, JESUS DAVID"/>
    <s v="M"/>
    <x v="1"/>
    <s v="Tec.Progra."/>
    <s v="TÉCNICO EN PROGRAMACION"/>
    <m/>
  </r>
  <r>
    <x v="14"/>
    <n v="8438"/>
    <s v="COVARRUBIAS LUCIO, SOFIA KAYLEN"/>
    <s v="F"/>
    <x v="1"/>
    <s v="Tec.Mant."/>
    <s v="TÉCNICO EN MANTENIMIENTO INDUSTRIAL"/>
    <m/>
  </r>
  <r>
    <x v="15"/>
    <n v="8444"/>
    <s v="CASTAÑEDA HERNANDEZ, BARBARA MAGNOLIA"/>
    <s v="F"/>
    <x v="1"/>
    <s v="Tec.Art.Dig."/>
    <s v="TÉCNICO EN CIENCIAS Y ARTES DIGITALES"/>
    <m/>
  </r>
  <r>
    <x v="20"/>
    <n v="8445"/>
    <s v="LOZOYA RODRIGUEZ, JORGE EMILIO"/>
    <s v="M"/>
    <x v="1"/>
    <s v="Tec.Progra."/>
    <s v="TÉCNICO EN PROGRAMACION"/>
    <m/>
  </r>
  <r>
    <x v="20"/>
    <n v="8446"/>
    <s v="JUAREZ GARCIA, JOSE DIEGO"/>
    <s v="M"/>
    <x v="1"/>
    <s v="Tec.Progra."/>
    <s v="TÉCNICO EN PROGRAMACION"/>
    <m/>
  </r>
  <r>
    <x v="1"/>
    <n v="8447"/>
    <s v="GAMEZ MONTOYA, ALEXIS JOAN"/>
    <s v="M"/>
    <x v="1"/>
    <s v="Tec.Mant."/>
    <s v="TÉCNICO EN MANTENIMIENTO INDUSTRIAL"/>
    <m/>
  </r>
  <r>
    <x v="17"/>
    <n v="8449"/>
    <s v="LUNA RUIZ, VALERIA"/>
    <s v="F"/>
    <x v="1"/>
    <s v="Tec.Ventas."/>
    <s v="TÉCNICO EN VENTAS"/>
    <m/>
  </r>
  <r>
    <x v="17"/>
    <n v="8454"/>
    <s v="NEAVES RODRIGUEZ, AMERICA GUADALUPE"/>
    <s v="F"/>
    <x v="1"/>
    <s v="Tec.Ventas."/>
    <s v="TÉCNICO EN VENTAS"/>
    <m/>
  </r>
  <r>
    <x v="15"/>
    <n v="8455"/>
    <s v="FUENTES PICAZO, DEISY"/>
    <s v="F"/>
    <x v="1"/>
    <s v="Tec.Art.Dig."/>
    <s v="TÉCNICO EN CIENCIAS Y ARTES DIGITALES"/>
    <m/>
  </r>
  <r>
    <x v="6"/>
    <n v="8457"/>
    <s v="NARRO HERNANDEZ, VICTOR DANIEL"/>
    <s v="M"/>
    <x v="1"/>
    <s v="Tec.Mant."/>
    <s v="TÉCNICO EN MANTENIMIENTO INDUSTRIAL"/>
    <m/>
  </r>
  <r>
    <x v="22"/>
    <n v="8462"/>
    <s v="MIRELES CHAIRES, LEONARDO JOSUE"/>
    <s v="M"/>
    <x v="1"/>
    <s v="Tec.Progra."/>
    <s v="TÉCNICO EN PROGRAMACION"/>
    <m/>
  </r>
  <r>
    <x v="16"/>
    <n v="8463"/>
    <s v="GARCIA RICO, RICARDO URIEL"/>
    <s v="M"/>
    <x v="1"/>
    <s v="Tec.Progra."/>
    <s v="TÉCNICO EN PROGRAMACION"/>
    <m/>
  </r>
  <r>
    <x v="8"/>
    <n v="8470"/>
    <s v="MEDINA HERNANDEZ, AYLIN ANDREA"/>
    <s v="F"/>
    <x v="1"/>
    <s v="Tec.Art.Dig."/>
    <s v="TÉCNICO EN CIENCIAS Y ARTES DIGITALES"/>
    <m/>
  </r>
  <r>
    <x v="12"/>
    <n v="8472"/>
    <s v="CASTILLO GARCIA, DILAN ELY"/>
    <s v="M"/>
    <x v="1"/>
    <s v="Tec.Conta."/>
    <s v="TÉCNICO EN CONTABILIDAD"/>
    <m/>
  </r>
  <r>
    <x v="13"/>
    <n v="8474"/>
    <s v="WEST MILLER, EMILIA"/>
    <s v="F"/>
    <x v="1"/>
    <s v="Tec.Ventas."/>
    <s v="TÉCNICO EN VENTAS"/>
    <m/>
  </r>
  <r>
    <x v="18"/>
    <n v="8477"/>
    <s v="CRUZ LABASTIDA, DIEGO EMMANUEL"/>
    <s v="M"/>
    <x v="1"/>
    <s v="Tec.Progra."/>
    <s v="TÉCNICO EN PROGRAMACION"/>
    <m/>
  </r>
  <r>
    <x v="5"/>
    <n v="8478"/>
    <s v="SANCHEZ MARTINEZ, ANGEL EDUARDO"/>
    <s v="M"/>
    <x v="1"/>
    <s v="General."/>
    <s v="GENERAL"/>
    <m/>
  </r>
  <r>
    <x v="12"/>
    <n v="8479"/>
    <s v="PINALES HERNANDEZ, ALEXA PAOLA"/>
    <s v="F"/>
    <x v="1"/>
    <s v="Tec.Conta."/>
    <s v="TÉCNICO EN CONTABILIDAD"/>
    <m/>
  </r>
  <r>
    <x v="5"/>
    <n v="8485"/>
    <s v="RIVERA REYES, ARLETH CORINA"/>
    <s v="F"/>
    <x v="1"/>
    <s v="General."/>
    <s v="GENERAL"/>
    <m/>
  </r>
  <r>
    <x v="19"/>
    <n v="8487"/>
    <s v="CAMACHO ESPINOZA, GUSTAVO ENRIQUE"/>
    <s v="M"/>
    <x v="1"/>
    <s v="Tec.Mant."/>
    <s v="TÉCNICO EN MANTENIMIENTO INDUSTRIAL"/>
    <m/>
  </r>
  <r>
    <x v="14"/>
    <n v="8489"/>
    <s v="LARA LOPEZ, ITZEL ANAHI"/>
    <s v="F"/>
    <x v="1"/>
    <s v="Tec.Mant."/>
    <s v="TÉCNICO EN MANTENIMIENTO INDUSTRIAL"/>
    <m/>
  </r>
  <r>
    <x v="10"/>
    <n v="8490"/>
    <s v="LARA LOPEZ, ANDREA ABIGAIL"/>
    <s v="F"/>
    <x v="1"/>
    <s v="Ad.Bilingüe."/>
    <s v="TÉCNICO EN ASISTENTE ADMINISTRATIVO BILINGÜE"/>
    <m/>
  </r>
  <r>
    <x v="10"/>
    <n v="8493"/>
    <s v="MORALES SOLIS, GRECIA CAROLINA"/>
    <s v="F"/>
    <x v="1"/>
    <s v="Ad.Bilingüe."/>
    <s v="TÉCNICO EN ASISTENTE ADMINISTRATIVO BILINGÜE"/>
    <m/>
  </r>
  <r>
    <x v="10"/>
    <n v="8497"/>
    <s v="PUENTE GUERRA, SAYURI LIZBETH"/>
    <s v="F"/>
    <x v="1"/>
    <s v="Ad.Bilingüe."/>
    <s v="TÉCNICO EN ASISTENTE ADMINISTRATIVO BILINGÜE"/>
    <m/>
  </r>
  <r>
    <x v="13"/>
    <n v="8501"/>
    <s v="SANCHEZ ZUÑIGA, GONZALO ARON"/>
    <s v="M"/>
    <x v="1"/>
    <s v="Tec.Ventas."/>
    <s v="TÉCNICO EN VENTAS"/>
    <m/>
  </r>
  <r>
    <x v="16"/>
    <n v="8503"/>
    <s v="HERNANDEZ DE ANDA, ANGELA MICHEL"/>
    <s v="F"/>
    <x v="1"/>
    <s v="Tec.Progra."/>
    <s v="TÉCNICO EN PROGRAMACION"/>
    <m/>
  </r>
  <r>
    <x v="20"/>
    <n v="8504"/>
    <s v="GUILLERMO OVIEDO, WENDY"/>
    <s v="F"/>
    <x v="1"/>
    <s v="Tec.Progra."/>
    <s v="TÉCNICO EN PROGRAMACION"/>
    <m/>
  </r>
  <r>
    <x v="9"/>
    <n v="8506"/>
    <s v="RESENDIZ ESPINOZA, ALEX SANTIAGO"/>
    <s v="M"/>
    <x v="1"/>
    <s v="General."/>
    <s v="GENERAL"/>
    <m/>
  </r>
  <r>
    <x v="7"/>
    <n v="8508"/>
    <s v="ALDACO DAVILA, EMILIANO"/>
    <s v="M"/>
    <x v="0"/>
    <s v="General."/>
    <s v="GENERAL"/>
    <m/>
  </r>
  <r>
    <x v="8"/>
    <n v="8510"/>
    <s v="BERLANGA VAZQUEZ, IAN ALEXANDER"/>
    <s v="M"/>
    <x v="1"/>
    <s v="Tec.Art.Dig."/>
    <s v="TÉCNICO EN CIENCIAS Y ARTES DIGITALES"/>
    <m/>
  </r>
  <r>
    <x v="21"/>
    <n v="8511"/>
    <s v="VILLELA JUAREZ, FELIPE DE JESUS"/>
    <s v="M"/>
    <x v="1"/>
    <s v="Tec.Conta."/>
    <s v="TÉCNICO EN CONTABILIDAD"/>
    <m/>
  </r>
  <r>
    <x v="6"/>
    <n v="8513"/>
    <s v="SEPULVEDA GONZALEZ, FARYDE ALEXMY"/>
    <s v="F"/>
    <x v="1"/>
    <s v="Tec.Mant."/>
    <s v="TÉCNICO EN MANTENIMIENTO INDUSTRIAL"/>
    <m/>
  </r>
  <r>
    <x v="8"/>
    <n v="8514"/>
    <s v="REYES PERALES, RODRIGO"/>
    <s v="M"/>
    <x v="1"/>
    <s v="Tec.Art.Dig."/>
    <s v="TÉCNICO EN CIENCIAS Y ARTES DIGITALES"/>
    <m/>
  </r>
  <r>
    <x v="6"/>
    <n v="8517"/>
    <s v="RAMIREZ VILLANUEVA, REGINA YOSELYN"/>
    <s v="F"/>
    <x v="1"/>
    <s v="Tec.Mant."/>
    <s v="TÉCNICO EN MANTENIMIENTO INDUSTRIAL"/>
    <m/>
  </r>
  <r>
    <x v="22"/>
    <n v="8518"/>
    <s v="CHAIREZ FRIAS, LEONARDO ALDAIR"/>
    <s v="M"/>
    <x v="1"/>
    <s v="Tec.Progra."/>
    <s v="TÉCNICO EN PROGRAMACION"/>
    <m/>
  </r>
  <r>
    <x v="14"/>
    <n v="8524"/>
    <s v="ULLOA JIMENEZ, JOSE JUAN"/>
    <s v="M"/>
    <x v="1"/>
    <s v="Tec.Mant."/>
    <s v="TÉCNICO EN MANTENIMIENTO INDUSTRIAL"/>
    <m/>
  </r>
  <r>
    <x v="23"/>
    <n v="8526"/>
    <s v="PEREZ HERRERA, ANGEL ENRIQUE"/>
    <s v="M"/>
    <x v="3"/>
    <s v="General."/>
    <s v="GENERAL"/>
    <m/>
  </r>
  <r>
    <x v="10"/>
    <n v="8527"/>
    <s v="FRAUSTRO ROMERO, DOLORES MIRANDA"/>
    <s v="F"/>
    <x v="1"/>
    <s v="Ad.Bilingüe."/>
    <s v="TÉCNICO EN ASISTENTE ADMINISTRATIVO BILINGÜE"/>
    <m/>
  </r>
  <r>
    <x v="1"/>
    <n v="8532"/>
    <s v="MACIAS AGUILAR, CARLOS OSVALDO"/>
    <s v="M"/>
    <x v="1"/>
    <s v="Tec.Mant."/>
    <s v="TÉCNICO EN MANTENIMIENTO INDUSTRIAL"/>
    <m/>
  </r>
  <r>
    <x v="1"/>
    <n v="8534"/>
    <s v="DUEÑEZ MELENDEZ, CARLOS DANIEL"/>
    <s v="M"/>
    <x v="1"/>
    <s v="Tec.Mant."/>
    <s v="TÉCNICO EN MANTENIMIENTO INDUSTRIAL"/>
    <m/>
  </r>
  <r>
    <x v="19"/>
    <n v="8535"/>
    <s v="TORRES DE LEON, SERGIO"/>
    <s v="M"/>
    <x v="1"/>
    <s v="Tec.Mant."/>
    <s v="TÉCNICO EN MANTENIMIENTO INDUSTRIAL"/>
    <m/>
  </r>
  <r>
    <x v="9"/>
    <n v="8538"/>
    <s v="MARQUEZ AGUILAR, DANIELA"/>
    <s v="F"/>
    <x v="1"/>
    <s v="General."/>
    <s v="GENERAL"/>
    <m/>
  </r>
  <r>
    <x v="13"/>
    <n v="8539"/>
    <s v="LOPEZ CORTES, ANGEL SAIDIEL"/>
    <s v="M"/>
    <x v="1"/>
    <s v="Tec.Ventas."/>
    <s v="TÉCNICO EN VENTAS"/>
    <m/>
  </r>
  <r>
    <x v="12"/>
    <n v="8542"/>
    <s v="CASTAÑUELA MORA, RODRIGO DE JESUS"/>
    <s v="M"/>
    <x v="1"/>
    <s v="Tec.Conta."/>
    <s v="TÉCNICO EN CONTABILIDAD"/>
    <m/>
  </r>
  <r>
    <x v="18"/>
    <n v="8543"/>
    <s v="MALDONADO VILLA, MEGAN AIME"/>
    <s v="F"/>
    <x v="1"/>
    <s v="Tec.Progra."/>
    <s v="TÉCNICO EN PROGRAMACION"/>
    <m/>
  </r>
  <r>
    <x v="0"/>
    <n v="8550"/>
    <s v="LEDEZMA GONZALEZ, CARLOS OMAR"/>
    <s v="M"/>
    <x v="0"/>
    <s v="General."/>
    <s v="GENERAL"/>
    <m/>
  </r>
  <r>
    <x v="17"/>
    <n v="8552"/>
    <s v="MARTINEZ GAMEZ, EOWYN GALADRIEL"/>
    <s v="F"/>
    <x v="1"/>
    <s v="Tec.Ventas."/>
    <s v="TÉCNICO EN VENTAS"/>
    <m/>
  </r>
  <r>
    <x v="11"/>
    <n v="8555"/>
    <s v="RODRIGUEZ AVILA, OSCAR EMILIO"/>
    <s v="M"/>
    <x v="1"/>
    <s v="General."/>
    <s v="GENERAL"/>
    <m/>
  </r>
  <r>
    <x v="20"/>
    <n v="8556"/>
    <s v="GARCIA KAICEROS, DIEGO ALEJANDRO"/>
    <s v="M"/>
    <x v="1"/>
    <s v="Tec.Progra."/>
    <s v="TÉCNICO EN PROGRAMACION"/>
    <m/>
  </r>
  <r>
    <x v="5"/>
    <n v="8559"/>
    <s v="SEPULVEDA MUÑOZ, MIRANDA CAMILA"/>
    <s v="F"/>
    <x v="1"/>
    <s v="General."/>
    <s v="GENERAL"/>
    <m/>
  </r>
  <r>
    <x v="10"/>
    <n v="8562"/>
    <s v="TOVAR CALDERON, JOCELYN JAQUELINE"/>
    <s v="F"/>
    <x v="1"/>
    <s v="Ad.Bilingüe."/>
    <s v="TÉCNICO EN ASISTENTE ADMINISTRATIVO BILINGÜE"/>
    <m/>
  </r>
  <r>
    <x v="23"/>
    <n v="8563"/>
    <s v="VALDES CORTES, GUSTAVO EMMANUEL"/>
    <s v="M"/>
    <x v="3"/>
    <s v="General."/>
    <s v="GENERAL"/>
    <m/>
  </r>
  <r>
    <x v="15"/>
    <n v="8564"/>
    <s v="PEREZ RAMIREZ, ARTURO"/>
    <s v="M"/>
    <x v="1"/>
    <s v="Tec.Art.Dig."/>
    <s v="TÉCNICO EN CIENCIAS Y ARTES DIGITALES"/>
    <m/>
  </r>
  <r>
    <x v="17"/>
    <n v="8566"/>
    <s v="SALINAS JUAREZ, BRIANA"/>
    <s v="F"/>
    <x v="1"/>
    <s v="Tec.Ventas."/>
    <s v="TÉCNICO EN VENTAS"/>
    <m/>
  </r>
  <r>
    <x v="5"/>
    <n v="8567"/>
    <s v="OLALDE HERRERA, ANGEL ALAN"/>
    <s v="M"/>
    <x v="1"/>
    <s v="General."/>
    <s v="GENERAL"/>
    <m/>
  </r>
  <r>
    <x v="14"/>
    <n v="8570"/>
    <s v="ALVAREZ ALVARADO, YUDER"/>
    <s v="M"/>
    <x v="1"/>
    <s v="Tec.Mant."/>
    <s v="TÉCNICO EN MANTENIMIENTO INDUSTRIAL"/>
    <m/>
  </r>
  <r>
    <x v="14"/>
    <n v="8573"/>
    <s v="SOTO PATLAN, NALLELY YOSELIN"/>
    <s v="F"/>
    <x v="1"/>
    <s v="Tec.Mant."/>
    <s v="TÉCNICO EN MANTENIMIENTO INDUSTRIAL"/>
    <m/>
  </r>
  <r>
    <x v="18"/>
    <n v="8574"/>
    <s v="RODRIGUEZ FUENTES, RANDALL"/>
    <s v="M"/>
    <x v="1"/>
    <s v="Tec.Progra."/>
    <s v="TÉCNICO EN PROGRAMACION"/>
    <m/>
  </r>
  <r>
    <x v="22"/>
    <n v="8576"/>
    <s v="ORTIZ GAYTAN, BRENDA YANNETH"/>
    <s v="F"/>
    <x v="1"/>
    <s v="Tec.Progra."/>
    <s v="TÉCNICO EN PROGRAMACION"/>
    <m/>
  </r>
  <r>
    <x v="6"/>
    <n v="8580"/>
    <s v="OROZCO VAZQUEZ, CESAR ALEJANDRO"/>
    <s v="M"/>
    <x v="1"/>
    <s v="Tec.Mant."/>
    <s v="TÉCNICO EN MANTENIMIENTO INDUSTRIAL"/>
    <m/>
  </r>
  <r>
    <x v="16"/>
    <n v="8583"/>
    <s v="SANCHEZ GONZALEZ, BRYAN ULISES"/>
    <s v="M"/>
    <x v="1"/>
    <s v="Tec.Progra."/>
    <s v="TÉCNICO EN PROGRAMACION"/>
    <m/>
  </r>
  <r>
    <x v="11"/>
    <n v="8584"/>
    <s v="NIÑO IBARRA, GABRIELLE"/>
    <s v="F"/>
    <x v="1"/>
    <s v="General."/>
    <s v="GENERAL"/>
    <m/>
  </r>
  <r>
    <x v="2"/>
    <n v="8585"/>
    <s v="VELAZQUEZ AGUILERA, TADEO DAMIAN"/>
    <s v="M"/>
    <x v="1"/>
    <s v="General."/>
    <s v="GENERAL"/>
    <m/>
  </r>
  <r>
    <x v="14"/>
    <n v="8586"/>
    <s v="JARAMILLO VELA, ANGEL HORACIO"/>
    <s v="M"/>
    <x v="1"/>
    <s v="Tec.Mant."/>
    <s v="TÉCNICO EN MANTENIMIENTO INDUSTRIAL"/>
    <m/>
  </r>
  <r>
    <x v="5"/>
    <n v="8588"/>
    <s v="GOMEZ SILVA, JOSE FERNANDO"/>
    <s v="M"/>
    <x v="1"/>
    <s v="General."/>
    <s v="GENERAL"/>
    <m/>
  </r>
  <r>
    <x v="2"/>
    <n v="8591"/>
    <s v="CASTAÑEDA HERNANDEZ, JOSE ADRIAN"/>
    <s v="M"/>
    <x v="1"/>
    <s v="General."/>
    <s v="GENERAL"/>
    <m/>
  </r>
  <r>
    <x v="6"/>
    <n v="8592"/>
    <s v="INTERIAL PEREZ, RAMIRO"/>
    <s v="M"/>
    <x v="1"/>
    <s v="Tec.Mant."/>
    <s v="TÉCNICO EN MANTENIMIENTO INDUSTRIAL"/>
    <m/>
  </r>
  <r>
    <x v="12"/>
    <n v="8595"/>
    <s v="PEÑA MARTINEZ, CAMILA ELIZABETH"/>
    <s v="F"/>
    <x v="1"/>
    <s v="Tec.Conta."/>
    <s v="TÉCNICO EN CONTABILIDAD"/>
    <m/>
  </r>
  <r>
    <x v="9"/>
    <n v="8597"/>
    <s v="HERNANDEZ PEREZ, ANGELA MICHELLE"/>
    <s v="F"/>
    <x v="1"/>
    <s v="General."/>
    <s v="GENERAL"/>
    <m/>
  </r>
  <r>
    <x v="18"/>
    <n v="8605"/>
    <s v="CAMPOS MENDOZA, GERARDO IRAM"/>
    <s v="M"/>
    <x v="1"/>
    <s v="Tec.Progra."/>
    <s v="TÉCNICO EN PROGRAMACION"/>
    <m/>
  </r>
  <r>
    <x v="18"/>
    <n v="8607"/>
    <s v="LARA CEDILLO, MAURO LEONEL"/>
    <s v="M"/>
    <x v="1"/>
    <s v="Tec.Progra."/>
    <s v="TÉCNICO EN PROGRAMACION"/>
    <m/>
  </r>
  <r>
    <x v="11"/>
    <n v="8608"/>
    <s v="AVALOS CHARLES, MAURO ALEJANDRO"/>
    <s v="M"/>
    <x v="1"/>
    <s v="General."/>
    <s v="GENERAL"/>
    <m/>
  </r>
  <r>
    <x v="0"/>
    <n v="8612"/>
    <s v="FRAUSTRO HERRERA, EMILIANO"/>
    <s v="M"/>
    <x v="0"/>
    <s v="General."/>
    <s v="GENERAL"/>
    <m/>
  </r>
  <r>
    <x v="10"/>
    <n v="8613"/>
    <s v="DE LA CRUZ SALAZAR, SOFIA"/>
    <s v="F"/>
    <x v="1"/>
    <s v="Ad.Bilingüe."/>
    <s v="TÉCNICO EN ASISTENTE ADMINISTRATIVO BILINGÜE"/>
    <m/>
  </r>
  <r>
    <x v="22"/>
    <n v="8618"/>
    <s v="PERALTA ALVARADO, ADRIAN ISMAEL"/>
    <s v="M"/>
    <x v="1"/>
    <s v="Tec.Progra."/>
    <s v="TÉCNICO EN PROGRAMACION"/>
    <m/>
  </r>
  <r>
    <x v="13"/>
    <n v="8620"/>
    <s v="RODRIGUEZ RAMIREZ, GERARDO ANTONIO"/>
    <s v="M"/>
    <x v="1"/>
    <s v="Tec.Ventas."/>
    <s v="TÉCNICO EN VENTAS"/>
    <m/>
  </r>
  <r>
    <x v="1"/>
    <n v="8624"/>
    <s v="MENDOZA GALVAN, EDUARDO YANDEL GUADALUPE"/>
    <s v="M"/>
    <x v="1"/>
    <s v="Tec.Mant."/>
    <s v="TÉCNICO EN MANTENIMIENTO INDUSTRIAL"/>
    <m/>
  </r>
  <r>
    <x v="17"/>
    <n v="8629"/>
    <s v="RAMOS CASTAÑO, FERNANDA"/>
    <s v="F"/>
    <x v="1"/>
    <s v="Tec.Ventas."/>
    <s v="TÉCNICO EN VENTAS"/>
    <m/>
  </r>
  <r>
    <x v="17"/>
    <n v="8630"/>
    <s v="RAMOS CASTAÑO, SOFIA"/>
    <s v="F"/>
    <x v="1"/>
    <s v="Tec.Ventas."/>
    <s v="TÉCNICO EN VENTAS"/>
    <m/>
  </r>
  <r>
    <x v="14"/>
    <n v="8631"/>
    <s v="BALDERAS CONTRERAS, CHRISTIAN ALEXANDER"/>
    <s v="M"/>
    <x v="1"/>
    <s v="Tec.Mant."/>
    <s v="TÉCNICO EN MANTENIMIENTO INDUSTRIAL"/>
    <m/>
  </r>
  <r>
    <x v="10"/>
    <n v="8632"/>
    <s v="RUIZ LUGO, MIA ESNEYDI"/>
    <s v="F"/>
    <x v="1"/>
    <s v="Ad.Bilingüe."/>
    <s v="TÉCNICO EN ASISTENTE ADMINISTRATIVO BILINGÜE"/>
    <m/>
  </r>
  <r>
    <x v="21"/>
    <n v="8661"/>
    <s v="BUSTOS CONTRERAS, ANET PAOLA"/>
    <s v="F"/>
    <x v="1"/>
    <s v="Tec.Conta."/>
    <s v="TÉCNICO EN CONTABILIDAD"/>
    <m/>
  </r>
  <r>
    <x v="21"/>
    <n v="8664"/>
    <s v="GUTIERREZ CASTILLO, ALONDRA SARAHI"/>
    <s v="F"/>
    <x v="1"/>
    <s v="Tec.Conta."/>
    <s v="TÉCNICO EN CONTABILIDAD"/>
    <m/>
  </r>
  <r>
    <x v="20"/>
    <n v="8666"/>
    <s v="FACCIO SALAS, RICARDO"/>
    <s v="M"/>
    <x v="1"/>
    <s v="Tec.Progra."/>
    <s v="TÉCNICO EN PROGRAMACION"/>
    <m/>
  </r>
  <r>
    <x v="18"/>
    <n v="8667"/>
    <s v="BRIONES RODRIGUEZ, EDWIN ISAEL"/>
    <s v="M"/>
    <x v="1"/>
    <s v="Tec.Progra."/>
    <s v="TÉCNICO EN PROGRAMACION"/>
    <m/>
  </r>
  <r>
    <x v="20"/>
    <n v="8671"/>
    <s v="MARTINEZ GOMEZ, JOSE MIGUEL"/>
    <s v="M"/>
    <x v="1"/>
    <s v="Tec.Progra."/>
    <s v="TÉCNICO EN PROGRAMACION"/>
    <m/>
  </r>
  <r>
    <x v="17"/>
    <n v="8676"/>
    <s v="GARCIA REYNA, CAMILA XIMENA"/>
    <s v="F"/>
    <x v="1"/>
    <s v="Tec.Ventas."/>
    <s v="TÉCNICO EN VENTAS"/>
    <m/>
  </r>
  <r>
    <x v="7"/>
    <n v="8677"/>
    <s v="MEDINA CASTILLO, FELIPE JAZIEL"/>
    <s v="M"/>
    <x v="0"/>
    <s v="General."/>
    <s v="GENERAL"/>
    <m/>
  </r>
  <r>
    <x v="5"/>
    <n v="8682"/>
    <s v="AYALA CUELLAR, ALFREDO"/>
    <s v="M"/>
    <x v="1"/>
    <s v="General."/>
    <s v="GENERAL"/>
    <m/>
  </r>
  <r>
    <x v="4"/>
    <n v="8684"/>
    <s v="GARCIA REYNA, GABRIEL"/>
    <s v="M"/>
    <x v="3"/>
    <s v="General."/>
    <s v="GENERAL"/>
    <m/>
  </r>
  <r>
    <x v="8"/>
    <n v="8685"/>
    <s v="SAUCEDO RODAS, GERARDO DANIEL"/>
    <s v="M"/>
    <x v="1"/>
    <s v="Tec.Art.Dig."/>
    <s v="TÉCNICO EN CIENCIAS Y ARTES DIGITALES"/>
    <m/>
  </r>
  <r>
    <x v="15"/>
    <n v="8694"/>
    <s v="JIMENEZ PEREZ, LIMHI DAVID"/>
    <s v="M"/>
    <x v="1"/>
    <s v="Tec.Art.Dig."/>
    <s v="TÉCNICO EN CIENCIAS Y ARTES DIGITALES"/>
    <m/>
  </r>
  <r>
    <x v="14"/>
    <n v="8695"/>
    <s v="VENTURA ANTUNES, KEVIN AZAEL"/>
    <s v="M"/>
    <x v="1"/>
    <s v="Tec.Mant."/>
    <s v="TÉCNICO EN MANTENIMIENTO INDUSTRIAL"/>
    <m/>
  </r>
  <r>
    <x v="10"/>
    <n v="8698"/>
    <s v="VALERIO PACHECO, ANA ELIZABETH"/>
    <s v="F"/>
    <x v="1"/>
    <s v="Ad.Bilingüe."/>
    <s v="TÉCNICO EN ASISTENTE ADMINISTRATIVO BILINGÜE"/>
    <m/>
  </r>
  <r>
    <x v="16"/>
    <n v="8699"/>
    <s v="CASTAÑEDA HEREDIA, LINDA MARLENE"/>
    <s v="F"/>
    <x v="1"/>
    <s v="Tec.Progra."/>
    <s v="TÉCNICO EN PROGRAMACION"/>
    <m/>
  </r>
  <r>
    <x v="11"/>
    <n v="8702"/>
    <s v="CORREA RODRIGUEZ, HECTOR ALEXIS"/>
    <s v="M"/>
    <x v="1"/>
    <s v="General."/>
    <s v="GENERAL"/>
    <m/>
  </r>
  <r>
    <x v="1"/>
    <n v="8703"/>
    <s v="CABALLERO OCHOA, LEONARDO ISMAEL"/>
    <s v="M"/>
    <x v="1"/>
    <s v="Tec.Mant."/>
    <s v="TÉCNICO EN MANTENIMIENTO INDUSTRIAL"/>
    <m/>
  </r>
  <r>
    <x v="11"/>
    <n v="8704"/>
    <s v="ORDOÑEZ BLANCO, BRUNO"/>
    <s v="M"/>
    <x v="1"/>
    <s v="General."/>
    <s v="GENERAL"/>
    <m/>
  </r>
  <r>
    <x v="14"/>
    <n v="8705"/>
    <s v="REYES MERCADO, FERNANDO"/>
    <s v="M"/>
    <x v="1"/>
    <s v="Tec.Mant."/>
    <s v="TÉCNICO EN MANTENIMIENTO INDUSTRIAL"/>
    <m/>
  </r>
  <r>
    <x v="18"/>
    <n v="8706"/>
    <s v="SOSA SOTO, DAVID ANTONIO"/>
    <s v="M"/>
    <x v="1"/>
    <s v="Tec.Progra."/>
    <s v="TÉCNICO EN PROGRAMACION"/>
    <m/>
  </r>
  <r>
    <x v="7"/>
    <n v="8709"/>
    <s v="ALEMAN DOMINGUEZ, JOSUE"/>
    <s v="M"/>
    <x v="0"/>
    <s v="General."/>
    <s v="GENERAL"/>
    <m/>
  </r>
  <r>
    <x v="16"/>
    <n v="8713"/>
    <s v="VALDEZ MONTENBRUCK, YOSELIN ANDREA"/>
    <s v="F"/>
    <x v="1"/>
    <s v="Tec.Progra."/>
    <s v="TÉCNICO EN PROGRAMACION"/>
    <m/>
  </r>
  <r>
    <x v="24"/>
    <n v="8717"/>
    <s v="CONTRERAS GOMEZ, SUSAN ELIZABETH"/>
    <s v="F"/>
    <x v="3"/>
    <s v="Tec.Mant."/>
    <s v="TÉCNICO EN MANTENIMIENTO INDUSTRIAL"/>
    <m/>
  </r>
  <r>
    <x v="1"/>
    <n v="8718"/>
    <s v="MONCADA SENA, XIMENA MONSERRAT"/>
    <s v="F"/>
    <x v="1"/>
    <s v="Tec.Mant."/>
    <s v="TÉCNICO EN MANTENIMIENTO INDUSTRIAL"/>
    <m/>
  </r>
  <r>
    <x v="16"/>
    <n v="8720"/>
    <s v="VILLANUEVA AGUIRRE, ALEJANDRO"/>
    <s v="M"/>
    <x v="1"/>
    <s v="Tec.Progra."/>
    <s v="TÉCNICO EN PROGRAMACION"/>
    <m/>
  </r>
  <r>
    <x v="17"/>
    <n v="8724"/>
    <s v="RUIZ RAMOS, JAVIER ANTONIO"/>
    <s v="M"/>
    <x v="1"/>
    <s v="Tec.Ventas."/>
    <s v="TÉCNICO EN VENTAS"/>
    <m/>
  </r>
  <r>
    <x v="16"/>
    <n v="8725"/>
    <s v="DIAZ LUGO, JUAN PABLO"/>
    <s v="M"/>
    <x v="1"/>
    <s v="Tec.Progra."/>
    <s v="TÉCNICO EN PROGRAMACION"/>
    <m/>
  </r>
  <r>
    <x v="18"/>
    <n v="8726"/>
    <s v="GRIMALDO MENDOZA, REBECA JOSELIN"/>
    <s v="F"/>
    <x v="1"/>
    <s v="Tec.Progra."/>
    <s v="TÉCNICO EN PROGRAMACION"/>
    <m/>
  </r>
  <r>
    <x v="13"/>
    <n v="8727"/>
    <s v="HERNANDEZ GALLEGOS, LEONEL"/>
    <s v="M"/>
    <x v="1"/>
    <s v="Tec.Ventas."/>
    <s v="TÉCNICO EN VENTAS"/>
    <m/>
  </r>
  <r>
    <x v="22"/>
    <n v="8728"/>
    <s v="MUÑIZ CALVILLO, JULIAN"/>
    <s v="M"/>
    <x v="1"/>
    <s v="Tec.Progra."/>
    <s v="TÉCNICO EN PROGRAMACION"/>
    <m/>
  </r>
  <r>
    <x v="12"/>
    <n v="8729"/>
    <s v="GARCIA ALVARADO, MONICA JACQUELINE"/>
    <s v="F"/>
    <x v="1"/>
    <s v="Tec.Conta."/>
    <s v="TÉCNICO EN CONTABILIDAD"/>
    <m/>
  </r>
  <r>
    <x v="20"/>
    <n v="8730"/>
    <s v="LOPEZ RODRIGUEZ, LUIS DIEGO"/>
    <s v="M"/>
    <x v="1"/>
    <s v="Tec.Progra."/>
    <s v="TÉCNICO EN PROGRAMACION"/>
    <m/>
  </r>
  <r>
    <x v="6"/>
    <n v="8731"/>
    <s v="CASTAÑEDA HEREDIA, CESAR JAHIR"/>
    <s v="M"/>
    <x v="1"/>
    <s v="Tec.Mant."/>
    <s v="TÉCNICO EN MANTENIMIENTO INDUSTRIAL"/>
    <m/>
  </r>
  <r>
    <x v="15"/>
    <n v="8732"/>
    <s v="MARTIN DEL CAMPO MONZALVO, IAN PABLO"/>
    <s v="M"/>
    <x v="1"/>
    <s v="Tec.Art.Dig."/>
    <s v="TÉCNICO EN CIENCIAS Y ARTES DIGITALES"/>
    <m/>
  </r>
  <r>
    <x v="15"/>
    <n v="8733"/>
    <s v="MARTIN DEL CAMPO MONZALVO, JESUS DANIEL"/>
    <s v="M"/>
    <x v="1"/>
    <s v="Tec.Art.Dig."/>
    <s v="TÉCNICO EN CIENCIAS Y ARTES DIGITALES"/>
    <m/>
  </r>
  <r>
    <x v="21"/>
    <n v="8738"/>
    <s v="SALAZAR RAMIREZ, RENATTA"/>
    <s v="F"/>
    <x v="1"/>
    <s v="Tec.Conta."/>
    <s v="TÉCNICO EN CONTABILIDAD"/>
    <m/>
  </r>
  <r>
    <x v="22"/>
    <n v="8741"/>
    <s v="VAZQUEZ RODRIGUEZ, KAREN ALEJANDRA"/>
    <s v="F"/>
    <x v="1"/>
    <s v="Tec.Progra."/>
    <s v="TÉCNICO EN PROGRAMACION"/>
    <m/>
  </r>
  <r>
    <x v="14"/>
    <n v="8746"/>
    <s v="VALDES FLORES, JOSE ENRIQUE"/>
    <s v="M"/>
    <x v="1"/>
    <s v="Tec.Mant."/>
    <s v="TÉCNICO EN MANTENIMIENTO INDUSTRIAL"/>
    <m/>
  </r>
  <r>
    <x v="8"/>
    <n v="8749"/>
    <s v="PONCE PEÑA, XOCHITL MIROSLAVA"/>
    <s v="F"/>
    <x v="1"/>
    <s v="Tec.Art.Dig."/>
    <s v="TÉCNICO EN CIENCIAS Y ARTES DIGITALES"/>
    <m/>
  </r>
  <r>
    <x v="16"/>
    <n v="8752"/>
    <s v="MUÑIZ SAAVEDRA, SEANI MARIELA"/>
    <s v="F"/>
    <x v="1"/>
    <s v="Tec.Progra."/>
    <s v="TÉCNICO EN PROGRAMACION"/>
    <m/>
  </r>
  <r>
    <x v="1"/>
    <n v="8753"/>
    <s v="MARTINEZ MUÑIZ, JESUS ALEJANDRO"/>
    <s v="M"/>
    <x v="1"/>
    <s v="Tec.Mant."/>
    <s v="TÉCNICO EN MANTENIMIENTO INDUSTRIAL"/>
    <m/>
  </r>
  <r>
    <x v="2"/>
    <n v="8754"/>
    <s v="RUIZ MARTINEZ, DARA PAOLA"/>
    <s v="F"/>
    <x v="1"/>
    <s v="General."/>
    <s v="GENERAL"/>
    <m/>
  </r>
  <r>
    <x v="14"/>
    <n v="8757"/>
    <s v="MENDIETA JIMENEZ, MARCO TULIO"/>
    <s v="M"/>
    <x v="1"/>
    <s v="Tec.Mant."/>
    <s v="TÉCNICO EN MANTENIMIENTO INDUSTRIAL"/>
    <m/>
  </r>
  <r>
    <x v="17"/>
    <n v="8758"/>
    <s v="HERNANDEZ REYNOSA, RAMON HAZAEL"/>
    <s v="M"/>
    <x v="1"/>
    <s v="Tec.Ventas."/>
    <s v="TÉCNICO EN VENTAS"/>
    <m/>
  </r>
  <r>
    <x v="9"/>
    <n v="8761"/>
    <s v="ALFARO GARCIA, LEON FELIPE"/>
    <s v="M"/>
    <x v="1"/>
    <s v="General."/>
    <s v="GENERAL"/>
    <m/>
  </r>
  <r>
    <x v="11"/>
    <n v="8762"/>
    <s v="SANTANA MEDRANO, ESTHER ANTARES"/>
    <s v="F"/>
    <x v="1"/>
    <s v="General."/>
    <s v="GENERAL"/>
    <m/>
  </r>
  <r>
    <x v="6"/>
    <n v="8764"/>
    <s v="SANTOS CORTEZ, MAIRYM CATALIN"/>
    <s v="F"/>
    <x v="1"/>
    <s v="Tec.Mant."/>
    <s v="TÉCNICO EN MANTENIMIENTO INDUSTRIAL"/>
    <m/>
  </r>
  <r>
    <x v="9"/>
    <n v="8766"/>
    <s v="FABIAN AVALOS, MIRANDA"/>
    <s v="F"/>
    <x v="1"/>
    <s v="General."/>
    <s v="GENERAL"/>
    <m/>
  </r>
  <r>
    <x v="7"/>
    <n v="8769"/>
    <s v="SANTANA VICTORINO, LUIS ANGEL"/>
    <s v="M"/>
    <x v="0"/>
    <s v="General."/>
    <s v="GENERAL"/>
    <m/>
  </r>
  <r>
    <x v="18"/>
    <n v="8770"/>
    <s v="PONCE ALDABA, CHRISTOPHER GIOVANNI"/>
    <s v="M"/>
    <x v="1"/>
    <s v="Tec.Progra."/>
    <s v="TÉCNICO EN PROGRAMACION"/>
    <m/>
  </r>
  <r>
    <x v="7"/>
    <n v="8771"/>
    <s v="BRIONES FUENTES, DANNA PAOLA"/>
    <s v="F"/>
    <x v="0"/>
    <s v="General."/>
    <s v="GENERAL"/>
    <m/>
  </r>
  <r>
    <x v="8"/>
    <n v="8772"/>
    <s v="GUAJARDO BRIONES, MARIA FERNANDA"/>
    <s v="F"/>
    <x v="1"/>
    <s v="Tec.Art.Dig."/>
    <s v="TÉCNICO EN CIENCIAS Y ARTES DIGITALES"/>
    <m/>
  </r>
  <r>
    <x v="14"/>
    <n v="8775"/>
    <s v="LOPEZ GONZALEZ, FRANCISCO JAVIER"/>
    <s v="M"/>
    <x v="1"/>
    <s v="Tec.Mant."/>
    <s v="TÉCNICO EN MANTENIMIENTO INDUSTRIAL"/>
    <m/>
  </r>
  <r>
    <x v="22"/>
    <n v="8777"/>
    <s v="FRAYRE ESPINOSA, SANTIAGO"/>
    <s v="M"/>
    <x v="1"/>
    <s v="Tec.Progra."/>
    <s v="TÉCNICO EN PROGRAMACION"/>
    <m/>
  </r>
  <r>
    <x v="6"/>
    <n v="8778"/>
    <s v="RODRIGUEZ RODRIGUEZ, NERIK ARTURO"/>
    <s v="M"/>
    <x v="1"/>
    <s v="Tec.Mant."/>
    <s v="TÉCNICO EN MANTENIMIENTO INDUSTRIAL"/>
    <m/>
  </r>
  <r>
    <x v="14"/>
    <n v="8781"/>
    <s v="RODRIGUEZ MENDOZA, ANGEL ALEJANDRO"/>
    <s v="M"/>
    <x v="1"/>
    <s v="Tec.Mant."/>
    <s v="TÉCNICO EN MANTENIMIENTO INDUSTRIAL"/>
    <m/>
  </r>
  <r>
    <x v="14"/>
    <n v="8784"/>
    <s v="GONZALEZ GONZALEZ, EDMUNDO"/>
    <s v="M"/>
    <x v="1"/>
    <s v="Tec.Mant."/>
    <s v="TÉCNICO EN MANTENIMIENTO INDUSTRIAL"/>
    <m/>
  </r>
  <r>
    <x v="10"/>
    <n v="8786"/>
    <s v="MARTINEZ MARTINEZ, VICTOR JAVIER"/>
    <s v="M"/>
    <x v="1"/>
    <s v="Ad.Bilingüe."/>
    <s v="TÉCNICO EN ASISTENTE ADMINISTRATIVO BILINGÜE"/>
    <m/>
  </r>
  <r>
    <x v="22"/>
    <n v="8787"/>
    <s v="SALAZAR SALAS, VALERIA VALENTINA"/>
    <s v="F"/>
    <x v="1"/>
    <s v="Tec.Progra."/>
    <s v="TÉCNICO EN PROGRAMACION"/>
    <m/>
  </r>
  <r>
    <x v="19"/>
    <n v="8788"/>
    <s v="BAZALDUA CORTEZ, VICTOR  FRANCISCO"/>
    <s v="M"/>
    <x v="1"/>
    <s v="Tec.Mant."/>
    <s v="TÉCNICO EN MANTENIMIENTO INDUSTRIAL"/>
    <m/>
  </r>
  <r>
    <x v="0"/>
    <n v="8790"/>
    <s v="NAVARRO GUEVARA, NOE HOMERO ELI"/>
    <s v="M"/>
    <x v="0"/>
    <s v="General."/>
    <s v="GENERAL"/>
    <m/>
  </r>
  <r>
    <x v="16"/>
    <n v="8793"/>
    <s v="DOMINGUEZ MORENO, DIEGO EMILIO"/>
    <s v="M"/>
    <x v="1"/>
    <s v="Tec.Progra."/>
    <s v="TÉCNICO EN PROGRAMACION"/>
    <m/>
  </r>
  <r>
    <x v="5"/>
    <n v="8794"/>
    <s v="MENDEZ SERNA, ARMANDO EMMANUEL"/>
    <s v="M"/>
    <x v="1"/>
    <s v="General."/>
    <s v="GENERAL"/>
    <m/>
  </r>
  <r>
    <x v="5"/>
    <n v="8798"/>
    <s v="LOERA MEDRANO, RUTH ABIGAIL"/>
    <s v="F"/>
    <x v="1"/>
    <s v="General."/>
    <s v="GENERAL"/>
    <m/>
  </r>
  <r>
    <x v="21"/>
    <n v="8799"/>
    <s v="SOLIS DE LA PEÑA, ALEXANDRA CAROLINA"/>
    <s v="F"/>
    <x v="1"/>
    <s v="Tec.Conta."/>
    <s v="TÉCNICO EN CONTABILIDAD"/>
    <m/>
  </r>
  <r>
    <x v="22"/>
    <n v="8800"/>
    <s v="DE LARA DE LA ROSA, EMILIO"/>
    <s v="M"/>
    <x v="1"/>
    <s v="Tec.Progra."/>
    <s v="TÉCNICO EN PROGRAMACION"/>
    <m/>
  </r>
  <r>
    <x v="12"/>
    <n v="8801"/>
    <s v="BARRAGAN VIGIL, VICENTE MACARIO"/>
    <s v="M"/>
    <x v="1"/>
    <s v="Tec.Conta."/>
    <s v="TÉCNICO EN CONTABILIDAD"/>
    <m/>
  </r>
  <r>
    <x v="1"/>
    <n v="8802"/>
    <s v="TRISTAN GUZMAN, CARLOS AUGUSTO"/>
    <s v="M"/>
    <x v="1"/>
    <s v="Tec.Mant."/>
    <s v="TÉCNICO EN MANTENIMIENTO INDUSTRIAL"/>
    <m/>
  </r>
  <r>
    <x v="5"/>
    <n v="8804"/>
    <s v="GALLEGOS BELMARES, SOFIA MONSERRAT"/>
    <s v="F"/>
    <x v="1"/>
    <s v="General."/>
    <s v="GENERAL"/>
    <m/>
  </r>
  <r>
    <x v="8"/>
    <n v="8806"/>
    <s v="CAMPOS FLORES, ALEJANDRA DEL ROCIO"/>
    <s v="F"/>
    <x v="1"/>
    <s v="Tec.Art.Dig."/>
    <s v="TÉCNICO EN CIENCIAS Y ARTES DIGITALES"/>
    <m/>
  </r>
  <r>
    <x v="8"/>
    <n v="8807"/>
    <s v="CAMPOS FLORES, MELISSA BERENICE"/>
    <s v="F"/>
    <x v="1"/>
    <s v="Tec.Art.Dig."/>
    <s v="TÉCNICO EN CIENCIAS Y ARTES DIGITALES"/>
    <m/>
  </r>
  <r>
    <x v="15"/>
    <n v="8819"/>
    <s v="CEPEDA SANCHEZ, CLAUDIA  ISABELA"/>
    <s v="F"/>
    <x v="1"/>
    <s v="Tec.Art.Dig."/>
    <s v="TÉCNICO EN CIENCIAS Y ARTES DIGITALES"/>
    <m/>
  </r>
  <r>
    <x v="9"/>
    <n v="8821"/>
    <s v="GUILLERMO ESTRADA, PERLA SOFIA"/>
    <s v="F"/>
    <x v="1"/>
    <s v="General."/>
    <s v="GENERAL"/>
    <m/>
  </r>
  <r>
    <x v="10"/>
    <n v="8822"/>
    <s v="CHAVEZ GALVAN, ARANZA AZUL"/>
    <s v="F"/>
    <x v="1"/>
    <s v="Ad.Bilingüe."/>
    <s v="TÉCNICO EN ASISTENTE ADMINISTRATIVO BILINGÜE"/>
    <m/>
  </r>
  <r>
    <x v="11"/>
    <n v="8823"/>
    <s v="GOMEZ RODRIGUEZ, EMILIO"/>
    <s v="M"/>
    <x v="1"/>
    <s v="General."/>
    <s v="GENERAL"/>
    <m/>
  </r>
  <r>
    <x v="14"/>
    <n v="8825"/>
    <s v="AVILA ORTEGA, ARTURO"/>
    <s v="M"/>
    <x v="1"/>
    <s v="Tec.Mant."/>
    <s v="TÉCNICO EN MANTENIMIENTO INDUSTRIAL"/>
    <m/>
  </r>
  <r>
    <x v="10"/>
    <n v="8828"/>
    <s v="RODRIGUEZ ROJAS, ANA PAULA"/>
    <s v="F"/>
    <x v="1"/>
    <s v="Ad.Bilingüe."/>
    <s v="TÉCNICO EN ASISTENTE ADMINISTRATIVO BILINGÜE"/>
    <m/>
  </r>
  <r>
    <x v="15"/>
    <n v="8829"/>
    <s v="CEPEDA VERASTEGUI, CATALINA"/>
    <s v="F"/>
    <x v="1"/>
    <s v="Tec.Art.Dig."/>
    <s v="TÉCNICO EN CIENCIAS Y ARTES DIGITALES"/>
    <m/>
  </r>
  <r>
    <x v="13"/>
    <n v="8830"/>
    <s v="ESQUIVEL CAMARILLO, BRITTANY PILAR"/>
    <s v="F"/>
    <x v="1"/>
    <s v="Tec.Ventas."/>
    <s v="TÉCNICO EN VENTAS"/>
    <m/>
  </r>
  <r>
    <x v="2"/>
    <n v="8832"/>
    <s v="MARTINEZ SANCHEZ, JAVIER"/>
    <s v="M"/>
    <x v="1"/>
    <s v="General."/>
    <s v="GENERAL"/>
    <m/>
  </r>
  <r>
    <x v="11"/>
    <n v="8833"/>
    <s v="VALDES PEREZ, ERICK ALEJANDRO"/>
    <s v="M"/>
    <x v="1"/>
    <s v="General."/>
    <s v="GENERAL"/>
    <m/>
  </r>
  <r>
    <x v="23"/>
    <n v="8835"/>
    <s v="SANCHEZ FLORES, ANA SOFIA"/>
    <s v="F"/>
    <x v="3"/>
    <s v="General."/>
    <s v="GENERAL"/>
    <m/>
  </r>
  <r>
    <x v="11"/>
    <n v="8836"/>
    <s v="SIFUENTES ALVAREZ, NATALIA"/>
    <s v="F"/>
    <x v="1"/>
    <s v="General."/>
    <s v="GENERAL"/>
    <m/>
  </r>
  <r>
    <x v="5"/>
    <n v="8840"/>
    <s v="GONZALEZ ALVAREZ, DANIELA CAROLINA"/>
    <s v="F"/>
    <x v="1"/>
    <s v="General."/>
    <s v="GENERAL"/>
    <m/>
  </r>
  <r>
    <x v="1"/>
    <n v="8841"/>
    <s v="PADILLA HERNANDEZ, JORGE EDUARDO"/>
    <s v="M"/>
    <x v="1"/>
    <s v="Tec.Mant."/>
    <s v="TÉCNICO EN MANTENIMIENTO INDUSTRIAL"/>
    <m/>
  </r>
  <r>
    <x v="12"/>
    <n v="8844"/>
    <s v="GONZALEZ SANCHEZ, DANIELA"/>
    <s v="F"/>
    <x v="1"/>
    <s v="Tec.Conta."/>
    <s v="TÉCNICO EN CONTABILIDAD"/>
    <m/>
  </r>
  <r>
    <x v="1"/>
    <n v="8846"/>
    <s v="HERNANDEZ CASAS, IRVIN YASSIER"/>
    <s v="M"/>
    <x v="1"/>
    <s v="Tec.Mant."/>
    <s v="TÉCNICO EN MANTENIMIENTO INDUSTRIAL"/>
    <m/>
  </r>
  <r>
    <x v="6"/>
    <n v="8853"/>
    <s v="GARZA MALACARA, JOSE FRANCISCO"/>
    <s v="M"/>
    <x v="1"/>
    <s v="Tec.Mant."/>
    <s v="TÉCNICO EN MANTENIMIENTO INDUSTRIAL"/>
    <m/>
  </r>
  <r>
    <x v="20"/>
    <n v="8854"/>
    <s v="LUNA MENDOZA, EDER DAVID"/>
    <s v="M"/>
    <x v="1"/>
    <s v="Tec.Progra."/>
    <s v="TÉCNICO EN PROGRAMACION"/>
    <m/>
  </r>
  <r>
    <x v="14"/>
    <n v="8855"/>
    <s v="DELGADO LUNA, FABIAN ALEJANDRO"/>
    <s v="M"/>
    <x v="1"/>
    <s v="Tec.Mant."/>
    <s v="TÉCNICO EN MANTENIMIENTO INDUSTRIAL"/>
    <m/>
  </r>
  <r>
    <x v="6"/>
    <n v="8859"/>
    <s v="RAMIREZ SOLIS, ERICK AGUSTIN"/>
    <s v="M"/>
    <x v="1"/>
    <s v="Tec.Mant."/>
    <s v="TÉCNICO EN MANTENIMIENTO INDUSTRIAL"/>
    <m/>
  </r>
  <r>
    <x v="7"/>
    <n v="8860"/>
    <s v="MARTINEZ RODRIGUEZ, BRANDON GERARDO"/>
    <s v="M"/>
    <x v="0"/>
    <s v="General."/>
    <s v="GENERAL"/>
    <m/>
  </r>
  <r>
    <x v="18"/>
    <n v="8862"/>
    <s v="MARINES CASTILLO, AZUL IXCHEL"/>
    <s v="F"/>
    <x v="1"/>
    <s v="Tec.Progra."/>
    <s v="TÉCNICO EN PROGRAMACION"/>
    <m/>
  </r>
  <r>
    <x v="9"/>
    <n v="8863"/>
    <s v="SALAS DOMINGUEZ, FRANCISCO ISRAEL"/>
    <s v="M"/>
    <x v="1"/>
    <s v="General."/>
    <s v="GENERAL"/>
    <m/>
  </r>
  <r>
    <x v="9"/>
    <n v="8868"/>
    <s v="FERNANDEZ HERNANDEZ, PABLO ALFREDO"/>
    <s v="M"/>
    <x v="1"/>
    <s v="General."/>
    <s v="GENERAL"/>
    <m/>
  </r>
  <r>
    <x v="2"/>
    <n v="8869"/>
    <s v="RAMIREZ PERALES, BRUNO ALEJANDRO"/>
    <s v="M"/>
    <x v="1"/>
    <s v="General."/>
    <s v="GENERAL"/>
    <m/>
  </r>
  <r>
    <x v="19"/>
    <n v="8870"/>
    <s v="ALFARO SANTANA, ALDAIR TADEO"/>
    <s v="M"/>
    <x v="1"/>
    <s v="Tec.Mant."/>
    <s v="TÉCNICO EN MANTENIMIENTO INDUSTRIAL"/>
    <m/>
  </r>
  <r>
    <x v="13"/>
    <n v="8873"/>
    <s v="RAMOS RIVERA, MIGUEL ANGEL"/>
    <s v="M"/>
    <x v="1"/>
    <s v="Tec.Ventas."/>
    <s v="TÉCNICO EN VENTAS"/>
    <m/>
  </r>
  <r>
    <x v="1"/>
    <n v="8876"/>
    <s v="GUILLEN SILVA, JUAN CARLOS"/>
    <s v="M"/>
    <x v="1"/>
    <s v="Tec.Mant."/>
    <s v="TÉCNICO EN MANTENIMIENTO INDUSTRIAL"/>
    <m/>
  </r>
  <r>
    <x v="2"/>
    <n v="8877"/>
    <s v="HERNANDEZ HERNANDEZ, BRUNO FERNANDO"/>
    <s v="M"/>
    <x v="1"/>
    <s v="General."/>
    <s v="GENERAL"/>
    <m/>
  </r>
  <r>
    <x v="9"/>
    <n v="8878"/>
    <s v="VILLANUEVA SANCHEZ, CARLOS DANIEL"/>
    <s v="M"/>
    <x v="1"/>
    <s v="General."/>
    <s v="GENERAL"/>
    <m/>
  </r>
  <r>
    <x v="9"/>
    <n v="8879"/>
    <s v="FERRER PIRELA, MIA SCARLETT"/>
    <s v="F"/>
    <x v="1"/>
    <s v="General."/>
    <s v="GENERAL"/>
    <m/>
  </r>
  <r>
    <x v="13"/>
    <n v="8880"/>
    <s v="ANGUIANO TREVIÑO, RICARDO ANTONIO"/>
    <s v="M"/>
    <x v="1"/>
    <s v="Tec.Ventas."/>
    <s v="TÉCNICO EN VENTAS"/>
    <m/>
  </r>
  <r>
    <x v="18"/>
    <n v="8882"/>
    <s v="GARCIA ROMERO, ALEXANDRA MONTSERAT"/>
    <s v="F"/>
    <x v="1"/>
    <s v="Tec.Progra."/>
    <s v="TÉCNICO EN PROGRAMACION"/>
    <m/>
  </r>
  <r>
    <x v="10"/>
    <n v="8883"/>
    <s v="SANCHEZ VASQUEZ, KAREN JOCELYN"/>
    <s v="F"/>
    <x v="1"/>
    <s v="Ad.Bilingüe."/>
    <s v="TÉCNICO EN ASISTENTE ADMINISTRATIVO BILINGÜE"/>
    <m/>
  </r>
  <r>
    <x v="21"/>
    <n v="8885"/>
    <s v="ROSALES TORRES, ALEJANDRA"/>
    <s v="F"/>
    <x v="1"/>
    <s v="Tec.Conta."/>
    <s v="TÉCNICO EN CONTABILIDAD"/>
    <m/>
  </r>
  <r>
    <x v="17"/>
    <n v="8891"/>
    <s v="LOPEZ VALDES, MARIA FERNANDA"/>
    <s v="F"/>
    <x v="1"/>
    <s v="Tec.Ventas."/>
    <s v="TÉCNICO EN VENTAS"/>
    <m/>
  </r>
  <r>
    <x v="15"/>
    <n v="8892"/>
    <s v="ESPINOZA REYES, RODRIGO LEONARDO"/>
    <s v="M"/>
    <x v="1"/>
    <s v="Tec.Art.Dig."/>
    <s v="TÉCNICO EN CIENCIAS Y ARTES DIGITALES"/>
    <m/>
  </r>
  <r>
    <x v="2"/>
    <n v="8895"/>
    <s v="CRUZ PALACIOS, REGINA VALERIA"/>
    <s v="F"/>
    <x v="1"/>
    <s v="General."/>
    <s v="GENERAL"/>
    <m/>
  </r>
  <r>
    <x v="21"/>
    <n v="8896"/>
    <s v="LEZA LOERA, DULCE SOFIA"/>
    <s v="F"/>
    <x v="1"/>
    <s v="Tec.Conta."/>
    <s v="TÉCNICO EN CONTABILIDAD"/>
    <m/>
  </r>
  <r>
    <x v="16"/>
    <n v="8900"/>
    <s v="ESQUIVEL NAVARRETE, ALLYSON SAYURITH"/>
    <s v="F"/>
    <x v="1"/>
    <s v="Tec.Progra."/>
    <s v="TÉCNICO EN PROGRAMACION"/>
    <m/>
  </r>
  <r>
    <x v="25"/>
    <n v="8901"/>
    <s v="LARA RODRIGUEZ, LARA YAZMIN"/>
    <s v="F"/>
    <x v="3"/>
    <s v="Tec.Conta."/>
    <s v="TÉCNICO EN CONTABILIDAD"/>
    <m/>
  </r>
  <r>
    <x v="26"/>
    <n v="8902"/>
    <s v="GALLEGOS LUMBRERAS, GAEL OCTAVIO"/>
    <s v="M"/>
    <x v="4"/>
    <s v="General."/>
    <s v="GENERAL"/>
    <m/>
  </r>
  <r>
    <x v="20"/>
    <n v="8903"/>
    <s v="ZUÑIGA MORENO, EDWIN GAEL"/>
    <s v="M"/>
    <x v="1"/>
    <s v="Tec.Progra."/>
    <s v="TÉCNICO EN PROGRAMACION"/>
    <m/>
  </r>
  <r>
    <x v="9"/>
    <n v="8905"/>
    <s v="MATA RODRIGUEZ, SEBASTIAN"/>
    <s v="M"/>
    <x v="1"/>
    <s v="General."/>
    <s v="GENERAL"/>
    <m/>
  </r>
  <r>
    <x v="6"/>
    <n v="8906"/>
    <s v="GARCIA ALEMAN, MARCO ANTONIO"/>
    <s v="M"/>
    <x v="1"/>
    <s v="Tec.Mant."/>
    <s v="TÉCNICO EN MANTENIMIENTO INDUSTRIAL"/>
    <m/>
  </r>
  <r>
    <x v="1"/>
    <n v="8908"/>
    <s v="TORRES TORRES, MARIANA LIZBETH"/>
    <s v="F"/>
    <x v="1"/>
    <s v="Tec.Mant."/>
    <s v="TÉCNICO EN MANTENIMIENTO INDUSTRIAL"/>
    <m/>
  </r>
  <r>
    <x v="10"/>
    <n v="8909"/>
    <s v="RAMIREZ RAMOS, MIRARI LORUAMA"/>
    <s v="F"/>
    <x v="1"/>
    <s v="Ad.Bilingüe."/>
    <s v="TÉCNICO EN ASISTENTE ADMINISTRATIVO BILINGÜE"/>
    <m/>
  </r>
  <r>
    <x v="6"/>
    <n v="8911"/>
    <s v="NAJERA SIFUENTES, CHRISTOPER DANIEL"/>
    <s v="M"/>
    <x v="1"/>
    <s v="Tec.Mant."/>
    <s v="TÉCNICO EN MANTENIMIENTO INDUSTRIAL"/>
    <m/>
  </r>
  <r>
    <x v="8"/>
    <n v="8916"/>
    <s v="CASTILLO CANO, ROBERTO RAFAEL"/>
    <s v="M"/>
    <x v="1"/>
    <s v="Tec.Art.Dig."/>
    <s v="TÉCNICO EN CIENCIAS Y ARTES DIGITALES"/>
    <m/>
  </r>
  <r>
    <x v="8"/>
    <n v="8920"/>
    <s v="TELLO PEREZ, TABATA CAMILA"/>
    <s v="F"/>
    <x v="1"/>
    <s v="Tec.Art.Dig."/>
    <s v="TÉCNICO EN CIENCIAS Y ARTES DIGITALES"/>
    <m/>
  </r>
  <r>
    <x v="2"/>
    <n v="8923"/>
    <s v="REYNA DAVILA, ARACELY"/>
    <s v="F"/>
    <x v="1"/>
    <s v="General."/>
    <s v="GENERAL"/>
    <m/>
  </r>
  <r>
    <x v="11"/>
    <n v="8925"/>
    <s v="TORRES CONTRERAS, RICARDO ALONSO"/>
    <s v="M"/>
    <x v="1"/>
    <s v="General."/>
    <s v="GENERAL"/>
    <m/>
  </r>
  <r>
    <x v="18"/>
    <n v="8926"/>
    <s v="AGUILAR PICON, DANIEL ALEJANDRO"/>
    <s v="M"/>
    <x v="1"/>
    <s v="Tec.Progra."/>
    <s v="TÉCNICO EN PROGRAMACION"/>
    <m/>
  </r>
  <r>
    <x v="18"/>
    <n v="8928"/>
    <s v="REYES RODRIGUEZ, LUZ ABRIL"/>
    <s v="F"/>
    <x v="1"/>
    <s v="Tec.Progra."/>
    <s v="TÉCNICO EN PROGRAMACION"/>
    <m/>
  </r>
  <r>
    <x v="10"/>
    <n v="8933"/>
    <s v="MEDINA AVILA, GRECIA MILENY"/>
    <s v="F"/>
    <x v="1"/>
    <s v="Ad.Bilingüe."/>
    <s v="TÉCNICO EN ASISTENTE ADMINISTRATIVO BILINGÜE"/>
    <m/>
  </r>
  <r>
    <x v="20"/>
    <n v="8934"/>
    <s v="DE PEÑA SANCHEZ, LUIS ANTONIO"/>
    <s v="M"/>
    <x v="1"/>
    <s v="Tec.Progra."/>
    <s v="TÉCNICO EN PROGRAMACION"/>
    <m/>
  </r>
  <r>
    <x v="5"/>
    <n v="8936"/>
    <s v="RIVAS CABELLO, RUBEN DARIO"/>
    <s v="M"/>
    <x v="1"/>
    <s v="General."/>
    <s v="GENERAL"/>
    <m/>
  </r>
  <r>
    <x v="6"/>
    <n v="8937"/>
    <s v="DIAZ PEÑA, JONATHAN ALEXANDER"/>
    <s v="M"/>
    <x v="1"/>
    <s v="Tec.Mant."/>
    <s v="TÉCNICO EN MANTENIMIENTO INDUSTRIAL"/>
    <m/>
  </r>
  <r>
    <x v="21"/>
    <n v="8938"/>
    <s v="BOCANEGRA IBARRA, PABLO ISRAEL"/>
    <s v="M"/>
    <x v="1"/>
    <s v="Tec.Conta."/>
    <s v="TÉCNICO EN CONTABILIDAD"/>
    <m/>
  </r>
  <r>
    <x v="2"/>
    <n v="8940"/>
    <s v="OBREGON GARCIA, LAURA JOCELYN"/>
    <s v="F"/>
    <x v="1"/>
    <s v="General."/>
    <s v="GENERAL"/>
    <m/>
  </r>
  <r>
    <x v="13"/>
    <n v="8942"/>
    <s v="PALACIOS CABRAL, NATALIA"/>
    <s v="F"/>
    <x v="1"/>
    <s v="Tec.Ventas."/>
    <s v="TÉCNICO EN VENTAS"/>
    <m/>
  </r>
  <r>
    <x v="9"/>
    <n v="8950"/>
    <s v="SALAZAR HERNANDEZ, JAZIEL EDREI"/>
    <s v="M"/>
    <x v="1"/>
    <s v="General."/>
    <s v="GENERAL"/>
    <m/>
  </r>
  <r>
    <x v="15"/>
    <n v="8951"/>
    <s v="DEL BOSQUE VALDEZ, CAMILA"/>
    <s v="F"/>
    <x v="1"/>
    <s v="Tec.Art.Dig."/>
    <s v="TÉCNICO EN CIENCIAS Y ARTES DIGITALES"/>
    <m/>
  </r>
  <r>
    <x v="6"/>
    <n v="8952"/>
    <s v="BRECEDA ECHAVARRIA, JUAN ALFREDO"/>
    <s v="M"/>
    <x v="1"/>
    <s v="Tec.Mant."/>
    <s v="TÉCNICO EN MANTENIMIENTO INDUSTRIAL"/>
    <m/>
  </r>
  <r>
    <x v="9"/>
    <n v="8955"/>
    <s v="GALVAN GONZALEZ, EVARISTO"/>
    <s v="M"/>
    <x v="1"/>
    <s v="General."/>
    <s v="GENERAL"/>
    <m/>
  </r>
  <r>
    <x v="19"/>
    <n v="8956"/>
    <s v="ESCOBAR DECENA, FERNANDO JOSAFATH"/>
    <s v="M"/>
    <x v="1"/>
    <s v="Tec.Mant."/>
    <s v="TÉCNICO EN MANTENIMIENTO INDUSTRIAL"/>
    <m/>
  </r>
  <r>
    <x v="11"/>
    <n v="8958"/>
    <s v="LOPEZ HEREDIA, MARIJOSE"/>
    <s v="F"/>
    <x v="1"/>
    <s v="General."/>
    <s v="GENERAL"/>
    <m/>
  </r>
  <r>
    <x v="14"/>
    <n v="8961"/>
    <s v="MARTINEZ LEON, JOSUE IRAM"/>
    <s v="M"/>
    <x v="1"/>
    <s v="Tec.Mant."/>
    <s v="TÉCNICO EN MANTENIMIENTO INDUSTRIAL"/>
    <m/>
  </r>
  <r>
    <x v="21"/>
    <n v="8964"/>
    <s v="GOMEZ MENDOZA, KEIRA NAHOMI"/>
    <s v="F"/>
    <x v="1"/>
    <s v="Tec.Conta."/>
    <s v="TÉCNICO EN CONTABILIDAD"/>
    <m/>
  </r>
  <r>
    <x v="22"/>
    <n v="8965"/>
    <s v="HERNANDEZ BRIONES, NAHUM EDUARDO"/>
    <s v="M"/>
    <x v="1"/>
    <s v="Tec.Progra."/>
    <s v="TÉCNICO EN PROGRAMACION"/>
    <m/>
  </r>
  <r>
    <x v="20"/>
    <n v="8966"/>
    <s v="MARTINEZ X, JORGE LUIS"/>
    <s v="M"/>
    <x v="1"/>
    <s v="Tec.Progra."/>
    <s v="TÉCNICO EN PROGRAMACION"/>
    <m/>
  </r>
  <r>
    <x v="2"/>
    <n v="8971"/>
    <s v="PEREZ VAZQUEZ, VALERIA"/>
    <s v="F"/>
    <x v="1"/>
    <s v="General."/>
    <s v="GENERAL"/>
    <m/>
  </r>
  <r>
    <x v="1"/>
    <n v="8973"/>
    <s v="MIRANDA VELAZQUEZ, ANDRE"/>
    <s v="M"/>
    <x v="1"/>
    <s v="Tec.Mant."/>
    <s v="TÉCNICO EN MANTENIMIENTO INDUSTRIAL"/>
    <m/>
  </r>
  <r>
    <x v="7"/>
    <n v="8974"/>
    <s v="RENTERIA VALDES, LEBART GAEL"/>
    <s v="M"/>
    <x v="0"/>
    <s v="General."/>
    <s v="GENERAL"/>
    <m/>
  </r>
  <r>
    <x v="10"/>
    <n v="8976"/>
    <s v="HERRERA RODRIGUEZ, VICTORIA"/>
    <s v="F"/>
    <x v="1"/>
    <s v="Ad.Bilingüe."/>
    <s v="TÉCNICO EN ASISTENTE ADMINISTRATIVO BILINGÜE"/>
    <m/>
  </r>
  <r>
    <x v="17"/>
    <n v="8979"/>
    <s v="RODRIGUEZ GONZALEZ, MELANIE DAIANA"/>
    <s v="F"/>
    <x v="1"/>
    <s v="Tec.Ventas."/>
    <s v="TÉCNICO EN VENTAS"/>
    <m/>
  </r>
  <r>
    <x v="12"/>
    <n v="8980"/>
    <s v="ORTIZ MENDOZA, CARLOS EMILIANO"/>
    <s v="M"/>
    <x v="1"/>
    <s v="Tec.Conta."/>
    <s v="TÉCNICO EN CONTABILIDAD"/>
    <m/>
  </r>
  <r>
    <x v="5"/>
    <n v="8981"/>
    <s v="LUNA SANCHEZ, LINDA LYNETH"/>
    <s v="F"/>
    <x v="1"/>
    <s v="General."/>
    <s v="GENERAL"/>
    <m/>
  </r>
  <r>
    <x v="20"/>
    <n v="8986"/>
    <s v="GUEVARA REYES, VANESSA"/>
    <s v="F"/>
    <x v="1"/>
    <s v="Tec.Progra."/>
    <s v="TÉCNICO EN PROGRAMACION"/>
    <m/>
  </r>
  <r>
    <x v="10"/>
    <n v="8987"/>
    <s v="MARTINEZ DE LEON, MILDRED AREZMI"/>
    <s v="F"/>
    <x v="1"/>
    <s v="Ad.Bilingüe."/>
    <s v="TÉCNICO EN ASISTENTE ADMINISTRATIVO BILINGÜE"/>
    <m/>
  </r>
  <r>
    <x v="10"/>
    <n v="8990"/>
    <s v="SIFUENTES IBARRA, KAROLINA GUADALUPE"/>
    <s v="F"/>
    <x v="1"/>
    <s v="Ad.Bilingüe."/>
    <s v="TÉCNICO EN ASISTENTE ADMINISTRATIVO BILINGÜE"/>
    <m/>
  </r>
  <r>
    <x v="12"/>
    <n v="8995"/>
    <s v="MENDIA VILLARREAL, KARLA MELISSA"/>
    <s v="F"/>
    <x v="1"/>
    <s v="Tec.Conta."/>
    <s v="TÉCNICO EN CONTABILIDAD"/>
    <m/>
  </r>
  <r>
    <x v="8"/>
    <n v="8999"/>
    <s v="FLORES DE LA TORRE, DIEGO"/>
    <s v="M"/>
    <x v="1"/>
    <s v="Tec.Art.Dig."/>
    <s v="TÉCNICO EN CIENCIAS Y ARTES DIGITALES"/>
    <m/>
  </r>
  <r>
    <x v="27"/>
    <n v="9002"/>
    <s v="MARTINEZ MORALES, JUAN LEONARDO"/>
    <s v="M"/>
    <x v="3"/>
    <s v="General."/>
    <s v="GENERAL"/>
    <m/>
  </r>
  <r>
    <x v="2"/>
    <n v="9004"/>
    <s v="RUIZ CORDOVA, CAMILA"/>
    <s v="F"/>
    <x v="1"/>
    <s v="General."/>
    <s v="GENERAL"/>
    <m/>
  </r>
  <r>
    <x v="12"/>
    <n v="9010"/>
    <s v="RANGEL SANCHEZ, ISAAC"/>
    <s v="M"/>
    <x v="1"/>
    <s v="Tec.Conta."/>
    <s v="TÉCNICO EN CONTABILIDAD"/>
    <m/>
  </r>
  <r>
    <x v="16"/>
    <n v="9011"/>
    <s v="EGUIA RODRIGUEZ, LEONARDO"/>
    <s v="M"/>
    <x v="1"/>
    <s v="Tec.Progra."/>
    <s v="TÉCNICO EN PROGRAMACION"/>
    <m/>
  </r>
  <r>
    <x v="11"/>
    <n v="9014"/>
    <s v="EZQUIVEL DURAN, FATIMA BERENICE"/>
    <s v="F"/>
    <x v="1"/>
    <s v="General."/>
    <s v="GENERAL"/>
    <m/>
  </r>
  <r>
    <x v="8"/>
    <n v="9021"/>
    <s v="LOPEZ BERNAL, ALMA VALERIA"/>
    <s v="F"/>
    <x v="1"/>
    <s v="Tec.Art.Dig."/>
    <s v="TÉCNICO EN CIENCIAS Y ARTES DIGITALES"/>
    <m/>
  </r>
  <r>
    <x v="1"/>
    <n v="9022"/>
    <s v="ALVARADO GOMEZ, JOSE EMILIANO"/>
    <s v="M"/>
    <x v="1"/>
    <s v="Tec.Mant."/>
    <s v="TÉCNICO EN MANTENIMIENTO INDUSTRIAL"/>
    <m/>
  </r>
  <r>
    <x v="16"/>
    <n v="9024"/>
    <s v="PEÑA OLIVAREZ, IVAN ALEJANDRO"/>
    <s v="M"/>
    <x v="1"/>
    <s v="Tec.Progra."/>
    <s v="TÉCNICO EN PROGRAMACION"/>
    <m/>
  </r>
  <r>
    <x v="17"/>
    <n v="9027"/>
    <s v="SALDAÑA MANZO, MARIANA JOSELINE"/>
    <s v="F"/>
    <x v="1"/>
    <s v="Tec.Ventas."/>
    <s v="TÉCNICO EN VENTAS"/>
    <m/>
  </r>
  <r>
    <x v="13"/>
    <n v="9030"/>
    <s v="GONZALEZ GOMEZ, KASANDRA"/>
    <s v="F"/>
    <x v="1"/>
    <s v="Tec.Ventas."/>
    <s v="TÉCNICO EN VENTAS"/>
    <m/>
  </r>
  <r>
    <x v="19"/>
    <n v="9032"/>
    <s v="TORRES DELGADO, OMAR ALEXANDER"/>
    <s v="M"/>
    <x v="1"/>
    <s v="Tec.Mant."/>
    <s v="TÉCNICO EN MANTENIMIENTO INDUSTRIAL"/>
    <m/>
  </r>
  <r>
    <x v="13"/>
    <n v="9038"/>
    <s v="ESPINOZA MUÑOZ, ANERY GUADALUPE"/>
    <s v="F"/>
    <x v="1"/>
    <s v="Tec.Ventas."/>
    <s v="TÉCNICO EN VENTAS"/>
    <m/>
  </r>
  <r>
    <x v="15"/>
    <n v="9043"/>
    <s v="CUEVAS CORTES, RENATA CAROLINA"/>
    <s v="F"/>
    <x v="1"/>
    <s v="Tec.Art.Dig."/>
    <s v="TÉCNICO EN CIENCIAS Y ARTES DIGITALES"/>
    <m/>
  </r>
  <r>
    <x v="20"/>
    <n v="9045"/>
    <s v="MARTINEZ ACOSTA, ARIANA NAOMI"/>
    <s v="F"/>
    <x v="1"/>
    <s v="Tec.Progra."/>
    <s v="TÉCNICO EN PROGRAMACION"/>
    <m/>
  </r>
  <r>
    <x v="10"/>
    <n v="9046"/>
    <s v="RIOS AVILA, LEYLA"/>
    <s v="F"/>
    <x v="1"/>
    <s v="Ad.Bilingüe."/>
    <s v="TÉCNICO EN ASISTENTE ADMINISTRATIVO BILINGÜE"/>
    <m/>
  </r>
  <r>
    <x v="17"/>
    <n v="9049"/>
    <s v="ZERTUCHE BETANCOURT, MARIANA GUADALUPE"/>
    <s v="F"/>
    <x v="1"/>
    <s v="Tec.Ventas."/>
    <s v="TÉCNICO EN VENTAS"/>
    <m/>
  </r>
  <r>
    <x v="11"/>
    <n v="9065"/>
    <s v="REYES REYES, ARNOLDO ISMAEL"/>
    <s v="M"/>
    <x v="1"/>
    <s v="General."/>
    <s v="GENERAL"/>
    <m/>
  </r>
  <r>
    <x v="0"/>
    <n v="9067"/>
    <s v="RIOS OBREGON, KAMEL MIKEL"/>
    <s v="M"/>
    <x v="0"/>
    <s v="General."/>
    <s v="GENERAL"/>
    <m/>
  </r>
  <r>
    <x v="8"/>
    <n v="9070"/>
    <s v="RAMIREZ RESENDIZ, KARIN EVELYN"/>
    <s v="F"/>
    <x v="1"/>
    <s v="Tec.Art.Dig."/>
    <s v="TÉCNICO EN CIENCIAS Y ARTES DIGITALES"/>
    <m/>
  </r>
  <r>
    <x v="20"/>
    <n v="9071"/>
    <s v="SANCHEZ CORONA, VICTOR GAMALIEL"/>
    <s v="M"/>
    <x v="1"/>
    <s v="Tec.Progra."/>
    <s v="TÉCNICO EN PROGRAMACION"/>
    <m/>
  </r>
  <r>
    <x v="11"/>
    <n v="9072"/>
    <s v="AGUILLON MARINES, ANGEL IVAN"/>
    <s v="M"/>
    <x v="1"/>
    <s v="General."/>
    <s v="GENERAL"/>
    <m/>
  </r>
  <r>
    <x v="17"/>
    <n v="9077"/>
    <s v="SANCHEZ RAMIREZ, REGINA GUADALUPE"/>
    <s v="F"/>
    <x v="1"/>
    <s v="Tec.Ventas."/>
    <s v="TÉCNICO EN VENTAS"/>
    <m/>
  </r>
  <r>
    <x v="17"/>
    <n v="9078"/>
    <s v="ZAMARRON ALVARADO, VICTORIA"/>
    <s v="F"/>
    <x v="1"/>
    <s v="Tec.Ventas."/>
    <s v="TÉCNICO EN VENTAS"/>
    <m/>
  </r>
  <r>
    <x v="11"/>
    <n v="9084"/>
    <s v="RODRIGUEZ ALVAREZ, RUBEN OMAR"/>
    <s v="M"/>
    <x v="1"/>
    <s v="General."/>
    <s v="GENERAL"/>
    <m/>
  </r>
  <r>
    <x v="14"/>
    <n v="9085"/>
    <s v="SANDOVAL MATA, GINO ISRAEL"/>
    <s v="M"/>
    <x v="1"/>
    <s v="Tec.Mant."/>
    <s v="TÉCNICO EN MANTENIMIENTO INDUSTRIAL"/>
    <m/>
  </r>
  <r>
    <x v="12"/>
    <n v="9086"/>
    <s v="VAZQUEZ MARTINEZ, XIMENA"/>
    <s v="F"/>
    <x v="1"/>
    <s v="Tec.Conta."/>
    <s v="TÉCNICO EN CONTABILIDAD"/>
    <m/>
  </r>
  <r>
    <x v="5"/>
    <n v="9089"/>
    <s v="MARTINEZ LOPEZ, NAARA MARIEL"/>
    <s v="F"/>
    <x v="1"/>
    <s v="General."/>
    <s v="GENERAL"/>
    <m/>
  </r>
  <r>
    <x v="0"/>
    <n v="9092"/>
    <s v="VILLANUEVA NAVARRO, AZUL DENISSE"/>
    <s v="F"/>
    <x v="0"/>
    <s v="General."/>
    <s v="GENERAL"/>
    <m/>
  </r>
  <r>
    <x v="11"/>
    <n v="9096"/>
    <s v="ARAIZA CASTILLO, DAIRA REGINA"/>
    <s v="F"/>
    <x v="1"/>
    <s v="General."/>
    <s v="GENERAL"/>
    <m/>
  </r>
  <r>
    <x v="12"/>
    <n v="9097"/>
    <s v="JACOBO RAMIREZ, CESAR ISAI"/>
    <s v="M"/>
    <x v="1"/>
    <s v="Tec.Conta."/>
    <s v="TÉCNICO EN CONTABILIDAD"/>
    <m/>
  </r>
  <r>
    <x v="21"/>
    <n v="9099"/>
    <s v="MARTINEZ MARTINEZ, ENRIQUE ALEJANDRO"/>
    <s v="M"/>
    <x v="1"/>
    <s v="Tec.Conta."/>
    <s v="TÉCNICO EN CONTABILIDAD"/>
    <m/>
  </r>
  <r>
    <x v="0"/>
    <n v="9101"/>
    <s v="SANCHEZ CHARLES, LUIS CARLOS"/>
    <s v="M"/>
    <x v="0"/>
    <s v="General."/>
    <s v="GENERAL"/>
    <m/>
  </r>
  <r>
    <x v="9"/>
    <n v="9102"/>
    <s v="RAMIREZ GUTIERREZ, NAHIMA YESENIA"/>
    <s v="F"/>
    <x v="1"/>
    <s v="General."/>
    <s v="GENERAL"/>
    <m/>
  </r>
  <r>
    <x v="21"/>
    <n v="9109"/>
    <s v="RODRIGUEZ ZERTUCHE, JOSHUA"/>
    <s v="M"/>
    <x v="1"/>
    <s v="Tec.Conta."/>
    <s v="TÉCNICO EN CONTABILIDAD"/>
    <m/>
  </r>
  <r>
    <x v="6"/>
    <n v="9112"/>
    <s v="LOPEZ QUIZ, JESUS DANIEL"/>
    <s v="M"/>
    <x v="1"/>
    <s v="Tec.Mant."/>
    <s v="TÉCNICO EN MANTENIMIENTO INDUSTRIAL"/>
    <m/>
  </r>
  <r>
    <x v="3"/>
    <n v="9114"/>
    <s v="NAKASIMA COVARRUBIAS, CARLOS ARMANDO"/>
    <s v="M"/>
    <x v="2"/>
    <s v="General."/>
    <s v="GENERAL"/>
    <m/>
  </r>
  <r>
    <x v="13"/>
    <n v="9115"/>
    <s v="ESTRADA GAMEZ, DAYANNE"/>
    <s v="F"/>
    <x v="1"/>
    <s v="Tec.Ventas."/>
    <s v="TÉCNICO EN VENTAS"/>
    <m/>
  </r>
  <r>
    <x v="16"/>
    <n v="9116"/>
    <s v="RODRIGUEZ RODRIGUEZ, JHOANA MARISOL"/>
    <s v="F"/>
    <x v="1"/>
    <s v="Tec.Progra."/>
    <s v="TÉCNICO EN PROGRAMACION"/>
    <m/>
  </r>
  <r>
    <x v="11"/>
    <n v="9125"/>
    <s v="CAVAZOS SANCHEZ, DARA RENATTA"/>
    <s v="F"/>
    <x v="1"/>
    <s v="General."/>
    <s v="GENERAL"/>
    <m/>
  </r>
  <r>
    <x v="20"/>
    <n v="9126"/>
    <s v="FLORES DOMINGUEZ, JORGE ARTURO"/>
    <s v="M"/>
    <x v="1"/>
    <s v="Tec.Progra."/>
    <s v="TÉCNICO EN PROGRAMACION"/>
    <m/>
  </r>
  <r>
    <x v="19"/>
    <n v="9129"/>
    <s v="MACARENO FERNANDEZ, CARLOS ANTONIO"/>
    <s v="M"/>
    <x v="1"/>
    <s v="Tec.Mant."/>
    <s v="TÉCNICO EN MANTENIMIENTO INDUSTRIAL"/>
    <m/>
  </r>
  <r>
    <x v="14"/>
    <n v="9131"/>
    <s v="SASTRE SANCHEZ, ANGEL FERNANDO"/>
    <s v="M"/>
    <x v="1"/>
    <s v="Tec.Mant."/>
    <s v="TÉCNICO EN MANTENIMIENTO INDUSTRIAL"/>
    <m/>
  </r>
  <r>
    <x v="0"/>
    <n v="9132"/>
    <s v="LEDEZMA DE LEON, MELANIE CAROLINA"/>
    <s v="F"/>
    <x v="0"/>
    <s v="General."/>
    <s v="GENERAL"/>
    <m/>
  </r>
  <r>
    <x v="14"/>
    <n v="9138"/>
    <s v="BULNES GARCIA, FERNANDO JAVIER"/>
    <s v="M"/>
    <x v="1"/>
    <s v="Tec.Mant."/>
    <s v="TÉCNICO EN MANTENIMIENTO INDUSTRIAL"/>
    <m/>
  </r>
  <r>
    <x v="5"/>
    <n v="9139"/>
    <s v="ORTA AMAYA, PATRICIO BENJAMIN"/>
    <s v="M"/>
    <x v="1"/>
    <s v="General."/>
    <s v="GENERAL"/>
    <m/>
  </r>
  <r>
    <x v="12"/>
    <n v="9143"/>
    <s v="OLIVARES NIÑO, ALAN DANIEL"/>
    <s v="M"/>
    <x v="1"/>
    <s v="Tec.Conta."/>
    <s v="TÉCNICO EN CONTABILIDAD"/>
    <m/>
  </r>
  <r>
    <x v="10"/>
    <n v="9145"/>
    <s v="CONTRERAS ORTIZ, ESTEFANIA MONSERRATH"/>
    <s v="F"/>
    <x v="1"/>
    <s v="Ad.Bilingüe."/>
    <s v="TÉCNICO EN ASISTENTE ADMINISTRATIVO BILINGÜE"/>
    <m/>
  </r>
  <r>
    <x v="13"/>
    <n v="9146"/>
    <s v="RODRIGUEZ VARGAS, ASHLY ALEJANDRA"/>
    <s v="F"/>
    <x v="1"/>
    <s v="Tec.Ventas."/>
    <s v="TÉCNICO EN VENTAS"/>
    <m/>
  </r>
  <r>
    <x v="13"/>
    <n v="9149"/>
    <s v="ALVAREZ GARCIA, YULIANA NICOLE"/>
    <s v="F"/>
    <x v="1"/>
    <s v="Tec.Ventas."/>
    <s v="TÉCNICO EN VENTAS"/>
    <m/>
  </r>
  <r>
    <x v="10"/>
    <n v="9150"/>
    <s v="LOMAS CERDA, LAURA VALERIA"/>
    <s v="F"/>
    <x v="1"/>
    <s v="Ad.Bilingüe."/>
    <s v="TÉCNICO EN ASISTENTE ADMINISTRATIVO BILINGÜE"/>
    <m/>
  </r>
  <r>
    <x v="5"/>
    <n v="9156"/>
    <s v="ESPINOSA GALVAN, GABRIELA"/>
    <s v="F"/>
    <x v="1"/>
    <s v="General."/>
    <s v="GENERAL"/>
    <m/>
  </r>
  <r>
    <x v="19"/>
    <n v="9162"/>
    <s v="SAUCEDO GUTIERREZ, ANTHONY DONOVAN"/>
    <s v="M"/>
    <x v="1"/>
    <s v="Tec.Mant."/>
    <s v="TÉCNICO EN MANTENIMIENTO INDUSTRIAL"/>
    <m/>
  </r>
  <r>
    <x v="2"/>
    <n v="9167"/>
    <s v="MORA FLORES, MERCEDES NATALI"/>
    <s v="F"/>
    <x v="1"/>
    <s v="General."/>
    <s v="GENERAL"/>
    <m/>
  </r>
  <r>
    <x v="2"/>
    <n v="9176"/>
    <s v="GALLEGOS LOPEZ, FERNANDO ARATH"/>
    <s v="M"/>
    <x v="1"/>
    <s v="General."/>
    <s v="GENERAL"/>
    <m/>
  </r>
  <r>
    <x v="21"/>
    <n v="9179"/>
    <s v="DE LA PEÑA CASAS, EDUARDO DANIEL"/>
    <s v="M"/>
    <x v="1"/>
    <s v="Tec.Conta."/>
    <s v="TÉCNICO EN CONTABILIDAD"/>
    <m/>
  </r>
  <r>
    <x v="13"/>
    <n v="9185"/>
    <s v="AVILA LUJANO, XIMENA NAVID"/>
    <s v="F"/>
    <x v="1"/>
    <s v="Tec.Ventas."/>
    <s v="TÉCNICO EN VENTAS"/>
    <m/>
  </r>
  <r>
    <x v="17"/>
    <n v="9192"/>
    <s v="TREVIÑO PEREZ, ANGEL ALONSO"/>
    <s v="M"/>
    <x v="1"/>
    <s v="Tec.Ventas."/>
    <s v="TÉCNICO EN VENTAS"/>
    <m/>
  </r>
  <r>
    <x v="13"/>
    <n v="9198"/>
    <s v="GONZALEZ GARCIA, VALERIA DAYNE"/>
    <s v="F"/>
    <x v="1"/>
    <s v="Tec.Ventas."/>
    <s v="TÉCNICO EN VENTAS"/>
    <m/>
  </r>
  <r>
    <x v="22"/>
    <n v="9207"/>
    <s v="HERRERA GARCIA, KARLA SOFIA"/>
    <s v="F"/>
    <x v="1"/>
    <s v="Tec.Progra."/>
    <s v="TÉCNICO EN PROGRAMACION"/>
    <m/>
  </r>
  <r>
    <x v="17"/>
    <n v="9231"/>
    <s v="ESPINOZA CHAVEZ, EDITH"/>
    <s v="F"/>
    <x v="1"/>
    <s v="Tec.Ventas."/>
    <s v="TÉCNICO EN VENTAS"/>
    <m/>
  </r>
  <r>
    <x v="13"/>
    <n v="9232"/>
    <s v="MENDEZ LOPEZ, BRANDON MIGUEL"/>
    <s v="M"/>
    <x v="1"/>
    <s v="Tec.Ventas."/>
    <s v="TÉCNICO EN VENTAS"/>
    <m/>
  </r>
  <r>
    <x v="17"/>
    <n v="9233"/>
    <s v="ESPINOZA CHAVEZ, JUDITH"/>
    <s v="F"/>
    <x v="1"/>
    <s v="Tec.Ventas."/>
    <s v="TÉCNICO EN VENTAS"/>
    <m/>
  </r>
  <r>
    <x v="19"/>
    <n v="9235"/>
    <s v="AVILA HERNANDEZ, AXEL GABRIEL"/>
    <s v="M"/>
    <x v="1"/>
    <s v="Tec.Mant."/>
    <s v="TÉCNICO EN MANTENIMIENTO INDUSTRIAL"/>
    <m/>
  </r>
  <r>
    <x v="6"/>
    <n v="9236"/>
    <s v="LOPEZ GUTIERREZ, MARIO ISAAC"/>
    <s v="M"/>
    <x v="1"/>
    <s v="Tec.Mant."/>
    <s v="TÉCNICO EN MANTENIMIENTO INDUSTRIAL"/>
    <m/>
  </r>
  <r>
    <x v="16"/>
    <n v="9239"/>
    <s v="RODRIGUEZ VASQUEZ, ALAN MARTIN"/>
    <s v="M"/>
    <x v="1"/>
    <s v="Tec.Progra."/>
    <s v="TÉCNICO EN PROGRAMACION"/>
    <m/>
  </r>
  <r>
    <x v="17"/>
    <n v="9241"/>
    <s v="GUTIERREZ SOLIS, ARELY MICHELL"/>
    <s v="F"/>
    <x v="1"/>
    <s v="Tec.Ventas."/>
    <s v="TÉCNICO EN VENTAS"/>
    <m/>
  </r>
  <r>
    <x v="1"/>
    <n v="9245"/>
    <s v="MEDINA GARCIA, JUAN FERNANDO"/>
    <s v="M"/>
    <x v="1"/>
    <s v="Tec.Mant."/>
    <s v="TÉCNICO EN MANTENIMIENTO INDUSTRIAL"/>
    <m/>
  </r>
  <r>
    <x v="15"/>
    <n v="9246"/>
    <s v="SIFUENTES ESTRADA, DARIELA SOFIA"/>
    <s v="F"/>
    <x v="1"/>
    <s v="Tec.Art.Dig."/>
    <s v="TÉCNICO EN CIENCIAS Y ARTES DIGITALES"/>
    <m/>
  </r>
  <r>
    <x v="13"/>
    <n v="9247"/>
    <s v="MENDOZA GARCIA, NATALIA"/>
    <s v="F"/>
    <x v="1"/>
    <s v="Tec.Ventas."/>
    <s v="TÉCNICO EN VENTAS"/>
    <m/>
  </r>
  <r>
    <x v="10"/>
    <n v="9248"/>
    <s v="FLORES VILLANUEVA, XIMENA LIZET"/>
    <s v="F"/>
    <x v="1"/>
    <s v="Ad.Bilingüe."/>
    <s v="TÉCNICO EN ASISTENTE ADMINISTRATIVO BILINGÜE"/>
    <m/>
  </r>
  <r>
    <x v="6"/>
    <n v="9249"/>
    <s v="GARCIA LEDEZMA, RODRIGO GABRIEL"/>
    <s v="M"/>
    <x v="1"/>
    <s v="Tec.Mant."/>
    <s v="TÉCNICO EN MANTENIMIENTO INDUSTRIAL"/>
    <m/>
  </r>
  <r>
    <x v="10"/>
    <n v="9254"/>
    <s v="AGUILAR VELAZQUEZ, ANA GABRIELA"/>
    <s v="F"/>
    <x v="1"/>
    <s v="Ad.Bilingüe."/>
    <s v="TÉCNICO EN ASISTENTE ADMINISTRATIVO BILINGÜE"/>
    <m/>
  </r>
  <r>
    <x v="13"/>
    <n v="9258"/>
    <s v="VALAY HERNANDEZ, JULIETA CAMILA"/>
    <s v="F"/>
    <x v="1"/>
    <s v="Tec.Ventas."/>
    <s v="TÉCNICO EN VENTAS"/>
    <m/>
  </r>
  <r>
    <x v="3"/>
    <n v="9262"/>
    <s v="OYERVIDES, SOFIA ALEJANDRA"/>
    <s v="F"/>
    <x v="2"/>
    <s v="General."/>
    <s v="GENERAL"/>
    <m/>
  </r>
  <r>
    <x v="10"/>
    <n v="9278"/>
    <s v="MATA RAMIREZ, REGINA MONSERRAT"/>
    <s v="F"/>
    <x v="1"/>
    <s v="Ad.Bilingüe."/>
    <s v="TÉCNICO EN ASISTENTE ADMINISTRATIVO BILINGÜE"/>
    <m/>
  </r>
  <r>
    <x v="18"/>
    <n v="9281"/>
    <s v="JIMENEZ HERNANDEZ, GIOVANI JOSEPH"/>
    <s v="M"/>
    <x v="1"/>
    <s v="Tec.Progra."/>
    <s v="TÉCNICO EN PROGRAMACION"/>
    <m/>
  </r>
  <r>
    <x v="11"/>
    <n v="9283"/>
    <s v="RODRIGUEZ JUAREZ, DULCE ALICIA"/>
    <s v="F"/>
    <x v="1"/>
    <s v="General."/>
    <s v="GENERAL"/>
    <m/>
  </r>
  <r>
    <x v="5"/>
    <n v="9285"/>
    <s v="SANCHEZ HERNANDEZ, NARDA LILIANA"/>
    <s v="F"/>
    <x v="1"/>
    <s v="General."/>
    <s v="GENERAL"/>
    <m/>
  </r>
  <r>
    <x v="20"/>
    <n v="9286"/>
    <s v="RODRIGUEZ GAYTAN, VALENTINA"/>
    <s v="F"/>
    <x v="1"/>
    <s v="Tec.Progra."/>
    <s v="TÉCNICO EN PROGRAMACION"/>
    <m/>
  </r>
  <r>
    <x v="21"/>
    <n v="9287"/>
    <s v="MARTINEZ SANCHEZ, ANGEL EMANUEL"/>
    <s v="M"/>
    <x v="1"/>
    <s v="Tec.Conta."/>
    <s v="TÉCNICO EN CONTABILIDAD"/>
    <m/>
  </r>
  <r>
    <x v="0"/>
    <n v="9294"/>
    <s v="DE LA MORA MOTA, VALERIA ABIGAIL"/>
    <s v="F"/>
    <x v="0"/>
    <s v="General."/>
    <s v="GENERAL"/>
    <m/>
  </r>
  <r>
    <x v="11"/>
    <n v="9297"/>
    <s v="FLORES HERNANDEZ, ILIANA YAMILE"/>
    <s v="F"/>
    <x v="1"/>
    <s v="General."/>
    <s v="GENERAL"/>
    <m/>
  </r>
  <r>
    <x v="13"/>
    <n v="9298"/>
    <s v="RODRIGUEZ MARTINEZ, GENESIS MICHELL"/>
    <s v="F"/>
    <x v="1"/>
    <s v="Tec.Ventas."/>
    <s v="TÉCNICO EN VENTAS"/>
    <m/>
  </r>
  <r>
    <x v="7"/>
    <n v="9299"/>
    <s v="SANCHEZ MARTINEZ, HELEN OBDULIA"/>
    <s v="F"/>
    <x v="0"/>
    <s v="General."/>
    <s v="GENERAL"/>
    <m/>
  </r>
  <r>
    <x v="1"/>
    <n v="9300"/>
    <s v="NEIRA LUCIO, VICTOR PAUL"/>
    <s v="M"/>
    <x v="1"/>
    <s v="Tec.Mant."/>
    <s v="TÉCNICO EN MANTENIMIENTO INDUSTRIAL"/>
    <m/>
  </r>
  <r>
    <x v="0"/>
    <n v="9304"/>
    <s v="GARCIA PALMA, ERIK DAMIAN"/>
    <s v="M"/>
    <x v="0"/>
    <s v="General."/>
    <s v="GENERAL"/>
    <m/>
  </r>
  <r>
    <x v="19"/>
    <n v="9305"/>
    <s v="SANCHEZ HERNANDEZ, DAVID DAYAN"/>
    <s v="M"/>
    <x v="1"/>
    <s v="Tec.Mant."/>
    <s v="TÉCNICO EN MANTENIMIENTO INDUSTRIAL"/>
    <m/>
  </r>
  <r>
    <x v="21"/>
    <n v="9307"/>
    <s v="CASAS GOMEZ, MIGUEL ROLANDO"/>
    <s v="M"/>
    <x v="1"/>
    <s v="Tec.Conta."/>
    <s v="TÉCNICO EN CONTABILIDAD"/>
    <m/>
  </r>
  <r>
    <x v="22"/>
    <n v="9309"/>
    <s v="SANCHEZ RODRIGUEZ, MANUEL OSWALDO"/>
    <s v="M"/>
    <x v="1"/>
    <s v="Tec.Progra."/>
    <s v="TÉCNICO EN PROGRAMACION"/>
    <m/>
  </r>
  <r>
    <x v="8"/>
    <n v="9310"/>
    <s v="GUTIERREZ REYNA, XIMENA"/>
    <s v="F"/>
    <x v="1"/>
    <s v="Tec.Art.Dig."/>
    <s v="TÉCNICO EN CIENCIAS Y ARTES DIGITALES"/>
    <m/>
  </r>
  <r>
    <x v="8"/>
    <n v="9311"/>
    <s v="GUTIERREZ REYNA, VICTORIA GUADALUPE"/>
    <s v="F"/>
    <x v="1"/>
    <s v="Tec.Art.Dig."/>
    <s v="TÉCNICO EN CIENCIAS Y ARTES DIGITALES"/>
    <m/>
  </r>
  <r>
    <x v="19"/>
    <n v="9312"/>
    <s v="HERNANDEZ GRIMALDO, JOB GERARDO"/>
    <s v="M"/>
    <x v="1"/>
    <s v="Tec.Mant."/>
    <s v="TÉCNICO EN MANTENIMIENTO INDUSTRIAL"/>
    <m/>
  </r>
  <r>
    <x v="10"/>
    <n v="9315"/>
    <s v="MARTINEZ RIVERA, ARLHEY VALERIA"/>
    <s v="F"/>
    <x v="1"/>
    <s v="Ad.Bilingüe."/>
    <s v="TÉCNICO EN ASISTENTE ADMINISTRATIVO BILINGÜE"/>
    <m/>
  </r>
  <r>
    <x v="2"/>
    <n v="9317"/>
    <s v="SAUCEDO MONTOYA, ANA REGINA"/>
    <s v="F"/>
    <x v="1"/>
    <s v="General."/>
    <s v="GENERAL"/>
    <m/>
  </r>
  <r>
    <x v="28"/>
    <n v="9325"/>
    <s v="ESCAREÑO SANCHEZ, REGINA"/>
    <s v="F"/>
    <x v="5"/>
    <s v="General."/>
    <s v="GENERAL"/>
    <m/>
  </r>
  <r>
    <x v="20"/>
    <n v="9329"/>
    <s v="GALVAN RUIZ, YADU GEORGINA"/>
    <s v="F"/>
    <x v="1"/>
    <s v="Tec.Progra."/>
    <s v="TÉCNICO EN PROGRAMACION"/>
    <m/>
  </r>
  <r>
    <x v="10"/>
    <n v="9333"/>
    <s v="COVARRUBIAS GARCIA, VANESSA MICHELE"/>
    <s v="F"/>
    <x v="1"/>
    <s v="Ad.Bilingüe."/>
    <s v="TÉCNICO EN ASISTENTE ADMINISTRATIVO BILINGÜE"/>
    <m/>
  </r>
  <r>
    <x v="9"/>
    <n v="9340"/>
    <s v="LOPEZ GAYTAN, YARETZI AZENETH"/>
    <s v="F"/>
    <x v="1"/>
    <s v="General."/>
    <s v="GENERAL"/>
    <m/>
  </r>
  <r>
    <x v="2"/>
    <n v="9345"/>
    <s v="GUERRERO HERNANDEZ, ORLANDO URIEL"/>
    <s v="M"/>
    <x v="1"/>
    <s v="General."/>
    <s v="GENERAL"/>
    <m/>
  </r>
  <r>
    <x v="14"/>
    <n v="9347"/>
    <s v="LUGO VILLANUEVA, WENDY MELANY"/>
    <s v="F"/>
    <x v="1"/>
    <s v="Tec.Mant."/>
    <s v="TÉCNICO EN MANTENIMIENTO INDUSTRIAL"/>
    <m/>
  </r>
  <r>
    <x v="6"/>
    <n v="9352"/>
    <s v="MEDINA ARVIZU, JORGE ARMANDO"/>
    <s v="M"/>
    <x v="1"/>
    <s v="Tec.Mant."/>
    <s v="TÉCNICO EN MANTENIMIENTO INDUSTRIAL"/>
    <m/>
  </r>
  <r>
    <x v="6"/>
    <n v="9354"/>
    <s v="MARTINEZ GAMEZ, IVAN HOMERO"/>
    <s v="M"/>
    <x v="1"/>
    <s v="Tec.Mant."/>
    <s v="TÉCNICO EN MANTENIMIENTO INDUSTRIAL"/>
    <m/>
  </r>
  <r>
    <x v="20"/>
    <n v="9394"/>
    <s v="SOSA GAMEZ, RODRIGO JARED"/>
    <s v="M"/>
    <x v="1"/>
    <s v="Tec.Progra."/>
    <s v="TÉCNICO EN PROGRAMACION"/>
    <m/>
  </r>
  <r>
    <x v="7"/>
    <n v="9398"/>
    <s v="VALDES SALAS, FLORICEL ESTEFANIA"/>
    <s v="F"/>
    <x v="0"/>
    <s v="General."/>
    <s v="GENERAL"/>
    <m/>
  </r>
  <r>
    <x v="29"/>
    <n v="9404"/>
    <s v="DUQUE LOPEZ, MARLENE ESTEFANIA"/>
    <s v="F"/>
    <x v="3"/>
    <s v="Tec.Art.Dig."/>
    <s v="TÉCNICO EN CIENCIAS Y ARTES DIGITALES"/>
    <m/>
  </r>
  <r>
    <x v="11"/>
    <n v="9431"/>
    <s v="GARCIA GUERRA, RICARDO"/>
    <s v="M"/>
    <x v="1"/>
    <s v="General."/>
    <s v="GENERAL"/>
    <m/>
  </r>
  <r>
    <x v="6"/>
    <n v="9438"/>
    <s v="ROMAN LUEVANOS, LUIS ALONSO"/>
    <s v="M"/>
    <x v="1"/>
    <s v="Tec.Mant."/>
    <s v="TÉCNICO EN MANTENIMIENTO INDUSTRIAL"/>
    <m/>
  </r>
  <r>
    <x v="21"/>
    <n v="9441"/>
    <s v="MALACARA SILVA, DANNA PRISCILA"/>
    <s v="F"/>
    <x v="1"/>
    <s v="Tec.Conta."/>
    <s v="TÉCNICO EN CONTABILIDAD"/>
    <m/>
  </r>
  <r>
    <x v="22"/>
    <n v="9463"/>
    <s v="LUMBRERAS GARCIA, ASHLEY NATALIA"/>
    <s v="F"/>
    <x v="1"/>
    <s v="Tec.Progra."/>
    <s v="TÉCNICO EN PROGRAMACION"/>
    <m/>
  </r>
  <r>
    <x v="2"/>
    <n v="9491"/>
    <s v="HERNANDEZ AGUILAR, GORETTI"/>
    <s v="F"/>
    <x v="1"/>
    <s v="General."/>
    <s v="GENERAL"/>
    <m/>
  </r>
  <r>
    <x v="12"/>
    <n v="9503"/>
    <s v="ALVARADO VILLA, ALEJANDRA GUADALUPE"/>
    <s v="F"/>
    <x v="1"/>
    <s v="Tec.Conta."/>
    <s v="TÉCNICO EN CONTABILIDAD"/>
    <m/>
  </r>
  <r>
    <x v="17"/>
    <n v="9507"/>
    <s v="MARTINEZ RIVERA, JESUS DAVID"/>
    <s v="M"/>
    <x v="1"/>
    <s v="Tec.Ventas."/>
    <s v="TÉCNICO EN VENTAS"/>
    <m/>
  </r>
  <r>
    <x v="5"/>
    <n v="9516"/>
    <s v="MARTINEZ CARDONA, MARLEN CAROLINA"/>
    <s v="F"/>
    <x v="1"/>
    <s v="General."/>
    <s v="GENERAL"/>
    <m/>
  </r>
  <r>
    <x v="14"/>
    <n v="9520"/>
    <s v="VILLANUEVA MELENDEZ, DANIELA YANEXY"/>
    <s v="F"/>
    <x v="1"/>
    <s v="Tec.Mant."/>
    <s v="TÉCNICO EN MANTENIMIENTO INDUSTRIAL"/>
    <m/>
  </r>
  <r>
    <x v="12"/>
    <n v="9638"/>
    <s v="RODRIGUEZ SANCHEZ, JOHAN SANTIAGO"/>
    <s v="M"/>
    <x v="1"/>
    <s v="Tec.Conta."/>
    <s v="TÉCNICO EN CONTABILIDAD"/>
    <m/>
  </r>
  <r>
    <x v="5"/>
    <n v="9639"/>
    <s v="FIGUEROA GARCIA, RODRIGO"/>
    <s v="M"/>
    <x v="1"/>
    <s v="General."/>
    <s v="GENERAL"/>
    <m/>
  </r>
  <r>
    <x v="19"/>
    <n v="9644"/>
    <s v="LOPEZ LINARES, OLIVER IVAN"/>
    <s v="M"/>
    <x v="1"/>
    <s v="Tec.Mant."/>
    <s v="TÉCNICO EN MANTENIMIENTO INDUSTRIAL"/>
    <m/>
  </r>
  <r>
    <x v="11"/>
    <n v="9670"/>
    <s v="MARTINEZ CARRIZALES, ERIK ALEXANDER YUREM"/>
    <s v="M"/>
    <x v="1"/>
    <s v="General."/>
    <s v="GENERAL"/>
    <m/>
  </r>
  <r>
    <x v="16"/>
    <n v="9699"/>
    <s v="HERRERA ITURBE, LEONARDO"/>
    <s v="M"/>
    <x v="1"/>
    <s v="Tec.Progra."/>
    <s v="TÉCNICO EN PROGRAMACION"/>
    <m/>
  </r>
  <r>
    <x v="5"/>
    <n v="9705"/>
    <s v="NIETO RODRIGUEZ, DULCE ESTRELLA"/>
    <s v="F"/>
    <x v="1"/>
    <s v="General."/>
    <s v="GENERAL"/>
    <m/>
  </r>
  <r>
    <x v="25"/>
    <n v="9723"/>
    <s v="CANCHOLA RUIZ, MAXIMO"/>
    <s v="M"/>
    <x v="3"/>
    <s v="Tec.Conta."/>
    <s v="TÉCNICO EN CONTABILIDAD"/>
    <m/>
  </r>
  <r>
    <x v="30"/>
    <n v="9728"/>
    <s v="MARTINEZ DE LUNA, ANA SOFIA"/>
    <s v="F"/>
    <x v="3"/>
    <s v="Tec.Art.Dig."/>
    <s v="TÉCNICO EN CIENCIAS Y ARTES DIGITALES"/>
    <m/>
  </r>
  <r>
    <x v="31"/>
    <n v="9731"/>
    <s v="ANTONIO MARTINEZ, JOSE CARLOS"/>
    <s v="M"/>
    <x v="3"/>
    <s v="Ad.Bilingüe."/>
    <s v="TÉCNICO EN ASISTENTE ADMINISTRATIVO BILINGÜE"/>
    <m/>
  </r>
  <r>
    <x v="23"/>
    <n v="9748"/>
    <s v="CISNEROS MARTINEZ, LESLY ANAHÍ"/>
    <s v="F"/>
    <x v="3"/>
    <s v="General."/>
    <s v="GENERAL"/>
    <m/>
  </r>
  <r>
    <x v="32"/>
    <n v="9784"/>
    <s v="COVARRUBIAS VILLANUEVA, JOSUE ORLANDO"/>
    <s v="M"/>
    <x v="3"/>
    <s v="Tec.Mant."/>
    <s v="TÉCNICO EN MANTENIMIENTO INDUSTRIAL"/>
    <m/>
  </r>
  <r>
    <x v="31"/>
    <n v="9793"/>
    <s v="ORDAZ HERNANDEZ, DANNA MICHELLE"/>
    <s v="F"/>
    <x v="3"/>
    <s v="Ad.Bilingüe."/>
    <s v="TÉCNICO EN ASISTENTE ADMINISTRATIVO BILINGÜE"/>
    <m/>
  </r>
  <r>
    <x v="7"/>
    <n v="9800"/>
    <s v="MORALES DE LA ROSA, DIEGO ROBERTO"/>
    <s v="M"/>
    <x v="0"/>
    <s v="General."/>
    <s v="GENERAL"/>
    <m/>
  </r>
  <r>
    <x v="7"/>
    <n v="9804"/>
    <s v="MENDOZA VENEGAS, RICARDO NOE"/>
    <s v="M"/>
    <x v="0"/>
    <s v="General."/>
    <s v="GENERAL"/>
    <m/>
  </r>
  <r>
    <x v="33"/>
    <n v="9817"/>
    <s v="LLANAS GARCIA, DIEGO DAVID"/>
    <s v="M"/>
    <x v="3"/>
    <s v="Tec.Progra."/>
    <s v="TÉCNICO EN PROGRAMACION"/>
    <m/>
  </r>
  <r>
    <x v="0"/>
    <n v="9824"/>
    <s v="MORENO MALDONADO, MIGUEL FERNANDO"/>
    <s v="M"/>
    <x v="0"/>
    <s v="General."/>
    <s v="GENERAL"/>
    <m/>
  </r>
  <r>
    <x v="7"/>
    <n v="9826"/>
    <s v="VALDEZ HERNANDEZ, LUIS MIGUEL"/>
    <s v="M"/>
    <x v="0"/>
    <s v="General."/>
    <s v="GENERAL"/>
    <m/>
  </r>
  <r>
    <x v="24"/>
    <n v="9834"/>
    <s v="MOTA GARCIA, EDUARDO GABRIEL"/>
    <s v="M"/>
    <x v="3"/>
    <s v="Tec.Mant."/>
    <s v="TÉCNICO EN MANTENIMIENTO INDUSTRIAL"/>
    <m/>
  </r>
  <r>
    <x v="29"/>
    <n v="9836"/>
    <s v="LOPEZ GAYTAN, SOFIA CATALINA"/>
    <s v="F"/>
    <x v="3"/>
    <s v="Tec.Art.Dig."/>
    <s v="TÉCNICO EN CIENCIAS Y ARTES DIGITALES"/>
    <m/>
  </r>
  <r>
    <x v="34"/>
    <n v="9837"/>
    <s v="MUÑOZ DE LA PEÑA, OSSIEL"/>
    <s v="M"/>
    <x v="3"/>
    <s v="Ad.Bilingüe."/>
    <s v="TÉCNICO EN ASISTENTE ADMINISTRATIVO BILINGÜE"/>
    <m/>
  </r>
  <r>
    <x v="35"/>
    <n v="9845"/>
    <s v="SALAZAR REYES, SHEYLA"/>
    <s v="F"/>
    <x v="3"/>
    <s v="Tec.Ventas."/>
    <s v="TÉCNICO EN VENTAS"/>
    <m/>
  </r>
  <r>
    <x v="0"/>
    <n v="9846"/>
    <s v="SOLIS SALDAÑA, JULIO CESAR"/>
    <s v="M"/>
    <x v="0"/>
    <s v="General."/>
    <s v="GENERAL"/>
    <m/>
  </r>
  <r>
    <x v="7"/>
    <n v="9858"/>
    <s v="SILLER ARRIAGA, DIEGO"/>
    <s v="M"/>
    <x v="0"/>
    <s v="General."/>
    <s v="GENERAL"/>
    <m/>
  </r>
  <r>
    <x v="27"/>
    <n v="9859"/>
    <s v="NAVARRETE VILLELA, BRAYAN"/>
    <s v="M"/>
    <x v="3"/>
    <s v="General."/>
    <s v="GENERAL"/>
    <m/>
  </r>
  <r>
    <x v="36"/>
    <n v="9880"/>
    <s v="DE LA CRUZ CERDA, MIA YAMILETH"/>
    <s v="F"/>
    <x v="3"/>
    <s v="Ad.Bilingüe."/>
    <s v="TÉCNICO EN ASISTENTE ADMINISTRATIVO BILINGÜE"/>
    <m/>
  </r>
  <r>
    <x v="10"/>
    <n v="9882"/>
    <s v="PALACIOS RODRIGUEZ, OLIVER ALEXANDER"/>
    <s v="M"/>
    <x v="1"/>
    <s v="Ad.Bilingüe."/>
    <s v="TÉCNICO EN ASISTENTE ADMINISTRATIVO BILINGÜE"/>
    <m/>
  </r>
  <r>
    <x v="37"/>
    <n v="9892"/>
    <s v="GARCIA ESPINOZA, ALEJANDRO MAXIMO"/>
    <s v="M"/>
    <x v="5"/>
    <s v="General."/>
    <s v="GENERAL"/>
    <m/>
  </r>
  <r>
    <x v="7"/>
    <n v="9893"/>
    <s v="TREVIÑO ALVARADO, DALINDA AYELEN"/>
    <s v="F"/>
    <x v="0"/>
    <s v="General."/>
    <s v="GENERAL"/>
    <m/>
  </r>
  <r>
    <x v="0"/>
    <n v="9897"/>
    <s v="PADILLA CORONADO, LUISA JIMENA"/>
    <s v="F"/>
    <x v="0"/>
    <s v="General."/>
    <s v="GENERAL"/>
    <m/>
  </r>
  <r>
    <x v="3"/>
    <n v="9898"/>
    <s v="FLORES RANGEL, HECTOR DAVID"/>
    <s v="M"/>
    <x v="2"/>
    <s v="General."/>
    <s v="GENERAL"/>
    <m/>
  </r>
  <r>
    <x v="7"/>
    <n v="9902"/>
    <s v="VALERIO CARVAJAL, LUIS ANGEL"/>
    <s v="M"/>
    <x v="0"/>
    <s v="General."/>
    <s v="GENERAL"/>
    <m/>
  </r>
  <r>
    <x v="0"/>
    <n v="9905"/>
    <s v="MORA SALMAN, EMILIANO"/>
    <s v="M"/>
    <x v="0"/>
    <s v="General."/>
    <s v="GENERAL"/>
    <m/>
  </r>
  <r>
    <x v="0"/>
    <n v="9918"/>
    <s v="GUARDIOLA JUAREZ, JOSE RODRIGO"/>
    <s v="M"/>
    <x v="0"/>
    <s v="General."/>
    <s v="GENERAL"/>
    <m/>
  </r>
  <r>
    <x v="11"/>
    <n v="9921"/>
    <s v="CEPEDA GALVAN, XIMENA GUADALUPE"/>
    <s v="F"/>
    <x v="1"/>
    <s v="General."/>
    <s v="GENERAL"/>
    <m/>
  </r>
  <r>
    <x v="35"/>
    <n v="9925"/>
    <s v="ROJAS VARGAS, VALERIA YAMILETH"/>
    <s v="F"/>
    <x v="3"/>
    <s v="Tec.Ventas."/>
    <s v="TÉCNICO EN VENTAS"/>
    <m/>
  </r>
  <r>
    <x v="27"/>
    <n v="9926"/>
    <s v="GARCES TORRES, ERICK SEBASTIAN"/>
    <s v="M"/>
    <x v="3"/>
    <s v="General."/>
    <s v="GENERAL"/>
    <m/>
  </r>
  <r>
    <x v="0"/>
    <n v="9927"/>
    <s v="REYNA SERNA, ELIEL ALEJANDRO"/>
    <s v="M"/>
    <x v="0"/>
    <s v="General."/>
    <s v="GENERAL"/>
    <m/>
  </r>
  <r>
    <x v="7"/>
    <n v="9930"/>
    <s v="PARRA GARCIA, ANA VICTORIA"/>
    <s v="F"/>
    <x v="0"/>
    <s v="General."/>
    <s v="GENERAL"/>
    <m/>
  </r>
  <r>
    <x v="1"/>
    <n v="9934"/>
    <s v="SOTO RODRIGUEZ, ANGEL DE JESUS"/>
    <s v="M"/>
    <x v="1"/>
    <s v="Tec.Mant."/>
    <s v="TÉCNICO EN MANTENIMIENTO INDUSTRIAL"/>
    <m/>
  </r>
  <r>
    <x v="0"/>
    <n v="9941"/>
    <s v="ZUMAYA HINOJOSA, ANGEL"/>
    <s v="M"/>
    <x v="0"/>
    <s v="General."/>
    <s v="GENERAL"/>
    <m/>
  </r>
  <r>
    <x v="29"/>
    <n v="9946"/>
    <s v="GALLEGOS SOLIS, AXEL ANTONIO"/>
    <s v="M"/>
    <x v="3"/>
    <s v="Tec.Art.Dig."/>
    <s v="TÉCNICO EN CIENCIAS Y ARTES DIGITALES"/>
    <m/>
  </r>
  <r>
    <x v="5"/>
    <n v="9956"/>
    <s v="VALADEZ ENRIQUEZ, SOFIA ANDREA"/>
    <s v="F"/>
    <x v="1"/>
    <s v="General."/>
    <s v="GENERAL"/>
    <m/>
  </r>
  <r>
    <x v="0"/>
    <n v="9961"/>
    <s v="GAUNA LUCIO, JHOANA DENISE"/>
    <s v="F"/>
    <x v="0"/>
    <s v="General."/>
    <s v="GENERAL"/>
    <m/>
  </r>
  <r>
    <x v="30"/>
    <n v="9968"/>
    <s v="DE LA ROSA GARZA, CARLOS YUSEI"/>
    <s v="M"/>
    <x v="3"/>
    <s v="Tec.Art.Dig."/>
    <s v="TÉCNICO EN CIENCIAS Y ARTES DIGITALES"/>
    <m/>
  </r>
  <r>
    <x v="0"/>
    <n v="9969"/>
    <s v="GONZALEZ PEREZ, RUBEN EDUARDO"/>
    <s v="M"/>
    <x v="0"/>
    <s v="General."/>
    <s v="GENERAL"/>
    <m/>
  </r>
  <r>
    <x v="2"/>
    <n v="9978"/>
    <s v="ESQUIVEL JIMENEZ, DAPHNE REGINA"/>
    <s v="F"/>
    <x v="1"/>
    <s v="General."/>
    <s v="GENERAL"/>
    <m/>
  </r>
  <r>
    <x v="3"/>
    <n v="9979"/>
    <s v="PONCE ALDABA, JESUS EMILIANO"/>
    <s v="M"/>
    <x v="2"/>
    <s v="General."/>
    <s v="GENERAL"/>
    <m/>
  </r>
  <r>
    <x v="32"/>
    <n v="9982"/>
    <s v="BERLANGA GAONA, RODRIGO"/>
    <s v="M"/>
    <x v="3"/>
    <s v="Tec.Mant."/>
    <s v="TÉCNICO EN MANTENIMIENTO INDUSTRIAL"/>
    <m/>
  </r>
  <r>
    <x v="24"/>
    <n v="9983"/>
    <s v="MENDEZ HERNANDEZ, JOSE ENRIQUE"/>
    <s v="M"/>
    <x v="3"/>
    <s v="Tec.Mant."/>
    <s v="TÉCNICO EN MANTENIMIENTO INDUSTRIAL"/>
    <m/>
  </r>
  <r>
    <x v="0"/>
    <n v="9984"/>
    <s v="GOMEZ HERRERA, MAXIMO ALEJANDRO"/>
    <s v="M"/>
    <x v="0"/>
    <s v="General."/>
    <s v="GENERAL"/>
    <m/>
  </r>
  <r>
    <x v="38"/>
    <n v="9985"/>
    <s v="GARZA QUIÑONES, CHRISTIAN HUMBERTO"/>
    <s v="M"/>
    <x v="3"/>
    <s v="Tec.Mant."/>
    <s v="TÉCNICO EN MANTENIMIENTO INDUSTRIAL"/>
    <m/>
  </r>
  <r>
    <x v="7"/>
    <n v="9988"/>
    <s v="ZAVALA BRIONES, MARIANA IXCHEL"/>
    <s v="F"/>
    <x v="0"/>
    <s v="General."/>
    <s v="GENERAL"/>
    <m/>
  </r>
  <r>
    <x v="38"/>
    <n v="9989"/>
    <s v="OLIVO VARGAS, ADELA SIMMONETH GUADALUPE"/>
    <s v="F"/>
    <x v="3"/>
    <s v="Tec.Mant."/>
    <s v="TÉCNICO EN MANTENIMIENTO INDUSTRIAL"/>
    <m/>
  </r>
  <r>
    <x v="38"/>
    <n v="9992"/>
    <s v="CHAVEZ CERDA, MARCO SAMUEL"/>
    <s v="M"/>
    <x v="3"/>
    <s v="Tec.Mant."/>
    <s v="TÉCNICO EN MANTENIMIENTO INDUSTRIAL"/>
    <m/>
  </r>
  <r>
    <x v="38"/>
    <n v="9994"/>
    <s v="GOMEZ BELMARES, FRIDA SOFIA"/>
    <s v="F"/>
    <x v="3"/>
    <s v="Tec.Mant."/>
    <s v="TÉCNICO EN MANTENIMIENTO INDUSTRIAL"/>
    <m/>
  </r>
  <r>
    <x v="0"/>
    <n v="9995"/>
    <s v="RICO SUSTAITA, FERNANDA CAMILA"/>
    <s v="F"/>
    <x v="0"/>
    <s v="General."/>
    <s v="GENERAL"/>
    <m/>
  </r>
  <r>
    <x v="36"/>
    <n v="9997"/>
    <s v="MORA CEDILLO, VALERIA GUADALUPE"/>
    <s v="F"/>
    <x v="3"/>
    <s v="Ad.Bilingüe."/>
    <s v="TÉCNICO EN ASISTENTE ADMINISTRATIVO BILINGÜE"/>
    <m/>
  </r>
  <r>
    <x v="5"/>
    <n v="9998"/>
    <s v="GONZALEZ MENDEZ, JOEL ABRAM"/>
    <s v="M"/>
    <x v="1"/>
    <s v="General."/>
    <s v="GENERAL"/>
    <m/>
  </r>
  <r>
    <x v="0"/>
    <n v="9999"/>
    <s v="GOMEZ BOTELLO, JONATHAN ALEJANDRO"/>
    <s v="M"/>
    <x v="0"/>
    <s v="General."/>
    <s v="GENERAL"/>
    <m/>
  </r>
  <r>
    <x v="36"/>
    <n v="10000"/>
    <s v="RODRIGUEZ SEGURA, JOSELYNE ALEXANDRA"/>
    <s v="F"/>
    <x v="3"/>
    <s v="Ad.Bilingüe."/>
    <s v="TÉCNICO EN ASISTENTE ADMINISTRATIVO BILINGÜE"/>
    <m/>
  </r>
  <r>
    <x v="37"/>
    <n v="10002"/>
    <s v="COMPIAN MORENO, ALONSO"/>
    <s v="M"/>
    <x v="5"/>
    <s v="General."/>
    <s v="GENERAL"/>
    <m/>
  </r>
  <r>
    <x v="23"/>
    <n v="10007"/>
    <s v="GOMEZ SALINAS, NAHOMI VANESA CAROLINA"/>
    <s v="F"/>
    <x v="3"/>
    <s v="General."/>
    <s v="GENERAL"/>
    <m/>
  </r>
  <r>
    <x v="33"/>
    <n v="10008"/>
    <s v="PERALES SAUCEDO, ISMAEL"/>
    <s v="M"/>
    <x v="3"/>
    <s v="Tec.Progra."/>
    <s v="TÉCNICO EN PROGRAMACION"/>
    <m/>
  </r>
  <r>
    <x v="5"/>
    <n v="10012"/>
    <s v="MATA CARDENAS, LEOBARDO ADAHIR"/>
    <s v="M"/>
    <x v="1"/>
    <s v="General."/>
    <s v="GENERAL"/>
    <m/>
  </r>
  <r>
    <x v="25"/>
    <n v="10014"/>
    <s v="RAMOS RIOJAS, ENRIQUE"/>
    <s v="M"/>
    <x v="3"/>
    <s v="Tec.Conta."/>
    <s v="TÉCNICO EN CONTABILIDAD"/>
    <m/>
  </r>
  <r>
    <x v="29"/>
    <n v="10015"/>
    <s v="ESPINOSA CARRALES, ANDREA DANAE"/>
    <s v="F"/>
    <x v="3"/>
    <s v="Tec.Art.Dig."/>
    <s v="TÉCNICO EN CIENCIAS Y ARTES DIGITALES"/>
    <m/>
  </r>
  <r>
    <x v="39"/>
    <n v="10016"/>
    <s v="POSADA ESPARZA, ANGEL YESMAN"/>
    <s v="M"/>
    <x v="3"/>
    <s v="Tec.Mant."/>
    <s v="TÉCNICO EN MANTENIMIENTO INDUSTRIAL"/>
    <m/>
  </r>
  <r>
    <x v="40"/>
    <n v="10018"/>
    <s v="ESCAREÑO OVALLE, BRAYAN DE JESUS"/>
    <s v="M"/>
    <x v="3"/>
    <s v="Ad.Bilingüe."/>
    <s v="TÉCNICO EN ASISTENTE ADMINISTRATIVO BILINGÜE"/>
    <m/>
  </r>
  <r>
    <x v="9"/>
    <n v="10020"/>
    <s v="DE LA FUENTE AVILA, ALFONSO"/>
    <s v="M"/>
    <x v="1"/>
    <s v="General."/>
    <s v="GENERAL"/>
    <m/>
  </r>
  <r>
    <x v="38"/>
    <n v="10023"/>
    <s v="MARTINEZ HERNANDEZ, RODRIGO"/>
    <s v="M"/>
    <x v="3"/>
    <s v="Tec.Mant."/>
    <s v="TÉCNICO EN MANTENIMIENTO INDUSTRIAL"/>
    <m/>
  </r>
  <r>
    <x v="4"/>
    <n v="10025"/>
    <s v="RODRIGUEZ PRADO, YURIXI MITZARY"/>
    <s v="F"/>
    <x v="3"/>
    <s v="General."/>
    <s v="GENERAL"/>
    <m/>
  </r>
  <r>
    <x v="41"/>
    <n v="10029"/>
    <s v="ESCAREÑO COMPEAN, WENDY SARAHI"/>
    <s v="F"/>
    <x v="3"/>
    <s v="Tec.Ventas."/>
    <s v="TÉCNICO EN VENTAS"/>
    <m/>
  </r>
  <r>
    <x v="33"/>
    <n v="10030"/>
    <s v="GALVAN PUENTE, ORIAM ALBERTO"/>
    <s v="M"/>
    <x v="3"/>
    <s v="Tec.Progra."/>
    <s v="TÉCNICO EN PROGRAMACION"/>
    <m/>
  </r>
  <r>
    <x v="42"/>
    <n v="10031"/>
    <s v="TORRES LLAMAS, ABRIL ELIZETH"/>
    <s v="F"/>
    <x v="3"/>
    <s v="Tec.Progra."/>
    <s v="TÉCNICO EN PROGRAMACION"/>
    <m/>
  </r>
  <r>
    <x v="34"/>
    <n v="10035"/>
    <s v="MARTINEZ BARRAGAN, ALEXIA MICHELL"/>
    <s v="F"/>
    <x v="3"/>
    <s v="Ad.Bilingüe."/>
    <s v="TÉCNICO EN ASISTENTE ADMINISTRATIVO BILINGÜE"/>
    <m/>
  </r>
  <r>
    <x v="33"/>
    <n v="10036"/>
    <s v="NEIRA AGUILAR, OMAR EMILIANO"/>
    <s v="M"/>
    <x v="3"/>
    <s v="Tec.Progra."/>
    <s v="TÉCNICO EN PROGRAMACION"/>
    <m/>
  </r>
  <r>
    <x v="30"/>
    <n v="10037"/>
    <s v="MARTINEZ CALVILLO, KAREN LIZETH"/>
    <s v="F"/>
    <x v="3"/>
    <s v="Tec.Art.Dig."/>
    <s v="TÉCNICO EN CIENCIAS Y ARTES DIGITALES"/>
    <m/>
  </r>
  <r>
    <x v="42"/>
    <n v="10041"/>
    <s v="HUERTA ORRANTE, CESAR ALBERTO"/>
    <s v="M"/>
    <x v="3"/>
    <s v="Tec.Progra."/>
    <s v="TÉCNICO EN PROGRAMACION"/>
    <m/>
  </r>
  <r>
    <x v="43"/>
    <n v="10042"/>
    <s v="HERNANDEZ CEDILLO, JESUS EDUARDO"/>
    <s v="M"/>
    <x v="3"/>
    <s v="Tec.Ventas."/>
    <s v="TÉCNICO EN VENTAS"/>
    <m/>
  </r>
  <r>
    <x v="34"/>
    <n v="10043"/>
    <s v="HINOJOSA ENCINA, VALERIA MONSERRAT"/>
    <s v="F"/>
    <x v="3"/>
    <s v="Ad.Bilingüe."/>
    <s v="TÉCNICO EN ASISTENTE ADMINISTRATIVO BILINGÜE"/>
    <m/>
  </r>
  <r>
    <x v="36"/>
    <n v="10044"/>
    <s v="GOVEA LOPEZ, SOFIA VALENTINA"/>
    <s v="F"/>
    <x v="3"/>
    <s v="Ad.Bilingüe."/>
    <s v="TÉCNICO EN ASISTENTE ADMINISTRATIVO BILINGÜE"/>
    <m/>
  </r>
  <r>
    <x v="4"/>
    <n v="10047"/>
    <s v="GARCIA GARCIA, JAQUELINE ARACELY"/>
    <s v="F"/>
    <x v="3"/>
    <s v="General."/>
    <s v="GENERAL"/>
    <m/>
  </r>
  <r>
    <x v="28"/>
    <n v="10051"/>
    <s v="SANCHEZ REYNA, CRISTIAN"/>
    <s v="M"/>
    <x v="5"/>
    <s v="General."/>
    <s v="GENERAL"/>
    <m/>
  </r>
  <r>
    <x v="34"/>
    <n v="10053"/>
    <s v="LEOS REYES, ALEXANDRA GUADALUPE"/>
    <s v="F"/>
    <x v="3"/>
    <s v="Ad.Bilingüe."/>
    <s v="TÉCNICO EN ASISTENTE ADMINISTRATIVO BILINGÜE"/>
    <m/>
  </r>
  <r>
    <x v="30"/>
    <n v="10054"/>
    <s v="MARTINEZ MENDOZA, BENJAMIN"/>
    <s v="M"/>
    <x v="3"/>
    <s v="Tec.Art.Dig."/>
    <s v="TÉCNICO EN CIENCIAS Y ARTES DIGITALES"/>
    <m/>
  </r>
  <r>
    <x v="40"/>
    <n v="10056"/>
    <s v="RAMOS ROSALES, MARCO ANTONIO"/>
    <s v="M"/>
    <x v="3"/>
    <s v="Ad.Bilingüe."/>
    <s v="TÉCNICO EN ASISTENTE ADMINISTRATIVO BILINGÜE"/>
    <m/>
  </r>
  <r>
    <x v="32"/>
    <n v="10061"/>
    <s v="ARRIAGA CABELLO, SERGIO LEONARDO"/>
    <s v="M"/>
    <x v="3"/>
    <s v="Tec.Mant."/>
    <s v="TÉCNICO EN MANTENIMIENTO INDUSTRIAL"/>
    <m/>
  </r>
  <r>
    <x v="23"/>
    <n v="10062"/>
    <s v="MEXICANO NAVARRO, MARIA FERNANDA"/>
    <s v="F"/>
    <x v="3"/>
    <s v="General."/>
    <s v="GENERAL"/>
    <m/>
  </r>
  <r>
    <x v="40"/>
    <n v="10064"/>
    <s v="MEZA HERNANDEZ, EIZA ANAHI"/>
    <s v="F"/>
    <x v="3"/>
    <s v="Ad.Bilingüe."/>
    <s v="TÉCNICO EN ASISTENTE ADMINISTRATIVO BILINGÜE"/>
    <m/>
  </r>
  <r>
    <x v="31"/>
    <n v="10067"/>
    <s v="SAUCEDO NUNCIO, TONATZIN AURORA"/>
    <s v="F"/>
    <x v="3"/>
    <s v="Ad.Bilingüe."/>
    <s v="TÉCNICO EN ASISTENTE ADMINISTRATIVO BILINGÜE"/>
    <m/>
  </r>
  <r>
    <x v="40"/>
    <n v="10069"/>
    <s v="ROMERO GARCIA, BRISSA YANETH"/>
    <s v="F"/>
    <x v="3"/>
    <s v="Ad.Bilingüe."/>
    <s v="TÉCNICO EN ASISTENTE ADMINISTRATIVO BILINGÜE"/>
    <m/>
  </r>
  <r>
    <x v="38"/>
    <n v="10072"/>
    <s v="GARCIA GALLEGOS, CESAR ALEXANDER"/>
    <s v="M"/>
    <x v="3"/>
    <s v="Tec.Mant."/>
    <s v="TÉCNICO EN MANTENIMIENTO INDUSTRIAL"/>
    <m/>
  </r>
  <r>
    <x v="29"/>
    <n v="10073"/>
    <s v="ALANIZ SANTOS, XIMENA"/>
    <s v="F"/>
    <x v="3"/>
    <s v="Tec.Art.Dig."/>
    <s v="TÉCNICO EN CIENCIAS Y ARTES DIGITALES"/>
    <m/>
  </r>
  <r>
    <x v="40"/>
    <n v="10077"/>
    <s v="CABELLO SANCHEZ, DANIELA ALEJANDRA"/>
    <s v="F"/>
    <x v="3"/>
    <s v="Ad.Bilingüe."/>
    <s v="TÉCNICO EN ASISTENTE ADMINISTRATIVO BILINGÜE"/>
    <m/>
  </r>
  <r>
    <x v="43"/>
    <n v="10078"/>
    <s v="GALLEGOS DAVALOS, DERECK"/>
    <s v="M"/>
    <x v="3"/>
    <s v="Tec.Ventas."/>
    <s v="TÉCNICO EN VENTAS"/>
    <m/>
  </r>
  <r>
    <x v="30"/>
    <n v="10080"/>
    <s v="FUENTES AMARO, MARIO ALEJANDRO"/>
    <s v="M"/>
    <x v="3"/>
    <s v="Tec.Art.Dig."/>
    <s v="TÉCNICO EN CIENCIAS Y ARTES DIGITALES"/>
    <m/>
  </r>
  <r>
    <x v="32"/>
    <n v="10082"/>
    <s v="VAZQUEZ FLORES, JESUS EMMANUEL"/>
    <s v="M"/>
    <x v="3"/>
    <s v="Tec.Mant."/>
    <s v="TÉCNICO EN MANTENIMIENTO INDUSTRIAL"/>
    <m/>
  </r>
  <r>
    <x v="37"/>
    <n v="10083"/>
    <s v="CARDENAS GARCIA, XIMENA LUCIA"/>
    <s v="F"/>
    <x v="5"/>
    <s v="General."/>
    <s v="GENERAL"/>
    <m/>
  </r>
  <r>
    <x v="31"/>
    <n v="10084"/>
    <s v="POSADAS GARCÍA, ALICIA EMIRETH"/>
    <s v="F"/>
    <x v="3"/>
    <s v="Ad.Bilingüe."/>
    <s v="TÉCNICO EN ASISTENTE ADMINISTRATIVO BILINGÜE"/>
    <m/>
  </r>
  <r>
    <x v="29"/>
    <n v="10085"/>
    <s v="GARCIA DINEN, LUZ DANIELA"/>
    <s v="F"/>
    <x v="3"/>
    <s v="Tec.Art.Dig."/>
    <s v="TÉCNICO EN CIENCIAS Y ARTES DIGITALES"/>
    <m/>
  </r>
  <r>
    <x v="34"/>
    <n v="10087"/>
    <s v="SANTANA MENDOZA, DANNYA YARETZI"/>
    <s v="F"/>
    <x v="3"/>
    <s v="Ad.Bilingüe."/>
    <s v="TÉCNICO EN ASISTENTE ADMINISTRATIVO BILINGÜE"/>
    <m/>
  </r>
  <r>
    <x v="42"/>
    <n v="10088"/>
    <s v="LUCIO JARAMILLO, YANCARLOS GUADALUPE"/>
    <s v="M"/>
    <x v="3"/>
    <s v="Tec.Progra."/>
    <s v="TÉCNICO EN PROGRAMACION"/>
    <m/>
  </r>
  <r>
    <x v="29"/>
    <n v="10089"/>
    <s v="PATRICIO ALVIZO, EMILIANO"/>
    <s v="M"/>
    <x v="3"/>
    <s v="Tec.Art.Dig."/>
    <s v="TÉCNICO EN CIENCIAS Y ARTES DIGITALES"/>
    <m/>
  </r>
  <r>
    <x v="44"/>
    <n v="10090"/>
    <s v="LUCIANO RESENDIZ, YARETZI"/>
    <s v="F"/>
    <x v="3"/>
    <s v="Ad.Bilingüe."/>
    <s v="TÉCNICO EN ASISTENTE ADMINISTRATIVO BILINGÜE"/>
    <m/>
  </r>
  <r>
    <x v="30"/>
    <n v="10092"/>
    <s v="MORALES DAVALOS, JOSE GERARDO"/>
    <s v="M"/>
    <x v="3"/>
    <s v="Tec.Art.Dig."/>
    <s v="TÉCNICO EN CIENCIAS Y ARTES DIGITALES"/>
    <m/>
  </r>
  <r>
    <x v="35"/>
    <n v="10094"/>
    <s v="CASILLAS FLORES, NEIDY ITZEL"/>
    <s v="F"/>
    <x v="3"/>
    <s v="Tec.Ventas."/>
    <s v="TÉCNICO EN VENTAS"/>
    <m/>
  </r>
  <r>
    <x v="41"/>
    <n v="10095"/>
    <s v="ALVAREZ IRACHETA, VALERIA JOSSELYN"/>
    <s v="F"/>
    <x v="3"/>
    <s v="Tec.Ventas."/>
    <s v="TÉCNICO EN VENTAS"/>
    <m/>
  </r>
  <r>
    <x v="31"/>
    <n v="10096"/>
    <s v="LOPEZ BARRERA, ZEBADIAHN"/>
    <s v="M"/>
    <x v="3"/>
    <s v="Ad.Bilingüe."/>
    <s v="TÉCNICO EN ASISTENTE ADMINISTRATIVO BILINGÜE"/>
    <m/>
  </r>
  <r>
    <x v="36"/>
    <n v="10097"/>
    <s v="GARCIA LOPEZ, DEREK ANDRE"/>
    <s v="M"/>
    <x v="3"/>
    <s v="Ad.Bilingüe."/>
    <s v="TÉCNICO EN ASISTENTE ADMINISTRATIVO BILINGÜE"/>
    <m/>
  </r>
  <r>
    <x v="31"/>
    <n v="10098"/>
    <s v="DE LA ROSA GARCIA, CAMILA RAQUEL"/>
    <s v="F"/>
    <x v="3"/>
    <s v="Ad.Bilingüe."/>
    <s v="TÉCNICO EN ASISTENTE ADMINISTRATIVO BILINGÜE"/>
    <m/>
  </r>
  <r>
    <x v="43"/>
    <n v="10101"/>
    <s v="SANCHEZ DAVILA, DALILA AZENETH"/>
    <s v="F"/>
    <x v="3"/>
    <s v="Tec.Ventas."/>
    <s v="TÉCNICO EN VENTAS"/>
    <m/>
  </r>
  <r>
    <x v="32"/>
    <n v="10102"/>
    <s v="GUERRERO FLORES, EDUARDO YAEL"/>
    <s v="M"/>
    <x v="3"/>
    <s v="Tec.Mant."/>
    <s v="TÉCNICO EN MANTENIMIENTO INDUSTRIAL"/>
    <m/>
  </r>
  <r>
    <x v="31"/>
    <n v="10105"/>
    <s v="PARGAS GAONA, LUIS ALBERTO"/>
    <s v="M"/>
    <x v="3"/>
    <s v="Ad.Bilingüe."/>
    <s v="TÉCNICO EN ASISTENTE ADMINISTRATIVO BILINGÜE"/>
    <m/>
  </r>
  <r>
    <x v="41"/>
    <n v="10109"/>
    <s v="LOPEZ LUJAN, CARLOS DANIEL"/>
    <s v="M"/>
    <x v="3"/>
    <s v="Tec.Ventas."/>
    <s v="TÉCNICO EN VENTAS"/>
    <m/>
  </r>
  <r>
    <x v="34"/>
    <n v="10111"/>
    <s v="TRUJILLO SALAS, JOSE MANUEL"/>
    <s v="M"/>
    <x v="3"/>
    <s v="Ad.Bilingüe."/>
    <s v="TÉCNICO EN ASISTENTE ADMINISTRATIVO BILINGÜE"/>
    <m/>
  </r>
  <r>
    <x v="36"/>
    <n v="10112"/>
    <s v="CANO MEJIA, RODRIGO"/>
    <s v="M"/>
    <x v="3"/>
    <s v="Ad.Bilingüe."/>
    <s v="TÉCNICO EN ASISTENTE ADMINISTRATIVO BILINGÜE"/>
    <m/>
  </r>
  <r>
    <x v="31"/>
    <n v="10115"/>
    <s v="FLORES ALVARADO, SARA VICTORIA"/>
    <s v="F"/>
    <x v="3"/>
    <s v="Ad.Bilingüe."/>
    <s v="TÉCNICO EN ASISTENTE ADMINISTRATIVO BILINGÜE"/>
    <m/>
  </r>
  <r>
    <x v="23"/>
    <n v="10116"/>
    <s v="HERBER SANCHEZ, CESIA YAMILETH"/>
    <s v="F"/>
    <x v="3"/>
    <s v="General."/>
    <s v="GENERAL"/>
    <m/>
  </r>
  <r>
    <x v="29"/>
    <n v="10122"/>
    <s v="BARRAGAN MACHORRO, JOSE MIGUEL"/>
    <s v="M"/>
    <x v="3"/>
    <s v="Tec.Art.Dig."/>
    <s v="TÉCNICO EN CIENCIAS Y ARTES DIGITALES"/>
    <m/>
  </r>
  <r>
    <x v="4"/>
    <n v="10123"/>
    <s v="CRUZ VALDES, ANDREA"/>
    <s v="F"/>
    <x v="3"/>
    <s v="General."/>
    <s v="GENERAL"/>
    <m/>
  </r>
  <r>
    <x v="45"/>
    <n v="10124"/>
    <s v="BALDERAS ROSALES, MAURICIO DE JESUS"/>
    <s v="M"/>
    <x v="3"/>
    <s v="Tec.Progra."/>
    <s v="TÉCNICO EN PROGRAMACION"/>
    <m/>
  </r>
  <r>
    <x v="34"/>
    <n v="10127"/>
    <s v="LUMBRERAS ALVAREZ, AXEL ALEXIS"/>
    <s v="M"/>
    <x v="3"/>
    <s v="Ad.Bilingüe."/>
    <s v="TÉCNICO EN ASISTENTE ADMINISTRATIVO BILINGÜE"/>
    <m/>
  </r>
  <r>
    <x v="35"/>
    <n v="10130"/>
    <s v="LEZA LOPEZ, DAVID"/>
    <s v="M"/>
    <x v="3"/>
    <s v="Tec.Ventas."/>
    <s v="TÉCNICO EN VENTAS"/>
    <m/>
  </r>
  <r>
    <x v="33"/>
    <n v="10132"/>
    <s v="ESCOBAR GARCIA, IVAN EDUARDO"/>
    <s v="M"/>
    <x v="3"/>
    <s v="Tec.Progra."/>
    <s v="TÉCNICO EN PROGRAMACION"/>
    <m/>
  </r>
  <r>
    <x v="45"/>
    <n v="10133"/>
    <s v="DE LA PEÑA ORTIZ, ESTEFANIA"/>
    <s v="F"/>
    <x v="3"/>
    <s v="Tec.Progra."/>
    <s v="TÉCNICO EN PROGRAMACION"/>
    <m/>
  </r>
  <r>
    <x v="45"/>
    <n v="10135"/>
    <s v="VAZQUEZ ESQUIVEL, EDGAR"/>
    <s v="M"/>
    <x v="3"/>
    <s v="Tec.Progra."/>
    <s v="TÉCNICO EN PROGRAMACION"/>
    <m/>
  </r>
  <r>
    <x v="42"/>
    <n v="10136"/>
    <s v="LOPEZ SOLIS, ALANN ALBERTO"/>
    <s v="M"/>
    <x v="3"/>
    <s v="Tec.Progra."/>
    <s v="TÉCNICO EN PROGRAMACION"/>
    <m/>
  </r>
  <r>
    <x v="33"/>
    <n v="10140"/>
    <s v="COLUNGA VAZQUEZ, OMAR"/>
    <s v="M"/>
    <x v="3"/>
    <s v="Tec.Progra."/>
    <s v="TÉCNICO EN PROGRAMACION"/>
    <m/>
  </r>
  <r>
    <x v="24"/>
    <n v="10142"/>
    <s v="HERNANDEZ CASTILLO, VICTOR"/>
    <s v="M"/>
    <x v="3"/>
    <s v="Tec.Mant."/>
    <s v="TÉCNICO EN MANTENIMIENTO INDUSTRIAL"/>
    <m/>
  </r>
  <r>
    <x v="25"/>
    <n v="10143"/>
    <s v="PINALES ARROYO, NATALIA YOSELIN"/>
    <s v="F"/>
    <x v="3"/>
    <s v="Tec.Conta."/>
    <s v="TÉCNICO EN CONTABILIDAD"/>
    <m/>
  </r>
  <r>
    <x v="38"/>
    <n v="10144"/>
    <s v="LUMBRERAS VERONICO, ALAN MAXIMILIANO"/>
    <s v="M"/>
    <x v="3"/>
    <s v="Tec.Mant."/>
    <s v="TÉCNICO EN MANTENIMIENTO INDUSTRIAL"/>
    <m/>
  </r>
  <r>
    <x v="29"/>
    <n v="10146"/>
    <s v="VEGA MORALES, ZOE"/>
    <s v="F"/>
    <x v="3"/>
    <s v="Tec.Art.Dig."/>
    <s v="TÉCNICO EN CIENCIAS Y ARTES DIGITALES"/>
    <m/>
  </r>
  <r>
    <x v="27"/>
    <n v="10149"/>
    <s v="MONSIVAIS GARAY, JOSE MANUEL"/>
    <s v="M"/>
    <x v="3"/>
    <s v="General."/>
    <s v="GENERAL"/>
    <m/>
  </r>
  <r>
    <x v="44"/>
    <n v="10152"/>
    <s v="YEVERINO GALLEGOS, JOSE FERNANDO"/>
    <s v="M"/>
    <x v="3"/>
    <s v="Ad.Bilingüe."/>
    <s v="TÉCNICO EN ASISTENTE ADMINISTRATIVO BILINGÜE"/>
    <m/>
  </r>
  <r>
    <x v="35"/>
    <n v="10155"/>
    <s v="IRACHETA HERNANDEZ, HILARY SARAHI"/>
    <s v="F"/>
    <x v="3"/>
    <s v="Tec.Ventas."/>
    <s v="TÉCNICO EN VENTAS"/>
    <m/>
  </r>
  <r>
    <x v="27"/>
    <n v="10156"/>
    <s v="ARROYO RESENDIZ, GUSTAVO"/>
    <s v="M"/>
    <x v="3"/>
    <s v="General."/>
    <s v="GENERAL"/>
    <m/>
  </r>
  <r>
    <x v="36"/>
    <n v="10158"/>
    <s v="TAPIA DIAZ, CARLA RAQUEL"/>
    <s v="F"/>
    <x v="3"/>
    <s v="Ad.Bilingüe."/>
    <s v="TÉCNICO EN ASISTENTE ADMINISTRATIVO BILINGÜE"/>
    <m/>
  </r>
  <r>
    <x v="34"/>
    <n v="10163"/>
    <s v="ALVARADO GONZALEZ, FERNANDA LIZETTH"/>
    <s v="F"/>
    <x v="3"/>
    <s v="Ad.Bilingüe."/>
    <s v="TÉCNICO EN ASISTENTE ADMINISTRATIVO BILINGÜE"/>
    <m/>
  </r>
  <r>
    <x v="29"/>
    <n v="10165"/>
    <s v="ROBLES VAZQUEZ, VALERIA RAQUENEL"/>
    <s v="F"/>
    <x v="3"/>
    <s v="Tec.Art.Dig."/>
    <s v="TÉCNICO EN CIENCIAS Y ARTES DIGITALES"/>
    <m/>
  </r>
  <r>
    <x v="44"/>
    <n v="10166"/>
    <s v="MONTES ROSALES, ARIANA MONSERRAT"/>
    <s v="F"/>
    <x v="3"/>
    <s v="Ad.Bilingüe."/>
    <s v="TÉCNICO EN ASISTENTE ADMINISTRATIVO BILINGÜE"/>
    <m/>
  </r>
  <r>
    <x v="36"/>
    <n v="10168"/>
    <s v="BRAVO VILLARREAL, LILIANA"/>
    <s v="F"/>
    <x v="3"/>
    <s v="Ad.Bilingüe."/>
    <s v="TÉCNICO EN ASISTENTE ADMINISTRATIVO BILINGÜE"/>
    <m/>
  </r>
  <r>
    <x v="31"/>
    <n v="10169"/>
    <s v="BRAVO VILLAREAL, LEONARDO"/>
    <s v="M"/>
    <x v="3"/>
    <s v="Ad.Bilingüe."/>
    <s v="TÉCNICO EN ASISTENTE ADMINISTRATIVO BILINGÜE"/>
    <m/>
  </r>
  <r>
    <x v="37"/>
    <n v="10171"/>
    <s v="RODRIGUEZ ESPINOZA, CESAR MIGUEL"/>
    <s v="M"/>
    <x v="5"/>
    <s v="General."/>
    <s v="GENERAL"/>
    <m/>
  </r>
  <r>
    <x v="39"/>
    <n v="10173"/>
    <s v="TREVIÑO PEREZ, EDSON EMILIANO"/>
    <s v="M"/>
    <x v="3"/>
    <s v="Tec.Mant."/>
    <s v="TÉCNICO EN MANTENIMIENTO INDUSTRIAL"/>
    <m/>
  </r>
  <r>
    <x v="39"/>
    <n v="10174"/>
    <s v="VAZQUEZ JAUREGUI, CESAR ALEJANDRO"/>
    <s v="M"/>
    <x v="3"/>
    <s v="Tec.Mant."/>
    <s v="TÉCNICO EN MANTENIMIENTO INDUSTRIAL"/>
    <m/>
  </r>
  <r>
    <x v="34"/>
    <n v="10175"/>
    <s v="HERNANDEZ RAMOS, CARIM EMMANUEL"/>
    <s v="M"/>
    <x v="3"/>
    <s v="Ad.Bilingüe."/>
    <s v="TÉCNICO EN ASISTENTE ADMINISTRATIVO BILINGÜE"/>
    <m/>
  </r>
  <r>
    <x v="31"/>
    <n v="10177"/>
    <s v="MENDEZ ROMAN, SHERLY MARIAN"/>
    <s v="F"/>
    <x v="3"/>
    <s v="Ad.Bilingüe."/>
    <s v="TÉCNICO EN ASISTENTE ADMINISTRATIVO BILINGÜE"/>
    <m/>
  </r>
  <r>
    <x v="4"/>
    <n v="10181"/>
    <s v="SIFUENTES FIGUEROA, YATZYRY MONSERRAT"/>
    <s v="F"/>
    <x v="3"/>
    <s v="General."/>
    <s v="GENERAL"/>
    <m/>
  </r>
  <r>
    <x v="27"/>
    <n v="10184"/>
    <s v="ESTRADA IBARRA, KATIA ABIGAIL"/>
    <s v="F"/>
    <x v="3"/>
    <s v="General."/>
    <s v="GENERAL"/>
    <m/>
  </r>
  <r>
    <x v="44"/>
    <n v="10185"/>
    <s v="TELLO NOLASCO, MARIA FERNANDA"/>
    <s v="F"/>
    <x v="3"/>
    <s v="Ad.Bilingüe."/>
    <s v="TÉCNICO EN ASISTENTE ADMINISTRATIVO BILINGÜE"/>
    <m/>
  </r>
  <r>
    <x v="36"/>
    <n v="10187"/>
    <s v="RIOS RODRIGUEZ, JHOSELIN ALIZEE"/>
    <s v="F"/>
    <x v="3"/>
    <s v="Ad.Bilingüe."/>
    <s v="TÉCNICO EN ASISTENTE ADMINISTRATIVO BILINGÜE"/>
    <m/>
  </r>
  <r>
    <x v="30"/>
    <n v="10190"/>
    <s v="RIVERA PUENTE, YEZMIN ARLET"/>
    <s v="F"/>
    <x v="3"/>
    <s v="Tec.Art.Dig."/>
    <s v="TÉCNICO EN CIENCIAS Y ARTES DIGITALES"/>
    <m/>
  </r>
  <r>
    <x v="32"/>
    <n v="10192"/>
    <s v="GUTIERREZ MARTINEZ, ANGEL GIBRAN"/>
    <s v="M"/>
    <x v="3"/>
    <s v="Tec.Mant."/>
    <s v="TÉCNICO EN MANTENIMIENTO INDUSTRIAL"/>
    <m/>
  </r>
  <r>
    <x v="40"/>
    <n v="10195"/>
    <s v="GARCIA MONTOYA, VICTOR"/>
    <s v="M"/>
    <x v="3"/>
    <s v="Ad.Bilingüe."/>
    <s v="TÉCNICO EN ASISTENTE ADMINISTRATIVO BILINGÜE"/>
    <m/>
  </r>
  <r>
    <x v="43"/>
    <n v="10197"/>
    <s v="PALACIOS ALVARADO, XIMENA GUADALUPE"/>
    <s v="F"/>
    <x v="3"/>
    <s v="Tec.Ventas."/>
    <s v="TÉCNICO EN VENTAS"/>
    <m/>
  </r>
  <r>
    <x v="27"/>
    <n v="10201"/>
    <s v="GOERNE OCHOA, CAMILA"/>
    <s v="F"/>
    <x v="3"/>
    <s v="General."/>
    <s v="GENERAL"/>
    <m/>
  </r>
  <r>
    <x v="33"/>
    <n v="10207"/>
    <s v="DE LA CRUZ SALAZAR, CARLOS FRANCISCO"/>
    <s v="M"/>
    <x v="3"/>
    <s v="Tec.Progra."/>
    <s v="TÉCNICO EN PROGRAMACION"/>
    <m/>
  </r>
  <r>
    <x v="41"/>
    <n v="10209"/>
    <s v="BOTELLO RODRIGUEZ, CESAR EDUARDO"/>
    <s v="M"/>
    <x v="3"/>
    <s v="Tec.Ventas."/>
    <s v="TÉCNICO EN VENTAS"/>
    <m/>
  </r>
  <r>
    <x v="35"/>
    <n v="10210"/>
    <s v="RAMOS GONZALEZ, LIZETH"/>
    <s v="F"/>
    <x v="3"/>
    <s v="Tec.Ventas."/>
    <s v="TÉCNICO EN VENTAS"/>
    <m/>
  </r>
  <r>
    <x v="30"/>
    <n v="10216"/>
    <s v="SANDOVAL FUENTES, AMELIA"/>
    <s v="F"/>
    <x v="3"/>
    <s v="Tec.Art.Dig."/>
    <s v="TÉCNICO EN CIENCIAS Y ARTES DIGITALES"/>
    <m/>
  </r>
  <r>
    <x v="32"/>
    <n v="10219"/>
    <s v="OBREGON PECINA, MELANIE SHERLYN"/>
    <s v="F"/>
    <x v="3"/>
    <s v="Tec.Mant."/>
    <s v="TÉCNICO EN MANTENIMIENTO INDUSTRIAL"/>
    <m/>
  </r>
  <r>
    <x v="42"/>
    <n v="10221"/>
    <s v="MORENO PARRA, LEONARDO DAVID"/>
    <s v="M"/>
    <x v="3"/>
    <s v="Tec.Progra."/>
    <s v="TÉCNICO EN PROGRAMACION"/>
    <m/>
  </r>
  <r>
    <x v="35"/>
    <n v="10223"/>
    <s v="LUNA VEGA, VANESSA RENATA"/>
    <s v="F"/>
    <x v="3"/>
    <s v="Tec.Ventas."/>
    <s v="TÉCNICO EN VENTAS"/>
    <m/>
  </r>
  <r>
    <x v="31"/>
    <n v="10225"/>
    <s v="DE LA GARZA PEREZ, FERNANDA"/>
    <s v="F"/>
    <x v="3"/>
    <s v="Ad.Bilingüe."/>
    <s v="TÉCNICO EN ASISTENTE ADMINISTRATIVO BILINGÜE"/>
    <m/>
  </r>
  <r>
    <x v="4"/>
    <n v="10228"/>
    <s v="RODRIGUEZ VILLANUEVA, RICARDO ANTONIO"/>
    <s v="M"/>
    <x v="3"/>
    <s v="General."/>
    <s v="GENERAL"/>
    <m/>
  </r>
  <r>
    <x v="37"/>
    <n v="10231"/>
    <s v="ALVAREZ IBARRA, JONATHAN EMANUEL"/>
    <s v="M"/>
    <x v="5"/>
    <s v="General."/>
    <s v="GENERAL"/>
    <m/>
  </r>
  <r>
    <x v="4"/>
    <n v="10233"/>
    <s v="MARTINEZ CABRIALES, FATIMA GUADALUPE"/>
    <s v="F"/>
    <x v="3"/>
    <s v="General."/>
    <s v="GENERAL"/>
    <m/>
  </r>
  <r>
    <x v="42"/>
    <n v="10234"/>
    <s v="RAMIREZ DE LEON, FERNANDO DE JESUS"/>
    <s v="M"/>
    <x v="3"/>
    <s v="Tec.Progra."/>
    <s v="TÉCNICO EN PROGRAMACION"/>
    <m/>
  </r>
  <r>
    <x v="32"/>
    <n v="10235"/>
    <s v="AMBROCIO FLORES, JUAN FRANCISCO"/>
    <s v="M"/>
    <x v="3"/>
    <s v="Tec.Mant."/>
    <s v="TÉCNICO EN MANTENIMIENTO INDUSTRIAL"/>
    <m/>
  </r>
  <r>
    <x v="34"/>
    <n v="10240"/>
    <s v="CONTRERAS JIMENEZ, AXEL RICARDO"/>
    <s v="M"/>
    <x v="3"/>
    <s v="Ad.Bilingüe."/>
    <s v="TÉCNICO EN ASISTENTE ADMINISTRATIVO BILINGÜE"/>
    <m/>
  </r>
  <r>
    <x v="30"/>
    <n v="10243"/>
    <s v="AGUIRRE RAMIREZ, EVELYN ALEJANDRA"/>
    <s v="F"/>
    <x v="3"/>
    <s v="Tec.Art.Dig."/>
    <s v="TÉCNICO EN CIENCIAS Y ARTES DIGITALES"/>
    <m/>
  </r>
  <r>
    <x v="31"/>
    <n v="10245"/>
    <s v="MARCHETTI LEDEZMA, ISABELLA MICHELLE"/>
    <s v="F"/>
    <x v="3"/>
    <s v="Ad.Bilingüe."/>
    <s v="TÉCNICO EN ASISTENTE ADMINISTRATIVO BILINGÜE"/>
    <m/>
  </r>
  <r>
    <x v="29"/>
    <n v="10248"/>
    <s v="TORRES GARCIA, VIDA REGINA"/>
    <s v="F"/>
    <x v="3"/>
    <s v="Tec.Art.Dig."/>
    <s v="TÉCNICO EN CIENCIAS Y ARTES DIGITALES"/>
    <m/>
  </r>
  <r>
    <x v="27"/>
    <n v="10250"/>
    <s v="AVILES MENA, LUIS DELFINO"/>
    <s v="M"/>
    <x v="3"/>
    <s v="General."/>
    <s v="GENERAL"/>
    <m/>
  </r>
  <r>
    <x v="31"/>
    <n v="10258"/>
    <s v="SOTO SUSTAITA, SANTIAGO EMILIANO"/>
    <s v="M"/>
    <x v="3"/>
    <s v="Ad.Bilingüe."/>
    <s v="TÉCNICO EN ASISTENTE ADMINISTRATIVO BILINGÜE"/>
    <m/>
  </r>
  <r>
    <x v="29"/>
    <n v="10259"/>
    <s v="CAMPOS DIAZ, ALAN ALBERTO"/>
    <s v="M"/>
    <x v="3"/>
    <s v="Tec.Art.Dig."/>
    <s v="TÉCNICO EN CIENCIAS Y ARTES DIGITALES"/>
    <m/>
  </r>
  <r>
    <x v="35"/>
    <n v="10265"/>
    <s v="GOMEZ RAMIREZ, ASTRID SOFIA"/>
    <s v="F"/>
    <x v="3"/>
    <s v="Tec.Ventas."/>
    <s v="TÉCNICO EN VENTAS"/>
    <m/>
  </r>
  <r>
    <x v="34"/>
    <n v="10266"/>
    <s v="ALVARADO GARCIA, RENATTA MAYLIN"/>
    <s v="F"/>
    <x v="3"/>
    <s v="Ad.Bilingüe."/>
    <s v="TÉCNICO EN ASISTENTE ADMINISTRATIVO BILINGÜE"/>
    <m/>
  </r>
  <r>
    <x v="33"/>
    <n v="10267"/>
    <s v="GONZALEZ MORALES, CARLOS ALEJANDRO"/>
    <s v="M"/>
    <x v="3"/>
    <s v="Tec.Progra."/>
    <s v="TÉCNICO EN PROGRAMACION"/>
    <m/>
  </r>
  <r>
    <x v="40"/>
    <n v="10268"/>
    <s v="MORENO LUNA, DANIELA GUADALUPE"/>
    <s v="F"/>
    <x v="3"/>
    <s v="Ad.Bilingüe."/>
    <s v="TÉCNICO EN ASISTENTE ADMINISTRATIVO BILINGÜE"/>
    <m/>
  </r>
  <r>
    <x v="33"/>
    <n v="10269"/>
    <s v="CASTILLO MONTES, ANDREA JOSEFINA"/>
    <s v="F"/>
    <x v="3"/>
    <s v="Tec.Progra."/>
    <s v="TÉCNICO EN PROGRAMACION"/>
    <m/>
  </r>
  <r>
    <x v="39"/>
    <n v="10271"/>
    <s v="PEREZ GARCIA, MAXIMILIANO"/>
    <s v="M"/>
    <x v="3"/>
    <s v="Tec.Mant."/>
    <s v="TÉCNICO EN MANTENIMIENTO INDUSTRIAL"/>
    <m/>
  </r>
  <r>
    <x v="24"/>
    <n v="10273"/>
    <s v="NUÑEZ ESPARZA, AXEL ENRRIQUE"/>
    <s v="M"/>
    <x v="3"/>
    <s v="Tec.Mant."/>
    <s v="TÉCNICO EN MANTENIMIENTO INDUSTRIAL"/>
    <m/>
  </r>
  <r>
    <x v="40"/>
    <n v="10275"/>
    <s v="LOPEZ TORRES, CRISTIAN RONALDO"/>
    <s v="M"/>
    <x v="3"/>
    <s v="Ad.Bilingüe."/>
    <s v="TÉCNICO EN ASISTENTE ADMINISTRATIVO BILINGÜE"/>
    <m/>
  </r>
  <r>
    <x v="33"/>
    <n v="10283"/>
    <s v="RIVERA AVILA, YOSELIN"/>
    <s v="F"/>
    <x v="3"/>
    <s v="Tec.Progra."/>
    <s v="TÉCNICO EN PROGRAMACION"/>
    <m/>
  </r>
  <r>
    <x v="33"/>
    <n v="10284"/>
    <s v="DE HOYOS SALDAÑA, JUAN PABLO"/>
    <s v="M"/>
    <x v="3"/>
    <s v="Tec.Progra."/>
    <s v="TÉCNICO EN PROGRAMACION"/>
    <m/>
  </r>
  <r>
    <x v="30"/>
    <n v="10286"/>
    <s v="QUINTANA RAMIREZ, CELIA REGINA"/>
    <s v="F"/>
    <x v="3"/>
    <s v="Tec.Art.Dig."/>
    <s v="TÉCNICO EN CIENCIAS Y ARTES DIGITALES"/>
    <m/>
  </r>
  <r>
    <x v="27"/>
    <n v="10291"/>
    <s v="FARIAS BARRERA, MARIA REGINA"/>
    <s v="F"/>
    <x v="3"/>
    <s v="General."/>
    <s v="GENERAL"/>
    <m/>
  </r>
  <r>
    <x v="29"/>
    <n v="10296"/>
    <s v="SOLIS BAUTISTA, PEDRO ALAN"/>
    <s v="M"/>
    <x v="3"/>
    <s v="Tec.Art.Dig."/>
    <s v="TÉCNICO EN CIENCIAS Y ARTES DIGITALES"/>
    <m/>
  </r>
  <r>
    <x v="45"/>
    <n v="10298"/>
    <s v="BRIONES TAPIA, ROBERTO ALONSO"/>
    <s v="M"/>
    <x v="3"/>
    <s v="Tec.Progra."/>
    <s v="TÉCNICO EN PROGRAMACION"/>
    <m/>
  </r>
  <r>
    <x v="38"/>
    <n v="10299"/>
    <s v="RAMIREZ MORENO, DIEGO ALEJANDRO"/>
    <s v="M"/>
    <x v="3"/>
    <s v="Tec.Mant."/>
    <s v="TÉCNICO EN MANTENIMIENTO INDUSTRIAL"/>
    <m/>
  </r>
  <r>
    <x v="42"/>
    <n v="10306"/>
    <s v="ESPINOSA GONZALEZ, JESUS ISRAEL"/>
    <s v="M"/>
    <x v="3"/>
    <s v="Tec.Progra."/>
    <s v="TÉCNICO EN PROGRAMACION"/>
    <m/>
  </r>
  <r>
    <x v="24"/>
    <n v="10308"/>
    <s v="SANCHEZ HUESCA, ADRIAN ELIEZER"/>
    <s v="M"/>
    <x v="3"/>
    <s v="Tec.Mant."/>
    <s v="TÉCNICO EN MANTENIMIENTO INDUSTRIAL"/>
    <m/>
  </r>
  <r>
    <x v="30"/>
    <n v="10311"/>
    <s v="OLGUIN CARILLO, REGINA ANAHI"/>
    <s v="F"/>
    <x v="3"/>
    <s v="Tec.Art.Dig."/>
    <s v="TÉCNICO EN CIENCIAS Y ARTES DIGITALES"/>
    <m/>
  </r>
  <r>
    <x v="44"/>
    <n v="10313"/>
    <s v="RANGEL BOCANEGRA, ABRIL SCARLET"/>
    <s v="F"/>
    <x v="3"/>
    <s v="Ad.Bilingüe."/>
    <s v="TÉCNICO EN ASISTENTE ADMINISTRATIVO BILINGÜE"/>
    <m/>
  </r>
  <r>
    <x v="25"/>
    <n v="10314"/>
    <s v="VALDEZ VALVERDE, FERNANDO GUADALUPE"/>
    <s v="M"/>
    <x v="3"/>
    <s v="Tec.Conta."/>
    <s v="TÉCNICO EN CONTABILIDAD"/>
    <m/>
  </r>
  <r>
    <x v="44"/>
    <n v="10325"/>
    <s v="CORPUS PICON, DARIELA NICOL"/>
    <s v="F"/>
    <x v="3"/>
    <s v="Ad.Bilingüe."/>
    <s v="TÉCNICO EN ASISTENTE ADMINISTRATIVO BILINGÜE"/>
    <m/>
  </r>
  <r>
    <x v="4"/>
    <n v="10327"/>
    <s v="SEGOVIA HERRERA, ARNOLDO SEBASTIAN"/>
    <s v="M"/>
    <x v="3"/>
    <s v="General."/>
    <s v="GENERAL"/>
    <m/>
  </r>
  <r>
    <x v="34"/>
    <n v="10339"/>
    <s v="NOVELLA CEPEDA, ALBERTO JESUS"/>
    <s v="M"/>
    <x v="3"/>
    <s v="Ad.Bilingüe."/>
    <s v="TÉCNICO EN ASISTENTE ADMINISTRATIVO BILINGÜE"/>
    <m/>
  </r>
  <r>
    <x v="25"/>
    <n v="10341"/>
    <s v="ESPINOZA BLANCO, ALEJANDRO"/>
    <s v="M"/>
    <x v="3"/>
    <s v="Tec.Conta."/>
    <s v="TÉCNICO EN CONTABILIDAD"/>
    <m/>
  </r>
  <r>
    <x v="38"/>
    <n v="10349"/>
    <s v="GARCIA RUIZ, JESUS ANTONIO"/>
    <s v="M"/>
    <x v="3"/>
    <s v="Tec.Mant."/>
    <s v="TÉCNICO EN MANTENIMIENTO INDUSTRIAL"/>
    <m/>
  </r>
  <r>
    <x v="39"/>
    <n v="10370"/>
    <s v="CARREON SAUCEDO, DANIEL ALEJANDRO"/>
    <s v="M"/>
    <x v="3"/>
    <s v="Tec.Mant."/>
    <s v="TÉCNICO EN MANTENIMIENTO INDUSTRIAL"/>
    <m/>
  </r>
  <r>
    <x v="30"/>
    <n v="10371"/>
    <s v="CHACON RUIZ, ISRAEL YADAN"/>
    <s v="M"/>
    <x v="3"/>
    <s v="Tec.Art.Dig."/>
    <s v="TÉCNICO EN CIENCIAS Y ARTES DIGITALES"/>
    <m/>
  </r>
  <r>
    <x v="34"/>
    <n v="10383"/>
    <s v="VALDES ZERMEÑO, DANIELA"/>
    <s v="F"/>
    <x v="3"/>
    <s v="Ad.Bilingüe."/>
    <s v="TÉCNICO EN ASISTENTE ADMINISTRATIVO BILINGÜE"/>
    <m/>
  </r>
  <r>
    <x v="35"/>
    <n v="10384"/>
    <s v="VALDES ZERMEÑO, SAMUEL"/>
    <s v="M"/>
    <x v="3"/>
    <s v="Tec.Ventas."/>
    <s v="TÉCNICO EN VENTAS"/>
    <m/>
  </r>
  <r>
    <x v="36"/>
    <n v="10385"/>
    <s v="PONCE VAZQUEZ, NATALIA ZOE"/>
    <s v="F"/>
    <x v="3"/>
    <s v="Ad.Bilingüe."/>
    <s v="TÉCNICO EN ASISTENTE ADMINISTRATIVO BILINGÜE"/>
    <m/>
  </r>
  <r>
    <x v="33"/>
    <n v="10388"/>
    <s v="SANTOSCOY BELTRAN, JUAN ARMANDO"/>
    <s v="M"/>
    <x v="3"/>
    <s v="Tec.Progra."/>
    <s v="TÉCNICO EN PROGRAMACION"/>
    <m/>
  </r>
  <r>
    <x v="40"/>
    <n v="10391"/>
    <s v="ALVAREZ D'AMICO, KEYLA FERNANDA"/>
    <s v="F"/>
    <x v="3"/>
    <s v="Ad.Bilingüe."/>
    <s v="TÉCNICO EN ASISTENTE ADMINISTRATIVO BILINGÜE"/>
    <m/>
  </r>
  <r>
    <x v="43"/>
    <n v="10394"/>
    <s v="SALAS MARTINEZ, MEGAN MONSERRATH"/>
    <s v="F"/>
    <x v="3"/>
    <s v="Tec.Ventas."/>
    <s v="TÉCNICO EN VENTAS"/>
    <m/>
  </r>
  <r>
    <x v="32"/>
    <n v="10395"/>
    <s v="CORTES PEREZ, LUIS FRANCISCO"/>
    <s v="M"/>
    <x v="3"/>
    <s v="Tec.Mant."/>
    <s v="TÉCNICO EN MANTENIMIENTO INDUSTRIAL"/>
    <m/>
  </r>
  <r>
    <x v="45"/>
    <n v="10396"/>
    <s v="JIMENEZ GARCIA, ANGELA"/>
    <s v="F"/>
    <x v="3"/>
    <s v="Tec.Progra."/>
    <s v="TÉCNICO EN PROGRAMACION"/>
    <m/>
  </r>
  <r>
    <x v="41"/>
    <n v="10407"/>
    <s v="ARANDA GARCIA, SAUL OSWALDO"/>
    <s v="M"/>
    <x v="3"/>
    <s v="Tec.Ventas."/>
    <s v="TÉCNICO EN VENTAS"/>
    <m/>
  </r>
  <r>
    <x v="40"/>
    <n v="10411"/>
    <s v="MARTINEZ CAMPOS, LISSELY CAROLINA"/>
    <s v="F"/>
    <x v="3"/>
    <s v="Ad.Bilingüe."/>
    <s v="TÉCNICO EN ASISTENTE ADMINISTRATIVO BILINGÜE"/>
    <m/>
  </r>
  <r>
    <x v="30"/>
    <n v="10413"/>
    <s v="ESPINOZA MONTANE, DANA MARIAN"/>
    <s v="F"/>
    <x v="3"/>
    <s v="Tec.Art.Dig."/>
    <s v="TÉCNICO EN CIENCIAS Y ARTES DIGITALES"/>
    <m/>
  </r>
  <r>
    <x v="35"/>
    <n v="10415"/>
    <s v="GONZALEZ GAITAN, JESUS DANIEL"/>
    <s v="M"/>
    <x v="3"/>
    <s v="Tec.Ventas."/>
    <s v="TÉCNICO EN VENTAS"/>
    <m/>
  </r>
  <r>
    <x v="34"/>
    <n v="10420"/>
    <s v="ZUÑIGA VAZQUEZ, ALLISSON ASTRID"/>
    <s v="F"/>
    <x v="3"/>
    <s v="Ad.Bilingüe."/>
    <s v="TÉCNICO EN ASISTENTE ADMINISTRATIVO BILINGÜE"/>
    <m/>
  </r>
  <r>
    <x v="43"/>
    <n v="10423"/>
    <s v="RODRIGUEZ ALVARADO, DANNA PRISCILA"/>
    <s v="F"/>
    <x v="3"/>
    <s v="Tec.Ventas."/>
    <s v="TÉCNICO EN VENTAS"/>
    <m/>
  </r>
  <r>
    <x v="44"/>
    <n v="10425"/>
    <s v="PEREZ FABELA, ROCIO SARAHI"/>
    <s v="F"/>
    <x v="3"/>
    <s v="Ad.Bilingüe."/>
    <s v="TÉCNICO EN ASISTENTE ADMINISTRATIVO BILINGÜE"/>
    <m/>
  </r>
  <r>
    <x v="38"/>
    <n v="10427"/>
    <s v="ESPINOZA REINA, AMERICA GUADALUPE"/>
    <s v="F"/>
    <x v="3"/>
    <s v="Tec.Mant."/>
    <s v="TÉCNICO EN MANTENIMIENTO INDUSTRIAL"/>
    <m/>
  </r>
  <r>
    <x v="30"/>
    <n v="10438"/>
    <s v="CARDENAS CISNEROS, JESUS ANTONIO"/>
    <s v="M"/>
    <x v="3"/>
    <s v="Tec.Art.Dig."/>
    <s v="TÉCNICO EN CIENCIAS Y ARTES DIGITALES"/>
    <m/>
  </r>
  <r>
    <x v="24"/>
    <n v="10439"/>
    <s v="MURO JIMENEZ, DANIEL GERARDO"/>
    <s v="M"/>
    <x v="3"/>
    <s v="Tec.Mant."/>
    <s v="TÉCNICO EN MANTENIMIENTO INDUSTRIAL"/>
    <m/>
  </r>
  <r>
    <x v="27"/>
    <n v="10440"/>
    <s v="CRUZ SANCHEZ, JOSELYN"/>
    <s v="F"/>
    <x v="3"/>
    <s v="General."/>
    <s v="GENERAL"/>
    <m/>
  </r>
  <r>
    <x v="32"/>
    <n v="10441"/>
    <s v="VAZQUEZ ESQUIVEL, DREYK JESUS"/>
    <s v="M"/>
    <x v="3"/>
    <s v="Tec.Mant."/>
    <s v="TÉCNICO EN MANTENIMIENTO INDUSTRIAL"/>
    <m/>
  </r>
  <r>
    <x v="37"/>
    <n v="10457"/>
    <s v="MORENO ROMO, MARIA FERNANDA"/>
    <s v="F"/>
    <x v="5"/>
    <s v="General."/>
    <s v="GENERAL"/>
    <m/>
  </r>
  <r>
    <x v="43"/>
    <n v="10458"/>
    <s v="GARCIA DE LA CERDA, EDGAR"/>
    <s v="M"/>
    <x v="3"/>
    <s v="Tec.Ventas."/>
    <s v="TÉCNICO EN VENTAS"/>
    <m/>
  </r>
  <r>
    <x v="24"/>
    <n v="10462"/>
    <s v="SALAZAR ARRIAGA, ALEJANDRO"/>
    <s v="M"/>
    <x v="3"/>
    <s v="Tec.Mant."/>
    <s v="TÉCNICO EN MANTENIMIENTO INDUSTRIAL"/>
    <m/>
  </r>
  <r>
    <x v="46"/>
    <n v="10466"/>
    <s v="VARGAS SALAS, VIXANIA NAOMI"/>
    <s v="F"/>
    <x v="4"/>
    <s v="Tec.Art.Dig."/>
    <s v="TÉCNICO EN CIENCIAS Y ARTES DIGITALES"/>
    <m/>
  </r>
  <r>
    <x v="23"/>
    <n v="10481"/>
    <s v="MARTINEZ CERVANTES, SOFIA ELIZABETH"/>
    <s v="F"/>
    <x v="3"/>
    <s v="General."/>
    <s v="GENERAL"/>
    <m/>
  </r>
  <r>
    <x v="42"/>
    <n v="10495"/>
    <s v="GAONA BARRON, DIEGO"/>
    <s v="M"/>
    <x v="3"/>
    <s v="Tec.Progra."/>
    <s v="TÉCNICO EN PROGRAMACION"/>
    <m/>
  </r>
  <r>
    <x v="35"/>
    <n v="10497"/>
    <s v="SALAS QUEZADA, JOSE ALEJANDRO"/>
    <s v="M"/>
    <x v="3"/>
    <s v="Tec.Ventas."/>
    <s v="TÉCNICO EN VENTAS"/>
    <m/>
  </r>
  <r>
    <x v="31"/>
    <n v="10498"/>
    <s v="FLORES MATA, ANDREA YATZIRI"/>
    <s v="F"/>
    <x v="3"/>
    <s v="Ad.Bilingüe."/>
    <s v="TÉCNICO EN ASISTENTE ADMINISTRATIVO BILINGÜE"/>
    <m/>
  </r>
  <r>
    <x v="43"/>
    <n v="10501"/>
    <s v="RODRIGUEZ ALVAREZ, REGINA JAROSMI"/>
    <s v="F"/>
    <x v="3"/>
    <s v="Tec.Ventas."/>
    <s v="TÉCNICO EN VENTAS"/>
    <m/>
  </r>
  <r>
    <x v="23"/>
    <n v="10503"/>
    <s v="GONZALEZ CARRANZA, LUISA MIRANDA"/>
    <s v="F"/>
    <x v="3"/>
    <s v="General."/>
    <s v="GENERAL"/>
    <m/>
  </r>
  <r>
    <x v="43"/>
    <n v="10504"/>
    <s v="PASILLAS VALDEZ, JOSE ANTONIO"/>
    <s v="M"/>
    <x v="3"/>
    <s v="Tec.Ventas."/>
    <s v="TÉCNICO EN VENTAS"/>
    <m/>
  </r>
  <r>
    <x v="36"/>
    <n v="10506"/>
    <s v="BLANCO MATA, MIA ROCHELY"/>
    <s v="F"/>
    <x v="3"/>
    <s v="Ad.Bilingüe."/>
    <s v="TÉCNICO EN ASISTENTE ADMINISTRATIVO BILINGÜE"/>
    <m/>
  </r>
  <r>
    <x v="38"/>
    <n v="10508"/>
    <s v="RAMOS ZAPATA, GUSTAVO EMILIANO"/>
    <s v="M"/>
    <x v="3"/>
    <s v="Tec.Mant."/>
    <s v="TÉCNICO EN MANTENIMIENTO INDUSTRIAL"/>
    <m/>
  </r>
  <r>
    <x v="23"/>
    <n v="10512"/>
    <s v="CISNEROS MERLA, NATALIA GISELLE"/>
    <s v="F"/>
    <x v="3"/>
    <s v="General."/>
    <s v="GENERAL"/>
    <m/>
  </r>
  <r>
    <x v="25"/>
    <n v="10513"/>
    <s v="JUAREZ MARTINEZ, OSCAR"/>
    <s v="M"/>
    <x v="3"/>
    <s v="Tec.Conta."/>
    <s v="TÉCNICO EN CONTABILIDAD"/>
    <m/>
  </r>
  <r>
    <x v="24"/>
    <n v="10517"/>
    <s v="ESPINOZA RODRIGUEZ, GORETTI ADAMARI"/>
    <s v="F"/>
    <x v="3"/>
    <s v="Tec.Mant."/>
    <s v="TÉCNICO EN MANTENIMIENTO INDUSTRIAL"/>
    <m/>
  </r>
  <r>
    <x v="28"/>
    <n v="10520"/>
    <s v="RODRIGUEZ REYES, FRANCISCO NICOLAS"/>
    <s v="M"/>
    <x v="5"/>
    <s v="General."/>
    <s v="GENERAL"/>
    <m/>
  </r>
  <r>
    <x v="4"/>
    <n v="10525"/>
    <s v="SUSTAITA ESPINOSA, FATIMA VALERIA"/>
    <s v="F"/>
    <x v="3"/>
    <s v="General."/>
    <s v="GENERAL"/>
    <m/>
  </r>
  <r>
    <x v="40"/>
    <n v="10527"/>
    <s v="CORONEL HIDALGO, CESIA PAOLA"/>
    <s v="F"/>
    <x v="3"/>
    <s v="Ad.Bilingüe."/>
    <s v="TÉCNICO EN ASISTENTE ADMINISTRATIVO BILINGÜE"/>
    <m/>
  </r>
  <r>
    <x v="36"/>
    <n v="10536"/>
    <s v="GALLEGOS ZENDEJO, JESUS GAEL"/>
    <s v="M"/>
    <x v="3"/>
    <s v="Ad.Bilingüe."/>
    <s v="TÉCNICO EN ASISTENTE ADMINISTRATIVO BILINGÜE"/>
    <m/>
  </r>
  <r>
    <x v="36"/>
    <n v="10538"/>
    <s v="PEÑA PEREZ, ALISON JAQUELIN"/>
    <s v="F"/>
    <x v="3"/>
    <s v="Ad.Bilingüe."/>
    <s v="TÉCNICO EN ASISTENTE ADMINISTRATIVO BILINGÜE"/>
    <m/>
  </r>
  <r>
    <x v="37"/>
    <n v="10539"/>
    <s v="RODRIGUEZ ORTIZ, VINC ALEXANDER"/>
    <s v="M"/>
    <x v="5"/>
    <s v="General."/>
    <s v="GENERAL"/>
    <m/>
  </r>
  <r>
    <x v="39"/>
    <n v="10541"/>
    <s v="MARTINEZ DOMINGUEZ, JOSE EDUARDO"/>
    <s v="M"/>
    <x v="3"/>
    <s v="Tec.Mant."/>
    <s v="TÉCNICO EN MANTENIMIENTO INDUSTRIAL"/>
    <m/>
  </r>
  <r>
    <x v="31"/>
    <n v="10543"/>
    <s v="NARVAEZ CHAN, ANELY"/>
    <s v="M"/>
    <x v="3"/>
    <s v="Ad.Bilingüe."/>
    <s v="TÉCNICO EN ASISTENTE ADMINISTRATIVO BILINGÜE"/>
    <m/>
  </r>
  <r>
    <x v="39"/>
    <n v="10544"/>
    <s v="GONZALEZ HERNANDEZ, SANTIAGO"/>
    <s v="M"/>
    <x v="3"/>
    <s v="Tec.Mant."/>
    <s v="TÉCNICO EN MANTENIMIENTO INDUSTRIAL"/>
    <m/>
  </r>
  <r>
    <x v="39"/>
    <n v="10545"/>
    <s v="SANCHEZ RODRIGUEZ, DAVID DE JESUS"/>
    <s v="M"/>
    <x v="3"/>
    <s v="Tec.Mant."/>
    <s v="TÉCNICO EN MANTENIMIENTO INDUSTRIAL"/>
    <m/>
  </r>
  <r>
    <x v="29"/>
    <n v="10548"/>
    <s v="ARMENDARIZ RAMIREZ, AXEL GABRIEL"/>
    <s v="M"/>
    <x v="3"/>
    <s v="Tec.Art.Dig."/>
    <s v="TÉCNICO EN CIENCIAS Y ARTES DIGITALES"/>
    <m/>
  </r>
  <r>
    <x v="29"/>
    <n v="10550"/>
    <s v="VARGAS MOLINA, HILARY MICHELL"/>
    <s v="F"/>
    <x v="3"/>
    <s v="Tec.Art.Dig."/>
    <s v="TÉCNICO EN CIENCIAS Y ARTES DIGITALES"/>
    <m/>
  </r>
  <r>
    <x v="29"/>
    <n v="10551"/>
    <s v="CARREON MARQUEZ, ANA CRISTINA"/>
    <s v="F"/>
    <x v="3"/>
    <s v="Tec.Art.Dig."/>
    <s v="TÉCNICO EN CIENCIAS Y ARTES DIGITALES"/>
    <m/>
  </r>
  <r>
    <x v="4"/>
    <n v="10555"/>
    <s v="RAMIREZ AVILA, MARIANA ELIZABETH"/>
    <s v="F"/>
    <x v="3"/>
    <s v="General."/>
    <s v="GENERAL"/>
    <m/>
  </r>
  <r>
    <x v="45"/>
    <n v="10559"/>
    <s v="GARCIA SUAREZ, ROBIN MATIAS"/>
    <s v="M"/>
    <x v="3"/>
    <s v="Tec.Progra."/>
    <s v="TÉCNICO EN PROGRAMACION"/>
    <m/>
  </r>
  <r>
    <x v="31"/>
    <n v="10560"/>
    <s v="RAMIREZ OLIVAS, FATIMA"/>
    <s v="F"/>
    <x v="3"/>
    <s v="Ad.Bilingüe."/>
    <s v="TÉCNICO EN ASISTENTE ADMINISTRATIVO BILINGÜE"/>
    <m/>
  </r>
  <r>
    <x v="40"/>
    <n v="10561"/>
    <s v="BALDERAS CONTRERAS, BRAYAN GAEL"/>
    <s v="M"/>
    <x v="3"/>
    <s v="Ad.Bilingüe."/>
    <s v="TÉCNICO EN ASISTENTE ADMINISTRATIVO BILINGÜE"/>
    <m/>
  </r>
  <r>
    <x v="43"/>
    <n v="10565"/>
    <s v="MORALES GUERRERO, ESTRELLA MADAHI"/>
    <s v="F"/>
    <x v="3"/>
    <s v="Tec.Ventas."/>
    <s v="TÉCNICO EN VENTAS"/>
    <m/>
  </r>
  <r>
    <x v="34"/>
    <n v="10567"/>
    <s v="DE LA CRUZ CERDA, NICOL ARIDAY"/>
    <s v="F"/>
    <x v="3"/>
    <s v="Ad.Bilingüe."/>
    <s v="TÉCNICO EN ASISTENTE ADMINISTRATIVO BILINGÜE"/>
    <m/>
  </r>
  <r>
    <x v="37"/>
    <n v="10571"/>
    <s v="DE LEON VALLEJO, NADIA"/>
    <s v="F"/>
    <x v="5"/>
    <s v="General."/>
    <s v="GENERAL"/>
    <m/>
  </r>
  <r>
    <x v="44"/>
    <n v="10573"/>
    <s v="CASTELLANOS MARTINEZ, BRITHANY PAMELA"/>
    <s v="F"/>
    <x v="3"/>
    <s v="Ad.Bilingüe."/>
    <s v="TÉCNICO EN ASISTENTE ADMINISTRATIVO BILINGÜE"/>
    <m/>
  </r>
  <r>
    <x v="29"/>
    <n v="10574"/>
    <s v="CONTRERAS MARTINEZ, ESMERALDA GUADALUPE"/>
    <s v="F"/>
    <x v="3"/>
    <s v="Tec.Art.Dig."/>
    <s v="TÉCNICO EN CIENCIAS Y ARTES DIGITALES"/>
    <m/>
  </r>
  <r>
    <x v="44"/>
    <n v="10575"/>
    <s v="BRIONES SOLIS, IRVIN EDUARDO"/>
    <s v="M"/>
    <x v="3"/>
    <s v="Ad.Bilingüe."/>
    <s v="TÉCNICO EN ASISTENTE ADMINISTRATIVO BILINGÜE"/>
    <m/>
  </r>
  <r>
    <x v="35"/>
    <n v="10578"/>
    <s v="POBLANO AVILA, BRANDON RAUL"/>
    <s v="M"/>
    <x v="3"/>
    <s v="Tec.Ventas."/>
    <s v="TÉCNICO EN VENTAS"/>
    <m/>
  </r>
  <r>
    <x v="40"/>
    <n v="10583"/>
    <s v="SAAVEDRA GARAY, KRISTEL"/>
    <s v="F"/>
    <x v="3"/>
    <s v="Ad.Bilingüe."/>
    <s v="TÉCNICO EN ASISTENTE ADMINISTRATIVO BILINGÜE"/>
    <m/>
  </r>
  <r>
    <x v="40"/>
    <n v="10585"/>
    <s v="MONTES ALMARAZ, ROMYNA"/>
    <s v="F"/>
    <x v="3"/>
    <s v="Ad.Bilingüe."/>
    <s v="TÉCNICO EN ASISTENTE ADMINISTRATIVO BILINGÜE"/>
    <m/>
  </r>
  <r>
    <x v="44"/>
    <n v="10587"/>
    <s v="MARTINEZ CAMPOS, DAIVA MIA"/>
    <s v="F"/>
    <x v="3"/>
    <s v="Ad.Bilingüe."/>
    <s v="TÉCNICO EN ASISTENTE ADMINISTRATIVO BILINGÜE"/>
    <m/>
  </r>
  <r>
    <x v="24"/>
    <n v="10588"/>
    <s v="RODRIGUEZ BARRANCO, DANIEL ALEJANDRO"/>
    <s v="M"/>
    <x v="3"/>
    <s v="Tec.Mant."/>
    <s v="TÉCNICO EN MANTENIMIENTO INDUSTRIAL"/>
    <m/>
  </r>
  <r>
    <x v="25"/>
    <n v="10589"/>
    <s v="MONTES VALERO, MIRIAM ALEJANDRA"/>
    <s v="F"/>
    <x v="3"/>
    <s v="Tec.Conta."/>
    <s v="TÉCNICO EN CONTABILIDAD"/>
    <m/>
  </r>
  <r>
    <x v="42"/>
    <n v="10592"/>
    <s v="GAMEZ RODRIGUEZ, EVAN ESAU"/>
    <s v="M"/>
    <x v="3"/>
    <s v="Tec.Progra."/>
    <s v="TÉCNICO EN PROGRAMACION"/>
    <m/>
  </r>
  <r>
    <x v="34"/>
    <n v="10595"/>
    <s v="BERNAL RAMIREZ, OZIEL"/>
    <s v="M"/>
    <x v="3"/>
    <s v="Ad.Bilingüe."/>
    <s v="TÉCNICO EN ASISTENTE ADMINISTRATIVO BILINGÜE"/>
    <m/>
  </r>
  <r>
    <x v="24"/>
    <n v="10597"/>
    <s v="DELGADO MUÑIZ, BRAULIO ALBERTO"/>
    <s v="M"/>
    <x v="3"/>
    <s v="Tec.Mant."/>
    <s v="TÉCNICO EN MANTENIMIENTO INDUSTRIAL"/>
    <m/>
  </r>
  <r>
    <x v="34"/>
    <n v="10598"/>
    <s v="FRAIRE RIVERA, KEISSY ANNAI"/>
    <s v="F"/>
    <x v="3"/>
    <s v="Ad.Bilingüe."/>
    <s v="TÉCNICO EN ASISTENTE ADMINISTRATIVO BILINGÜE"/>
    <m/>
  </r>
  <r>
    <x v="36"/>
    <n v="10609"/>
    <s v="CASTRO GARCIA, GABRIELA ALEJANDRA"/>
    <s v="F"/>
    <x v="3"/>
    <s v="Ad.Bilingüe."/>
    <s v="TÉCNICO EN ASISTENTE ADMINISTRATIVO BILINGÜE"/>
    <m/>
  </r>
  <r>
    <x v="23"/>
    <n v="10612"/>
    <s v="RAMIREZ ROSALES, JOCELYN GUADALUPE"/>
    <s v="F"/>
    <x v="3"/>
    <s v="General."/>
    <s v="GENERAL"/>
    <m/>
  </r>
  <r>
    <x v="42"/>
    <n v="10613"/>
    <s v="OVIEDO CASTILLO, ALAN ALEXANDER"/>
    <s v="M"/>
    <x v="3"/>
    <s v="Tec.Progra."/>
    <s v="TÉCNICO EN PROGRAMACION"/>
    <m/>
  </r>
  <r>
    <x v="34"/>
    <n v="10618"/>
    <s v="GARCIA ZAVALA, XIMENA"/>
    <s v="F"/>
    <x v="3"/>
    <s v="Ad.Bilingüe."/>
    <s v="TÉCNICO EN ASISTENTE ADMINISTRATIVO BILINGÜE"/>
    <m/>
  </r>
  <r>
    <x v="27"/>
    <n v="10619"/>
    <s v="ESPINOSA DEL BOSQUE, VALERIA DE JESUS"/>
    <s v="F"/>
    <x v="3"/>
    <s v="General."/>
    <s v="GENERAL"/>
    <m/>
  </r>
  <r>
    <x v="43"/>
    <n v="10621"/>
    <s v="DE LA CRUZ DE LA CRUZ, DANIELA NATALIA"/>
    <s v="F"/>
    <x v="3"/>
    <s v="Tec.Ventas."/>
    <s v="TÉCNICO EN VENTAS"/>
    <m/>
  </r>
  <r>
    <x v="27"/>
    <n v="10622"/>
    <s v="NORIEGA ZAMARRON, EVELYN MELISSA"/>
    <s v="F"/>
    <x v="3"/>
    <s v="General."/>
    <s v="GENERAL"/>
    <m/>
  </r>
  <r>
    <x v="35"/>
    <n v="10623"/>
    <s v="GARCIA CONTRERAS, JUAN LUIS"/>
    <s v="M"/>
    <x v="3"/>
    <s v="Tec.Ventas."/>
    <s v="TÉCNICO EN VENTAS"/>
    <m/>
  </r>
  <r>
    <x v="24"/>
    <n v="10624"/>
    <s v="DELGADO GARCIA, ERICK REYNALDO"/>
    <s v="M"/>
    <x v="3"/>
    <s v="Tec.Mant."/>
    <s v="TÉCNICO EN MANTENIMIENTO INDUSTRIAL"/>
    <m/>
  </r>
  <r>
    <x v="4"/>
    <n v="10629"/>
    <s v="VILLAGRANA HERNANDEZ, IRMA ANDREA"/>
    <s v="F"/>
    <x v="3"/>
    <s v="General."/>
    <s v="GENERAL"/>
    <m/>
  </r>
  <r>
    <x v="33"/>
    <n v="10630"/>
    <s v="HURTADO ESCOBEDO, SANTIAGO"/>
    <s v="M"/>
    <x v="3"/>
    <s v="Tec.Progra."/>
    <s v="TÉCNICO EN PROGRAMACION"/>
    <m/>
  </r>
  <r>
    <x v="30"/>
    <n v="10632"/>
    <s v="VILLEDA ESCOBAR, MAYELA GUADALUPE"/>
    <s v="F"/>
    <x v="3"/>
    <s v="Tec.Art.Dig."/>
    <s v="TÉCNICO EN CIENCIAS Y ARTES DIGITALES"/>
    <m/>
  </r>
  <r>
    <x v="44"/>
    <n v="10636"/>
    <s v="TOVAR GARCIA, LIDIA REGINA"/>
    <s v="F"/>
    <x v="3"/>
    <s v="Ad.Bilingüe."/>
    <s v="TÉCNICO EN ASISTENTE ADMINISTRATIVO BILINGÜE"/>
    <m/>
  </r>
  <r>
    <x v="24"/>
    <n v="10639"/>
    <s v="FARIAS VARGAS, LEONARDO DANIEL"/>
    <s v="M"/>
    <x v="3"/>
    <s v="Tec.Mant."/>
    <s v="TÉCNICO EN MANTENIMIENTO INDUSTRIAL"/>
    <m/>
  </r>
  <r>
    <x v="35"/>
    <n v="10641"/>
    <s v="GONZALEZ CISNEROS, ANA SOFIA"/>
    <s v="F"/>
    <x v="3"/>
    <s v="Tec.Ventas."/>
    <s v="TÉCNICO EN VENTAS"/>
    <m/>
  </r>
  <r>
    <x v="33"/>
    <n v="10642"/>
    <s v="MARTINEZ HUERTA, DIEGO PAULO"/>
    <s v="M"/>
    <x v="3"/>
    <s v="Tec.Progra."/>
    <s v="TÉCNICO EN PROGRAMACION"/>
    <m/>
  </r>
  <r>
    <x v="40"/>
    <n v="10643"/>
    <s v="FLORES AGUILAR, DAPHNE NICOLE"/>
    <s v="F"/>
    <x v="3"/>
    <s v="Ad.Bilingüe."/>
    <s v="TÉCNICO EN ASISTENTE ADMINISTRATIVO BILINGÜE"/>
    <m/>
  </r>
  <r>
    <x v="40"/>
    <n v="10645"/>
    <s v="URBINA SOTO, ALEJANDRA CAROLINA"/>
    <s v="F"/>
    <x v="3"/>
    <s v="Ad.Bilingüe."/>
    <s v="TÉCNICO EN ASISTENTE ADMINISTRATIVO BILINGÜE"/>
    <m/>
  </r>
  <r>
    <x v="44"/>
    <n v="10646"/>
    <s v="HERNANDEZ RODRIGUEZ, ANA SOFIA"/>
    <s v="F"/>
    <x v="3"/>
    <s v="Ad.Bilingüe."/>
    <s v="TÉCNICO EN ASISTENTE ADMINISTRATIVO BILINGÜE"/>
    <m/>
  </r>
  <r>
    <x v="35"/>
    <n v="10648"/>
    <s v="MUJICA MEDINA, BRITANY MERITZEL"/>
    <s v="F"/>
    <x v="3"/>
    <s v="Tec.Ventas."/>
    <s v="TÉCNICO EN VENTAS"/>
    <m/>
  </r>
  <r>
    <x v="45"/>
    <n v="10654"/>
    <s v="GARCIA RUIZ, JOSE ADRIAN"/>
    <s v="M"/>
    <x v="3"/>
    <s v="Tec.Progra."/>
    <s v="TÉCNICO EN PROGRAMACION"/>
    <m/>
  </r>
  <r>
    <x v="25"/>
    <n v="10657"/>
    <s v="BUSTOS CHARLES, XIMENA MONTSERRATH"/>
    <s v="F"/>
    <x v="3"/>
    <s v="Tec.Conta."/>
    <s v="TÉCNICO EN CONTABILIDAD"/>
    <m/>
  </r>
  <r>
    <x v="34"/>
    <n v="10659"/>
    <s v="SALAZAR ORTEGA, AMERICA ITZEL"/>
    <s v="F"/>
    <x v="3"/>
    <s v="Ad.Bilingüe."/>
    <s v="TÉCNICO EN ASISTENTE ADMINISTRATIVO BILINGÜE"/>
    <m/>
  </r>
  <r>
    <x v="34"/>
    <n v="10664"/>
    <s v="MORENO GOMEZ, ANOUK YEXALEN"/>
    <s v="F"/>
    <x v="3"/>
    <s v="Ad.Bilingüe."/>
    <s v="TÉCNICO EN ASISTENTE ADMINISTRATIVO BILINGÜE"/>
    <m/>
  </r>
  <r>
    <x v="43"/>
    <n v="10670"/>
    <s v="RESENDIZ PEREZ, FERNANDA GUADALUPE"/>
    <s v="F"/>
    <x v="3"/>
    <s v="Tec.Ventas."/>
    <s v="TÉCNICO EN VENTAS"/>
    <m/>
  </r>
  <r>
    <x v="30"/>
    <n v="10675"/>
    <s v="DE LA PEÑA GONZALEZ, ANDREA MARISOL"/>
    <s v="F"/>
    <x v="3"/>
    <s v="Tec.Art.Dig."/>
    <s v="TÉCNICO EN CIENCIAS Y ARTES DIGITALES"/>
    <m/>
  </r>
  <r>
    <x v="39"/>
    <n v="10676"/>
    <s v="TORRES TORRES, KILIAN ALEXIS"/>
    <s v="M"/>
    <x v="3"/>
    <s v="Tec.Mant."/>
    <s v="TÉCNICO EN MANTENIMIENTO INDUSTRIAL"/>
    <m/>
  </r>
  <r>
    <x v="41"/>
    <n v="10678"/>
    <s v="PADILLA HERNANDEZ, RODRIGO"/>
    <s v="M"/>
    <x v="3"/>
    <s v="Tec.Ventas."/>
    <s v="TÉCNICO EN VENTAS"/>
    <m/>
  </r>
  <r>
    <x v="42"/>
    <n v="10680"/>
    <s v="GARZA RODRIGUEZ, JOEL"/>
    <s v="M"/>
    <x v="3"/>
    <s v="Tec.Progra."/>
    <s v="TÉCNICO EN PROGRAMACION"/>
    <m/>
  </r>
  <r>
    <x v="30"/>
    <n v="10692"/>
    <s v="GUAJARDO GARCIA, FERNANDA"/>
    <s v="F"/>
    <x v="3"/>
    <s v="Tec.Art.Dig."/>
    <s v="TÉCNICO EN CIENCIAS Y ARTES DIGITALES"/>
    <m/>
  </r>
  <r>
    <x v="29"/>
    <n v="10693"/>
    <s v="RODRIGUEZ SOLANO, MELANY AZUL"/>
    <s v="F"/>
    <x v="3"/>
    <s v="Tec.Art.Dig."/>
    <s v="TÉCNICO EN CIENCIAS Y ARTES DIGITALES"/>
    <m/>
  </r>
  <r>
    <x v="45"/>
    <n v="10695"/>
    <s v="LOPEZ MORALES, EDGAR TYRONE"/>
    <s v="M"/>
    <x v="3"/>
    <s v="Tec.Progra."/>
    <s v="TÉCNICO EN PROGRAMACION"/>
    <m/>
  </r>
  <r>
    <x v="36"/>
    <n v="10697"/>
    <s v="VERA GUTIERREZ, YOSELIN ABIGAIL"/>
    <s v="F"/>
    <x v="3"/>
    <s v="Ad.Bilingüe."/>
    <s v="TÉCNICO EN ASISTENTE ADMINISTRATIVO BILINGÜE"/>
    <m/>
  </r>
  <r>
    <x v="38"/>
    <n v="10699"/>
    <s v="CERVANTES ZAVALA, JORGE EDUARDO"/>
    <s v="M"/>
    <x v="3"/>
    <s v="Tec.Mant."/>
    <s v="TÉCNICO EN MANTENIMIENTO INDUSTRIAL"/>
    <m/>
  </r>
  <r>
    <x v="35"/>
    <n v="10703"/>
    <s v="GARCIA BERNAL, VALERIA MARINA"/>
    <s v="F"/>
    <x v="3"/>
    <s v="Tec.Ventas."/>
    <s v="TÉCNICO EN VENTAS"/>
    <m/>
  </r>
  <r>
    <x v="34"/>
    <n v="10704"/>
    <s v="GARCES CASTILLO, ANDREA LAILETH"/>
    <s v="F"/>
    <x v="3"/>
    <s v="Ad.Bilingüe."/>
    <s v="TÉCNICO EN ASISTENTE ADMINISTRATIVO BILINGÜE"/>
    <m/>
  </r>
  <r>
    <x v="40"/>
    <n v="10710"/>
    <s v="BELMONT FLORES, KLENIA"/>
    <s v="F"/>
    <x v="3"/>
    <s v="Ad.Bilingüe."/>
    <s v="TÉCNICO EN ASISTENTE ADMINISTRATIVO BILINGÜE"/>
    <m/>
  </r>
  <r>
    <x v="4"/>
    <n v="10713"/>
    <s v="BUENO GONZALEZ, VICTORIA NIKOL"/>
    <s v="F"/>
    <x v="3"/>
    <s v="General."/>
    <s v="GENERAL"/>
    <m/>
  </r>
  <r>
    <x v="31"/>
    <n v="10714"/>
    <s v="BELTRAN FLORES, CEDRIC DANIEL"/>
    <s v="M"/>
    <x v="3"/>
    <s v="Ad.Bilingüe."/>
    <s v="TÉCNICO EN ASISTENTE ADMINISTRATIVO BILINGÜE"/>
    <m/>
  </r>
  <r>
    <x v="41"/>
    <n v="10715"/>
    <s v="ALMANZA CEDILLO, LEONARDO DANIEL"/>
    <s v="M"/>
    <x v="3"/>
    <s v="Tec.Ventas."/>
    <s v="TÉCNICO EN VENTAS"/>
    <m/>
  </r>
  <r>
    <x v="37"/>
    <n v="10716"/>
    <s v="QUIROZ CONTRERAS, SANTIAGO AAZAEL"/>
    <s v="M"/>
    <x v="5"/>
    <s v="General."/>
    <s v="GENERAL"/>
    <m/>
  </r>
  <r>
    <x v="36"/>
    <n v="10717"/>
    <s v="CORONADO CARRIZALES, SOFIA ESMERALDA"/>
    <s v="F"/>
    <x v="3"/>
    <s v="Ad.Bilingüe."/>
    <s v="TÉCNICO EN ASISTENTE ADMINISTRATIVO BILINGÜE"/>
    <m/>
  </r>
  <r>
    <x v="41"/>
    <n v="10719"/>
    <s v="DELGADILLO ALVARADO, EVELYN DAYAN"/>
    <s v="F"/>
    <x v="3"/>
    <s v="Tec.Ventas."/>
    <s v="TÉCNICO EN VENTAS"/>
    <m/>
  </r>
  <r>
    <x v="31"/>
    <n v="10720"/>
    <s v="MENDOZA CARRILLO, KATIA PAULINA"/>
    <s v="F"/>
    <x v="3"/>
    <s v="Ad.Bilingüe."/>
    <s v="TÉCNICO EN ASISTENTE ADMINISTRATIVO BILINGÜE"/>
    <m/>
  </r>
  <r>
    <x v="31"/>
    <n v="10721"/>
    <s v="MENDOZA CARRILLO, TANIA GIOVANNA"/>
    <s v="F"/>
    <x v="3"/>
    <s v="Ad.Bilingüe."/>
    <s v="TÉCNICO EN ASISTENTE ADMINISTRATIVO BILINGÜE"/>
    <m/>
  </r>
  <r>
    <x v="34"/>
    <n v="10723"/>
    <s v="JUAREZ HERNANDEZ, MARIAN"/>
    <s v="F"/>
    <x v="3"/>
    <s v="Ad.Bilingüe."/>
    <s v="TÉCNICO EN ASISTENTE ADMINISTRATIVO BILINGÜE"/>
    <m/>
  </r>
  <r>
    <x v="38"/>
    <n v="10724"/>
    <s v="RUIZ LOPEZ, AARON EMILIANO"/>
    <s v="M"/>
    <x v="3"/>
    <s v="Tec.Mant."/>
    <s v="TÉCNICO EN MANTENIMIENTO INDUSTRIAL"/>
    <m/>
  </r>
  <r>
    <x v="31"/>
    <n v="10725"/>
    <s v="ARELLANO VILLA, ALBA CAMILA"/>
    <s v="F"/>
    <x v="3"/>
    <s v="Ad.Bilingüe."/>
    <s v="TÉCNICO EN ASISTENTE ADMINISTRATIVO BILINGÜE"/>
    <m/>
  </r>
  <r>
    <x v="24"/>
    <n v="10727"/>
    <s v="PUENTE CERDA, JONATHAN JOAQUIN"/>
    <s v="M"/>
    <x v="3"/>
    <s v="Tec.Mant."/>
    <s v="TÉCNICO EN MANTENIMIENTO INDUSTRIAL"/>
    <m/>
  </r>
  <r>
    <x v="44"/>
    <n v="10729"/>
    <s v="MIRELES CERVANTES, SOFIA GABRIELA"/>
    <s v="F"/>
    <x v="3"/>
    <s v="Ad.Bilingüe."/>
    <s v="TÉCNICO EN ASISTENTE ADMINISTRATIVO BILINGÜE"/>
    <m/>
  </r>
  <r>
    <x v="36"/>
    <n v="10730"/>
    <s v="DE LEON PALACIOS, LUNA SOFIA"/>
    <s v="F"/>
    <x v="3"/>
    <s v="Ad.Bilingüe."/>
    <s v="TÉCNICO EN ASISTENTE ADMINISTRATIVO BILINGÜE"/>
    <m/>
  </r>
  <r>
    <x v="25"/>
    <n v="10732"/>
    <s v="ALMEIDA FLORES, ADRIAN ALEXANDER"/>
    <s v="M"/>
    <x v="3"/>
    <s v="Tec.Conta."/>
    <s v="TÉCNICO EN CONTABILIDAD"/>
    <m/>
  </r>
  <r>
    <x v="29"/>
    <n v="10736"/>
    <s v="GARCIA SOLIS, GADIEL ALEJANDRO"/>
    <s v="M"/>
    <x v="3"/>
    <s v="Tec.Art.Dig."/>
    <s v="TÉCNICO EN CIENCIAS Y ARTES DIGITALES"/>
    <m/>
  </r>
  <r>
    <x v="25"/>
    <n v="10738"/>
    <s v="VILLANUEVA TREVIÑO, VICTOR EMILIANO"/>
    <s v="M"/>
    <x v="3"/>
    <s v="Tec.Conta."/>
    <s v="TÉCNICO EN CONTABILIDAD"/>
    <m/>
  </r>
  <r>
    <x v="43"/>
    <n v="10740"/>
    <s v="CABELLO CORONADO, AINHARA ELIETH"/>
    <s v="F"/>
    <x v="3"/>
    <s v="Tec.Ventas."/>
    <s v="TÉCNICO EN VENTAS"/>
    <m/>
  </r>
  <r>
    <x v="42"/>
    <n v="10741"/>
    <s v="COLOMBO MARTINEZ, OSCAR GUSTAVO"/>
    <s v="M"/>
    <x v="3"/>
    <s v="Tec.Progra."/>
    <s v="TÉCNICO EN PROGRAMACION"/>
    <m/>
  </r>
  <r>
    <x v="30"/>
    <n v="10742"/>
    <s v="GONZALEZ GARCIA, DEREK JOSUE"/>
    <s v="M"/>
    <x v="3"/>
    <s v="Tec.Art.Dig."/>
    <s v="TÉCNICO EN CIENCIAS Y ARTES DIGITALES"/>
    <m/>
  </r>
  <r>
    <x v="42"/>
    <n v="10744"/>
    <s v="MENDOZA LOPEZ, EDUARDO ALBERTO"/>
    <s v="M"/>
    <x v="3"/>
    <s v="Tec.Progra."/>
    <s v="TÉCNICO EN PROGRAMACION"/>
    <m/>
  </r>
  <r>
    <x v="37"/>
    <n v="10746"/>
    <s v="ANGUIANO TOVAR, JORGE EDUARDO"/>
    <s v="M"/>
    <x v="5"/>
    <s v="General."/>
    <s v="GENERAL"/>
    <m/>
  </r>
  <r>
    <x v="23"/>
    <n v="10750"/>
    <s v="OGATA GARCIA, KENJI"/>
    <s v="M"/>
    <x v="3"/>
    <s v="General."/>
    <s v="GENERAL"/>
    <m/>
  </r>
  <r>
    <x v="32"/>
    <n v="10751"/>
    <s v="ALVARADO JARAMILLO, DIEGO"/>
    <s v="M"/>
    <x v="3"/>
    <s v="Tec.Mant."/>
    <s v="TÉCNICO EN MANTENIMIENTO INDUSTRIAL"/>
    <m/>
  </r>
  <r>
    <x v="29"/>
    <n v="10752"/>
    <s v="MENDEZ GONZALEZ, LAURA DANIELA"/>
    <s v="F"/>
    <x v="3"/>
    <s v="Tec.Art.Dig."/>
    <s v="TÉCNICO EN CIENCIAS Y ARTES DIGITALES"/>
    <m/>
  </r>
  <r>
    <x v="34"/>
    <n v="10754"/>
    <s v="HERNANDEZ RIVERA, SAMANTHA SELENIA"/>
    <s v="F"/>
    <x v="3"/>
    <s v="Ad.Bilingüe."/>
    <s v="TÉCNICO EN ASISTENTE ADMINISTRATIVO BILINGÜE"/>
    <m/>
  </r>
  <r>
    <x v="30"/>
    <n v="10755"/>
    <s v="CARRANZA HIGA, LEONARDO AARON"/>
    <s v="M"/>
    <x v="3"/>
    <s v="Tec.Art.Dig."/>
    <s v="TÉCNICO EN CIENCIAS Y ARTES DIGITALES"/>
    <m/>
  </r>
  <r>
    <x v="30"/>
    <n v="10758"/>
    <s v="SALAZAR FARIAS, LORENA ESTEFANIA"/>
    <s v="F"/>
    <x v="3"/>
    <s v="Tec.Art.Dig."/>
    <s v="TÉCNICO EN CIENCIAS Y ARTES DIGITALES"/>
    <m/>
  </r>
  <r>
    <x v="40"/>
    <n v="10762"/>
    <s v="ZAPATA MATA, CAROL ALEXA"/>
    <s v="F"/>
    <x v="3"/>
    <s v="Ad.Bilingüe."/>
    <s v="TÉCNICO EN ASISTENTE ADMINISTRATIVO BILINGÜE"/>
    <m/>
  </r>
  <r>
    <x v="4"/>
    <n v="10763"/>
    <s v="ZUÑIGA HERNANDEZ, WENDY BELEN"/>
    <s v="F"/>
    <x v="3"/>
    <s v="General."/>
    <s v="GENERAL"/>
    <m/>
  </r>
  <r>
    <x v="29"/>
    <n v="10764"/>
    <s v="VARGAS RANGEL, ZADKIEL EVERARDO"/>
    <s v="M"/>
    <x v="3"/>
    <s v="Tec.Art.Dig."/>
    <s v="TÉCNICO EN CIENCIAS Y ARTES DIGITALES"/>
    <m/>
  </r>
  <r>
    <x v="23"/>
    <n v="10765"/>
    <s v="PEREZ VALDES, ANGEL  ELIEZER"/>
    <s v="M"/>
    <x v="3"/>
    <s v="General."/>
    <s v="GENERAL"/>
    <m/>
  </r>
  <r>
    <x v="27"/>
    <n v="10766"/>
    <s v="RODRIGUEZ GUERRERO, DANIEL SEBASTIAN"/>
    <s v="M"/>
    <x v="3"/>
    <s v="General."/>
    <s v="GENERAL"/>
    <m/>
  </r>
  <r>
    <x v="4"/>
    <n v="10773"/>
    <s v="ORTIZ MARTINEZ, RENATA"/>
    <s v="F"/>
    <x v="3"/>
    <s v="General."/>
    <s v="GENERAL"/>
    <m/>
  </r>
  <r>
    <x v="4"/>
    <n v="10780"/>
    <s v="MARTINEZ DOMINGUEZ, AZUL YAMILI"/>
    <s v="F"/>
    <x v="3"/>
    <s v="General."/>
    <s v="GENERAL"/>
    <m/>
  </r>
  <r>
    <x v="39"/>
    <n v="10783"/>
    <s v="VALDEZ JUAREZ, DIEGO RENE"/>
    <s v="M"/>
    <x v="3"/>
    <s v="Tec.Mant."/>
    <s v="TÉCNICO EN MANTENIMIENTO INDUSTRIAL"/>
    <m/>
  </r>
  <r>
    <x v="40"/>
    <n v="10784"/>
    <s v="MARTINEZ MELCHOR, ARLETH KYSAI"/>
    <s v="F"/>
    <x v="3"/>
    <s v="Ad.Bilingüe."/>
    <s v="TÉCNICO EN ASISTENTE ADMINISTRATIVO BILINGÜE"/>
    <m/>
  </r>
  <r>
    <x v="23"/>
    <n v="10790"/>
    <s v="FERNANDEZ GARCIA, CINTHYA CAMILA"/>
    <s v="F"/>
    <x v="3"/>
    <s v="General."/>
    <s v="GENERAL"/>
    <m/>
  </r>
  <r>
    <x v="41"/>
    <n v="10791"/>
    <s v="SALAS RAMIREZ, REGINA ISABELLA"/>
    <s v="F"/>
    <x v="3"/>
    <s v="Tec.Ventas."/>
    <s v="TÉCNICO EN VENTAS"/>
    <m/>
  </r>
  <r>
    <x v="40"/>
    <n v="10794"/>
    <s v="REYES SILVA, VALERIA ANALEE"/>
    <s v="F"/>
    <x v="3"/>
    <s v="Ad.Bilingüe."/>
    <s v="TÉCNICO EN ASISTENTE ADMINISTRATIVO BILINGÜE"/>
    <m/>
  </r>
  <r>
    <x v="33"/>
    <n v="10795"/>
    <s v="RODRIGUEZ RAMOS, JESUS EDUARDO"/>
    <s v="M"/>
    <x v="3"/>
    <s v="Tec.Progra."/>
    <s v="TÉCNICO EN PROGRAMACION"/>
    <m/>
  </r>
  <r>
    <x v="34"/>
    <n v="10800"/>
    <s v="MEAVE GOMEZ, NAHARAI ABISAG"/>
    <s v="F"/>
    <x v="3"/>
    <s v="Ad.Bilingüe."/>
    <s v="TÉCNICO EN ASISTENTE ADMINISTRATIVO BILINGÜE"/>
    <m/>
  </r>
  <r>
    <x v="33"/>
    <n v="10802"/>
    <s v="VILLA RAMIREZ, MARELY GUADALUPE"/>
    <s v="F"/>
    <x v="3"/>
    <s v="Tec.Progra."/>
    <s v="TÉCNICO EN PROGRAMACION"/>
    <m/>
  </r>
  <r>
    <x v="39"/>
    <n v="10803"/>
    <s v="VEGA INFANTE, LUIS EDUARDO"/>
    <s v="M"/>
    <x v="3"/>
    <s v="Tec.Mant."/>
    <s v="TÉCNICO EN MANTENIMIENTO INDUSTRIAL"/>
    <m/>
  </r>
  <r>
    <x v="43"/>
    <n v="10806"/>
    <s v="ROCHA VALDES, CAMILA MONSERRATH"/>
    <s v="F"/>
    <x v="3"/>
    <s v="Tec.Ventas."/>
    <s v="TÉCNICO EN VENTAS"/>
    <m/>
  </r>
  <r>
    <x v="4"/>
    <n v="10807"/>
    <s v="GARCIA CARRANZA, DENIS DEYANIRA"/>
    <s v="F"/>
    <x v="3"/>
    <s v="General."/>
    <s v="GENERAL"/>
    <m/>
  </r>
  <r>
    <x v="39"/>
    <n v="10810"/>
    <s v="DE LEON VALDEZ, HANNA NAOMI"/>
    <s v="F"/>
    <x v="3"/>
    <s v="Tec.Mant."/>
    <s v="TÉCNICO EN MANTENIMIENTO INDUSTRIAL"/>
    <m/>
  </r>
  <r>
    <x v="23"/>
    <n v="10814"/>
    <s v="CARRILLO POT, ANGELA DANIELA"/>
    <s v="F"/>
    <x v="3"/>
    <s v="General."/>
    <s v="GENERAL"/>
    <m/>
  </r>
  <r>
    <x v="29"/>
    <n v="10815"/>
    <s v="PALACIO FLORES, LESLY LILIANA"/>
    <s v="F"/>
    <x v="3"/>
    <s v="Tec.Art.Dig."/>
    <s v="TÉCNICO EN CIENCIAS Y ARTES DIGITALES"/>
    <m/>
  </r>
  <r>
    <x v="36"/>
    <n v="10817"/>
    <s v="ZABLAH CARRILLO, ALEJANDRO"/>
    <s v="M"/>
    <x v="3"/>
    <s v="Ad.Bilingüe."/>
    <s v="TÉCNICO EN ASISTENTE ADMINISTRATIVO BILINGÜE"/>
    <m/>
  </r>
  <r>
    <x v="35"/>
    <n v="10818"/>
    <s v="ALVIZO MARTINEZ, VALERIA GUADALUPE"/>
    <s v="F"/>
    <x v="3"/>
    <s v="Tec.Ventas."/>
    <s v="TÉCNICO EN VENTAS"/>
    <m/>
  </r>
  <r>
    <x v="11"/>
    <n v="10821"/>
    <s v="URBANO SANCHEZ, JOHANNA GUADALUPE"/>
    <s v="F"/>
    <x v="1"/>
    <s v="General."/>
    <s v="GENERAL"/>
    <m/>
  </r>
  <r>
    <x v="41"/>
    <n v="10822"/>
    <s v="GARCIA TREVIÑO, JORGE ISAAC"/>
    <s v="M"/>
    <x v="3"/>
    <s v="Tec.Ventas."/>
    <s v="TÉCNICO EN VENTAS"/>
    <m/>
  </r>
  <r>
    <x v="41"/>
    <n v="10823"/>
    <s v="LUEVANO MENDEZ, KAMILA"/>
    <s v="F"/>
    <x v="3"/>
    <s v="Tec.Ventas."/>
    <s v="TÉCNICO EN VENTAS"/>
    <m/>
  </r>
  <r>
    <x v="39"/>
    <n v="10824"/>
    <s v="RIVERA OLGUIN, LUIS JULIAN"/>
    <s v="M"/>
    <x v="3"/>
    <s v="Tec.Mant."/>
    <s v="TÉCNICO EN MANTENIMIENTO INDUSTRIAL"/>
    <m/>
  </r>
  <r>
    <x v="28"/>
    <n v="10826"/>
    <s v="DAVILA PONCE, ERICK ALBERTO"/>
    <s v="M"/>
    <x v="5"/>
    <s v="General."/>
    <s v="GENERAL"/>
    <m/>
  </r>
  <r>
    <x v="28"/>
    <n v="10827"/>
    <s v="BRIONES MARTINEZ, REGINA JAQUELINE"/>
    <s v="F"/>
    <x v="5"/>
    <s v="General."/>
    <s v="GENERAL"/>
    <m/>
  </r>
  <r>
    <x v="38"/>
    <n v="10829"/>
    <s v="ARANDA FLORES, KEVIN EMILIO"/>
    <s v="M"/>
    <x v="3"/>
    <s v="Tec.Mant."/>
    <s v="TÉCNICO EN MANTENIMIENTO INDUSTRIAL"/>
    <m/>
  </r>
  <r>
    <x v="37"/>
    <n v="10830"/>
    <s v="LOPE GONZALEZ, DANNA ELIZABETH"/>
    <s v="F"/>
    <x v="5"/>
    <s v="General."/>
    <s v="GENERAL"/>
    <m/>
  </r>
  <r>
    <x v="44"/>
    <n v="10832"/>
    <s v="GARCIA MARINES, MIGUELANGEL GABRIEL"/>
    <s v="M"/>
    <x v="3"/>
    <s v="Ad.Bilingüe."/>
    <s v="TÉCNICO EN ASISTENTE ADMINISTRATIVO BILINGÜE"/>
    <m/>
  </r>
  <r>
    <x v="24"/>
    <n v="10833"/>
    <s v="ESQUIVEL HERNANDEZ, ALAN"/>
    <s v="M"/>
    <x v="3"/>
    <s v="Tec.Mant."/>
    <s v="TÉCNICO EN MANTENIMIENTO INDUSTRIAL"/>
    <m/>
  </r>
  <r>
    <x v="45"/>
    <n v="10835"/>
    <s v="GONZALEZ HERRERA, DAYRA REGINA"/>
    <s v="F"/>
    <x v="3"/>
    <s v="Tec.Progra."/>
    <s v="TÉCNICO EN PROGRAMACION"/>
    <m/>
  </r>
  <r>
    <x v="44"/>
    <n v="10837"/>
    <s v="DE LA ROSA DEL BOSQUE, LESLY DARIELA"/>
    <s v="F"/>
    <x v="3"/>
    <s v="Ad.Bilingüe."/>
    <s v="TÉCNICO EN ASISTENTE ADMINISTRATIVO BILINGÜE"/>
    <m/>
  </r>
  <r>
    <x v="23"/>
    <n v="10838"/>
    <s v="NUÑEZ MEDINA, JOHANA SOFIA"/>
    <s v="F"/>
    <x v="3"/>
    <s v="General."/>
    <s v="GENERAL"/>
    <m/>
  </r>
  <r>
    <x v="27"/>
    <n v="10846"/>
    <s v="RIVAS CASTILLO, CAMILA"/>
    <s v="F"/>
    <x v="3"/>
    <s v="General."/>
    <s v="GENERAL"/>
    <m/>
  </r>
  <r>
    <x v="44"/>
    <n v="10857"/>
    <s v="DE LA ROSA AVILA, AMMY HANNIEL"/>
    <s v="F"/>
    <x v="3"/>
    <s v="Ad.Bilingüe."/>
    <s v="TÉCNICO EN ASISTENTE ADMINISTRATIVO BILINGÜE"/>
    <m/>
  </r>
  <r>
    <x v="38"/>
    <n v="10858"/>
    <s v="SALINAS CALDERON, ALBERTO"/>
    <s v="M"/>
    <x v="3"/>
    <s v="Tec.Mant."/>
    <s v="TÉCNICO EN MANTENIMIENTO INDUSTRIAL"/>
    <m/>
  </r>
  <r>
    <x v="31"/>
    <n v="10860"/>
    <s v="FLORES GONZALEZ, JESUS EDUARDO"/>
    <s v="M"/>
    <x v="3"/>
    <s v="Ad.Bilingüe."/>
    <s v="TÉCNICO EN ASISTENTE ADMINISTRATIVO BILINGÜE"/>
    <m/>
  </r>
  <r>
    <x v="31"/>
    <n v="10861"/>
    <s v="SANCHEZ TORRES, CRISTINA"/>
    <s v="F"/>
    <x v="3"/>
    <s v="Ad.Bilingüe."/>
    <s v="TÉCNICO EN ASISTENTE ADMINISTRATIVO BILINGÜE"/>
    <m/>
  </r>
  <r>
    <x v="43"/>
    <n v="10864"/>
    <s v="RAMIREZ SOSA, KAREN MARIELA"/>
    <s v="F"/>
    <x v="3"/>
    <s v="Tec.Ventas."/>
    <s v="TÉCNICO EN VENTAS"/>
    <m/>
  </r>
  <r>
    <x v="42"/>
    <n v="10869"/>
    <s v="HERNANDEZ LEDEZMA, NATALIA"/>
    <s v="F"/>
    <x v="3"/>
    <s v="Tec.Progra."/>
    <s v="TÉCNICO EN PROGRAMACION"/>
    <m/>
  </r>
  <r>
    <x v="45"/>
    <n v="10871"/>
    <s v="HERNANDEZ ALVARADO, EDUARDO"/>
    <s v="M"/>
    <x v="3"/>
    <s v="Tec.Progra."/>
    <s v="TÉCNICO EN PROGRAMACION"/>
    <m/>
  </r>
  <r>
    <x v="29"/>
    <n v="10872"/>
    <s v="GARCIA HERNANDEZ, DAMARIS ITZEL"/>
    <s v="F"/>
    <x v="3"/>
    <s v="Tec.Art.Dig."/>
    <s v="TÉCNICO EN CIENCIAS Y ARTES DIGITALES"/>
    <m/>
  </r>
  <r>
    <x v="30"/>
    <n v="10875"/>
    <s v="CASTAÑEDA SANTILLAN, AIME PATRICIA"/>
    <s v="F"/>
    <x v="3"/>
    <s v="Tec.Art.Dig."/>
    <s v="TÉCNICO EN CIENCIAS Y ARTES DIGITALES"/>
    <m/>
  </r>
  <r>
    <x v="25"/>
    <n v="10876"/>
    <s v="SANCHEZ GARCIA, ANDREA"/>
    <s v="F"/>
    <x v="3"/>
    <s v="Tec.Conta."/>
    <s v="TÉCNICO EN CONTABILIDAD"/>
    <m/>
  </r>
  <r>
    <x v="23"/>
    <n v="10877"/>
    <s v="GAMIZ AYALA, ALONDRA ISABEL"/>
    <s v="F"/>
    <x v="3"/>
    <s v="General."/>
    <s v="GENERAL"/>
    <m/>
  </r>
  <r>
    <x v="40"/>
    <n v="10878"/>
    <s v="MARTINEZ MARTINEZ, JENIFER ESMERALDA"/>
    <s v="F"/>
    <x v="3"/>
    <s v="Ad.Bilingüe."/>
    <s v="TÉCNICO EN ASISTENTE ADMINISTRATIVO BILINGÜE"/>
    <m/>
  </r>
  <r>
    <x v="32"/>
    <n v="10881"/>
    <s v="FERNANDEZ MARQUEZ, DIEGO"/>
    <s v="M"/>
    <x v="3"/>
    <s v="Tec.Mant."/>
    <s v="TÉCNICO EN MANTENIMIENTO INDUSTRIAL"/>
    <m/>
  </r>
  <r>
    <x v="4"/>
    <n v="10884"/>
    <s v="CONTRERAS PEREZ, ASHLEY VALERIA"/>
    <s v="F"/>
    <x v="3"/>
    <s v="General."/>
    <s v="GENERAL"/>
    <m/>
  </r>
  <r>
    <x v="23"/>
    <n v="10885"/>
    <s v="REYES MINOR, RICARDO"/>
    <s v="M"/>
    <x v="3"/>
    <s v="General."/>
    <s v="GENERAL"/>
    <m/>
  </r>
  <r>
    <x v="44"/>
    <n v="10888"/>
    <s v="ROMERO RODRIGUEZ, MARIA REGINA"/>
    <s v="F"/>
    <x v="3"/>
    <s v="Ad.Bilingüe."/>
    <s v="TÉCNICO EN ASISTENTE ADMINISTRATIVO BILINGÜE"/>
    <m/>
  </r>
  <r>
    <x v="44"/>
    <n v="10889"/>
    <s v="PUENTE RIVERA, ALONDRA ESTELA"/>
    <s v="F"/>
    <x v="3"/>
    <s v="Ad.Bilingüe."/>
    <s v="TÉCNICO EN ASISTENTE ADMINISTRATIVO BILINGÜE"/>
    <m/>
  </r>
  <r>
    <x v="23"/>
    <n v="10890"/>
    <s v="FARIAS RODRIGUEZ, ALEXA NATALIA"/>
    <s v="F"/>
    <x v="3"/>
    <s v="General."/>
    <s v="GENERAL"/>
    <m/>
  </r>
  <r>
    <x v="47"/>
    <n v="10895"/>
    <s v="MACARENO FERNANDEZ, LUIS LEONEL"/>
    <s v="M"/>
    <x v="4"/>
    <s v="Tec.Mant."/>
    <s v="TÉCNICO EN MANTENIMIENTO INDUSTRIAL"/>
    <m/>
  </r>
  <r>
    <x v="38"/>
    <n v="10898"/>
    <s v="COUTIÑO CONTRERAS, SAUL EMMANUEL"/>
    <s v="M"/>
    <x v="3"/>
    <s v="Tec.Mant."/>
    <s v="TÉCNICO EN MANTENIMIENTO INDUSTRIAL"/>
    <m/>
  </r>
  <r>
    <x v="42"/>
    <n v="10901"/>
    <s v="SANCHEZ CAZARES, JOSE MANUEL"/>
    <s v="M"/>
    <x v="3"/>
    <s v="Tec.Progra."/>
    <s v="TÉCNICO EN PROGRAMACION"/>
    <m/>
  </r>
  <r>
    <x v="30"/>
    <n v="10902"/>
    <s v="RADA REYNA, SOFIA GUADALUPE"/>
    <s v="F"/>
    <x v="3"/>
    <s v="Tec.Art.Dig."/>
    <s v="TÉCNICO EN CIENCIAS Y ARTES DIGITALES"/>
    <m/>
  </r>
  <r>
    <x v="33"/>
    <n v="10910"/>
    <s v="ROMAN GUTIERREZ, ALLISON ESMERALDA"/>
    <s v="F"/>
    <x v="3"/>
    <s v="Tec.Progra."/>
    <s v="TÉCNICO EN PROGRAMACION"/>
    <m/>
  </r>
  <r>
    <x v="37"/>
    <n v="10912"/>
    <s v="GUTIERREZ ENCINA, GERARDO ISAAC"/>
    <s v="M"/>
    <x v="5"/>
    <s v="General."/>
    <s v="GENERAL"/>
    <m/>
  </r>
  <r>
    <x v="36"/>
    <n v="10913"/>
    <s v="PEREZ RUIZ, CRISTIAN ISRAEL"/>
    <s v="M"/>
    <x v="3"/>
    <s v="Ad.Bilingüe."/>
    <s v="TÉCNICO EN ASISTENTE ADMINISTRATIVO BILINGÜE"/>
    <m/>
  </r>
  <r>
    <x v="36"/>
    <n v="10915"/>
    <s v="GARIBAY MARTINEZ, ENYA ALEJANDRA"/>
    <s v="F"/>
    <x v="3"/>
    <s v="Ad.Bilingüe."/>
    <s v="TÉCNICO EN ASISTENTE ADMINISTRATIVO BILINGÜE"/>
    <m/>
  </r>
  <r>
    <x v="38"/>
    <n v="10917"/>
    <s v="RODRIGUEZ AMADOR, RODOLFO URIEL"/>
    <s v="M"/>
    <x v="3"/>
    <s v="Tec.Mant."/>
    <s v="TÉCNICO EN MANTENIMIENTO INDUSTRIAL"/>
    <m/>
  </r>
  <r>
    <x v="31"/>
    <n v="10918"/>
    <s v="CASTILLO PIÑA, ANGIE ABIGAIL"/>
    <s v="F"/>
    <x v="3"/>
    <s v="Ad.Bilingüe."/>
    <s v="TÉCNICO EN ASISTENTE ADMINISTRATIVO BILINGÜE"/>
    <m/>
  </r>
  <r>
    <x v="40"/>
    <n v="10919"/>
    <s v="AUCES QUINTERO, DANNA FERNANDA"/>
    <s v="F"/>
    <x v="3"/>
    <s v="Ad.Bilingüe."/>
    <s v="TÉCNICO EN ASISTENTE ADMINISTRATIVO BILINGÜE"/>
    <m/>
  </r>
  <r>
    <x v="33"/>
    <n v="10921"/>
    <s v="ORTIZ MEDINA, NOE ALEJANDRO"/>
    <s v="M"/>
    <x v="3"/>
    <s v="Tec.Progra."/>
    <s v="TÉCNICO EN PROGRAMACION"/>
    <m/>
  </r>
  <r>
    <x v="42"/>
    <n v="10922"/>
    <s v="FUENTES GAITAN, SOFIA DARIEN"/>
    <s v="F"/>
    <x v="3"/>
    <s v="Tec.Progra."/>
    <s v="TÉCNICO EN PROGRAMACION"/>
    <m/>
  </r>
  <r>
    <x v="44"/>
    <n v="10924"/>
    <s v="JIMENEZ ROCHA, DYLAN SANTIAGO"/>
    <s v="M"/>
    <x v="3"/>
    <s v="Ad.Bilingüe."/>
    <s v="TÉCNICO EN ASISTENTE ADMINISTRATIVO BILINGÜE"/>
    <m/>
  </r>
  <r>
    <x v="23"/>
    <n v="10926"/>
    <s v="SOTO CORTEZ, RICARDO CRUCHE"/>
    <s v="M"/>
    <x v="3"/>
    <s v="General."/>
    <s v="GENERAL"/>
    <m/>
  </r>
  <r>
    <x v="34"/>
    <n v="10928"/>
    <s v="DIMAS URIBE, DEBORA MADAI"/>
    <s v="F"/>
    <x v="3"/>
    <s v="Ad.Bilingüe."/>
    <s v="TÉCNICO EN ASISTENTE ADMINISTRATIVO BILINGÜE"/>
    <m/>
  </r>
  <r>
    <x v="41"/>
    <n v="10929"/>
    <s v="MONSIVAIS MENDOZA, ZURISADAI"/>
    <s v="F"/>
    <x v="3"/>
    <s v="Tec.Ventas."/>
    <s v="TÉCNICO EN VENTAS"/>
    <m/>
  </r>
  <r>
    <x v="45"/>
    <n v="10932"/>
    <s v="GONZALEZ ENCINA, CRISTIAN ALBERTO"/>
    <s v="M"/>
    <x v="3"/>
    <s v="Tec.Progra."/>
    <s v="TÉCNICO EN PROGRAMACION"/>
    <m/>
  </r>
  <r>
    <x v="4"/>
    <n v="10937"/>
    <s v="PEREZ VAZQUEZ, MIGUEL ALEJANDRO"/>
    <s v="M"/>
    <x v="3"/>
    <s v="General."/>
    <s v="GENERAL"/>
    <m/>
  </r>
  <r>
    <x v="28"/>
    <n v="10943"/>
    <s v="RODRIGUEZ JUAREZ, PAOLA MICHELLE"/>
    <s v="F"/>
    <x v="5"/>
    <s v="General."/>
    <s v="GENERAL"/>
    <m/>
  </r>
  <r>
    <x v="39"/>
    <n v="10948"/>
    <s v="ARMIJO VALADEZ, JULIO CESAR"/>
    <s v="M"/>
    <x v="3"/>
    <s v="Tec.Mant."/>
    <s v="TÉCNICO EN MANTENIMIENTO INDUSTRIAL"/>
    <m/>
  </r>
  <r>
    <x v="40"/>
    <n v="10951"/>
    <s v="SAUCEDO SERRANO, ELENA MARGARITA"/>
    <s v="F"/>
    <x v="3"/>
    <s v="Ad.Bilingüe."/>
    <s v="TÉCNICO EN ASISTENTE ADMINISTRATIVO BILINGÜE"/>
    <m/>
  </r>
  <r>
    <x v="35"/>
    <n v="10952"/>
    <s v="CARRILLO TORRES, ADRIANA MAYTE"/>
    <s v="F"/>
    <x v="3"/>
    <s v="Tec.Ventas."/>
    <s v="TÉCNICO EN VENTAS"/>
    <m/>
  </r>
  <r>
    <x v="28"/>
    <n v="10953"/>
    <s v="TORRES BALDERAS, ALEXIS EMANUEL"/>
    <s v="M"/>
    <x v="5"/>
    <s v="General."/>
    <s v="GENERAL"/>
    <m/>
  </r>
  <r>
    <x v="29"/>
    <n v="10960"/>
    <s v="SALDAÑA JIMENEZ, KATIA ARELY"/>
    <s v="F"/>
    <x v="3"/>
    <s v="Tec.Art.Dig."/>
    <s v="TÉCNICO EN CIENCIAS Y ARTES DIGITALES"/>
    <m/>
  </r>
  <r>
    <x v="45"/>
    <n v="10963"/>
    <s v="MENA LOPEZ, AZUL ESTEFANIA"/>
    <s v="F"/>
    <x v="3"/>
    <s v="Tec.Progra."/>
    <s v="TÉCNICO EN PROGRAMACION"/>
    <m/>
  </r>
  <r>
    <x v="25"/>
    <n v="10967"/>
    <s v="DAVILA MONCADA, ANDREA"/>
    <s v="F"/>
    <x v="3"/>
    <s v="Tec.Conta."/>
    <s v="TÉCNICO EN CONTABILIDAD"/>
    <m/>
  </r>
  <r>
    <x v="36"/>
    <n v="10968"/>
    <s v="CASTILLO BUENO, BALAM KIICHKELEM"/>
    <s v="M"/>
    <x v="3"/>
    <s v="Ad.Bilingüe."/>
    <s v="TÉCNICO EN ASISTENTE ADMINISTRATIVO BILINGÜE"/>
    <m/>
  </r>
  <r>
    <x v="44"/>
    <n v="10974"/>
    <s v="MORALES GONZALEZ, KIMBERLY DENNIS"/>
    <s v="F"/>
    <x v="3"/>
    <s v="Ad.Bilingüe."/>
    <s v="TÉCNICO EN ASISTENTE ADMINISTRATIVO BILINGÜE"/>
    <m/>
  </r>
  <r>
    <x v="45"/>
    <n v="10975"/>
    <s v="TORRES MACIEL, PAULO YAHIR"/>
    <s v="M"/>
    <x v="3"/>
    <s v="Tec.Progra."/>
    <s v="TÉCNICO EN PROGRAMACION"/>
    <m/>
  </r>
  <r>
    <x v="23"/>
    <n v="10981"/>
    <s v="PADILLA CARDENAS, SAMANTHA GUADALUPE"/>
    <s v="F"/>
    <x v="3"/>
    <s v="General."/>
    <s v="GENERAL"/>
    <m/>
  </r>
  <r>
    <x v="29"/>
    <n v="10982"/>
    <s v="FLORES MUÑOZ, FERNANDA YARETZI"/>
    <s v="F"/>
    <x v="3"/>
    <s v="Tec.Art.Dig."/>
    <s v="TÉCNICO EN CIENCIAS Y ARTES DIGITALES"/>
    <m/>
  </r>
  <r>
    <x v="44"/>
    <n v="10988"/>
    <s v="AMARO VELAZQUEZ, MARIA FERNANDA"/>
    <s v="F"/>
    <x v="3"/>
    <s v="Ad.Bilingüe."/>
    <s v="TÉCNICO EN ASISTENTE ADMINISTRATIVO BILINGÜE"/>
    <m/>
  </r>
  <r>
    <x v="25"/>
    <n v="10989"/>
    <s v="CARRIZALES SAUCEDO, LESLY GUADALUPE"/>
    <s v="F"/>
    <x v="3"/>
    <s v="Tec.Conta."/>
    <s v="TÉCNICO EN CONTABILIDAD"/>
    <m/>
  </r>
  <r>
    <x v="45"/>
    <n v="10990"/>
    <s v="RANGEL OLIVO, EDUARDO"/>
    <s v="M"/>
    <x v="3"/>
    <s v="Tec.Progra."/>
    <s v="TÉCNICO EN PROGRAMACION"/>
    <m/>
  </r>
  <r>
    <x v="36"/>
    <n v="10991"/>
    <s v="ALVARADO MENDEZ, CRISTIAN GERARDO"/>
    <s v="M"/>
    <x v="3"/>
    <s v="Ad.Bilingüe."/>
    <s v="TÉCNICO EN ASISTENTE ADMINISTRATIVO BILINGÜE"/>
    <m/>
  </r>
  <r>
    <x v="30"/>
    <n v="10992"/>
    <s v="ESTRELLO QUIROZ, ROBERTO DE JESUS"/>
    <s v="M"/>
    <x v="3"/>
    <s v="Tec.Art.Dig."/>
    <s v="TÉCNICO EN CIENCIAS Y ARTES DIGITALES"/>
    <m/>
  </r>
  <r>
    <x v="38"/>
    <n v="10997"/>
    <s v="HERNANDEZ AGUILLON, ROBERTO CARLOS"/>
    <s v="M"/>
    <x v="3"/>
    <s v="Tec.Mant."/>
    <s v="TÉCNICO EN MANTENIMIENTO INDUSTRIAL"/>
    <m/>
  </r>
  <r>
    <x v="32"/>
    <n v="10998"/>
    <s v="CAZARES VALDES, ANGEL GAEL"/>
    <s v="M"/>
    <x v="3"/>
    <s v="Tec.Mant."/>
    <s v="TÉCNICO EN MANTENIMIENTO INDUSTRIAL"/>
    <m/>
  </r>
  <r>
    <x v="36"/>
    <n v="11005"/>
    <s v="GARCIA MACIAS, AIRAM SOFIA"/>
    <s v="F"/>
    <x v="3"/>
    <s v="Ad.Bilingüe."/>
    <s v="TÉCNICO EN ASISTENTE ADMINISTRATIVO BILINGÜE"/>
    <m/>
  </r>
  <r>
    <x v="36"/>
    <n v="11008"/>
    <s v="ARELLANO SANCHEZ, SOFIA VALENTINA"/>
    <s v="F"/>
    <x v="3"/>
    <s v="Ad.Bilingüe."/>
    <s v="TÉCNICO EN ASISTENTE ADMINISTRATIVO BILINGÜE"/>
    <m/>
  </r>
  <r>
    <x v="41"/>
    <n v="11011"/>
    <s v="SAUCEDO ALVARADO, DEBANY NICOLE"/>
    <s v="F"/>
    <x v="3"/>
    <s v="Tec.Ventas."/>
    <s v="TÉCNICO EN VENTAS"/>
    <m/>
  </r>
  <r>
    <x v="34"/>
    <n v="11017"/>
    <s v="CABELLO HERNANDEZ, PAOLA GUADALUPE"/>
    <s v="F"/>
    <x v="3"/>
    <s v="Ad.Bilingüe."/>
    <s v="TÉCNICO EN ASISTENTE ADMINISTRATIVO BILINGÜE"/>
    <m/>
  </r>
  <r>
    <x v="4"/>
    <n v="11018"/>
    <s v="REYNA RAMOS, MIRANDA MONSERRAT"/>
    <s v="F"/>
    <x v="3"/>
    <s v="General."/>
    <s v="GENERAL"/>
    <m/>
  </r>
  <r>
    <x v="42"/>
    <n v="11021"/>
    <s v="RIVAS ARREDONDO, SERGIO ARTURO"/>
    <s v="M"/>
    <x v="3"/>
    <s v="Tec.Progra."/>
    <s v="TÉCNICO EN PROGRAMACION"/>
    <m/>
  </r>
  <r>
    <x v="25"/>
    <n v="11026"/>
    <s v="REYNA SERNA, YAEL EMILIANO"/>
    <s v="M"/>
    <x v="3"/>
    <s v="Tec.Conta."/>
    <s v="TÉCNICO EN CONTABILIDAD"/>
    <m/>
  </r>
  <r>
    <x v="36"/>
    <n v="11027"/>
    <s v="LOPEZ ANGUIANO, ALEXIA XIMENA"/>
    <s v="F"/>
    <x v="3"/>
    <s v="Ad.Bilingüe."/>
    <s v="TÉCNICO EN ASISTENTE ADMINISTRATIVO BILINGÜE"/>
    <m/>
  </r>
  <r>
    <x v="30"/>
    <n v="11028"/>
    <s v="GUZMAN ALONSO, PAOLA"/>
    <s v="F"/>
    <x v="3"/>
    <s v="Tec.Art.Dig."/>
    <s v="TÉCNICO EN CIENCIAS Y ARTES DIGITALES"/>
    <m/>
  </r>
  <r>
    <x v="7"/>
    <n v="11031"/>
    <s v="RUIZ RIVERA, OSCAR EMILIANO"/>
    <s v="M"/>
    <x v="0"/>
    <s v="General."/>
    <s v="GENERAL"/>
    <m/>
  </r>
  <r>
    <x v="39"/>
    <n v="11032"/>
    <s v="MARTINEZ CARRANZA, CRISTOFER GUSTAVO"/>
    <s v="M"/>
    <x v="3"/>
    <s v="Tec.Mant."/>
    <s v="TÉCNICO EN MANTENIMIENTO INDUSTRIAL"/>
    <m/>
  </r>
  <r>
    <x v="39"/>
    <n v="11033"/>
    <s v="ORTIZ GOMEZ, LUIS ALAAN"/>
    <s v="M"/>
    <x v="3"/>
    <s v="Tec.Mant."/>
    <s v="TÉCNICO EN MANTENIMIENTO INDUSTRIAL"/>
    <m/>
  </r>
  <r>
    <x v="25"/>
    <n v="11036"/>
    <s v="RAMOS GONZALEZ, ALEJANDRA"/>
    <s v="F"/>
    <x v="3"/>
    <s v="Tec.Conta."/>
    <s v="TÉCNICO EN CONTABILIDAD"/>
    <m/>
  </r>
  <r>
    <x v="31"/>
    <n v="11037"/>
    <s v="NEIRA TOBIAS, MARIA FERNANDA"/>
    <s v="F"/>
    <x v="3"/>
    <s v="Ad.Bilingüe."/>
    <s v="TÉCNICO EN ASISTENTE ADMINISTRATIVO BILINGÜE"/>
    <m/>
  </r>
  <r>
    <x v="31"/>
    <n v="11041"/>
    <s v="BALDERAS MARTINEZ, KAREN SOFIA"/>
    <s v="F"/>
    <x v="3"/>
    <s v="Ad.Bilingüe."/>
    <s v="TÉCNICO EN ASISTENTE ADMINISTRATIVO BILINGÜE"/>
    <m/>
  </r>
  <r>
    <x v="44"/>
    <n v="11043"/>
    <s v="IBARRA NUÑEZ, JOSE SEBASTIAN"/>
    <s v="M"/>
    <x v="3"/>
    <s v="Ad.Bilingüe."/>
    <s v="TÉCNICO EN ASISTENTE ADMINISTRATIVO BILINGÜE"/>
    <m/>
  </r>
  <r>
    <x v="42"/>
    <n v="11046"/>
    <s v="BRECEDA ECHAVARRIA, KARLA MARIANA"/>
    <s v="F"/>
    <x v="3"/>
    <s v="Tec.Progra."/>
    <s v="TÉCNICO EN PROGRAMACION"/>
    <m/>
  </r>
  <r>
    <x v="41"/>
    <n v="11051"/>
    <s v="GARANZUAY RAMOS, JESUS SANTIAGO"/>
    <s v="M"/>
    <x v="3"/>
    <s v="Tec.Ventas."/>
    <s v="TÉCNICO EN VENTAS"/>
    <m/>
  </r>
  <r>
    <x v="39"/>
    <n v="11052"/>
    <s v="ROSALES LUCIO, ALONDRA CAROLINA"/>
    <s v="F"/>
    <x v="3"/>
    <s v="Tec.Mant."/>
    <s v="TÉCNICO EN MANTENIMIENTO INDUSTRIAL"/>
    <m/>
  </r>
  <r>
    <x v="37"/>
    <n v="11053"/>
    <s v="MORALES MONTOYA, JOSE RONALDO"/>
    <s v="M"/>
    <x v="5"/>
    <s v="General."/>
    <s v="GENERAL"/>
    <m/>
  </r>
  <r>
    <x v="39"/>
    <n v="11056"/>
    <s v="PEREZ CORONADO, YAEL EFRAIM"/>
    <s v="M"/>
    <x v="3"/>
    <s v="Tec.Mant."/>
    <s v="TÉCNICO EN MANTENIMIENTO INDUSTRIAL"/>
    <m/>
  </r>
  <r>
    <x v="4"/>
    <n v="11059"/>
    <s v="GONZALEZ CARRANZA, VLADIMIR"/>
    <s v="M"/>
    <x v="3"/>
    <s v="General."/>
    <s v="GENERAL"/>
    <m/>
  </r>
  <r>
    <x v="40"/>
    <n v="11060"/>
    <s v="CANDIA OROZCO, NELLY JAQUELINE"/>
    <s v="F"/>
    <x v="3"/>
    <s v="Ad.Bilingüe."/>
    <s v="TÉCNICO EN ASISTENTE ADMINISTRATIVO BILINGÜE"/>
    <m/>
  </r>
  <r>
    <x v="34"/>
    <n v="11061"/>
    <s v="RODRIGUEZ SALAZAR, EVELYN JOLETTE"/>
    <s v="F"/>
    <x v="3"/>
    <s v="Ad.Bilingüe."/>
    <s v="TÉCNICO EN ASISTENTE ADMINISTRATIVO BILINGÜE"/>
    <m/>
  </r>
  <r>
    <x v="25"/>
    <n v="11067"/>
    <s v="ARREDONDO RODRIGUEZ, JONATHAN ALBERTO"/>
    <s v="M"/>
    <x v="3"/>
    <s v="Tec.Conta."/>
    <s v="TÉCNICO EN CONTABILIDAD"/>
    <m/>
  </r>
  <r>
    <x v="27"/>
    <n v="11069"/>
    <s v="SANCHEZ OLIVARES, LORENZO ALEXIS"/>
    <s v="M"/>
    <x v="3"/>
    <s v="General."/>
    <s v="GENERAL"/>
    <m/>
  </r>
  <r>
    <x v="44"/>
    <n v="11071"/>
    <s v="PRADO CANTU, SARA ELIZABETH"/>
    <s v="F"/>
    <x v="3"/>
    <s v="Ad.Bilingüe."/>
    <s v="TÉCNICO EN ASISTENTE ADMINISTRATIVO BILINGÜE"/>
    <m/>
  </r>
  <r>
    <x v="41"/>
    <n v="11072"/>
    <s v="BRIONES CERVANTES, DEISY JIMENA"/>
    <s v="F"/>
    <x v="3"/>
    <s v="Tec.Ventas."/>
    <s v="TÉCNICO EN VENTAS"/>
    <m/>
  </r>
  <r>
    <x v="40"/>
    <n v="11073"/>
    <s v="ALMAGUER TORRES, EMMA YUDITH"/>
    <s v="F"/>
    <x v="3"/>
    <s v="Ad.Bilingüe."/>
    <s v="TÉCNICO EN ASISTENTE ADMINISTRATIVO BILINGÜE"/>
    <m/>
  </r>
  <r>
    <x v="29"/>
    <n v="11077"/>
    <s v="BETANCOURT LOPEZ, ARMANDO"/>
    <s v="M"/>
    <x v="3"/>
    <s v="Tec.Art.Dig."/>
    <s v="TÉCNICO EN CIENCIAS Y ARTES DIGITALES"/>
    <m/>
  </r>
  <r>
    <x v="24"/>
    <n v="11079"/>
    <s v="FIGUEROA SANCHEZ, SEBASTIAN AARON"/>
    <s v="M"/>
    <x v="3"/>
    <s v="Tec.Mant."/>
    <s v="TÉCNICO EN MANTENIMIENTO INDUSTRIAL"/>
    <m/>
  </r>
  <r>
    <x v="27"/>
    <n v="11080"/>
    <s v="FUENTES GONZALEZ, ANA SOFIA"/>
    <s v="F"/>
    <x v="3"/>
    <s v="General."/>
    <s v="GENERAL"/>
    <m/>
  </r>
  <r>
    <x v="29"/>
    <n v="11085"/>
    <s v="HERRERA CRUZ, JOSE NICOLAS"/>
    <s v="M"/>
    <x v="3"/>
    <s v="Tec.Art.Dig."/>
    <s v="TÉCNICO EN CIENCIAS Y ARTES DIGITALES"/>
    <m/>
  </r>
  <r>
    <x v="48"/>
    <n v="11086"/>
    <s v="FRAUSTRO HERRERA, MARIJOSE"/>
    <s v="F"/>
    <x v="4"/>
    <s v="General."/>
    <s v="GENERAL"/>
    <m/>
  </r>
  <r>
    <x v="43"/>
    <n v="11087"/>
    <s v="HINOJOSA LOPEZ, VALERIA CAROLINA"/>
    <s v="F"/>
    <x v="3"/>
    <s v="Tec.Ventas."/>
    <s v="TÉCNICO EN VENTAS"/>
    <m/>
  </r>
  <r>
    <x v="36"/>
    <n v="11088"/>
    <s v="VAZQUEZ ESMERALDA, SOFIA DANIELA"/>
    <s v="F"/>
    <x v="3"/>
    <s v="Ad.Bilingüe."/>
    <s v="TÉCNICO EN ASISTENTE ADMINISTRATIVO BILINGÜE"/>
    <m/>
  </r>
  <r>
    <x v="4"/>
    <n v="11089"/>
    <s v="MORENO MEZA, URIEL ABRAHAM"/>
    <s v="M"/>
    <x v="3"/>
    <s v="General."/>
    <s v="GENERAL"/>
    <m/>
  </r>
  <r>
    <x v="25"/>
    <n v="11090"/>
    <s v="CUEVAS GUILLERMO, FATIMA JOSELYN"/>
    <s v="F"/>
    <x v="3"/>
    <s v="Tec.Conta."/>
    <s v="TÉCNICO EN CONTABILIDAD"/>
    <m/>
  </r>
  <r>
    <x v="31"/>
    <n v="11092"/>
    <s v="CISNEROS ESQUIVEL, VALERIA MONSERRAT"/>
    <s v="F"/>
    <x v="3"/>
    <s v="Ad.Bilingüe."/>
    <s v="TÉCNICO EN ASISTENTE ADMINISTRATIVO BILINGÜE"/>
    <m/>
  </r>
  <r>
    <x v="35"/>
    <n v="11093"/>
    <s v="RODRIGUEZ RODRIGUEZ, VALERIA SARAHI"/>
    <s v="F"/>
    <x v="3"/>
    <s v="Tec.Ventas."/>
    <s v="TÉCNICO EN VENTAS"/>
    <m/>
  </r>
  <r>
    <x v="41"/>
    <n v="11095"/>
    <s v="HERRERA CASTAÑEDA, CARLOS VIDAL"/>
    <s v="M"/>
    <x v="3"/>
    <s v="Tec.Ventas."/>
    <s v="TÉCNICO EN VENTAS"/>
    <m/>
  </r>
  <r>
    <x v="32"/>
    <n v="11101"/>
    <s v="RANGEL HERNANDEZ, ANGEL SEBASTIAN"/>
    <s v="M"/>
    <x v="3"/>
    <s v="Tec.Mant."/>
    <s v="TÉCNICO EN MANTENIMIENTO INDUSTRIAL"/>
    <m/>
  </r>
  <r>
    <x v="32"/>
    <n v="11102"/>
    <s v="RANGEL HERNANDEZ, EMILIANO MIGUEL"/>
    <s v="M"/>
    <x v="3"/>
    <s v="Tec.Mant."/>
    <s v="TÉCNICO EN MANTENIMIENTO INDUSTRIAL"/>
    <m/>
  </r>
  <r>
    <x v="42"/>
    <n v="11103"/>
    <s v="SILVA MIJARES, LUIS EMILIANO"/>
    <s v="M"/>
    <x v="3"/>
    <s v="Tec.Progra."/>
    <s v="TÉCNICO EN PROGRAMACION"/>
    <m/>
  </r>
  <r>
    <x v="24"/>
    <n v="11115"/>
    <s v="PUENTE DE LA ROSA, ALAN ISAI"/>
    <s v="M"/>
    <x v="3"/>
    <s v="Tec.Mant."/>
    <s v="TÉCNICO EN MANTENIMIENTO INDUSTRIAL"/>
    <m/>
  </r>
  <r>
    <x v="49"/>
    <n v="11119"/>
    <s v="SILVA HERNANDEZ, HECTOR EDUARDO"/>
    <s v="M"/>
    <x v="4"/>
    <s v="Tec.Mant."/>
    <s v="TÉCNICO EN MANTENIMIENTO INDUSTRIAL"/>
    <m/>
  </r>
  <r>
    <x v="24"/>
    <n v="11132"/>
    <s v="GUEVARA ESQUIVEL, DYLAN ALEXANDER"/>
    <s v="M"/>
    <x v="3"/>
    <s v="Tec.Mant."/>
    <s v="TÉCNICO EN MANTENIMIENTO INDUSTRIAL"/>
    <m/>
  </r>
  <r>
    <x v="32"/>
    <n v="11139"/>
    <s v="LOPEZ SOLIS, CHRISTIAN KAEL"/>
    <s v="M"/>
    <x v="3"/>
    <s v="Tec.Mant."/>
    <s v="TÉCNICO EN MANTENIMIENTO INDUSTRIAL"/>
    <m/>
  </r>
  <r>
    <x v="35"/>
    <n v="11140"/>
    <s v="CERVANTES CARDONA, IKER ALEJANDRO"/>
    <s v="M"/>
    <x v="3"/>
    <s v="Tec.Ventas."/>
    <s v="TÉCNICO EN VENTAS"/>
    <m/>
  </r>
  <r>
    <x v="35"/>
    <n v="11144"/>
    <s v="GALAVIZ DE LA PEÑA, DAPHNE MONSERRAT"/>
    <s v="F"/>
    <x v="3"/>
    <s v="Tec.Ventas."/>
    <s v="TÉCNICO EN VENTAS"/>
    <m/>
  </r>
  <r>
    <x v="41"/>
    <n v="11150"/>
    <s v="SOLIS DELGADO, YAHAIRA ELIZABETH"/>
    <s v="F"/>
    <x v="3"/>
    <s v="Tec.Ventas."/>
    <s v="TÉCNICO EN VENTAS"/>
    <m/>
  </r>
  <r>
    <x v="31"/>
    <n v="11155"/>
    <s v="SANCHEZ HUERTA, JANETH NEFTHALY"/>
    <s v="F"/>
    <x v="3"/>
    <s v="Ad.Bilingüe."/>
    <s v="TÉCNICO EN ASISTENTE ADMINISTRATIVO BILINGÜE"/>
    <m/>
  </r>
  <r>
    <x v="45"/>
    <n v="11162"/>
    <s v="OYERVIDES CONTRERAS, GLORIA STHEPANIA"/>
    <s v="F"/>
    <x v="3"/>
    <s v="Tec.Progra."/>
    <s v="TÉCNICO EN PROGRAMACION"/>
    <m/>
  </r>
  <r>
    <x v="27"/>
    <n v="11168"/>
    <s v="PADILLA CORONADO, MARIA JOSE"/>
    <s v="F"/>
    <x v="3"/>
    <s v="General."/>
    <s v="GENERAL"/>
    <m/>
  </r>
  <r>
    <x v="31"/>
    <n v="11179"/>
    <s v="SERRATO MATA, LAYRA MARELY"/>
    <s v="F"/>
    <x v="3"/>
    <s v="Ad.Bilingüe."/>
    <s v="TÉCNICO EN ASISTENTE ADMINISTRATIVO BILINGÜE"/>
    <m/>
  </r>
  <r>
    <x v="37"/>
    <n v="11181"/>
    <s v="MANCHA BERNAL, EBER JARET"/>
    <s v="M"/>
    <x v="5"/>
    <s v="General."/>
    <s v="GENERAL"/>
    <m/>
  </r>
  <r>
    <x v="23"/>
    <n v="11183"/>
    <s v="DOMINGUEZ DE LA FUENTE, LUIS ADOLFO"/>
    <s v="M"/>
    <x v="3"/>
    <s v="General."/>
    <s v="GENERAL"/>
    <m/>
  </r>
  <r>
    <x v="23"/>
    <n v="11188"/>
    <s v="MACIAS MARTINEZ, ALEJANDRA GUADALUPE"/>
    <s v="F"/>
    <x v="3"/>
    <s v="General."/>
    <s v="GENERAL"/>
    <m/>
  </r>
  <r>
    <x v="45"/>
    <n v="11197"/>
    <s v="TORRES GARCIA, LUCIO MIGUEL"/>
    <s v="M"/>
    <x v="3"/>
    <s v="Tec.Progra."/>
    <s v="TÉCNICO EN PROGRAMACION"/>
    <m/>
  </r>
  <r>
    <x v="40"/>
    <n v="11198"/>
    <s v="VILLALOBOS ESCALANTE, ENRIQUE"/>
    <s v="M"/>
    <x v="3"/>
    <s v="Ad.Bilingüe."/>
    <s v="TÉCNICO EN ASISTENTE ADMINISTRATIVO BILINGÜE"/>
    <m/>
  </r>
  <r>
    <x v="35"/>
    <n v="11200"/>
    <s v="ECHAVARRIA DELGADO, RODRIGO SALVADOR"/>
    <s v="M"/>
    <x v="3"/>
    <s v="Tec.Ventas."/>
    <s v="TÉCNICO EN VENTAS"/>
    <m/>
  </r>
  <r>
    <x v="25"/>
    <n v="11201"/>
    <s v="LOPEZ CARVAJAL, SANTIAGO GAEL"/>
    <s v="M"/>
    <x v="3"/>
    <s v="Tec.Conta."/>
    <s v="TÉCNICO EN CONTABILIDAD"/>
    <m/>
  </r>
  <r>
    <x v="24"/>
    <n v="11202"/>
    <s v="AGUILAR FINO, ANGEL GABRIEL"/>
    <s v="M"/>
    <x v="3"/>
    <s v="Tec.Mant."/>
    <s v="TÉCNICO EN MANTENIMIENTO INDUSTRIAL"/>
    <m/>
  </r>
  <r>
    <x v="45"/>
    <n v="11205"/>
    <s v="LOPEZ HEREDIA, LUIS EDUARDO"/>
    <s v="M"/>
    <x v="3"/>
    <s v="Tec.Progra."/>
    <s v="TÉCNICO EN PROGRAMACION"/>
    <m/>
  </r>
  <r>
    <x v="43"/>
    <n v="11206"/>
    <s v="ORTIZ CAVAZOS, GRETTEL ALTHAIR"/>
    <s v="F"/>
    <x v="3"/>
    <s v="Tec.Ventas."/>
    <s v="TÉCNICO EN VENTAS"/>
    <m/>
  </r>
  <r>
    <x v="32"/>
    <n v="11209"/>
    <s v="LOPEZ PERALES, RODRIGO"/>
    <s v="M"/>
    <x v="3"/>
    <s v="Tec.Mant."/>
    <s v="TÉCNICO EN MANTENIMIENTO INDUSTRIAL"/>
    <m/>
  </r>
  <r>
    <x v="44"/>
    <n v="11210"/>
    <s v="REYES ESCOBEDO, FATIMA AIDE"/>
    <s v="F"/>
    <x v="3"/>
    <s v="Ad.Bilingüe."/>
    <s v="TÉCNICO EN ASISTENTE ADMINISTRATIVO BILINGÜE"/>
    <m/>
  </r>
  <r>
    <x v="28"/>
    <n v="11212"/>
    <s v="ALVAREZ GONZALEZ, DAVID ALEJANDRO"/>
    <s v="M"/>
    <x v="5"/>
    <s v="General."/>
    <s v="GENERAL"/>
    <m/>
  </r>
  <r>
    <x v="24"/>
    <n v="11216"/>
    <s v="CHARLES MARMOLEJO, CRISTIAN EMMANUEL"/>
    <s v="M"/>
    <x v="3"/>
    <s v="Tec.Mant."/>
    <s v="TÉCNICO EN MANTENIMIENTO INDUSTRIAL"/>
    <m/>
  </r>
  <r>
    <x v="40"/>
    <n v="11218"/>
    <s v="CARRANZA RAMOS, REGINA VALERIA"/>
    <s v="F"/>
    <x v="3"/>
    <s v="Ad.Bilingüe."/>
    <s v="TÉCNICO EN ASISTENTE ADMINISTRATIVO BILINGÜE"/>
    <m/>
  </r>
  <r>
    <x v="35"/>
    <n v="11225"/>
    <s v="OLIVAREZ HERNANDEZ, LIZET"/>
    <s v="F"/>
    <x v="3"/>
    <s v="Tec.Ventas."/>
    <s v="TÉCNICO EN VENTAS"/>
    <m/>
  </r>
  <r>
    <x v="4"/>
    <n v="11226"/>
    <s v="ESTRELLA VARGAS, XIMENA MICHELLE"/>
    <s v="F"/>
    <x v="3"/>
    <s v="General."/>
    <s v="GENERAL"/>
    <m/>
  </r>
  <r>
    <x v="23"/>
    <n v="11228"/>
    <s v="CORTES MALACARA, ASHLY BERENICE"/>
    <s v="F"/>
    <x v="3"/>
    <s v="General."/>
    <s v="GENERAL"/>
    <m/>
  </r>
  <r>
    <x v="27"/>
    <n v="11231"/>
    <s v="MEDRANO SANCHEZ, MARELY JOSELIN"/>
    <s v="F"/>
    <x v="3"/>
    <s v="General."/>
    <s v="GENERAL"/>
    <m/>
  </r>
  <r>
    <x v="38"/>
    <n v="11241"/>
    <s v="SASTRE SANCHEZ, CRISTIAN ALEXANDER"/>
    <s v="M"/>
    <x v="3"/>
    <s v="Tec.Mant."/>
    <s v="TÉCNICO EN MANTENIMIENTO INDUSTRIAL"/>
    <m/>
  </r>
  <r>
    <x v="28"/>
    <n v="11243"/>
    <s v="CARRIZALES MARTINEZ, MANUEL ALEJANDRO"/>
    <s v="M"/>
    <x v="5"/>
    <s v="General."/>
    <s v="GENERAL"/>
    <m/>
  </r>
  <r>
    <x v="34"/>
    <n v="11246"/>
    <s v="GALINDO CALVILLO, RICARDO DANIEL"/>
    <s v="M"/>
    <x v="3"/>
    <s v="Ad.Bilingüe."/>
    <s v="TÉCNICO EN ASISTENTE ADMINISTRATIVO BILINGÜE"/>
    <m/>
  </r>
  <r>
    <x v="43"/>
    <n v="11251"/>
    <s v="FLORES ARRIAGA, MALCOM YUREM"/>
    <s v="M"/>
    <x v="3"/>
    <s v="Tec.Ventas."/>
    <s v="TÉCNICO EN VENTAS"/>
    <m/>
  </r>
  <r>
    <x v="44"/>
    <n v="11255"/>
    <s v="RANGEL ORZUA, LUIS ERNESTO"/>
    <s v="M"/>
    <x v="3"/>
    <s v="Ad.Bilingüe."/>
    <s v="TÉCNICO EN ASISTENTE ADMINISTRATIVO BILINGÜE"/>
    <m/>
  </r>
  <r>
    <x v="25"/>
    <n v="11270"/>
    <s v="HERNANDEZ ELIZONDO, DULCE MARIA"/>
    <s v="F"/>
    <x v="3"/>
    <s v="Tec.Conta."/>
    <s v="TÉCNICO EN CONTABILIDAD"/>
    <m/>
  </r>
  <r>
    <x v="32"/>
    <n v="11273"/>
    <s v="BELMARES AGUIRRE, JOSE MIGUEL"/>
    <s v="M"/>
    <x v="3"/>
    <s v="Tec.Mant."/>
    <s v="TÉCNICO EN MANTENIMIENTO INDUSTRIAL"/>
    <m/>
  </r>
  <r>
    <x v="43"/>
    <n v="11274"/>
    <s v="GAYTAN ARMENDARIZ, LEONARDO DAMIAN"/>
    <s v="M"/>
    <x v="3"/>
    <s v="Tec.Ventas."/>
    <s v="TÉCNICO EN VENTAS"/>
    <m/>
  </r>
  <r>
    <x v="4"/>
    <n v="11277"/>
    <s v="GARZA GONZALEZ, REBECCA ABIGAIL"/>
    <s v="F"/>
    <x v="3"/>
    <s v="General."/>
    <s v="GENERAL"/>
    <m/>
  </r>
  <r>
    <x v="29"/>
    <n v="11279"/>
    <s v="JIMENEZ LUNA, RICARDO EMMANUEL"/>
    <s v="M"/>
    <x v="3"/>
    <s v="Tec.Art.Dig."/>
    <s v="TÉCNICO EN CIENCIAS Y ARTES DIGITALES"/>
    <m/>
  </r>
  <r>
    <x v="40"/>
    <n v="11280"/>
    <s v="IBARRA SANDOVAL, CAMILA ALESSANDRA"/>
    <s v="F"/>
    <x v="3"/>
    <s v="Ad.Bilingüe."/>
    <s v="TÉCNICO EN ASISTENTE ADMINISTRATIVO BILINGÜE"/>
    <m/>
  </r>
  <r>
    <x v="35"/>
    <n v="11281"/>
    <s v="JIMENEZ CHAPA, ADRIAN ISAIAS"/>
    <s v="M"/>
    <x v="3"/>
    <s v="Tec.Ventas."/>
    <s v="TÉCNICO EN VENTAS"/>
    <m/>
  </r>
  <r>
    <x v="23"/>
    <n v="11282"/>
    <s v="ALCANTAR ALVAREZ, JAMIN"/>
    <s v="F"/>
    <x v="3"/>
    <s v="General."/>
    <s v="GENERAL"/>
    <m/>
  </r>
  <r>
    <x v="35"/>
    <n v="11283"/>
    <s v="JIMENEZ CHAPA, EDITH ELIZABETH"/>
    <s v="F"/>
    <x v="3"/>
    <s v="Tec.Ventas."/>
    <s v="TÉCNICO EN VENTAS"/>
    <m/>
  </r>
  <r>
    <x v="27"/>
    <n v="11285"/>
    <s v="HERNANDEZ LOBO, ZURY NAILEA"/>
    <s v="F"/>
    <x v="3"/>
    <s v="General."/>
    <s v="GENERAL"/>
    <m/>
  </r>
  <r>
    <x v="37"/>
    <n v="11292"/>
    <s v="CASTILLO MARTINEZ, PERLA DEL MAR"/>
    <s v="F"/>
    <x v="5"/>
    <s v="General."/>
    <s v="GENERAL"/>
    <m/>
  </r>
  <r>
    <x v="25"/>
    <n v="11296"/>
    <s v="HERRERA RODARTE, ISIS XIMENA"/>
    <s v="F"/>
    <x v="3"/>
    <s v="Tec.Conta."/>
    <s v="TÉCNICO EN CONTABILIDAD"/>
    <m/>
  </r>
  <r>
    <x v="43"/>
    <n v="11298"/>
    <s v="AREVALO FLORES, FRANCISCO ALEJANDRO"/>
    <s v="M"/>
    <x v="3"/>
    <s v="Tec.Ventas."/>
    <s v="TÉCNICO EN VENTAS"/>
    <m/>
  </r>
  <r>
    <x v="34"/>
    <n v="11300"/>
    <s v="CHAVEZ VALERO, IBY XIMENA"/>
    <s v="F"/>
    <x v="3"/>
    <s v="Ad.Bilingüe."/>
    <s v="TÉCNICO EN ASISTENTE ADMINISTRATIVO BILINGÜE"/>
    <m/>
  </r>
  <r>
    <x v="29"/>
    <n v="11304"/>
    <s v="CRUZ DE LA CRUZ, ANA ESTEFANIA"/>
    <s v="F"/>
    <x v="3"/>
    <s v="Tec.Art.Dig."/>
    <s v="TÉCNICO EN CIENCIAS Y ARTES DIGITALES"/>
    <m/>
  </r>
  <r>
    <x v="40"/>
    <n v="11305"/>
    <s v="ZAMORA TAMAYO, FERNANDO IVAN"/>
    <s v="M"/>
    <x v="3"/>
    <s v="Ad.Bilingüe."/>
    <s v="TÉCNICO EN ASISTENTE ADMINISTRATIVO BILINGÜE"/>
    <m/>
  </r>
  <r>
    <x v="33"/>
    <n v="11309"/>
    <s v="MARTINEZ MORLETT, COSME ANDREY"/>
    <s v="M"/>
    <x v="3"/>
    <s v="Tec.Progra."/>
    <s v="TÉCNICO EN PROGRAMACION"/>
    <m/>
  </r>
  <r>
    <x v="25"/>
    <n v="11313"/>
    <s v="RODRIGUEZ RAMIREZ, EMILY JAQUELINE"/>
    <s v="F"/>
    <x v="3"/>
    <s v="Tec.Conta."/>
    <s v="TÉCNICO EN CONTABILIDAD"/>
    <m/>
  </r>
  <r>
    <x v="41"/>
    <n v="11322"/>
    <s v="FLORES CHANTACA, SOFIA ABIGAIL"/>
    <s v="F"/>
    <x v="3"/>
    <s v="Tec.Ventas."/>
    <s v="TÉCNICO EN VENTAS"/>
    <m/>
  </r>
  <r>
    <x v="28"/>
    <n v="11325"/>
    <s v="DAVID CHAVEZ, WILLIAM EMILIANO"/>
    <s v="M"/>
    <x v="5"/>
    <s v="General."/>
    <s v="GENERAL"/>
    <m/>
  </r>
  <r>
    <x v="32"/>
    <n v="11326"/>
    <s v="FABELA HUERTA, ROMEO ARTURO"/>
    <s v="M"/>
    <x v="3"/>
    <s v="Tec.Mant."/>
    <s v="TÉCNICO EN MANTENIMIENTO INDUSTRIAL"/>
    <m/>
  </r>
  <r>
    <x v="44"/>
    <n v="11333"/>
    <s v="AVILA CASTILLO, CAMILA ELIZABETH"/>
    <s v="F"/>
    <x v="3"/>
    <s v="Ad.Bilingüe."/>
    <s v="TÉCNICO EN ASISTENTE ADMINISTRATIVO BILINGÜE"/>
    <m/>
  </r>
  <r>
    <x v="41"/>
    <n v="11339"/>
    <s v="GUTIERREZ RAMOS, SERGIO ARTURO"/>
    <s v="M"/>
    <x v="3"/>
    <s v="Tec.Ventas."/>
    <s v="TÉCNICO EN VENTAS"/>
    <m/>
  </r>
  <r>
    <x v="39"/>
    <n v="11341"/>
    <s v="MARTINEZ ALFARO, JORGE ADRIAN"/>
    <s v="M"/>
    <x v="3"/>
    <s v="Tec.Mant."/>
    <s v="TÉCNICO EN MANTENIMIENTO INDUSTRIAL"/>
    <m/>
  </r>
  <r>
    <x v="25"/>
    <n v="11342"/>
    <s v="SUAREZ TENORIO, CARLOS RAUL"/>
    <s v="M"/>
    <x v="3"/>
    <s v="Tec.Conta."/>
    <s v="TÉCNICO EN CONTABILIDAD"/>
    <m/>
  </r>
  <r>
    <x v="28"/>
    <n v="11343"/>
    <s v="CONTRERAS ALVARADO, RODOLFO"/>
    <s v="M"/>
    <x v="5"/>
    <s v="General."/>
    <s v="GENERAL"/>
    <m/>
  </r>
  <r>
    <x v="32"/>
    <n v="11345"/>
    <s v="GAMEZ ESQUIVEL, KEIRIN GUADALUPE"/>
    <s v="F"/>
    <x v="3"/>
    <s v="Tec.Mant."/>
    <s v="TÉCNICO EN MANTENIMIENTO INDUSTRIAL"/>
    <m/>
  </r>
  <r>
    <x v="27"/>
    <n v="11348"/>
    <s v="VELAZQUEZ GAONA, LESLIE MICHELLE"/>
    <s v="F"/>
    <x v="3"/>
    <s v="General."/>
    <s v="GENERAL"/>
    <m/>
  </r>
  <r>
    <x v="28"/>
    <n v="11351"/>
    <s v="SALAS LOPEZ, CARLOS ELIEL"/>
    <s v="M"/>
    <x v="5"/>
    <s v="General."/>
    <s v="GENERAL"/>
    <m/>
  </r>
  <r>
    <x v="28"/>
    <n v="11358"/>
    <s v="ORTIZ HERNANDEZ, CAMILA ELIZABETH"/>
    <s v="F"/>
    <x v="5"/>
    <s v="General."/>
    <s v="GENERAL"/>
    <m/>
  </r>
  <r>
    <x v="40"/>
    <n v="11363"/>
    <s v="GUERRERO GUILLERMO, CESAR PATRICIO"/>
    <s v="M"/>
    <x v="3"/>
    <s v="Ad.Bilingüe."/>
    <s v="TÉCNICO EN ASISTENTE ADMINISTRATIVO BILINGÜE"/>
    <m/>
  </r>
  <r>
    <x v="27"/>
    <n v="11366"/>
    <s v="DUARTE DOMINGUEZ, AMERICA JOSELINE"/>
    <s v="F"/>
    <x v="3"/>
    <s v="General."/>
    <s v="GENERAL"/>
    <m/>
  </r>
  <r>
    <x v="25"/>
    <n v="11369"/>
    <s v="SIFUENTES IBARRA, PABLO AURELIO"/>
    <s v="M"/>
    <x v="3"/>
    <s v="Tec.Conta."/>
    <s v="TÉCNICO EN CONTABILIDAD"/>
    <m/>
  </r>
  <r>
    <x v="39"/>
    <n v="11392"/>
    <s v="CERVANTES VILLANUEVA, BRISIA GORETY"/>
    <s v="F"/>
    <x v="3"/>
    <s v="Tec.Mant."/>
    <s v="TÉCNICO EN MANTENIMIENTO INDUSTRIAL"/>
    <m/>
  </r>
  <r>
    <x v="39"/>
    <n v="11393"/>
    <s v="SANCHEZ MANCINAS, ROBERTO"/>
    <s v="M"/>
    <x v="3"/>
    <s v="Tec.Mant."/>
    <s v="TÉCNICO EN MANTENIMIENTO INDUSTRIAL"/>
    <m/>
  </r>
  <r>
    <x v="44"/>
    <n v="11394"/>
    <s v="ALVARADO SANTANA, VALERIA ITZEL"/>
    <s v="F"/>
    <x v="3"/>
    <s v="Ad.Bilingüe."/>
    <s v="TÉCNICO EN ASISTENTE ADMINISTRATIVO BILINGÜE"/>
    <m/>
  </r>
  <r>
    <x v="11"/>
    <n v="11396"/>
    <s v="ZAMORA ROJAS, JORGE ARMANDO"/>
    <s v="M"/>
    <x v="1"/>
    <s v="General."/>
    <s v="GENERAL"/>
    <m/>
  </r>
  <r>
    <x v="3"/>
    <n v="11397"/>
    <s v="SALAZAR FLORES, AQUILES"/>
    <s v="M"/>
    <x v="2"/>
    <s v="General."/>
    <s v="GENERAL"/>
    <m/>
  </r>
  <r>
    <x v="25"/>
    <n v="11398"/>
    <s v="MUÑIZ VARGAS, ITZEL FERNANDA"/>
    <s v="F"/>
    <x v="3"/>
    <s v="Tec.Conta."/>
    <s v="TÉCNICO EN CONTABILIDAD"/>
    <m/>
  </r>
  <r>
    <x v="27"/>
    <n v="11405"/>
    <s v="ESPINOSA GALVAN, XIMENA"/>
    <s v="F"/>
    <x v="3"/>
    <s v="General."/>
    <s v="GENERAL"/>
    <m/>
  </r>
  <r>
    <x v="45"/>
    <n v="11406"/>
    <s v="MIRELES RAMIREZ, OSCAR ARIEL"/>
    <s v="M"/>
    <x v="3"/>
    <s v="Tec.Progra."/>
    <s v="TÉCNICO EN PROGRAMACION"/>
    <m/>
  </r>
  <r>
    <x v="39"/>
    <n v="11413"/>
    <s v="RAMOS ZERRWECK, EDUARDO SEBASTIAN"/>
    <s v="M"/>
    <x v="3"/>
    <s v="Tec.Mant."/>
    <s v="TÉCNICO EN MANTENIMIENTO INDUSTRIAL"/>
    <m/>
  </r>
  <r>
    <x v="44"/>
    <n v="11416"/>
    <s v="MENDOZA FONSECA, MONICA"/>
    <s v="F"/>
    <x v="3"/>
    <s v="Ad.Bilingüe."/>
    <s v="TÉCNICO EN ASISTENTE ADMINISTRATIVO BILINGÜE"/>
    <m/>
  </r>
  <r>
    <x v="37"/>
    <n v="11434"/>
    <s v="MAURICIO AMADOR, DAVID"/>
    <s v="M"/>
    <x v="5"/>
    <s v="General."/>
    <s v="GENERAL"/>
    <m/>
  </r>
  <r>
    <x v="38"/>
    <n v="11445"/>
    <s v="BERNAL MARTINEZ, JORGE EMILIANO"/>
    <s v="M"/>
    <x v="3"/>
    <s v="Tec.Mant."/>
    <s v="TÉCNICO EN MANTENIMIENTO INDUSTRIAL"/>
    <m/>
  </r>
  <r>
    <x v="41"/>
    <n v="11449"/>
    <s v="RODRIGUEZ OREJON, VICTOR ALEJANDRO"/>
    <s v="M"/>
    <x v="3"/>
    <s v="Tec.Ventas."/>
    <s v="TÉCNICO EN VENTAS"/>
    <m/>
  </r>
  <r>
    <x v="50"/>
    <n v="11451"/>
    <s v="SANTANA CONTRERAS, ALDO GAEL"/>
    <s v="M"/>
    <x v="4"/>
    <s v="Tec.Mant."/>
    <s v="TÉCNICO EN MANTENIMIENTO INDUSTRIAL"/>
    <m/>
  </r>
  <r>
    <x v="28"/>
    <n v="11452"/>
    <s v="RIOS DOMINGUEZ, JOSE RODRIGO"/>
    <s v="M"/>
    <x v="5"/>
    <s v="General."/>
    <s v="GENERAL"/>
    <m/>
  </r>
  <r>
    <x v="24"/>
    <n v="11456"/>
    <s v="MAGALLAN VIELMA, MARIANA JOSELINEE"/>
    <s v="F"/>
    <x v="3"/>
    <s v="Tec.Mant."/>
    <s v="TÉCNICO EN MANTENIMIENTO INDUSTRIAL"/>
    <m/>
  </r>
  <r>
    <x v="38"/>
    <n v="11457"/>
    <s v="ESTRADA SANDOVAL, ANGEL FRANCISCO"/>
    <s v="M"/>
    <x v="3"/>
    <s v="Tec.Mant."/>
    <s v="TÉCNICO EN MANTENIMIENTO INDUSTRIAL"/>
    <m/>
  </r>
  <r>
    <x v="39"/>
    <n v="11461"/>
    <s v="VAZQUEZ FACUNDO, AXEL ALEJANDRO"/>
    <s v="M"/>
    <x v="3"/>
    <s v="Tec.Mant."/>
    <s v="TÉCNICO EN MANTENIMIENTO INDUSTRIAL"/>
    <m/>
  </r>
  <r>
    <x v="43"/>
    <n v="11464"/>
    <s v="FLORES LOPEZ, DALIA ESTEFANIA"/>
    <s v="F"/>
    <x v="3"/>
    <s v="Tec.Ventas."/>
    <s v="TÉCNICO EN VENTAS"/>
    <m/>
  </r>
  <r>
    <x v="32"/>
    <n v="11465"/>
    <s v="CRUZ CUELLAR, CHRISTOPHER"/>
    <s v="M"/>
    <x v="3"/>
    <s v="Tec.Mant."/>
    <s v="TÉCNICO EN MANTENIMIENTO INDUSTRIAL"/>
    <m/>
  </r>
  <r>
    <x v="27"/>
    <n v="11467"/>
    <s v="GOMEZ AGUILAR, PAMELA CAROLINA"/>
    <s v="F"/>
    <x v="3"/>
    <s v="General."/>
    <s v="GENERAL"/>
    <m/>
  </r>
  <r>
    <x v="36"/>
    <n v="11468"/>
    <s v="BAZALDUA REYES, YANI RENATA"/>
    <s v="F"/>
    <x v="3"/>
    <s v="Ad.Bilingüe."/>
    <s v="TÉCNICO EN ASISTENTE ADMINISTRATIVO BILINGÜE"/>
    <m/>
  </r>
  <r>
    <x v="44"/>
    <n v="11469"/>
    <s v="FACUNDO ACOSTA, JOSE EHILY"/>
    <s v="F"/>
    <x v="3"/>
    <s v="Ad.Bilingüe."/>
    <s v="TÉCNICO EN ASISTENTE ADMINISTRATIVO BILINGÜE"/>
    <m/>
  </r>
  <r>
    <x v="39"/>
    <n v="11470"/>
    <s v="CARCELES MIRANDA, ANTONIO OSCAR"/>
    <s v="M"/>
    <x v="3"/>
    <s v="Tec.Mant."/>
    <s v="TÉCNICO EN MANTENIMIENTO INDUSTRIAL"/>
    <m/>
  </r>
  <r>
    <x v="42"/>
    <n v="11471"/>
    <s v="ESQUIVEL SANCHEZ, MARIO YAZAEL"/>
    <s v="M"/>
    <x v="3"/>
    <s v="Tec.Progra."/>
    <s v="TÉCNICO EN PROGRAMACION"/>
    <m/>
  </r>
  <r>
    <x v="28"/>
    <n v="11472"/>
    <s v="SANCHEZ SANCHEZ, ARIEL ALEJANDRO"/>
    <s v="M"/>
    <x v="5"/>
    <s v="General."/>
    <s v="GENERAL"/>
    <m/>
  </r>
  <r>
    <x v="49"/>
    <n v="11473"/>
    <s v="GOMEZ TREVIÑO, ESTRELLA JAKELINE"/>
    <s v="F"/>
    <x v="4"/>
    <s v="Tec.Conta."/>
    <s v="TÉCNICO EN CONTABILIDAD"/>
    <m/>
  </r>
  <r>
    <x v="44"/>
    <n v="11477"/>
    <s v="MARTINEZ MAGALLANES, ALISSON JANETH"/>
    <s v="F"/>
    <x v="3"/>
    <s v="Ad.Bilingüe."/>
    <s v="TÉCNICO EN ASISTENTE ADMINISTRATIVO BILINGÜE"/>
    <m/>
  </r>
  <r>
    <x v="41"/>
    <n v="11482"/>
    <s v="NUÑEZ HERNANDEZ, JUANA CRISTINA"/>
    <s v="F"/>
    <x v="3"/>
    <s v="Tec.Ventas."/>
    <s v="TÉCNICO EN VENTAS"/>
    <m/>
  </r>
  <r>
    <x v="33"/>
    <n v="11488"/>
    <s v="VERDUZCO VALDES, LUCIANA LENITH"/>
    <s v="F"/>
    <x v="3"/>
    <s v="Tec.Progra."/>
    <s v="TÉCNICO EN PROGRAMACION"/>
    <m/>
  </r>
  <r>
    <x v="35"/>
    <n v="11490"/>
    <s v="MOLINA GUEVARA, JESUS EMMANUEL"/>
    <s v="M"/>
    <x v="3"/>
    <s v="Tec.Ventas."/>
    <s v="TÉCNICO EN VENTAS"/>
    <m/>
  </r>
  <r>
    <x v="38"/>
    <n v="11498"/>
    <s v="MORENO DELGADO, DANIEL ARMANDO"/>
    <s v="M"/>
    <x v="3"/>
    <s v="Tec.Mant."/>
    <s v="TÉCNICO EN MANTENIMIENTO INDUSTRIAL"/>
    <m/>
  </r>
  <r>
    <x v="32"/>
    <n v="11500"/>
    <s v="VELEZ TORRES, LUIS JOEL"/>
    <s v="M"/>
    <x v="3"/>
    <s v="Tec.Mant."/>
    <s v="TÉCNICO EN MANTENIMIENTO INDUSTRIAL"/>
    <m/>
  </r>
  <r>
    <x v="30"/>
    <n v="11501"/>
    <s v="RODRIGUEZ ROSAS, RENATA FERNANDA"/>
    <s v="F"/>
    <x v="3"/>
    <s v="Tec.Art.Dig."/>
    <s v="TÉCNICO EN CIENCIAS Y ARTES DIGITALES"/>
    <m/>
  </r>
  <r>
    <x v="38"/>
    <n v="11505"/>
    <s v="ALVARADO ROSALES, DAVID ALEJANDRO"/>
    <s v="M"/>
    <x v="3"/>
    <s v="Tec.Mant."/>
    <s v="TÉCNICO EN MANTENIMIENTO INDUSTRIAL"/>
    <m/>
  </r>
  <r>
    <x v="37"/>
    <n v="11510"/>
    <s v="TORRES ARANDA, ALISSA MONSERAT"/>
    <s v="F"/>
    <x v="5"/>
    <s v="General."/>
    <s v="GENERAL"/>
    <m/>
  </r>
  <r>
    <x v="41"/>
    <n v="11512"/>
    <s v="CARREON GUAJARDO, NASHBI MARIANEL"/>
    <s v="F"/>
    <x v="3"/>
    <s v="Tec.Ventas."/>
    <s v="TÉCNICO EN VENTAS"/>
    <m/>
  </r>
  <r>
    <x v="34"/>
    <n v="11514"/>
    <s v="RODRIGUEZ REYNA, FATIMA VALERIA"/>
    <s v="F"/>
    <x v="3"/>
    <s v="Ad.Bilingüe."/>
    <s v="TÉCNICO EN ASISTENTE ADMINISTRATIVO BILINGÜE"/>
    <m/>
  </r>
  <r>
    <x v="37"/>
    <n v="11516"/>
    <s v="TOVAR BELTRAN, DANIELA ABIGAIL"/>
    <s v="F"/>
    <x v="5"/>
    <s v="General."/>
    <s v="GENERAL"/>
    <m/>
  </r>
  <r>
    <x v="46"/>
    <n v="11518"/>
    <s v="OLVERA MORENO, LEONARDO"/>
    <s v="M"/>
    <x v="4"/>
    <s v="Tec.Art.Dig."/>
    <s v="TÉCNICO EN CIENCIAS Y ARTES DIGITALES"/>
    <m/>
  </r>
  <r>
    <x v="36"/>
    <n v="11519"/>
    <s v="HERNANDEZ JUAREZ, NATALIA GUADALUPE"/>
    <s v="F"/>
    <x v="3"/>
    <s v="Ad.Bilingüe."/>
    <s v="TÉCNICO EN ASISTENTE ADMINISTRATIVO BILINGÜE"/>
    <m/>
  </r>
  <r>
    <x v="37"/>
    <n v="11524"/>
    <s v="GUTIERREZ RODRIGUEZ, PEDRO SIMON"/>
    <s v="M"/>
    <x v="5"/>
    <s v="General."/>
    <s v="GENERAL"/>
    <m/>
  </r>
  <r>
    <x v="43"/>
    <n v="11528"/>
    <s v="RIVERA ROBLES, ELI ISRAEL"/>
    <s v="M"/>
    <x v="3"/>
    <s v="Tec.Ventas."/>
    <s v="TÉCNICO EN VENTAS"/>
    <m/>
  </r>
  <r>
    <x v="37"/>
    <n v="11529"/>
    <s v="VELAZQUEZ VAZQUEZ, EMILIO ALEJANDRO"/>
    <s v="M"/>
    <x v="5"/>
    <s v="General."/>
    <s v="GENERAL"/>
    <m/>
  </r>
  <r>
    <x v="25"/>
    <n v="11537"/>
    <s v="MALACARA SANCHEZ, HECTOR RAFAEL"/>
    <s v="M"/>
    <x v="3"/>
    <s v="Tec.Conta."/>
    <s v="TÉCNICO EN CONTABILIDAD"/>
    <m/>
  </r>
  <r>
    <x v="27"/>
    <n v="11540"/>
    <s v="HERNANDEZ HERNANDEZ, CARLOS ARTURO"/>
    <s v="M"/>
    <x v="3"/>
    <s v="General."/>
    <s v="GENERAL"/>
    <m/>
  </r>
  <r>
    <x v="45"/>
    <n v="11542"/>
    <s v="MARTINEZ SANCHEZ, AXEL"/>
    <s v="M"/>
    <x v="3"/>
    <s v="Tec.Progra."/>
    <s v="TÉCNICO EN PROGRAMACION"/>
    <m/>
  </r>
  <r>
    <x v="40"/>
    <n v="11556"/>
    <s v="MORENO RIVAS, EVELYN VALERIA"/>
    <s v="F"/>
    <x v="3"/>
    <s v="Ad.Bilingüe."/>
    <s v="TÉCNICO EN ASISTENTE ADMINISTRATIVO BILINGÜE"/>
    <m/>
  </r>
  <r>
    <x v="23"/>
    <n v="11558"/>
    <s v="GUERRA VIGIL, ILEANA NICOLE"/>
    <s v="F"/>
    <x v="3"/>
    <s v="General."/>
    <s v="GENERAL"/>
    <m/>
  </r>
  <r>
    <x v="30"/>
    <n v="11559"/>
    <s v="GOMEZ RAMIREZ, AMERICA SOFIA"/>
    <s v="F"/>
    <x v="3"/>
    <s v="Tec.Art.Dig."/>
    <s v="TÉCNICO EN CIENCIAS Y ARTES DIGITALES"/>
    <m/>
  </r>
  <r>
    <x v="41"/>
    <n v="11560"/>
    <s v="MUÑOZ RENOVATO, AISLYN ABIGAIL"/>
    <s v="F"/>
    <x v="3"/>
    <s v="Tec.Ventas."/>
    <s v="TÉCNICO EN VENTAS"/>
    <m/>
  </r>
  <r>
    <x v="9"/>
    <n v="11561"/>
    <s v="GUTIERREZ LARA, ANGEL JARED"/>
    <s v="M"/>
    <x v="1"/>
    <s v="General."/>
    <s v="GENERAL"/>
    <m/>
  </r>
  <r>
    <x v="36"/>
    <n v="11564"/>
    <s v="RODRIGUEZ DE LA PEÑA, ALISON SAKAHY"/>
    <s v="F"/>
    <x v="3"/>
    <s v="Ad.Bilingüe."/>
    <s v="TÉCNICO EN ASISTENTE ADMINISTRATIVO BILINGÜE"/>
    <m/>
  </r>
  <r>
    <x v="23"/>
    <n v="11566"/>
    <s v="HERNANDEZ MARTINEZ, RUBEN AXEL"/>
    <s v="M"/>
    <x v="3"/>
    <s v="General."/>
    <s v="GENERAL"/>
    <m/>
  </r>
  <r>
    <x v="28"/>
    <n v="11572"/>
    <s v="MENDOZA OVIEDO, ADAN OSVALDO"/>
    <s v="M"/>
    <x v="5"/>
    <s v="General."/>
    <s v="GENERAL"/>
    <m/>
  </r>
  <r>
    <x v="34"/>
    <n v="11577"/>
    <s v="OLIVARES DE JESUS, REGINA ALEJANDRA"/>
    <s v="F"/>
    <x v="3"/>
    <s v="Ad.Bilingüe."/>
    <s v="TÉCNICO EN ASISTENTE ADMINISTRATIVO BILINGÜE"/>
    <m/>
  </r>
  <r>
    <x v="27"/>
    <n v="11579"/>
    <s v="DIAZ ROJAS, ARELY DULCE MARIA"/>
    <s v="F"/>
    <x v="3"/>
    <s v="General."/>
    <s v="GENERAL"/>
    <m/>
  </r>
  <r>
    <x v="28"/>
    <n v="11583"/>
    <s v="FABIAN SUAREZ, GABRIELA ALEJANDRA"/>
    <s v="F"/>
    <x v="5"/>
    <s v="General."/>
    <s v="GENERAL"/>
    <m/>
  </r>
  <r>
    <x v="24"/>
    <n v="11585"/>
    <s v="RODRIGUEZ STROZZI, MATEO"/>
    <s v="M"/>
    <x v="3"/>
    <s v="Tec.Mant."/>
    <s v="TÉCNICO EN MANTENIMIENTO INDUSTRIAL"/>
    <m/>
  </r>
  <r>
    <x v="24"/>
    <n v="11586"/>
    <s v="ESTRADA SAUCEDO, LUIS TADEO"/>
    <s v="M"/>
    <x v="3"/>
    <s v="Tec.Mant."/>
    <s v="TÉCNICO EN MANTENIMIENTO INDUSTRIAL"/>
    <m/>
  </r>
  <r>
    <x v="32"/>
    <n v="11589"/>
    <s v="CHAVEZ FLORES, SERGIO ALEXIS"/>
    <s v="M"/>
    <x v="3"/>
    <s v="Tec.Mant."/>
    <s v="TÉCNICO EN MANTENIMIENTO INDUSTRIAL"/>
    <m/>
  </r>
  <r>
    <x v="31"/>
    <n v="11590"/>
    <s v="TELLEZ RODRIGUEZ, JAQUELINE ALEJANDRA"/>
    <s v="F"/>
    <x v="3"/>
    <s v="Ad.Bilingüe."/>
    <s v="TÉCNICO EN ASISTENTE ADMINISTRATIVO BILINGÜE"/>
    <m/>
  </r>
  <r>
    <x v="24"/>
    <n v="11599"/>
    <s v="MIRANDA VELAZQUEZ, OLIVER"/>
    <s v="M"/>
    <x v="3"/>
    <s v="Tec.Mant."/>
    <s v="TÉCNICO EN MANTENIMIENTO INDUSTRIAL"/>
    <m/>
  </r>
  <r>
    <x v="38"/>
    <n v="11600"/>
    <s v="FERNANDEZ RIVERA, ROGELIO"/>
    <s v="M"/>
    <x v="3"/>
    <s v="Tec.Mant."/>
    <s v="TÉCNICO EN MANTENIMIENTO INDUSTRIAL"/>
    <m/>
  </r>
  <r>
    <x v="36"/>
    <n v="11602"/>
    <s v="ALVAREZ RODRIGUEZ, DEVANNY MAGDIEL"/>
    <s v="F"/>
    <x v="3"/>
    <s v="Ad.Bilingüe."/>
    <s v="TÉCNICO EN ASISTENTE ADMINISTRATIVO BILINGÜE"/>
    <m/>
  </r>
  <r>
    <x v="35"/>
    <n v="11612"/>
    <s v="HERNANDEZ AGUILAR, ALEJANDRO"/>
    <s v="M"/>
    <x v="3"/>
    <s v="Tec.Ventas."/>
    <s v="TÉCNICO EN VENTAS"/>
    <m/>
  </r>
  <r>
    <x v="38"/>
    <n v="11617"/>
    <s v="GUEVARA TORRES, ANGEL FRANCISCO"/>
    <s v="M"/>
    <x v="3"/>
    <s v="Tec.Mant."/>
    <s v="TÉCNICO EN MANTENIMIENTO INDUSTRIAL"/>
    <m/>
  </r>
  <r>
    <x v="24"/>
    <n v="11621"/>
    <s v="MUÑOZ VELEZ, BRAYAN FRANCISCO"/>
    <s v="M"/>
    <x v="3"/>
    <s v="Tec.Mant."/>
    <s v="TÉCNICO EN MANTENIMIENTO INDUSTRIAL"/>
    <m/>
  </r>
  <r>
    <x v="29"/>
    <n v="11627"/>
    <s v="CHACON GAMIÑO, SOFIA ANELIS"/>
    <s v="F"/>
    <x v="3"/>
    <s v="Tec.Art.Dig."/>
    <s v="TÉCNICO EN CIENCIAS Y ARTES DIGITALES"/>
    <m/>
  </r>
  <r>
    <x v="44"/>
    <n v="11632"/>
    <s v="ROSALES BERLANGA, ANDREA GUADALUPE"/>
    <s v="F"/>
    <x v="3"/>
    <s v="Ad.Bilingüe."/>
    <s v="TÉCNICO EN ASISTENTE ADMINISTRATIVO BILINGÜE"/>
    <m/>
  </r>
  <r>
    <x v="33"/>
    <n v="11644"/>
    <s v="ARANDA CRUZ, FELIX ALBERTO"/>
    <s v="M"/>
    <x v="3"/>
    <s v="Tec.Progra."/>
    <s v="TÉCNICO EN PROGRAMACION"/>
    <m/>
  </r>
  <r>
    <x v="27"/>
    <n v="11651"/>
    <s v="SANCHEZ HERNANDEZ, ANGELA SOFIA"/>
    <s v="F"/>
    <x v="3"/>
    <s v="General."/>
    <s v="GENERAL"/>
    <m/>
  </r>
  <r>
    <x v="37"/>
    <n v="11658"/>
    <s v="MARTINEZ ALONSO, SERGIO JOVANI"/>
    <s v="M"/>
    <x v="5"/>
    <s v="General."/>
    <s v="GENERAL"/>
    <m/>
  </r>
  <r>
    <x v="37"/>
    <n v="11671"/>
    <s v="GARZA MARTINEZ, DANA MONTSERRAT"/>
    <s v="F"/>
    <x v="5"/>
    <s v="General."/>
    <s v="GENERAL"/>
    <m/>
  </r>
  <r>
    <x v="28"/>
    <n v="11672"/>
    <s v="JUAREZ MUÑOZ, SANTOS FABIAN"/>
    <s v="M"/>
    <x v="5"/>
    <s v="General."/>
    <s v="GENERAL"/>
    <m/>
  </r>
  <r>
    <x v="25"/>
    <n v="11673"/>
    <s v="RODRIGUEZ VALVERDE, ANGEL DE JESUS"/>
    <s v="M"/>
    <x v="3"/>
    <s v="Tec.Conta."/>
    <s v="TÉCNICO EN CONTABILIDAD"/>
    <m/>
  </r>
  <r>
    <x v="25"/>
    <n v="11684"/>
    <s v="HERNANDEZ LOPEZ, LESLEY MONSERRAT"/>
    <s v="F"/>
    <x v="3"/>
    <s v="Tec.Conta."/>
    <s v="TÉCNICO EN CONTABILIDAD"/>
    <m/>
  </r>
  <r>
    <x v="43"/>
    <n v="11687"/>
    <s v="DELGADO AGUILAR, ARELY YANETH"/>
    <s v="F"/>
    <x v="3"/>
    <s v="Tec.Ventas."/>
    <s v="TÉCNICO EN VENTAS"/>
    <m/>
  </r>
  <r>
    <x v="40"/>
    <n v="11688"/>
    <s v="RODRIGUEZ VILLA, MELANY ELIZABETH"/>
    <s v="F"/>
    <x v="3"/>
    <s v="Ad.Bilingüe."/>
    <s v="TÉCNICO EN ASISTENTE ADMINISTRATIVO BILINGÜE"/>
    <m/>
  </r>
  <r>
    <x v="31"/>
    <n v="11689"/>
    <s v="RODRIGUEZ VILLA, KAROL GUADALUPE"/>
    <s v="F"/>
    <x v="3"/>
    <s v="Ad.Bilingüe."/>
    <s v="TÉCNICO EN ASISTENTE ADMINISTRATIVO BILINGÜE"/>
    <m/>
  </r>
  <r>
    <x v="4"/>
    <n v="11714"/>
    <s v="RODRIGUEZ OBREGON, XIMENA ALEJANDRA"/>
    <s v="F"/>
    <x v="3"/>
    <s v="General."/>
    <s v="GENERAL"/>
    <m/>
  </r>
  <r>
    <x v="1"/>
    <n v="11718"/>
    <s v="PRADO CASTILLO, DENNY"/>
    <s v="M"/>
    <x v="1"/>
    <s v="Tec.Mant."/>
    <s v="TÉCNICO EN MANTENIMIENTO INDUSTRIAL"/>
    <m/>
  </r>
  <r>
    <x v="45"/>
    <n v="11725"/>
    <s v="MONSIVAIS SALAZAR, JONAS YAHIR"/>
    <s v="M"/>
    <x v="3"/>
    <s v="Tec.Progra."/>
    <s v="TÉCNICO EN PROGRAMACION"/>
    <m/>
  </r>
  <r>
    <x v="4"/>
    <n v="11748"/>
    <s v="MONCADA MACIAS, ALISSON AZUL"/>
    <s v="F"/>
    <x v="3"/>
    <s v="General."/>
    <s v="GENERAL"/>
    <m/>
  </r>
  <r>
    <x v="32"/>
    <n v="11750"/>
    <s v="OLIVAS RAMIREZ, ZARA PAULINA"/>
    <s v="F"/>
    <x v="3"/>
    <s v="Tec.Mant."/>
    <s v="TÉCNICO EN MANTENIMIENTO INDUSTRIAL"/>
    <m/>
  </r>
  <r>
    <x v="41"/>
    <n v="11754"/>
    <s v="ROJAS ESQUIVEL, NAHIMA GUADALUPE"/>
    <s v="F"/>
    <x v="3"/>
    <s v="Tec.Ventas."/>
    <s v="TÉCNICO EN VENTAS"/>
    <m/>
  </r>
  <r>
    <x v="28"/>
    <n v="11762"/>
    <s v="DAVILA MORENO, ABIEL FRANCISCO"/>
    <s v="M"/>
    <x v="5"/>
    <s v="General."/>
    <s v="GENERAL"/>
    <m/>
  </r>
  <r>
    <x v="37"/>
    <n v="11768"/>
    <s v="SANCHEZ MURILLO, ANGEL DIOSMANI"/>
    <s v="M"/>
    <x v="5"/>
    <s v="General."/>
    <s v="GENERAL"/>
    <m/>
  </r>
  <r>
    <x v="32"/>
    <n v="11769"/>
    <s v="HERRERA OLIVARES, LUIS FERNANDO"/>
    <s v="M"/>
    <x v="3"/>
    <s v="Tec.Mant."/>
    <s v="TÉCNICO EN MANTENIMIENTO INDUSTRIAL"/>
    <m/>
  </r>
  <r>
    <x v="37"/>
    <n v="11776"/>
    <s v="ROMERO RUIZ, ANGEL NICOLE"/>
    <s v="F"/>
    <x v="5"/>
    <s v="General."/>
    <s v="GENERAL"/>
    <m/>
  </r>
  <r>
    <x v="45"/>
    <n v="11793"/>
    <s v="GARCIA LUNA, ANGEL EMMANUEL"/>
    <s v="M"/>
    <x v="3"/>
    <s v="Tec.Progra."/>
    <s v="TÉCNICO EN PROGRAMACION"/>
    <m/>
  </r>
  <r>
    <x v="43"/>
    <n v="11794"/>
    <s v="ROJAS MARTINEZ, JAZMIN DESIREE"/>
    <s v="F"/>
    <x v="3"/>
    <s v="Tec.Ventas."/>
    <s v="TÉCNICO EN VENTAS"/>
    <m/>
  </r>
  <r>
    <x v="23"/>
    <n v="11811"/>
    <s v="CABRERA CARDENAS, ZULEMA CAROLINA"/>
    <s v="F"/>
    <x v="3"/>
    <s v="General."/>
    <s v="GENERAL"/>
    <m/>
  </r>
  <r>
    <x v="42"/>
    <n v="11815"/>
    <s v="REYES GONZALEZ, DANIA XIMENA"/>
    <s v="F"/>
    <x v="3"/>
    <s v="Tec.Progra."/>
    <s v="TÉCNICO EN PROGRAMACION"/>
    <m/>
  </r>
  <r>
    <x v="11"/>
    <n v="11828"/>
    <s v="HERNANDEZ DE LEON, MIRANDA"/>
    <s v="F"/>
    <x v="1"/>
    <s v="General."/>
    <s v="GENERAL"/>
    <m/>
  </r>
  <r>
    <x v="23"/>
    <n v="11829"/>
    <s v="RIVERA CASTILLO, FERNANDO"/>
    <s v="M"/>
    <x v="3"/>
    <s v="General."/>
    <s v="GENERAL"/>
    <m/>
  </r>
  <r>
    <x v="3"/>
    <n v="11836"/>
    <s v="ROJAS BADILLO, ALEXIS EDUARDO"/>
    <s v="M"/>
    <x v="2"/>
    <s v="General."/>
    <s v="GENERAL"/>
    <m/>
  </r>
  <r>
    <x v="5"/>
    <n v="11840"/>
    <s v="MARTINEZ VAZQUEZ, LUISA MARIANA"/>
    <s v="F"/>
    <x v="1"/>
    <s v="General."/>
    <s v="GENERAL"/>
    <m/>
  </r>
  <r>
    <x v="31"/>
    <n v="11843"/>
    <s v="TORRES MANCILLA, ANGEL GAEL"/>
    <s v="M"/>
    <x v="3"/>
    <s v="Ad.Bilingüe."/>
    <s v="TÉCNICO EN ASISTENTE ADMINISTRATIVO BILINGÜE"/>
    <m/>
  </r>
  <r>
    <x v="4"/>
    <n v="11852"/>
    <s v="CABRERA DIAZ, MEGAN YARILETT"/>
    <s v="F"/>
    <x v="3"/>
    <s v="General."/>
    <s v="GENERAL"/>
    <m/>
  </r>
  <r>
    <x v="27"/>
    <n v="11853"/>
    <s v="MARTINEZ CARRILLO, WENDY NATHALIA"/>
    <s v="F"/>
    <x v="3"/>
    <s v="General."/>
    <s v="GENERAL"/>
    <m/>
  </r>
  <r>
    <x v="37"/>
    <n v="11870"/>
    <s v="BERNAL DOMINGUEZ, JOSE ANGEL"/>
    <s v="M"/>
    <x v="5"/>
    <s v="General."/>
    <s v="GENERAL"/>
    <m/>
  </r>
  <r>
    <x v="28"/>
    <n v="11921"/>
    <s v="CADENA CISNEROS, CARLOS"/>
    <s v="M"/>
    <x v="5"/>
    <s v="General."/>
    <s v="GENERAL"/>
    <m/>
  </r>
  <r>
    <x v="28"/>
    <n v="11935"/>
    <s v="MANCINAS SANCHEZ, VICTORIA"/>
    <s v="F"/>
    <x v="5"/>
    <s v="General."/>
    <s v="GENERAL"/>
    <m/>
  </r>
  <r>
    <x v="51"/>
    <n v="11941"/>
    <s v="FRAUSTRO HERRERA, RAFAEL"/>
    <s v="M"/>
    <x v="4"/>
    <s v="General."/>
    <s v="GENERAL"/>
    <m/>
  </r>
  <r>
    <x v="52"/>
    <n v="11943"/>
    <s v="GARCIA GARCIA, MARIA FERNANDA"/>
    <s v="F"/>
    <x v="4"/>
    <s v="Tec.Ventas."/>
    <s v="TÉCNICO EN VENTAS"/>
    <m/>
  </r>
  <r>
    <x v="53"/>
    <n v="11944"/>
    <s v="LOPEZ RAMOS, FATIMA EVELYN"/>
    <s v="F"/>
    <x v="4"/>
    <s v="Tec.Conta."/>
    <s v="TÉCNICO EN CONTABILIDAD"/>
    <m/>
  </r>
  <r>
    <x v="28"/>
    <n v="11961"/>
    <s v="DURAN PEREZ, LUIS ALEJANDRO"/>
    <s v="M"/>
    <x v="5"/>
    <s v="General."/>
    <s v="GENERAL"/>
    <m/>
  </r>
  <r>
    <x v="54"/>
    <n v="11962"/>
    <s v="RODRIGUEZ MERCADO, DAYNA MADELEINNE"/>
    <s v="F"/>
    <x v="4"/>
    <s v="Tec.Art.Dig."/>
    <s v="TÉCNICO EN CIENCIAS Y ARTES DIGITALES"/>
    <m/>
  </r>
  <r>
    <x v="28"/>
    <n v="11975"/>
    <s v="SANCHEZ OCHOA, MARICRUZ GUADALUPE"/>
    <s v="F"/>
    <x v="5"/>
    <s v="General."/>
    <s v="GENERAL"/>
    <m/>
  </r>
  <r>
    <x v="28"/>
    <n v="11977"/>
    <s v="MARTINEZ MARTINEZ, KYTZIA SIMONETA"/>
    <s v="F"/>
    <x v="5"/>
    <s v="General."/>
    <s v="GENERAL"/>
    <m/>
  </r>
  <r>
    <x v="37"/>
    <n v="11978"/>
    <s v="QUINTANA LUCIO, ALBERTO DE JESUS"/>
    <s v="M"/>
    <x v="5"/>
    <s v="General."/>
    <s v="GENERAL"/>
    <m/>
  </r>
  <r>
    <x v="55"/>
    <n v="11983"/>
    <s v="LOERA GONZALEZ, GADIEL YITZHAK"/>
    <s v="M"/>
    <x v="4"/>
    <s v="Tec.Mant."/>
    <s v="TÉCNICO EN MANTENIMIENTO INDUSTRIAL"/>
    <m/>
  </r>
  <r>
    <x v="53"/>
    <n v="11984"/>
    <s v="CONTRERAS OVIEDO, VINCEN ANTUAN"/>
    <s v="M"/>
    <x v="4"/>
    <s v="Tec.Mant."/>
    <s v="TÉCNICO EN MANTENIMIENTO INDUSTRIAL"/>
    <m/>
  </r>
  <r>
    <x v="37"/>
    <n v="11994"/>
    <s v="SANCHEZ LARA, VETHZEYDA"/>
    <s v="F"/>
    <x v="5"/>
    <s v="General."/>
    <s v="GENERAL"/>
    <m/>
  </r>
  <r>
    <x v="52"/>
    <n v="12000"/>
    <s v="MORALES IBARRA, RENATA"/>
    <s v="F"/>
    <x v="4"/>
    <s v="Tec.Conta."/>
    <s v="TÉCNICO EN CONTABILIDAD"/>
    <m/>
  </r>
  <r>
    <x v="46"/>
    <n v="12021"/>
    <s v="PIÑA CASAS, SANTIAGO ISAI"/>
    <s v="M"/>
    <x v="4"/>
    <s v="Tec.Art.Dig."/>
    <s v="TÉCNICO EN CIENCIAS Y ARTES DIGITALES"/>
    <m/>
  </r>
  <r>
    <x v="55"/>
    <n v="12026"/>
    <s v="MUÑOZ ROBLEDO, ERIC ALEXIS"/>
    <s v="M"/>
    <x v="4"/>
    <s v="Tec.Progra."/>
    <s v="TÉCNICO EN PROGRAMACION"/>
    <m/>
  </r>
  <r>
    <x v="37"/>
    <n v="12029"/>
    <s v="HERNANDEZ OROZCO, VALERIA ALEJANDRA"/>
    <s v="F"/>
    <x v="5"/>
    <s v="General."/>
    <s v="GENERAL"/>
    <m/>
  </r>
  <r>
    <x v="28"/>
    <n v="12032"/>
    <s v="PEREZ LARA, ROMINA MARLENE"/>
    <s v="F"/>
    <x v="5"/>
    <s v="General."/>
    <s v="GENERAL"/>
    <m/>
  </r>
  <r>
    <x v="54"/>
    <n v="12039"/>
    <s v="ANDRADE ORTIZ, VALERIA YAMILETH"/>
    <s v="F"/>
    <x v="4"/>
    <s v="Tec.Art.Dig."/>
    <s v="TÉCNICO EN CIENCIAS Y ARTES DIGITALES"/>
    <m/>
  </r>
  <r>
    <x v="53"/>
    <n v="12048"/>
    <s v="CAMACHO CASTILLO, DAVID ALEJANDRO"/>
    <s v="M"/>
    <x v="4"/>
    <s v="Tec.Progra."/>
    <s v="TÉCNICO EN PROGRAMACION"/>
    <m/>
  </r>
  <r>
    <x v="56"/>
    <n v="12054"/>
    <s v="MALDONADO MORENO, JUAN PABLO"/>
    <s v="M"/>
    <x v="4"/>
    <s v="Tec.Conta."/>
    <s v="TÉCNICO EN CONTABILIDAD"/>
    <m/>
  </r>
  <r>
    <x v="46"/>
    <n v="12059"/>
    <s v="GUILLERMO PEÑUELAS, VALENTINA GUADALUPE"/>
    <s v="F"/>
    <x v="4"/>
    <s v="Tec.Art.Dig."/>
    <s v="TÉCNICO EN CIENCIAS Y ARTES DIGITALES"/>
    <m/>
  </r>
  <r>
    <x v="28"/>
    <n v="12068"/>
    <s v="RAMIREZ MARTINEZ, JOSE PABLO"/>
    <s v="M"/>
    <x v="5"/>
    <s v="General."/>
    <s v="GENERAL"/>
    <m/>
  </r>
  <r>
    <x v="28"/>
    <n v="12079"/>
    <s v="RODRIGUEZ OVALLE, HUMBERTO"/>
    <s v="M"/>
    <x v="5"/>
    <s v="General."/>
    <s v="GENERAL"/>
    <m/>
  </r>
  <r>
    <x v="28"/>
    <n v="12082"/>
    <s v="CORDERO ESTRADA, ALAN MARCELINO"/>
    <s v="M"/>
    <x v="5"/>
    <s v="General."/>
    <s v="GENERAL"/>
    <m/>
  </r>
  <r>
    <x v="28"/>
    <n v="12107"/>
    <s v="ROMO VALDES, SAUL EZEQUIEL"/>
    <s v="M"/>
    <x v="5"/>
    <s v="General."/>
    <s v="GENERAL"/>
    <m/>
  </r>
  <r>
    <x v="54"/>
    <n v="12116"/>
    <s v="HERNANDEZ PAREDES, MARIA JOSE"/>
    <s v="F"/>
    <x v="4"/>
    <s v="Tec.Art.Dig."/>
    <s v="TÉCNICO EN CIENCIAS Y ARTES DIGITALES"/>
    <m/>
  </r>
  <r>
    <x v="57"/>
    <n v="12117"/>
    <s v="ESTRADA MURO, ASHLEY ZAZIL"/>
    <s v="F"/>
    <x v="4"/>
    <s v="Ad.Bilingüe."/>
    <s v="TÉCNICO EN ASISTENTE ADMINISTRATIVO BILINGÜE"/>
    <m/>
  </r>
  <r>
    <x v="37"/>
    <n v="12119"/>
    <s v="PIMENTEL REYES, RODOLFO"/>
    <s v="M"/>
    <x v="5"/>
    <s v="General."/>
    <s v="GENERAL"/>
    <m/>
  </r>
  <r>
    <x v="54"/>
    <n v="12120"/>
    <s v="SANCHEZ HERNANDEZ, SOFIA"/>
    <s v="F"/>
    <x v="4"/>
    <s v="Tec.Art.Dig."/>
    <s v="TÉCNICO EN CIENCIAS Y ARTES DIGITALES"/>
    <m/>
  </r>
  <r>
    <x v="49"/>
    <n v="12123"/>
    <s v="RAMIREZ MARTINEZ, RICARDO"/>
    <s v="M"/>
    <x v="4"/>
    <s v="Tec.Ventas."/>
    <s v="TÉCNICO EN VENTAS"/>
    <m/>
  </r>
  <r>
    <x v="2"/>
    <n v="12124"/>
    <s v="PEREZ SALAZAR, WOUNDED KNEE"/>
    <s v="M"/>
    <x v="1"/>
    <s v="General."/>
    <s v="GENERAL"/>
    <m/>
  </r>
  <r>
    <x v="58"/>
    <n v="12127"/>
    <s v="CAZARES CARRANZA, JOSE SANTIAGO"/>
    <s v="M"/>
    <x v="4"/>
    <s v="Ad.Bilingüe."/>
    <s v="TÉCNICO EN ASISTENTE ADMINISTRATIVO BILINGÜE"/>
    <m/>
  </r>
  <r>
    <x v="4"/>
    <n v="12132"/>
    <s v="RAMIREZ MARTINEZ, ANGEL ARMANDO"/>
    <s v="M"/>
    <x v="3"/>
    <s v="General."/>
    <s v="GENERAL"/>
    <m/>
  </r>
  <r>
    <x v="54"/>
    <n v="12133"/>
    <s v="GALINDRES CISNEROS, DIEGO"/>
    <s v="M"/>
    <x v="4"/>
    <s v="Tec.Art.Dig."/>
    <s v="TÉCNICO EN CIENCIAS Y ARTES DIGITALES"/>
    <m/>
  </r>
  <r>
    <x v="54"/>
    <n v="12137"/>
    <s v="MARTINEZ BRISEÑO, AXEL DANIEL"/>
    <s v="M"/>
    <x v="4"/>
    <s v="Tec.Art.Dig."/>
    <s v="TÉCNICO EN CIENCIAS Y ARTES DIGITALES"/>
    <m/>
  </r>
  <r>
    <x v="59"/>
    <n v="12138"/>
    <s v="FLORES FLORES, EVAN ALONSO"/>
    <s v="M"/>
    <x v="4"/>
    <s v="Tec.Ventas."/>
    <s v="TÉCNICO EN VENTAS"/>
    <m/>
  </r>
  <r>
    <x v="60"/>
    <n v="12143"/>
    <s v="FLORES VEGA, SEBASTIAN"/>
    <s v="M"/>
    <x v="4"/>
    <s v="Tec.Progra."/>
    <s v="TÉCNICO EN PROGRAMACION"/>
    <m/>
  </r>
  <r>
    <x v="57"/>
    <n v="12144"/>
    <s v="SANCHEZ PEREZ, DANIELA NOHEMI"/>
    <s v="F"/>
    <x v="4"/>
    <s v="Ad.Bilingüe."/>
    <s v="TÉCNICO EN ASISTENTE ADMINISTRATIVO BILINGÜE"/>
    <m/>
  </r>
  <r>
    <x v="61"/>
    <n v="12145"/>
    <s v="ALEJANDRO SOLIS, MELANIE YAJAIRA"/>
    <s v="F"/>
    <x v="4"/>
    <s v="Ad.Bilingüe."/>
    <s v="TÉCNICO EN ASISTENTE ADMINISTRATIVO BILINGÜE"/>
    <m/>
  </r>
  <r>
    <x v="37"/>
    <n v="12148"/>
    <s v="SALAZAR GARCIA, VALERIA MICHEL"/>
    <s v="F"/>
    <x v="5"/>
    <s v="General."/>
    <s v="GENERAL"/>
    <m/>
  </r>
  <r>
    <x v="54"/>
    <n v="12151"/>
    <s v="CAPUCHINA MENA, DANIELA ABIGAIL"/>
    <s v="F"/>
    <x v="4"/>
    <s v="Tec.Art.Dig."/>
    <s v="TÉCNICO EN CIENCIAS Y ARTES DIGITALES"/>
    <m/>
  </r>
  <r>
    <x v="62"/>
    <n v="12152"/>
    <s v="AVILA CEDILLO, GAEL ALBERTO"/>
    <s v="M"/>
    <x v="4"/>
    <s v="Tec.Progra."/>
    <s v="TÉCNICO EN PROGRAMACION"/>
    <m/>
  </r>
  <r>
    <x v="56"/>
    <n v="12153"/>
    <s v="SALAZAR AVILA, CARLOS EMILIANO"/>
    <s v="M"/>
    <x v="4"/>
    <s v="Tec.Mant."/>
    <s v="TÉCNICO EN MANTENIMIENTO INDUSTRIAL"/>
    <m/>
  </r>
  <r>
    <x v="28"/>
    <n v="12154"/>
    <s v="MORENO SIFUENTES, SANTIAGO"/>
    <s v="M"/>
    <x v="5"/>
    <s v="General."/>
    <s v="GENERAL"/>
    <m/>
  </r>
  <r>
    <x v="54"/>
    <n v="12155"/>
    <s v="TORRES CASTILLO, BLANCA ELIZABETH"/>
    <s v="F"/>
    <x v="4"/>
    <s v="Tec.Art.Dig."/>
    <s v="TÉCNICO EN CIENCIAS Y ARTES DIGITALES"/>
    <m/>
  </r>
  <r>
    <x v="58"/>
    <n v="12157"/>
    <s v="ESCOBEDO GALVAN, PAOLA DANIELA"/>
    <s v="F"/>
    <x v="4"/>
    <s v="Ad.Bilingüe."/>
    <s v="TÉCNICO EN ASISTENTE ADMINISTRATIVO BILINGÜE"/>
    <m/>
  </r>
  <r>
    <x v="57"/>
    <n v="12158"/>
    <s v="GARCIA MARTINEZ, RICARDO ARTURO"/>
    <s v="M"/>
    <x v="4"/>
    <s v="Ad.Bilingüe."/>
    <s v="TÉCNICO EN ASISTENTE ADMINISTRATIVO BILINGÜE"/>
    <m/>
  </r>
  <r>
    <x v="59"/>
    <n v="12160"/>
    <s v="VAZQUEZ RODRIGUEZ, NAHOMY BERENICE"/>
    <s v="F"/>
    <x v="4"/>
    <s v="Tec.Conta."/>
    <s v="TÉCNICO EN CONTABILIDAD"/>
    <m/>
  </r>
  <r>
    <x v="50"/>
    <n v="12165"/>
    <s v="MUÑIZ ESQUIVEL, DANA PAOLA"/>
    <s v="F"/>
    <x v="4"/>
    <s v="Tec.Progra."/>
    <s v="TÉCNICO EN PROGRAMACION"/>
    <m/>
  </r>
  <r>
    <x v="63"/>
    <n v="12166"/>
    <s v="MUÑIZ ESQUIVEL, DIANA NICOL"/>
    <s v="F"/>
    <x v="4"/>
    <s v="Tec.Progra."/>
    <s v="TÉCNICO EN PROGRAMACION"/>
    <m/>
  </r>
  <r>
    <x v="64"/>
    <n v="12169"/>
    <s v="SOLIS SAAVEDRA, IAN EMILIANO"/>
    <s v="M"/>
    <x v="4"/>
    <s v="Ad.Bilingüe."/>
    <s v="TÉCNICO EN ASISTENTE ADMINISTRATIVO BILINGÜE"/>
    <m/>
  </r>
  <r>
    <x v="59"/>
    <n v="12178"/>
    <s v="JIMENEZ ALMANZA, JAZIEL ARAFATT"/>
    <s v="M"/>
    <x v="4"/>
    <s v="Tec.Mant."/>
    <s v="TÉCNICO EN MANTENIMIENTO INDUSTRIAL"/>
    <m/>
  </r>
  <r>
    <x v="37"/>
    <n v="12179"/>
    <s v="CRUZ GUEL, ARELY ITZEL"/>
    <s v="F"/>
    <x v="5"/>
    <s v="General."/>
    <s v="GENERAL"/>
    <m/>
  </r>
  <r>
    <x v="62"/>
    <n v="12181"/>
    <s v="SALINAS JUAREZ, MARIANY VIANNEY"/>
    <s v="F"/>
    <x v="4"/>
    <s v="Tec.Conta."/>
    <s v="TÉCNICO EN CONTABILIDAD"/>
    <m/>
  </r>
  <r>
    <x v="65"/>
    <n v="12185"/>
    <s v="PEÑA GUARDIOLA, JESUS CALEB"/>
    <s v="M"/>
    <x v="4"/>
    <s v="Tec.Conta."/>
    <s v="TÉCNICO EN CONTABILIDAD"/>
    <m/>
  </r>
  <r>
    <x v="27"/>
    <n v="12186"/>
    <s v="FAVELA PICON, ANGEL VICTORIA"/>
    <s v="F"/>
    <x v="3"/>
    <s v="General."/>
    <s v="GENERAL"/>
    <m/>
  </r>
  <r>
    <x v="66"/>
    <n v="12191"/>
    <s v="PERALES RIVERA, ANGEL ALEXANDER"/>
    <s v="M"/>
    <x v="4"/>
    <s v="Ad.Bilingüe."/>
    <s v="TÉCNICO EN ASISTENTE ADMINISTRATIVO BILINGÜE"/>
    <m/>
  </r>
  <r>
    <x v="46"/>
    <n v="12192"/>
    <s v="MIRELES DE LA CERDA, BRITANY ORQIDEA"/>
    <s v="F"/>
    <x v="4"/>
    <s v="Tec.Art.Dig."/>
    <s v="TÉCNICO EN CIENCIAS Y ARTES DIGITALES"/>
    <m/>
  </r>
  <r>
    <x v="65"/>
    <n v="12193"/>
    <s v="PIÑA INFANTE, JOSE JUAN"/>
    <s v="M"/>
    <x v="4"/>
    <s v="Tec.Mant."/>
    <s v="TÉCNICO EN MANTENIMIENTO INDUSTRIAL"/>
    <m/>
  </r>
  <r>
    <x v="62"/>
    <n v="12195"/>
    <s v="GARCIA SANCHEZ, MARIANA"/>
    <s v="F"/>
    <x v="4"/>
    <s v="Tec.Ventas."/>
    <s v="TÉCNICO EN VENTAS"/>
    <m/>
  </r>
  <r>
    <x v="67"/>
    <n v="12196"/>
    <s v="LOPEZ SIFUENTES, SANTIAGO ALI"/>
    <s v="M"/>
    <x v="4"/>
    <s v="Tec.Mant."/>
    <s v="TÉCNICO EN MANTENIMIENTO INDUSTRIAL"/>
    <m/>
  </r>
  <r>
    <x v="49"/>
    <n v="12197"/>
    <s v="OLAIZ RODRIGUEZ, ANGEL MAXIMILIANO"/>
    <s v="M"/>
    <x v="4"/>
    <s v="Tec.Mant."/>
    <s v="TÉCNICO EN MANTENIMIENTO INDUSTRIAL"/>
    <m/>
  </r>
  <r>
    <x v="53"/>
    <n v="12198"/>
    <s v="CORTES CEPEDA, MARIA FERNANDA"/>
    <s v="F"/>
    <x v="4"/>
    <s v="Tec.Mant."/>
    <s v="TÉCNICO EN MANTENIMIENTO INDUSTRIAL"/>
    <m/>
  </r>
  <r>
    <x v="50"/>
    <n v="12199"/>
    <s v="URIBE GARCIA, ANGEL GUADALUPE"/>
    <s v="M"/>
    <x v="4"/>
    <s v="Tec.Mant."/>
    <s v="TÉCNICO EN MANTENIMIENTO INDUSTRIAL"/>
    <m/>
  </r>
  <r>
    <x v="51"/>
    <n v="12200"/>
    <s v="ALVARADO GUEVARA, IRENE SARAI"/>
    <s v="F"/>
    <x v="4"/>
    <s v="General."/>
    <s v="GENERAL"/>
    <m/>
  </r>
  <r>
    <x v="52"/>
    <n v="12207"/>
    <s v="QUIROZ MIRELES, DIEGO"/>
    <s v="M"/>
    <x v="4"/>
    <s v="Tec.Progra."/>
    <s v="TÉCNICO EN PROGRAMACION"/>
    <m/>
  </r>
  <r>
    <x v="52"/>
    <n v="12211"/>
    <s v="LUCIO LEIBA, VALERIA JAQUELINE"/>
    <s v="F"/>
    <x v="4"/>
    <s v="Tec.Progra."/>
    <s v="TÉCNICO EN PROGRAMACION"/>
    <m/>
  </r>
  <r>
    <x v="62"/>
    <n v="12213"/>
    <s v="CASAS MARTINEZ, OSCAR SAUL"/>
    <s v="M"/>
    <x v="4"/>
    <s v="Tec.Progra."/>
    <s v="TÉCNICO EN PROGRAMACION"/>
    <m/>
  </r>
  <r>
    <x v="28"/>
    <n v="12214"/>
    <s v="TOVAR CASTRO, ROSELIN"/>
    <s v="F"/>
    <x v="5"/>
    <s v="General."/>
    <s v="GENERAL"/>
    <m/>
  </r>
  <r>
    <x v="57"/>
    <n v="12216"/>
    <s v="RIOS IBARRA, MARIA FERNANDA"/>
    <s v="F"/>
    <x v="4"/>
    <s v="Ad.Bilingüe."/>
    <s v="TÉCNICO EN ASISTENTE ADMINISTRATIVO BILINGÜE"/>
    <m/>
  </r>
  <r>
    <x v="65"/>
    <n v="12218"/>
    <s v="OBREGON MEDINA, YURENDI GUADALUPE"/>
    <s v="F"/>
    <x v="4"/>
    <s v="Tec.Conta."/>
    <s v="TÉCNICO EN CONTABILIDAD"/>
    <m/>
  </r>
  <r>
    <x v="64"/>
    <n v="12219"/>
    <s v="ROSALES BECERRIL, ALONDRA JAQUELINE"/>
    <s v="F"/>
    <x v="4"/>
    <s v="Ad.Bilingüe."/>
    <s v="TÉCNICO EN ASISTENTE ADMINISTRATIVO BILINGÜE"/>
    <m/>
  </r>
  <r>
    <x v="4"/>
    <n v="12220"/>
    <s v="LARA, ISSAC FELICIANO"/>
    <s v="M"/>
    <x v="3"/>
    <s v="General."/>
    <s v="GENERAL"/>
    <m/>
  </r>
  <r>
    <x v="47"/>
    <n v="12221"/>
    <s v="SANDOVAL REYNA, LEONARDO"/>
    <s v="M"/>
    <x v="4"/>
    <s v="Tec.Mant."/>
    <s v="TÉCNICO EN MANTENIMIENTO INDUSTRIAL"/>
    <m/>
  </r>
  <r>
    <x v="49"/>
    <n v="12223"/>
    <s v="VILLANUEVA GONZALEZ, KEVIN EDUARDO"/>
    <s v="M"/>
    <x v="4"/>
    <s v="Tec.Mant."/>
    <s v="TÉCNICO EN MANTENIMIENTO INDUSTRIAL"/>
    <m/>
  </r>
  <r>
    <x v="50"/>
    <n v="12224"/>
    <s v="IBARRA URBINA, DANIEL ALEJANDRO"/>
    <s v="M"/>
    <x v="4"/>
    <s v="Tec.Mant."/>
    <s v="TÉCNICO EN MANTENIMIENTO INDUSTRIAL"/>
    <m/>
  </r>
  <r>
    <x v="54"/>
    <n v="12225"/>
    <s v="DURON JALOMO, MELANIE ESTEFANIA"/>
    <s v="F"/>
    <x v="4"/>
    <s v="Tec.Art.Dig."/>
    <s v="TÉCNICO EN CIENCIAS Y ARTES DIGITALES"/>
    <m/>
  </r>
  <r>
    <x v="53"/>
    <n v="12226"/>
    <s v="ESPINOZA REYNA, NATAN ELI"/>
    <s v="M"/>
    <x v="4"/>
    <s v="Tec.Mant."/>
    <s v="TÉCNICO EN MANTENIMIENTO INDUSTRIAL"/>
    <m/>
  </r>
  <r>
    <x v="37"/>
    <n v="12227"/>
    <s v="ESPARZA GARCIA, DAVID EDUARDO"/>
    <s v="F"/>
    <x v="5"/>
    <s v="General."/>
    <s v="GENERAL"/>
    <m/>
  </r>
  <r>
    <x v="63"/>
    <n v="12233"/>
    <s v="MARTINEZ HERRERA, SERGIO ALBERTO"/>
    <s v="M"/>
    <x v="4"/>
    <s v="Tec.Mant."/>
    <s v="TÉCNICO EN MANTENIMIENTO INDUSTRIAL"/>
    <m/>
  </r>
  <r>
    <x v="46"/>
    <n v="12237"/>
    <s v="HERNANDEZ BANDA, NAHOMI"/>
    <s v="F"/>
    <x v="4"/>
    <s v="Tec.Art.Dig."/>
    <s v="TÉCNICO EN CIENCIAS Y ARTES DIGITALES"/>
    <m/>
  </r>
  <r>
    <x v="61"/>
    <n v="12238"/>
    <s v="MARTINEZ CORTES, IVON ALEJANDRA"/>
    <s v="F"/>
    <x v="4"/>
    <s v="Ad.Bilingüe."/>
    <s v="TÉCNICO EN ASISTENTE ADMINISTRATIVO BILINGÜE"/>
    <m/>
  </r>
  <r>
    <x v="62"/>
    <n v="12239"/>
    <s v="GARCIA CORONADO, PABLO EMILIO"/>
    <s v="M"/>
    <x v="4"/>
    <s v="Tec.Mant."/>
    <s v="TÉCNICO EN MANTENIMIENTO INDUSTRIAL"/>
    <m/>
  </r>
  <r>
    <x v="53"/>
    <n v="12240"/>
    <s v="GAMEZ URIBE, KEVIN JAVIER"/>
    <s v="M"/>
    <x v="4"/>
    <s v="Tec.Conta."/>
    <s v="TÉCNICO EN CONTABILIDAD"/>
    <m/>
  </r>
  <r>
    <x v="68"/>
    <n v="12241"/>
    <s v="MARTINEZ ESTRADA, DANIELA"/>
    <s v="F"/>
    <x v="4"/>
    <s v="General."/>
    <s v="GENERAL"/>
    <m/>
  </r>
  <r>
    <x v="47"/>
    <n v="12242"/>
    <s v="MENDEZ SERNA, IRENE"/>
    <s v="F"/>
    <x v="4"/>
    <s v="Tec.Mant."/>
    <s v="TÉCNICO EN MANTENIMIENTO INDUSTRIAL"/>
    <m/>
  </r>
  <r>
    <x v="54"/>
    <n v="12243"/>
    <s v="RIVERA RAMIREZ, EVELYN CAROLINA"/>
    <s v="F"/>
    <x v="4"/>
    <s v="Tec.Art.Dig."/>
    <s v="TÉCNICO EN CIENCIAS Y ARTES DIGITALES"/>
    <m/>
  </r>
  <r>
    <x v="53"/>
    <n v="12244"/>
    <s v="GUTIERREZ FRAGA, DEREK AIDEN"/>
    <s v="M"/>
    <x v="4"/>
    <s v="Tec.Conta."/>
    <s v="TÉCNICO EN CONTABILIDAD"/>
    <m/>
  </r>
  <r>
    <x v="63"/>
    <n v="12245"/>
    <s v="VALDES BECERRA, RAMSES ALEXANDER"/>
    <s v="M"/>
    <x v="4"/>
    <s v="Tec.Conta."/>
    <s v="TÉCNICO EN CONTABILIDAD"/>
    <m/>
  </r>
  <r>
    <x v="37"/>
    <n v="12246"/>
    <s v="GARCIA BAÑUELOS, EDUARDO ALFREDO"/>
    <s v="M"/>
    <x v="5"/>
    <s v="General."/>
    <s v="GENERAL"/>
    <m/>
  </r>
  <r>
    <x v="46"/>
    <n v="12247"/>
    <s v="LUNA CABRERA, ERNESTO DE JESUS"/>
    <s v="M"/>
    <x v="4"/>
    <s v="Tec.Art.Dig."/>
    <s v="TÉCNICO EN CIENCIAS Y ARTES DIGITALES"/>
    <m/>
  </r>
  <r>
    <x v="55"/>
    <n v="12248"/>
    <s v="SANDOVAL FUENTES, LATRELL"/>
    <s v="M"/>
    <x v="4"/>
    <s v="Tec.Progra."/>
    <s v="TÉCNICO EN PROGRAMACION"/>
    <m/>
  </r>
  <r>
    <x v="7"/>
    <n v="12251"/>
    <s v="MEDINA DE LA CRUZ, MELANY AMAIRANY"/>
    <s v="F"/>
    <x v="0"/>
    <s v="General."/>
    <s v="GENERAL"/>
    <m/>
  </r>
  <r>
    <x v="54"/>
    <n v="12252"/>
    <s v="REYES LOPEZ, FLAVIO EDUARDO"/>
    <s v="M"/>
    <x v="4"/>
    <s v="Tec.Art.Dig."/>
    <s v="TÉCNICO EN CIENCIAS Y ARTES DIGITALES"/>
    <m/>
  </r>
  <r>
    <x v="51"/>
    <n v="12254"/>
    <s v="ACOSTA MARQUEZ, ELIU"/>
    <s v="M"/>
    <x v="4"/>
    <s v="General."/>
    <s v="GENERAL"/>
    <m/>
  </r>
  <r>
    <x v="67"/>
    <n v="12255"/>
    <s v="GONZALEZ OLAIZ, DANNA PAULINA"/>
    <s v="F"/>
    <x v="4"/>
    <s v="Tec.Progra."/>
    <s v="TÉCNICO EN PROGRAMACION"/>
    <m/>
  </r>
  <r>
    <x v="49"/>
    <n v="12256"/>
    <s v="AVILA MACIAS, ENRIQUE JOSE"/>
    <s v="M"/>
    <x v="4"/>
    <s v="Tec.Mant."/>
    <s v="TÉCNICO EN MANTENIMIENTO INDUSTRIAL"/>
    <m/>
  </r>
  <r>
    <x v="69"/>
    <n v="12257"/>
    <s v="ALMONTE VILLAREAL, CARLOS"/>
    <s v="M"/>
    <x v="4"/>
    <s v="General."/>
    <s v="GENERAL"/>
    <m/>
  </r>
  <r>
    <x v="47"/>
    <n v="12259"/>
    <s v="ESCAREÑO OVALLE, DIAMAYANTHI JAQUELINE"/>
    <s v="F"/>
    <x v="4"/>
    <s v="Tec.Progra."/>
    <s v="TÉCNICO EN PROGRAMACION"/>
    <m/>
  </r>
  <r>
    <x v="46"/>
    <n v="12260"/>
    <s v="TORRES DE LA CERDA, FATIMA ITZEL"/>
    <s v="F"/>
    <x v="4"/>
    <s v="Tec.Art.Dig."/>
    <s v="TÉCNICO EN CIENCIAS Y ARTES DIGITALES"/>
    <m/>
  </r>
  <r>
    <x v="65"/>
    <n v="12261"/>
    <s v="DIAZ RODRIGUEZ, LEONARDO MANUEL"/>
    <s v="M"/>
    <x v="4"/>
    <s v="Tec.Conta."/>
    <s v="TÉCNICO EN CONTABILIDAD"/>
    <m/>
  </r>
  <r>
    <x v="47"/>
    <n v="12263"/>
    <s v="TORRES AVELDAÑO, JOSE RUBEN"/>
    <s v="M"/>
    <x v="4"/>
    <s v="Tec.Mant."/>
    <s v="TÉCNICO EN MANTENIMIENTO INDUSTRIAL"/>
    <m/>
  </r>
  <r>
    <x v="65"/>
    <n v="12271"/>
    <s v="MORIN MEDINA, JESUS ALEJANDRO"/>
    <s v="M"/>
    <x v="4"/>
    <s v="Tec.Progra."/>
    <s v="TÉCNICO EN PROGRAMACION"/>
    <m/>
  </r>
  <r>
    <x v="66"/>
    <n v="12275"/>
    <s v="FUENTES GONZALEZ, ITATI AYLEN"/>
    <s v="F"/>
    <x v="4"/>
    <s v="Ad.Bilingüe."/>
    <s v="TÉCNICO EN ASISTENTE ADMINISTRATIVO BILINGÜE"/>
    <m/>
  </r>
  <r>
    <x v="57"/>
    <n v="12279"/>
    <s v="LARA RODRIGUEZ, DANA SOFIA"/>
    <s v="F"/>
    <x v="4"/>
    <s v="Ad.Bilingüe."/>
    <s v="TÉCNICO EN ASISTENTE ADMINISTRATIVO BILINGÜE"/>
    <m/>
  </r>
  <r>
    <x v="64"/>
    <n v="12280"/>
    <s v="CABRERA VAZQUEZ, LUCIA"/>
    <s v="F"/>
    <x v="4"/>
    <s v="Ad.Bilingüe."/>
    <s v="TÉCNICO EN ASISTENTE ADMINISTRATIVO BILINGÜE"/>
    <m/>
  </r>
  <r>
    <x v="62"/>
    <n v="12282"/>
    <s v="PALACIOS SALAS, KAREN FRANCISCA"/>
    <s v="F"/>
    <x v="4"/>
    <s v="Tec.Progra."/>
    <s v="TÉCNICO EN PROGRAMACION"/>
    <m/>
  </r>
  <r>
    <x v="46"/>
    <n v="12283"/>
    <s v="AGUILERA GUILLEN, MIGUEL ANGEL"/>
    <s v="M"/>
    <x v="4"/>
    <s v="Tec.Art.Dig."/>
    <s v="TÉCNICO EN CIENCIAS Y ARTES DIGITALES"/>
    <m/>
  </r>
  <r>
    <x v="52"/>
    <n v="12285"/>
    <s v="ESTRADA CASTAÑEDA, ERNESTO ADAIR"/>
    <s v="M"/>
    <x v="4"/>
    <s v="Tec.Mant."/>
    <s v="TÉCNICO EN MANTENIMIENTO INDUSTRIAL"/>
    <m/>
  </r>
  <r>
    <x v="66"/>
    <n v="12286"/>
    <s v="LUGO AGUIRRE, KORINA"/>
    <s v="F"/>
    <x v="4"/>
    <s v="Ad.Bilingüe."/>
    <s v="TÉCNICO EN ASISTENTE ADMINISTRATIVO BILINGÜE"/>
    <m/>
  </r>
  <r>
    <x v="64"/>
    <n v="12287"/>
    <s v="GONZALEZ ALEMAN, DIARA DANIELA"/>
    <s v="F"/>
    <x v="4"/>
    <s v="Ad.Bilingüe."/>
    <s v="TÉCNICO EN ASISTENTE ADMINISTRATIVO BILINGÜE"/>
    <m/>
  </r>
  <r>
    <x v="60"/>
    <n v="12288"/>
    <s v="BOCANEGRA ACOSTA, PEDRO ENRIQUE"/>
    <s v="M"/>
    <x v="4"/>
    <s v="Tec.Mant."/>
    <s v="TÉCNICO EN MANTENIMIENTO INDUSTRIAL"/>
    <m/>
  </r>
  <r>
    <x v="65"/>
    <n v="12290"/>
    <s v="FLORES BLANCO, PABLO ALFREDO"/>
    <s v="M"/>
    <x v="4"/>
    <s v="Tec.Progra."/>
    <s v="TÉCNICO EN PROGRAMACION"/>
    <m/>
  </r>
  <r>
    <x v="50"/>
    <n v="12292"/>
    <s v="ORTIZ CONTRERAS, SEBASTIAN"/>
    <s v="M"/>
    <x v="4"/>
    <s v="Tec.Mant."/>
    <s v="TÉCNICO EN MANTENIMIENTO INDUSTRIAL"/>
    <m/>
  </r>
  <r>
    <x v="54"/>
    <n v="12293"/>
    <s v="TELLEZ RUIZ, ALAN ALFREDO"/>
    <s v="M"/>
    <x v="4"/>
    <s v="Tec.Art.Dig."/>
    <s v="TÉCNICO EN CIENCIAS Y ARTES DIGITALES"/>
    <m/>
  </r>
  <r>
    <x v="50"/>
    <n v="12294"/>
    <s v="SALDIVAR CORTES, ALBERTO ISRAEL"/>
    <s v="M"/>
    <x v="4"/>
    <s v="Tec.Progra."/>
    <s v="TÉCNICO EN PROGRAMACION"/>
    <m/>
  </r>
  <r>
    <x v="54"/>
    <n v="12295"/>
    <s v="GARCIA OCHOA, PAOLA ANNYLU"/>
    <s v="F"/>
    <x v="4"/>
    <s v="Tec.Art.Dig."/>
    <s v="TÉCNICO EN CIENCIAS Y ARTES DIGITALES"/>
    <m/>
  </r>
  <r>
    <x v="57"/>
    <n v="12297"/>
    <s v="RAMIREZ GUERRA, DEREK"/>
    <s v="M"/>
    <x v="4"/>
    <s v="Ad.Bilingüe."/>
    <s v="TÉCNICO EN ASISTENTE ADMINISTRATIVO BILINGÜE"/>
    <m/>
  </r>
  <r>
    <x v="55"/>
    <n v="12298"/>
    <s v="FLORES ZERTUCHE, CARLOS ARMANDO"/>
    <s v="M"/>
    <x v="4"/>
    <s v="Tec.Ventas."/>
    <s v="TÉCNICO EN VENTAS"/>
    <m/>
  </r>
  <r>
    <x v="60"/>
    <n v="12300"/>
    <s v="SANCHEZ VAZQUEZ, JUAN GERARDO"/>
    <s v="M"/>
    <x v="4"/>
    <s v="Tec.Mant."/>
    <s v="TÉCNICO EN MANTENIMIENTO INDUSTRIAL"/>
    <m/>
  </r>
  <r>
    <x v="57"/>
    <n v="12302"/>
    <s v="SANCHEZ RODRIGUEZ, DYLAN ZAID"/>
    <s v="M"/>
    <x v="4"/>
    <s v="Ad.Bilingüe."/>
    <s v="TÉCNICO EN ASISTENTE ADMINISTRATIVO BILINGÜE"/>
    <m/>
  </r>
  <r>
    <x v="59"/>
    <n v="12304"/>
    <s v="MUÑIZ BRONDO, SANTIAGO ARTURO"/>
    <s v="M"/>
    <x v="4"/>
    <s v="Tec.Mant."/>
    <s v="TÉCNICO EN MANTENIMIENTO INDUSTRIAL"/>
    <m/>
  </r>
  <r>
    <x v="66"/>
    <n v="12306"/>
    <s v="GALAVIZ HILARIO, RODRIGO GABRIEL"/>
    <s v="M"/>
    <x v="4"/>
    <s v="Ad.Bilingüe."/>
    <s v="TÉCNICO EN ASISTENTE ADMINISTRATIVO BILINGÜE"/>
    <m/>
  </r>
  <r>
    <x v="58"/>
    <n v="12307"/>
    <s v="CAMACHO NAVA, KARELY GUADALUPE"/>
    <s v="F"/>
    <x v="4"/>
    <s v="Ad.Bilingüe."/>
    <s v="TÉCNICO EN ASISTENTE ADMINISTRATIVO BILINGÜE"/>
    <m/>
  </r>
  <r>
    <x v="56"/>
    <n v="12308"/>
    <s v="NAVA TORRES, JESUS ABISAI"/>
    <s v="M"/>
    <x v="4"/>
    <s v="Tec.Mant."/>
    <s v="TÉCNICO EN MANTENIMIENTO INDUSTRIAL"/>
    <m/>
  </r>
  <r>
    <x v="62"/>
    <n v="12309"/>
    <s v="TOVAR RODRIGUEZ, JORGE ALEJANDRO"/>
    <s v="M"/>
    <x v="4"/>
    <s v="Tec.Mant."/>
    <s v="TÉCNICO EN MANTENIMIENTO INDUSTRIAL"/>
    <m/>
  </r>
  <r>
    <x v="51"/>
    <n v="12322"/>
    <s v="GONZALEZ FLORES, FERNANDA LIZETH"/>
    <s v="F"/>
    <x v="4"/>
    <s v="General."/>
    <s v="GENERAL"/>
    <m/>
  </r>
  <r>
    <x v="46"/>
    <n v="12323"/>
    <s v="RODRIGUEZ BADILLO, ANA CAROLINA"/>
    <s v="F"/>
    <x v="4"/>
    <s v="Tec.Art.Dig."/>
    <s v="TÉCNICO EN CIENCIAS Y ARTES DIGITALES"/>
    <m/>
  </r>
  <r>
    <x v="69"/>
    <n v="12325"/>
    <s v="RAMIREZ PUENTE, CRISTOPHER EMANUEL"/>
    <s v="M"/>
    <x v="4"/>
    <s v="General."/>
    <s v="GENERAL"/>
    <m/>
  </r>
  <r>
    <x v="4"/>
    <n v="12326"/>
    <s v="MARTINEZ GONZALEZ, EDWIN AZIEL"/>
    <s v="M"/>
    <x v="3"/>
    <s v="General."/>
    <s v="GENERAL"/>
    <m/>
  </r>
  <r>
    <x v="56"/>
    <n v="12329"/>
    <s v="CORONEL VAZQUEZ, IVAN"/>
    <s v="M"/>
    <x v="4"/>
    <s v="Tec.Mant."/>
    <s v="TÉCNICO EN MANTENIMIENTO INDUSTRIAL"/>
    <m/>
  </r>
  <r>
    <x v="52"/>
    <n v="12330"/>
    <s v="CARDONA CASTAÑEDA, IRVING ALFONSO"/>
    <s v="M"/>
    <x v="4"/>
    <s v="Tec.Progra."/>
    <s v="TÉCNICO EN PROGRAMACION"/>
    <m/>
  </r>
  <r>
    <x v="62"/>
    <n v="12332"/>
    <s v="MARES ARREDONDO, ANGEL ARMANDO"/>
    <s v="M"/>
    <x v="4"/>
    <s v="Tec.Mant."/>
    <s v="TÉCNICO EN MANTENIMIENTO INDUSTRIAL"/>
    <m/>
  </r>
  <r>
    <x v="48"/>
    <n v="12333"/>
    <s v="DE JESUS BERNAL, GEORGINA GUADALUPE"/>
    <s v="F"/>
    <x v="4"/>
    <s v="General."/>
    <s v="GENERAL"/>
    <m/>
  </r>
  <r>
    <x v="59"/>
    <n v="12334"/>
    <s v="TAPIA MONTIEL, OLIVER"/>
    <s v="M"/>
    <x v="4"/>
    <s v="Tec.Mant."/>
    <s v="TÉCNICO EN MANTENIMIENTO INDUSTRIAL"/>
    <m/>
  </r>
  <r>
    <x v="63"/>
    <n v="12336"/>
    <s v="SOLIS ZAVALA, AXEL ALEJANDRO"/>
    <s v="M"/>
    <x v="4"/>
    <s v="Tec.Mant."/>
    <s v="TÉCNICO EN MANTENIMIENTO INDUSTRIAL"/>
    <m/>
  </r>
  <r>
    <x v="54"/>
    <n v="12337"/>
    <s v="SALAZAR GONZALEZ, LAURA SOFIA"/>
    <s v="F"/>
    <x v="4"/>
    <s v="Tec.Art.Dig."/>
    <s v="TÉCNICO EN CIENCIAS Y ARTES DIGITALES"/>
    <m/>
  </r>
  <r>
    <x v="56"/>
    <n v="12338"/>
    <s v="PACHECO RODRIGUEZ, DEVANY JAQUELINE"/>
    <s v="F"/>
    <x v="4"/>
    <s v="Tec.Ventas."/>
    <s v="TÉCNICO EN VENTAS"/>
    <m/>
  </r>
  <r>
    <x v="65"/>
    <n v="12341"/>
    <s v="JASSO REYNA, EDWIN DAMIAN"/>
    <s v="M"/>
    <x v="4"/>
    <s v="Tec.Mant."/>
    <s v="TÉCNICO EN MANTENIMIENTO INDUSTRIAL"/>
    <m/>
  </r>
  <r>
    <x v="50"/>
    <n v="12343"/>
    <s v="SOLIS REYES, AXEL URIEL"/>
    <s v="M"/>
    <x v="4"/>
    <s v="Tec.Progra."/>
    <s v="TÉCNICO EN PROGRAMACION"/>
    <m/>
  </r>
  <r>
    <x v="67"/>
    <n v="12344"/>
    <s v="NAJERA NEIRA, ASHLY YITHZEL"/>
    <s v="F"/>
    <x v="4"/>
    <s v="Tec.Mant."/>
    <s v="TÉCNICO EN MANTENIMIENTO INDUSTRIAL"/>
    <m/>
  </r>
  <r>
    <x v="59"/>
    <n v="12346"/>
    <s v="ESCOBAR VALDEZ, ANGEL GABRIEL"/>
    <s v="M"/>
    <x v="4"/>
    <s v="Tec.Ventas."/>
    <s v="TÉCNICO EN VENTAS"/>
    <m/>
  </r>
  <r>
    <x v="46"/>
    <n v="12347"/>
    <s v="GONZALEZ CASTILLO, EVER JOSAFAT"/>
    <s v="M"/>
    <x v="4"/>
    <s v="Tec.Art.Dig."/>
    <s v="TÉCNICO EN CIENCIAS Y ARTES DIGITALES"/>
    <m/>
  </r>
  <r>
    <x v="66"/>
    <n v="12351"/>
    <s v="MARTINEZ REYES, IAN GABRIEL"/>
    <s v="M"/>
    <x v="4"/>
    <s v="Ad.Bilingüe."/>
    <s v="TÉCNICO EN ASISTENTE ADMINISTRATIVO BILINGÜE"/>
    <m/>
  </r>
  <r>
    <x v="65"/>
    <n v="12353"/>
    <s v="MEDRANO AGUIRRE, DEISY YOSELIN"/>
    <s v="F"/>
    <x v="4"/>
    <s v="Tec.Mant."/>
    <s v="TÉCNICO EN MANTENIMIENTO INDUSTRIAL"/>
    <m/>
  </r>
  <r>
    <x v="61"/>
    <n v="12354"/>
    <s v="ARMENDARIZ ROBLEDO, ADRIAN ALEJANDRO"/>
    <s v="M"/>
    <x v="4"/>
    <s v="Ad.Bilingüe."/>
    <s v="TÉCNICO EN ASISTENTE ADMINISTRATIVO BILINGÜE"/>
    <m/>
  </r>
  <r>
    <x v="50"/>
    <n v="12358"/>
    <s v="BADILLO VASQUEZ, CRISTIAN OSVALDO"/>
    <s v="M"/>
    <x v="4"/>
    <s v="Tec.Conta."/>
    <s v="TÉCNICO EN CONTABILIDAD"/>
    <m/>
  </r>
  <r>
    <x v="55"/>
    <n v="12359"/>
    <s v="HERNANDEZ HERNANDEZ, JOHALY ALEJANDRA"/>
    <s v="F"/>
    <x v="4"/>
    <s v="Tec.Mant."/>
    <s v="TÉCNICO EN MANTENIMIENTO INDUSTRIAL"/>
    <m/>
  </r>
  <r>
    <x v="56"/>
    <n v="12360"/>
    <s v="GAMIÑO TREJO, JOSE ISRAEL"/>
    <s v="M"/>
    <x v="4"/>
    <s v="Tec.Progra."/>
    <s v="TÉCNICO EN PROGRAMACION"/>
    <m/>
  </r>
  <r>
    <x v="66"/>
    <n v="12361"/>
    <s v="HERNANDEZ MATA, RENATA ALEXANDRA"/>
    <s v="F"/>
    <x v="4"/>
    <s v="Ad.Bilingüe."/>
    <s v="TÉCNICO EN ASISTENTE ADMINISTRATIVO BILINGÜE"/>
    <m/>
  </r>
  <r>
    <x v="66"/>
    <n v="12362"/>
    <s v="BARRAZA DE MIRANDA, DANA SOFIA"/>
    <s v="F"/>
    <x v="4"/>
    <s v="Ad.Bilingüe."/>
    <s v="TÉCNICO EN ASISTENTE ADMINISTRATIVO BILINGÜE"/>
    <m/>
  </r>
  <r>
    <x v="53"/>
    <n v="12365"/>
    <s v="HERNANDEZ MEDELLIN, MAYTE"/>
    <s v="F"/>
    <x v="4"/>
    <s v="Tec.Mant."/>
    <s v="TÉCNICO EN MANTENIMIENTO INDUSTRIAL"/>
    <m/>
  </r>
  <r>
    <x v="53"/>
    <n v="12368"/>
    <s v="ESPINOZA MARQUEZ, LAILA ADAMARY"/>
    <s v="F"/>
    <x v="4"/>
    <s v="Tec.Ventas."/>
    <s v="TÉCNICO EN VENTAS"/>
    <m/>
  </r>
  <r>
    <x v="67"/>
    <n v="12370"/>
    <s v="DIAZ ALFARO, ELIAS"/>
    <s v="M"/>
    <x v="4"/>
    <s v="Tec.Ventas."/>
    <s v="TÉCNICO EN VENTAS"/>
    <m/>
  </r>
  <r>
    <x v="50"/>
    <n v="12371"/>
    <s v="SOSA REYES, JORDAN ISRAEL"/>
    <s v="M"/>
    <x v="4"/>
    <s v="Tec.Mant."/>
    <s v="TÉCNICO EN MANTENIMIENTO INDUSTRIAL"/>
    <m/>
  </r>
  <r>
    <x v="61"/>
    <n v="12372"/>
    <s v="FLORES DE LA PEÑA, KARLA"/>
    <s v="F"/>
    <x v="4"/>
    <s v="Ad.Bilingüe."/>
    <s v="TÉCNICO EN ASISTENTE ADMINISTRATIVO BILINGÜE"/>
    <m/>
  </r>
  <r>
    <x v="65"/>
    <n v="12373"/>
    <s v="LOPEZ SOLIS, MAXIMO"/>
    <s v="M"/>
    <x v="4"/>
    <s v="Tec.Mant."/>
    <s v="TÉCNICO EN MANTENIMIENTO INDUSTRIAL"/>
    <m/>
  </r>
  <r>
    <x v="62"/>
    <n v="12375"/>
    <s v="MANDUJANO GONZALEZ, BRYSSA"/>
    <s v="F"/>
    <x v="4"/>
    <s v="Tec.Ventas."/>
    <s v="TÉCNICO EN VENTAS"/>
    <m/>
  </r>
  <r>
    <x v="57"/>
    <n v="12377"/>
    <s v="MORALES LUGO, ANGEL DANIEL"/>
    <s v="M"/>
    <x v="4"/>
    <s v="Ad.Bilingüe."/>
    <s v="TÉCNICO EN ASISTENTE ADMINISTRATIVO BILINGÜE"/>
    <m/>
  </r>
  <r>
    <x v="57"/>
    <n v="12378"/>
    <s v="GONZALEZ RAMIREZ, ANYLU"/>
    <s v="F"/>
    <x v="4"/>
    <s v="Ad.Bilingüe."/>
    <s v="TÉCNICO EN ASISTENTE ADMINISTRATIVO BILINGÜE"/>
    <m/>
  </r>
  <r>
    <x v="58"/>
    <n v="12380"/>
    <s v="COBAS FLORES, XIMENA"/>
    <s v="F"/>
    <x v="4"/>
    <s v="Ad.Bilingüe."/>
    <s v="TÉCNICO EN ASISTENTE ADMINISTRATIVO BILINGÜE"/>
    <m/>
  </r>
  <r>
    <x v="63"/>
    <n v="12384"/>
    <s v="SOTO HERNANDEZ, MARIANA MARCELA"/>
    <s v="F"/>
    <x v="4"/>
    <s v="Tec.Progra."/>
    <s v="TÉCNICO EN PROGRAMACION"/>
    <m/>
  </r>
  <r>
    <x v="53"/>
    <n v="12385"/>
    <s v="NARVAEZ CHAN, ABRAHAM"/>
    <s v="M"/>
    <x v="4"/>
    <s v="Tec.Progra."/>
    <s v="TÉCNICO EN PROGRAMACION"/>
    <m/>
  </r>
  <r>
    <x v="67"/>
    <n v="12386"/>
    <s v="CASTILLO RODRIGUEZ, DENISSE VIOLETA"/>
    <s v="F"/>
    <x v="4"/>
    <s v="Tec.Conta."/>
    <s v="TÉCNICO EN CONTABILIDAD"/>
    <m/>
  </r>
  <r>
    <x v="54"/>
    <n v="12387"/>
    <s v="SEGURA MONTELONGO, RAUL RAMSES"/>
    <s v="M"/>
    <x v="4"/>
    <s v="Tec.Art.Dig."/>
    <s v="TÉCNICO EN CIENCIAS Y ARTES DIGITALES"/>
    <m/>
  </r>
  <r>
    <x v="67"/>
    <n v="12388"/>
    <s v="LEIJA RAMIREZ, CAMILA MONTSERRAT"/>
    <s v="F"/>
    <x v="4"/>
    <s v="Tec.Mant."/>
    <s v="TÉCNICO EN MANTENIMIENTO INDUSTRIAL"/>
    <m/>
  </r>
  <r>
    <x v="50"/>
    <n v="12391"/>
    <s v="LARA DIAZ, FERNANDA GUADALUPE"/>
    <s v="F"/>
    <x v="4"/>
    <s v="Tec.Ventas."/>
    <s v="TÉCNICO EN VENTAS"/>
    <m/>
  </r>
  <r>
    <x v="67"/>
    <n v="12395"/>
    <s v="BALLEZA DE LORENZO, SAUL GIOVANNI"/>
    <s v="M"/>
    <x v="4"/>
    <s v="Tec.Conta."/>
    <s v="TÉCNICO EN CONTABILIDAD"/>
    <m/>
  </r>
  <r>
    <x v="54"/>
    <n v="12400"/>
    <s v="FLORES MORALES, MARIA FERNANDA"/>
    <s v="F"/>
    <x v="4"/>
    <s v="Tec.Art.Dig."/>
    <s v="TÉCNICO EN CIENCIAS Y ARTES DIGITALES"/>
    <m/>
  </r>
  <r>
    <x v="58"/>
    <n v="12403"/>
    <s v="VALADEZ MEZA, OMAR TADEO"/>
    <s v="M"/>
    <x v="4"/>
    <s v="Ad.Bilingüe."/>
    <s v="TÉCNICO EN ASISTENTE ADMINISTRATIVO BILINGÜE"/>
    <m/>
  </r>
  <r>
    <x v="58"/>
    <n v="12408"/>
    <s v="CONSTANTE RODRIGUEZ, AMANDA"/>
    <s v="F"/>
    <x v="4"/>
    <s v="Ad.Bilingüe."/>
    <s v="TÉCNICO EN ASISTENTE ADMINISTRATIVO BILINGÜE"/>
    <m/>
  </r>
  <r>
    <x v="54"/>
    <n v="12409"/>
    <s v="MARTINEZ MENDOZA, XIMENA"/>
    <s v="F"/>
    <x v="4"/>
    <s v="Tec.Art.Dig."/>
    <s v="TÉCNICO EN CIENCIAS Y ARTES DIGITALES"/>
    <m/>
  </r>
  <r>
    <x v="65"/>
    <n v="12412"/>
    <s v="SANCHEZ PEÑA, IVAN MAXIMILIANO"/>
    <s v="M"/>
    <x v="4"/>
    <s v="Tec.Mant."/>
    <s v="TÉCNICO EN MANTENIMIENTO INDUSTRIAL"/>
    <m/>
  </r>
  <r>
    <x v="26"/>
    <n v="12413"/>
    <s v="RUIZ RODRIGUEZ, SEBASTIAN EMILIANO"/>
    <s v="M"/>
    <x v="4"/>
    <s v="General."/>
    <s v="GENERAL"/>
    <m/>
  </r>
  <r>
    <x v="26"/>
    <n v="12414"/>
    <s v="RUIZ RODRIGUEZ, CAMILA FERNANDA"/>
    <s v="F"/>
    <x v="4"/>
    <s v="General."/>
    <s v="GENERAL"/>
    <m/>
  </r>
  <r>
    <x v="64"/>
    <n v="12416"/>
    <s v="RODRIGUEZ VILLARREAL, FRANCISCO"/>
    <s v="M"/>
    <x v="4"/>
    <s v="Ad.Bilingüe."/>
    <s v="TÉCNICO EN ASISTENTE ADMINISTRATIVO BILINGÜE"/>
    <m/>
  </r>
  <r>
    <x v="64"/>
    <n v="12417"/>
    <s v="DE LEON SUAREZ, XIMENA"/>
    <s v="F"/>
    <x v="4"/>
    <s v="Ad.Bilingüe."/>
    <s v="TÉCNICO EN ASISTENTE ADMINISTRATIVO BILINGÜE"/>
    <m/>
  </r>
  <r>
    <x v="54"/>
    <n v="12418"/>
    <s v="LOPEZ DE ANDA, LEONARDO"/>
    <s v="M"/>
    <x v="4"/>
    <s v="Tec.Art.Dig."/>
    <s v="TÉCNICO EN CIENCIAS Y ARTES DIGITALES"/>
    <m/>
  </r>
  <r>
    <x v="66"/>
    <n v="12420"/>
    <s v="HERNANDEZ GALLEGOS, NATALIA TERESA DE JESUS"/>
    <s v="F"/>
    <x v="4"/>
    <s v="Ad.Bilingüe."/>
    <s v="TÉCNICO EN ASISTENTE ADMINISTRATIVO BILINGÜE"/>
    <m/>
  </r>
  <r>
    <x v="53"/>
    <n v="12422"/>
    <s v="TORRES GARCIA, ANGEL OMAR"/>
    <s v="M"/>
    <x v="4"/>
    <s v="Tec.Progra."/>
    <s v="TÉCNICO EN PROGRAMACION"/>
    <m/>
  </r>
  <r>
    <x v="66"/>
    <n v="12423"/>
    <s v="SALAZAR ARIZPE, YARETZI ANDREA"/>
    <s v="F"/>
    <x v="4"/>
    <s v="Ad.Bilingüe."/>
    <s v="TÉCNICO EN ASISTENTE ADMINISTRATIVO BILINGÜE"/>
    <m/>
  </r>
  <r>
    <x v="65"/>
    <n v="12424"/>
    <s v="RAMOS REMY, SERGIO GUILLERMO"/>
    <s v="M"/>
    <x v="4"/>
    <m/>
    <s v="TÉCNICO EN MANTENIMIENTO INDUSTRIAL"/>
    <m/>
  </r>
  <r>
    <x v="48"/>
    <n v="12425"/>
    <s v="ZUÑIGA CEPEDA, MAURICIO GAEL"/>
    <s v="M"/>
    <x v="4"/>
    <s v="General."/>
    <s v="GENERAL"/>
    <m/>
  </r>
  <r>
    <x v="56"/>
    <n v="12426"/>
    <s v="HERRERA AGUILAR, EDGAR ALFREDO"/>
    <s v="M"/>
    <x v="4"/>
    <s v="Tec.Mant."/>
    <s v="TÉCNICO EN MANTENIMIENTO INDUSTRIAL"/>
    <m/>
  </r>
  <r>
    <x v="51"/>
    <n v="12427"/>
    <s v="HERRERA AGUILAR, ALAN FERNANDO"/>
    <s v="M"/>
    <x v="4"/>
    <s v="General."/>
    <s v="GENERAL"/>
    <m/>
  </r>
  <r>
    <x v="52"/>
    <n v="12429"/>
    <s v="LOPEZ HERNANDEZ, ANGEL GABRIEL"/>
    <s v="M"/>
    <x v="4"/>
    <s v="Tec.Mant."/>
    <s v="TÉCNICO EN MANTENIMIENTO INDUSTRIAL"/>
    <m/>
  </r>
  <r>
    <x v="61"/>
    <n v="12435"/>
    <s v="SOBERANES MARTINEZ, SEBASTIAN"/>
    <s v="M"/>
    <x v="4"/>
    <s v="Ad.Bilingüe."/>
    <s v="TÉCNICO EN ASISTENTE ADMINISTRATIVO BILINGÜE"/>
    <m/>
  </r>
  <r>
    <x v="51"/>
    <n v="12436"/>
    <s v="GARCIA ALVARADO, VICTORIA"/>
    <s v="F"/>
    <x v="4"/>
    <s v="General."/>
    <s v="GENERAL"/>
    <m/>
  </r>
  <r>
    <x v="47"/>
    <n v="12442"/>
    <s v="ROMAN LUEVANOS, IRVIN ELIAS"/>
    <s v="M"/>
    <x v="4"/>
    <s v="Tec.Mant."/>
    <s v="TÉCNICO EN MANTENIMIENTO INDUSTRIAL"/>
    <m/>
  </r>
  <r>
    <x v="69"/>
    <n v="12444"/>
    <s v="PATIÑO CEPEDA, EMMANUEL SEED"/>
    <s v="M"/>
    <x v="4"/>
    <s v="General."/>
    <s v="GENERAL"/>
    <m/>
  </r>
  <r>
    <x v="63"/>
    <n v="12447"/>
    <s v="DE LA PEÑA GOMEZ, EVELYN AIMME"/>
    <s v="F"/>
    <x v="4"/>
    <s v="Tec.Conta."/>
    <s v="TÉCNICO EN CONTABILIDAD"/>
    <m/>
  </r>
  <r>
    <x v="26"/>
    <n v="12449"/>
    <s v="GALVAN GONZALEZ, IVANNA"/>
    <s v="F"/>
    <x v="4"/>
    <s v="General."/>
    <s v="GENERAL"/>
    <m/>
  </r>
  <r>
    <x v="69"/>
    <n v="12450"/>
    <s v="SANCHEZ VAZQUEZ, DIEGO EMILIANO"/>
    <s v="M"/>
    <x v="4"/>
    <s v="General."/>
    <s v="GENERAL"/>
    <m/>
  </r>
  <r>
    <x v="64"/>
    <n v="12451"/>
    <s v="RAMIREZ MARTINEZ, SAYURY YOSELIN"/>
    <s v="F"/>
    <x v="4"/>
    <s v="Ad.Bilingüe."/>
    <s v="TÉCNICO EN ASISTENTE ADMINISTRATIVO BILINGÜE"/>
    <m/>
  </r>
  <r>
    <x v="69"/>
    <n v="12452"/>
    <s v="GOMEZ BELMARES, JUAN PABLO"/>
    <s v="M"/>
    <x v="4"/>
    <s v="General."/>
    <s v="GENERAL"/>
    <m/>
  </r>
  <r>
    <x v="46"/>
    <n v="12453"/>
    <s v="ESPARZA DE LA ROSA, MADISSON TRINY"/>
    <s v="F"/>
    <x v="4"/>
    <s v="Tec.Art.Dig."/>
    <s v="TÉCNICO EN CIENCIAS Y ARTES DIGITALES"/>
    <m/>
  </r>
  <r>
    <x v="63"/>
    <n v="12454"/>
    <s v="LOPEZ SANDOVAL, CRISTIAN OSVALDO"/>
    <s v="M"/>
    <x v="4"/>
    <s v="Tec.Mant."/>
    <s v="TÉCNICO EN MANTENIMIENTO INDUSTRIAL"/>
    <m/>
  </r>
  <r>
    <x v="46"/>
    <n v="12462"/>
    <s v="DE LA CERDA ALCAZAR, CEDRIC ENRIQUE"/>
    <s v="M"/>
    <x v="4"/>
    <s v="Tec.Art.Dig."/>
    <s v="TÉCNICO EN CIENCIAS Y ARTES DIGITALES"/>
    <m/>
  </r>
  <r>
    <x v="55"/>
    <n v="12463"/>
    <s v="VIDAL RUIZ, INARI"/>
    <s v="F"/>
    <x v="4"/>
    <s v="Tec.Ventas."/>
    <s v="TÉCNICO EN VENTAS"/>
    <m/>
  </r>
  <r>
    <x v="59"/>
    <n v="12466"/>
    <s v="RODRIGUEZ ESPINOSA, OSCAR GERARDO"/>
    <s v="M"/>
    <x v="4"/>
    <s v="Tec.Mant."/>
    <s v="TÉCNICO EN MANTENIMIENTO INDUSTRIAL"/>
    <m/>
  </r>
  <r>
    <x v="52"/>
    <n v="12471"/>
    <s v="RIOS RAMIREZ, ROBERTO"/>
    <s v="M"/>
    <x v="4"/>
    <s v="Tec.Mant."/>
    <s v="TÉCNICO EN MANTENIMIENTO INDUSTRIAL"/>
    <m/>
  </r>
  <r>
    <x v="64"/>
    <n v="12473"/>
    <s v="NAVARRETE VELAZQUEZ, REGINA"/>
    <s v="F"/>
    <x v="4"/>
    <s v="Ad.Bilingüe."/>
    <s v="TÉCNICO EN ASISTENTE ADMINISTRATIVO BILINGÜE"/>
    <m/>
  </r>
  <r>
    <x v="53"/>
    <n v="12474"/>
    <s v="OVALLE BRIONES, FERNANDA YAKZIRI"/>
    <s v="F"/>
    <x v="4"/>
    <s v="Tec.Ventas."/>
    <s v="TÉCNICO EN VENTAS"/>
    <m/>
  </r>
  <r>
    <x v="46"/>
    <n v="12475"/>
    <s v="CHARLES VAZQUEZ, DEVANNY ALEJANDRA"/>
    <s v="F"/>
    <x v="4"/>
    <s v="Tec.Art.Dig."/>
    <s v="TÉCNICO EN CIENCIAS Y ARTES DIGITALES"/>
    <m/>
  </r>
  <r>
    <x v="50"/>
    <n v="12476"/>
    <s v="DE LA CRUZ MARTINEZ, JADE KAROLINA"/>
    <s v="F"/>
    <x v="4"/>
    <s v="Tec.Conta."/>
    <s v="TÉCNICO EN CONTABILIDAD"/>
    <m/>
  </r>
  <r>
    <x v="46"/>
    <n v="12477"/>
    <s v="CARDENAS SEGURA, ALYSON MICHELLE"/>
    <s v="F"/>
    <x v="4"/>
    <s v="Tec.Art.Dig."/>
    <s v="TÉCNICO EN CIENCIAS Y ARTES DIGITALES"/>
    <m/>
  </r>
  <r>
    <x v="65"/>
    <n v="12482"/>
    <s v="ALMAZAN HERNANDEZ, LUIS ANDRE"/>
    <s v="M"/>
    <x v="4"/>
    <s v="Tec.Progra."/>
    <s v="TÉCNICO EN PROGRAMACION"/>
    <m/>
  </r>
  <r>
    <x v="52"/>
    <n v="12485"/>
    <s v="MONSIVAIS RODRIGUEZ, JESUS DAVID"/>
    <s v="M"/>
    <x v="4"/>
    <s v="Tec.Ventas."/>
    <s v="TÉCNICO EN VENTAS"/>
    <m/>
  </r>
  <r>
    <x v="65"/>
    <n v="12487"/>
    <s v="CASTRO PINEDA, ANA VICTORIA"/>
    <s v="F"/>
    <x v="4"/>
    <s v="Tec.Ventas."/>
    <s v="TÉCNICO EN VENTAS"/>
    <m/>
  </r>
  <r>
    <x v="61"/>
    <n v="12492"/>
    <s v="GARCIA FLORES, IAN"/>
    <s v="M"/>
    <x v="4"/>
    <s v="Ad.Bilingüe."/>
    <s v="TÉCNICO EN ASISTENTE ADMINISTRATIVO BILINGÜE"/>
    <m/>
  </r>
  <r>
    <x v="52"/>
    <n v="12497"/>
    <s v="IBARRA ESPINOZA, IVANNA SOFIA"/>
    <s v="F"/>
    <x v="4"/>
    <s v="Tec.Mant."/>
    <s v="TÉCNICO EN MANTENIMIENTO INDUSTRIAL"/>
    <m/>
  </r>
  <r>
    <x v="61"/>
    <n v="12500"/>
    <s v="RODRIGUEZ MARTINEZ, DANNA CRISTINA"/>
    <s v="F"/>
    <x v="4"/>
    <s v="Ad.Bilingüe."/>
    <s v="TÉCNICO EN ASISTENTE ADMINISTRATIVO BILINGÜE"/>
    <m/>
  </r>
  <r>
    <x v="61"/>
    <n v="12501"/>
    <s v="DAVILA HERRERA, DIEGO EMMANUEL"/>
    <s v="M"/>
    <x v="4"/>
    <s v="Ad.Bilingüe."/>
    <s v="TÉCNICO EN ASISTENTE ADMINISTRATIVO BILINGÜE"/>
    <m/>
  </r>
  <r>
    <x v="59"/>
    <n v="12502"/>
    <s v="TOVAR CALDERON, YAMILET MONSERRATH"/>
    <s v="F"/>
    <x v="4"/>
    <s v="Tec.Ventas."/>
    <s v="TÉCNICO EN VENTAS"/>
    <m/>
  </r>
  <r>
    <x v="53"/>
    <n v="12503"/>
    <s v="AGUILLON HERNANDEZ, FREYREE SANTIAGO"/>
    <s v="M"/>
    <x v="4"/>
    <s v="Tec.Mant."/>
    <s v="TÉCNICO EN MANTENIMIENTO INDUSTRIAL"/>
    <m/>
  </r>
  <r>
    <x v="55"/>
    <n v="12507"/>
    <s v="VAZQUEZ SANCHEZ, MARCO ANTONIO"/>
    <s v="M"/>
    <x v="4"/>
    <s v="Tec.Progra."/>
    <s v="TÉCNICO EN PROGRAMACION"/>
    <m/>
  </r>
  <r>
    <x v="69"/>
    <n v="12508"/>
    <s v="VAZQUEZ SANCHEZ, NATHALY ARIDAI"/>
    <s v="F"/>
    <x v="4"/>
    <s v="General."/>
    <s v="GENERAL"/>
    <m/>
  </r>
  <r>
    <x v="64"/>
    <n v="12511"/>
    <s v="GARCIA ORTIZ, EMILY DENIZ"/>
    <s v="F"/>
    <x v="4"/>
    <s v="Ad.Bilingüe."/>
    <s v="TÉCNICO EN ASISTENTE ADMINISTRATIVO BILINGÜE"/>
    <m/>
  </r>
  <r>
    <x v="52"/>
    <n v="12512"/>
    <s v="BERNAL MUÑIZ, MANUEL"/>
    <s v="M"/>
    <x v="4"/>
    <s v="Tec.Mant."/>
    <s v="TÉCNICO EN MANTENIMIENTO INDUSTRIAL"/>
    <m/>
  </r>
  <r>
    <x v="67"/>
    <n v="12513"/>
    <s v="PASOS VALADEZ, DIEGO ADRIAN"/>
    <s v="M"/>
    <x v="4"/>
    <s v="Tec.Ventas."/>
    <s v="TÉCNICO EN VENTAS"/>
    <m/>
  </r>
  <r>
    <x v="63"/>
    <n v="12514"/>
    <s v="ALEJANDREZ ZAMORA, CESAR ALEJANDRO"/>
    <s v="M"/>
    <x v="4"/>
    <s v="Tec.Mant."/>
    <s v="TÉCNICO EN MANTENIMIENTO INDUSTRIAL"/>
    <m/>
  </r>
  <r>
    <x v="66"/>
    <n v="12517"/>
    <s v="MENDEZ NIETO, ANGEL EMILIANO"/>
    <s v="M"/>
    <x v="4"/>
    <s v="Ad.Bilingüe."/>
    <s v="TÉCNICO EN ASISTENTE ADMINISTRATIVO BILINGÜE"/>
    <m/>
  </r>
  <r>
    <x v="65"/>
    <n v="12521"/>
    <s v="VAZQUEZ GARCIA, ARGEL GERARDO"/>
    <s v="M"/>
    <x v="4"/>
    <s v="Tec.Mant."/>
    <s v="TÉCNICO EN MANTENIMIENTO INDUSTRIAL"/>
    <m/>
  </r>
  <r>
    <x v="65"/>
    <n v="12523"/>
    <s v="CERECERO HERNANDEZ, ANGEL DANIEL"/>
    <s v="M"/>
    <x v="4"/>
    <s v="Tec.Progra."/>
    <s v="TÉCNICO EN PROGRAMACION"/>
    <m/>
  </r>
  <r>
    <x v="68"/>
    <n v="12532"/>
    <s v="CASTRO VILLEGAS, BRANDON ALEXIS"/>
    <s v="M"/>
    <x v="4"/>
    <s v="General."/>
    <s v="GENERAL"/>
    <m/>
  </r>
  <r>
    <x v="26"/>
    <n v="12533"/>
    <s v="PACHECO SALAS, PAOLA ELIZABETH"/>
    <s v="F"/>
    <x v="4"/>
    <s v="General."/>
    <s v="GENERAL"/>
    <m/>
  </r>
  <r>
    <x v="46"/>
    <n v="12536"/>
    <s v="MURILLO REYES, SARA SOFIA"/>
    <s v="F"/>
    <x v="4"/>
    <s v="Tec.Art.Dig."/>
    <s v="TÉCNICO EN CIENCIAS Y ARTES DIGITALES"/>
    <m/>
  </r>
  <r>
    <x v="26"/>
    <n v="12541"/>
    <s v="VILLARREAL LOPEZ, AZUL DE JESUS"/>
    <s v="F"/>
    <x v="4"/>
    <s v="General."/>
    <s v="GENERAL"/>
    <m/>
  </r>
  <r>
    <x v="46"/>
    <n v="12545"/>
    <s v="REYES GOMEZ, MARYJOSE"/>
    <s v="F"/>
    <x v="4"/>
    <s v="Tec.Art.Dig."/>
    <s v="TÉCNICO EN CIENCIAS Y ARTES DIGITALES"/>
    <m/>
  </r>
  <r>
    <x v="55"/>
    <n v="12552"/>
    <s v="ORTA MOGUEL, ANA CLAUDIA"/>
    <s v="F"/>
    <x v="4"/>
    <s v="Tec.Ventas."/>
    <s v="TÉCNICO EN VENTAS"/>
    <m/>
  </r>
  <r>
    <x v="54"/>
    <n v="12561"/>
    <s v="PEREZ RODRIGUEZ, ZABDI GUADALUPE"/>
    <s v="F"/>
    <x v="4"/>
    <s v="Tec.Art.Dig."/>
    <s v="TÉCNICO EN CIENCIAS Y ARTES DIGITALES"/>
    <m/>
  </r>
  <r>
    <x v="63"/>
    <n v="12566"/>
    <s v="RAMOS DE ALBA, LEONARDO"/>
    <s v="M"/>
    <x v="4"/>
    <s v="Tec.Ventas."/>
    <s v="TÉCNICO EN VENTAS"/>
    <m/>
  </r>
  <r>
    <x v="52"/>
    <n v="12567"/>
    <s v="AGUIRRE RAMIREZ, RICARDO DE JESUS"/>
    <s v="M"/>
    <x v="4"/>
    <s v="Tec.Progra."/>
    <s v="TÉCNICO EN PROGRAMACION"/>
    <m/>
  </r>
  <r>
    <x v="54"/>
    <n v="12568"/>
    <s v="FUENTES GARCIA, MARIA REGINA PAMELA"/>
    <s v="F"/>
    <x v="4"/>
    <s v="Tec.Art.Dig."/>
    <s v="TÉCNICO EN CIENCIAS Y ARTES DIGITALES"/>
    <m/>
  </r>
  <r>
    <x v="49"/>
    <n v="12571"/>
    <s v="MARTINEZ AREVALO, LEONARDO HAZIEL"/>
    <s v="M"/>
    <x v="4"/>
    <s v="Tec.Mant."/>
    <s v="TÉCNICO EN MANTENIMIENTO INDUSTRIAL"/>
    <m/>
  </r>
  <r>
    <x v="47"/>
    <n v="12574"/>
    <s v="ROSALES MARTINEZ, DYLAN ALEJANDRO"/>
    <s v="M"/>
    <x v="4"/>
    <s v="Tec.Mant."/>
    <s v="TÉCNICO EN MANTENIMIENTO INDUSTRIAL"/>
    <m/>
  </r>
  <r>
    <x v="66"/>
    <n v="12578"/>
    <s v="ROJAS VALADEZ, AXEL RODRIGO"/>
    <s v="M"/>
    <x v="4"/>
    <s v="Ad.Bilingüe."/>
    <s v="TÉCNICO EN ASISTENTE ADMINISTRATIVO BILINGÜE"/>
    <m/>
  </r>
  <r>
    <x v="59"/>
    <n v="12584"/>
    <s v="BAUTISTA SAUCEDO, AXEL EMILIANO"/>
    <s v="M"/>
    <x v="4"/>
    <s v="Tec.Mant."/>
    <s v="TÉCNICO EN MANTENIMIENTO INDUSTRIAL"/>
    <m/>
  </r>
  <r>
    <x v="63"/>
    <n v="12586"/>
    <s v="PEREZ NUÑEZ, MARIANA GUADALUPE"/>
    <s v="F"/>
    <x v="4"/>
    <s v="Tec.Conta."/>
    <s v="TÉCNICO EN CONTABILIDAD"/>
    <m/>
  </r>
  <r>
    <x v="61"/>
    <n v="12587"/>
    <s v="CABRERA CISNEROS, VICTORIA ESPERANZA"/>
    <s v="F"/>
    <x v="4"/>
    <s v="Ad.Bilingüe."/>
    <s v="TÉCNICO EN ASISTENTE ADMINISTRATIVO BILINGÜE"/>
    <m/>
  </r>
  <r>
    <x v="58"/>
    <n v="12588"/>
    <s v="GUTIERREZ MONTAÑEZ, SIDONIE"/>
    <s v="F"/>
    <x v="4"/>
    <s v="Ad.Bilingüe."/>
    <s v="TÉCNICO EN ASISTENTE ADMINISTRATIVO BILINGÜE"/>
    <m/>
  </r>
  <r>
    <x v="69"/>
    <n v="12591"/>
    <s v="GONZALEZ VERA, LORENA GUADALUPE"/>
    <s v="F"/>
    <x v="4"/>
    <s v="General."/>
    <s v="GENERAL"/>
    <m/>
  </r>
  <r>
    <x v="61"/>
    <n v="12593"/>
    <s v="MAGALLAN ALDAPE, MATEO"/>
    <s v="M"/>
    <x v="4"/>
    <s v="Ad.Bilingüe."/>
    <s v="TÉCNICO EN ASISTENTE ADMINISTRATIVO BILINGÜE"/>
    <m/>
  </r>
  <r>
    <x v="50"/>
    <n v="12600"/>
    <s v="ALDAPE ALVARADO, RODRIGO"/>
    <s v="M"/>
    <x v="4"/>
    <s v="Tec.Mant."/>
    <s v="TÉCNICO EN MANTENIMIENTO INDUSTRIAL"/>
    <m/>
  </r>
  <r>
    <x v="63"/>
    <n v="12602"/>
    <s v="LARA QUEZADA, AKANE SAYURI"/>
    <s v="F"/>
    <x v="4"/>
    <s v="Tec.Conta."/>
    <s v="TÉCNICO EN CONTABILIDAD"/>
    <m/>
  </r>
  <r>
    <x v="69"/>
    <n v="12607"/>
    <s v="RODRIGUEZ MATA, VALERIA ITZEL"/>
    <s v="F"/>
    <x v="4"/>
    <s v="General."/>
    <s v="GENERAL"/>
    <m/>
  </r>
  <r>
    <x v="54"/>
    <n v="12609"/>
    <s v="ACOSTA MARTINEZ, JAVIER ARMANDO"/>
    <s v="M"/>
    <x v="4"/>
    <s v="Tec.Art.Dig."/>
    <s v="TÉCNICO EN CIENCIAS Y ARTES DIGITALES"/>
    <m/>
  </r>
  <r>
    <x v="66"/>
    <n v="12611"/>
    <s v="TORRES TONCHEZ, DANA CAMILA"/>
    <s v="F"/>
    <x v="4"/>
    <s v="Ad.Bilingüe."/>
    <s v="TÉCNICO EN ASISTENTE ADMINISTRATIVO BILINGÜE"/>
    <m/>
  </r>
  <r>
    <x v="52"/>
    <n v="12612"/>
    <s v="CANCHE CASTILLO, HECTOR GABRIEL"/>
    <s v="M"/>
    <x v="4"/>
    <s v="Tec.Conta."/>
    <s v="TÉCNICO EN CONTABILIDAD"/>
    <m/>
  </r>
  <r>
    <x v="63"/>
    <n v="12613"/>
    <s v="GARZA CASTILLO, NICOL ESTEFANIA"/>
    <s v="F"/>
    <x v="4"/>
    <s v="Tec.Ventas."/>
    <s v="TÉCNICO EN VENTAS"/>
    <m/>
  </r>
  <r>
    <x v="51"/>
    <n v="12614"/>
    <s v="RUIZ GONZALEZ, EDMUNDO XAVIER"/>
    <s v="M"/>
    <x v="4"/>
    <s v="General."/>
    <s v="GENERAL"/>
    <m/>
  </r>
  <r>
    <x v="60"/>
    <n v="12615"/>
    <s v="TREVIÑO MONROY, JOSE HUMBERTO"/>
    <s v="M"/>
    <x v="4"/>
    <s v="Tec.Mant."/>
    <s v="TÉCNICO EN MANTENIMIENTO INDUSTRIAL"/>
    <m/>
  </r>
  <r>
    <x v="64"/>
    <n v="12617"/>
    <s v="GONZALEZ TREVIÑO, JULIANA ISABEL"/>
    <s v="F"/>
    <x v="4"/>
    <s v="Ad.Bilingüe."/>
    <s v="TÉCNICO EN ASISTENTE ADMINISTRATIVO BILINGÜE"/>
    <m/>
  </r>
  <r>
    <x v="53"/>
    <n v="12623"/>
    <s v="LOPEZ CARREON, ISAAC"/>
    <s v="M"/>
    <x v="4"/>
    <s v="Tec.Ventas."/>
    <s v="TÉCNICO EN VENTAS"/>
    <m/>
  </r>
  <r>
    <x v="63"/>
    <n v="12625"/>
    <s v="ROBLEDO POBLANO, CESAR ORLANDO"/>
    <s v="M"/>
    <x v="4"/>
    <s v="Tec.Progra."/>
    <s v="TÉCNICO EN PROGRAMACION"/>
    <m/>
  </r>
  <r>
    <x v="59"/>
    <n v="12626"/>
    <s v="ALVAREZ MENDEZ, JESUS ESTEBAN"/>
    <s v="M"/>
    <x v="4"/>
    <s v="Tec.Mant."/>
    <s v="TÉCNICO EN MANTENIMIENTO INDUSTRIAL"/>
    <m/>
  </r>
  <r>
    <x v="49"/>
    <n v="12630"/>
    <s v="JUAREZ CERVANTES, JAQUELINE ELIZABETH"/>
    <s v="F"/>
    <x v="4"/>
    <s v="Tec.Conta."/>
    <s v="TÉCNICO EN CONTABILIDAD"/>
    <m/>
  </r>
  <r>
    <x v="52"/>
    <n v="12631"/>
    <s v="GAONA MORENO, BRUNO MIQUEL"/>
    <s v="M"/>
    <x v="4"/>
    <s v="Tec.Mant."/>
    <s v="TÉCNICO EN MANTENIMIENTO INDUSTRIAL"/>
    <m/>
  </r>
  <r>
    <x v="64"/>
    <n v="12632"/>
    <s v="TOVAR GARCIA, MIA SHASELL"/>
    <s v="F"/>
    <x v="4"/>
    <s v="Ad.Bilingüe."/>
    <s v="TÉCNICO EN ASISTENTE ADMINISTRATIVO BILINGÜE"/>
    <m/>
  </r>
  <r>
    <x v="57"/>
    <n v="12635"/>
    <s v="GALLEGOS VILLACOBOS, REGINA DENISSE"/>
    <s v="F"/>
    <x v="4"/>
    <s v="Ad.Bilingüe."/>
    <s v="TÉCNICO EN ASISTENTE ADMINISTRATIVO BILINGÜE"/>
    <m/>
  </r>
  <r>
    <x v="46"/>
    <n v="12638"/>
    <s v="MAGALLANES ALVARADO, NANCY ALEJANDRA"/>
    <s v="F"/>
    <x v="4"/>
    <s v="Tec.Art.Dig."/>
    <s v="TÉCNICO EN CIENCIAS Y ARTES DIGITALES"/>
    <m/>
  </r>
  <r>
    <x v="60"/>
    <n v="12640"/>
    <s v="VEGA GARZA, EMILIO ANDRES"/>
    <s v="M"/>
    <x v="4"/>
    <s v="Tec.Mant."/>
    <s v="TÉCNICO EN MANTENIMIENTO INDUSTRIAL"/>
    <m/>
  </r>
  <r>
    <x v="46"/>
    <n v="12641"/>
    <s v="VILLARREAL BRIONES, ALDO RAFAEL"/>
    <s v="M"/>
    <x v="4"/>
    <s v="Tec.Art.Dig."/>
    <s v="TÉCNICO EN CIENCIAS Y ARTES DIGITALES"/>
    <m/>
  </r>
  <r>
    <x v="58"/>
    <n v="12642"/>
    <s v="ALVARAZ GONZALEZ, AXEL DANIEL"/>
    <s v="M"/>
    <x v="4"/>
    <s v="Ad.Bilingüe."/>
    <s v="TÉCNICO EN ASISTENTE ADMINISTRATIVO BILINGÜE"/>
    <m/>
  </r>
  <r>
    <x v="47"/>
    <n v="12650"/>
    <s v="FUENTES VIELMA, VICTOR NAUJ"/>
    <s v="M"/>
    <x v="4"/>
    <s v="Tec.Mant."/>
    <s v="TÉCNICO EN MANTENIMIENTO INDUSTRIAL"/>
    <m/>
  </r>
  <r>
    <x v="48"/>
    <n v="12652"/>
    <s v="RAMIREZ GONZALEZ, PAOLA"/>
    <s v="F"/>
    <x v="4"/>
    <s v="General."/>
    <s v="GENERAL"/>
    <m/>
  </r>
  <r>
    <x v="58"/>
    <n v="12653"/>
    <s v="ACOSTA LUMBRERAS, NATALIA"/>
    <s v="F"/>
    <x v="4"/>
    <s v="Ad.Bilingüe."/>
    <s v="TÉCNICO EN ASISTENTE ADMINISTRATIVO BILINGÜE"/>
    <m/>
  </r>
  <r>
    <x v="68"/>
    <n v="12654"/>
    <s v="TORRES JIMENEZ, CARLOS"/>
    <s v="M"/>
    <x v="4"/>
    <s v="General."/>
    <s v="GENERAL"/>
    <m/>
  </r>
  <r>
    <x v="56"/>
    <n v="12655"/>
    <s v="LOPEZ DE LA ROSA, BRANDOM ALBERTO"/>
    <s v="M"/>
    <x v="4"/>
    <s v="Tec.Ventas."/>
    <s v="TÉCNICO EN VENTAS"/>
    <m/>
  </r>
  <r>
    <x v="56"/>
    <n v="12656"/>
    <s v="QUIJANO GARCIA, JORGE GAEL"/>
    <s v="M"/>
    <x v="4"/>
    <s v="Tec.Mant."/>
    <s v="TÉCNICO EN MANTENIMIENTO INDUSTRIAL"/>
    <m/>
  </r>
  <r>
    <x v="67"/>
    <n v="12657"/>
    <s v="RAMOS HERNANDEZ, MAXIMILIANO"/>
    <s v="M"/>
    <x v="4"/>
    <s v="Tec.Progra."/>
    <s v="TÉCNICO EN PROGRAMACION"/>
    <m/>
  </r>
  <r>
    <x v="63"/>
    <n v="12658"/>
    <s v="REGALADO SALAS, EMILIANO"/>
    <s v="M"/>
    <x v="4"/>
    <s v="Tec.Mant."/>
    <s v="TÉCNICO EN MANTENIMIENTO INDUSTRIAL"/>
    <m/>
  </r>
  <r>
    <x v="56"/>
    <n v="12663"/>
    <s v="MEZA CORDERO, JOSE EMILIANO"/>
    <s v="M"/>
    <x v="4"/>
    <s v="Tec.Progra."/>
    <s v="TÉCNICO EN PROGRAMACION"/>
    <m/>
  </r>
  <r>
    <x v="60"/>
    <n v="12664"/>
    <s v="LUIS DELGADO, DAVID ALEJANDRO"/>
    <s v="M"/>
    <x v="4"/>
    <s v="Tec.Mant."/>
    <s v="TÉCNICO EN MANTENIMIENTO INDUSTRIAL"/>
    <m/>
  </r>
  <r>
    <x v="53"/>
    <n v="12667"/>
    <s v="LLANAS SEGOVIA, FERNANDA ABIGAIL"/>
    <s v="F"/>
    <x v="4"/>
    <s v="Tec.Mant."/>
    <s v="TÉCNICO EN MANTENIMIENTO INDUSTRIAL"/>
    <m/>
  </r>
  <r>
    <x v="60"/>
    <n v="12669"/>
    <s v="CHAVEZ CHAVERRI, ESTEFANY"/>
    <s v="F"/>
    <x v="4"/>
    <s v="Tec.Ventas."/>
    <s v="TÉCNICO EN VENTAS"/>
    <m/>
  </r>
  <r>
    <x v="57"/>
    <n v="12671"/>
    <s v="MANCILLA CASTRO, XIMENA ALEJANDRA"/>
    <s v="F"/>
    <x v="4"/>
    <s v="Ad.Bilingüe."/>
    <s v="TÉCNICO EN ASISTENTE ADMINISTRATIVO BILINGÜE"/>
    <m/>
  </r>
  <r>
    <x v="65"/>
    <n v="12672"/>
    <s v="DELGADO BUENO, BRIGNIT CAROLINA"/>
    <s v="F"/>
    <x v="4"/>
    <s v="Tec.Mant."/>
    <s v="TÉCNICO EN MANTENIMIENTO INDUSTRIAL"/>
    <m/>
  </r>
  <r>
    <x v="58"/>
    <n v="12689"/>
    <s v="CARRANZA DELGADO, EMILIA"/>
    <s v="F"/>
    <x v="4"/>
    <s v="Ad.Bilingüe."/>
    <s v="TÉCNICO EN ASISTENTE ADMINISTRATIVO BILINGÜE"/>
    <m/>
  </r>
  <r>
    <x v="62"/>
    <n v="12700"/>
    <s v="BARCENA ROMERO, NOVA FERNANDA"/>
    <s v="F"/>
    <x v="4"/>
    <s v="Tec.Mant."/>
    <s v="TÉCNICO EN MANTENIMIENTO INDUSTRIAL"/>
    <m/>
  </r>
  <r>
    <x v="66"/>
    <n v="12701"/>
    <s v="NUÑEZ DAHUD, NATALIA SOFIA"/>
    <s v="F"/>
    <x v="4"/>
    <s v="Ad.Bilingüe."/>
    <s v="TÉCNICO EN ASISTENTE ADMINISTRATIVO BILINGÜE"/>
    <m/>
  </r>
  <r>
    <x v="56"/>
    <n v="12702"/>
    <s v="SAUCEDO RODRIGUEZ, RODRIGO"/>
    <s v="M"/>
    <x v="4"/>
    <s v="Tec.Mant."/>
    <s v="TÉCNICO EN MANTENIMIENTO INDUSTRIAL"/>
    <m/>
  </r>
  <r>
    <x v="49"/>
    <n v="12703"/>
    <s v="ACEVEDO DE LA CRUZ, ROLANDO"/>
    <s v="M"/>
    <x v="4"/>
    <s v="Tec.Ventas."/>
    <s v="TÉCNICO EN VENTAS"/>
    <m/>
  </r>
  <r>
    <x v="47"/>
    <n v="12705"/>
    <s v="HERNANDEZ GONZALEZ, MAXIMILIANO"/>
    <s v="M"/>
    <x v="4"/>
    <s v="Tec.Mant."/>
    <s v="TÉCNICO EN MANTENIMIENTO INDUSTRIAL"/>
    <m/>
  </r>
  <r>
    <x v="62"/>
    <n v="12707"/>
    <s v="MONTENEGRO MARTINEZ, AXEL BENJAMIN"/>
    <s v="M"/>
    <x v="4"/>
    <s v="Tec.Mant."/>
    <s v="TÉCNICO EN MANTENIMIENTO INDUSTRIAL"/>
    <m/>
  </r>
  <r>
    <x v="53"/>
    <n v="12710"/>
    <s v="HERNANDEZ VELAZQUEZ, PABLO DANIEL"/>
    <s v="M"/>
    <x v="4"/>
    <s v="Tec.Mant."/>
    <s v="TÉCNICO EN MANTENIMIENTO INDUSTRIAL"/>
    <m/>
  </r>
  <r>
    <x v="49"/>
    <n v="12711"/>
    <s v="LOPEZ MARTINEZ, JOSUE DANIEL"/>
    <s v="M"/>
    <x v="4"/>
    <s v="Tec.Mant."/>
    <s v="TÉCNICO EN MANTENIMIENTO INDUSTRIAL"/>
    <m/>
  </r>
  <r>
    <x v="65"/>
    <n v="12712"/>
    <s v="MARTINEZ TORRES, JOSE MANUEL"/>
    <s v="M"/>
    <x v="4"/>
    <s v="Tec.Mant."/>
    <s v="TÉCNICO EN MANTENIMIENTO INDUSTRIAL"/>
    <m/>
  </r>
  <r>
    <x v="46"/>
    <n v="12717"/>
    <s v="FLOTTE CARRUM, FATIMA AYXA"/>
    <s v="F"/>
    <x v="4"/>
    <s v="Tec.Art.Dig."/>
    <s v="TÉCNICO EN CIENCIAS Y ARTES DIGITALES"/>
    <m/>
  </r>
  <r>
    <x v="46"/>
    <n v="12719"/>
    <s v="FUENTES MENDEZ, GUSTAVO FROYLAN"/>
    <s v="M"/>
    <x v="4"/>
    <s v="Tec.Art.Dig."/>
    <s v="TÉCNICO EN CIENCIAS Y ARTES DIGITALES"/>
    <m/>
  </r>
  <r>
    <x v="56"/>
    <n v="12720"/>
    <s v="VELAZQUEZ HERNANDEZ, RENATA"/>
    <s v="F"/>
    <x v="4"/>
    <s v="Tec.Mant."/>
    <s v="TÉCNICO EN MANTENIMIENTO INDUSTRIAL"/>
    <m/>
  </r>
  <r>
    <x v="55"/>
    <n v="12721"/>
    <s v="ALVEAR OVALLE, SERGIO JONATAN"/>
    <s v="M"/>
    <x v="4"/>
    <s v="Tec.Ventas."/>
    <s v="TÉCNICO EN VENTAS"/>
    <m/>
  </r>
  <r>
    <x v="54"/>
    <n v="12723"/>
    <s v="LEZA LOPEZ, ANDREA NICTE"/>
    <s v="F"/>
    <x v="4"/>
    <s v="Tec.Art.Dig."/>
    <s v="TÉCNICO EN CIENCIAS Y ARTES DIGITALES"/>
    <m/>
  </r>
  <r>
    <x v="46"/>
    <n v="12724"/>
    <s v="SUAREZ COVARRUBIAS, NATALIA"/>
    <s v="F"/>
    <x v="4"/>
    <s v="Tec.Art.Dig."/>
    <s v="TÉCNICO EN CIENCIAS Y ARTES DIGITALES"/>
    <m/>
  </r>
  <r>
    <x v="54"/>
    <n v="12726"/>
    <s v="MORIN RODRIGUEZ, ISABELA ALESSANDRA"/>
    <s v="F"/>
    <x v="4"/>
    <s v="Tec.Art.Dig."/>
    <s v="TÉCNICO EN CIENCIAS Y ARTES DIGITALES"/>
    <m/>
  </r>
  <r>
    <x v="64"/>
    <n v="12731"/>
    <s v="FRANCO RAMIREZ, ISSA"/>
    <s v="F"/>
    <x v="4"/>
    <s v="Ad.Bilingüe."/>
    <s v="TÉCNICO EN ASISTENTE ADMINISTRATIVO BILINGÜE"/>
    <m/>
  </r>
  <r>
    <x v="68"/>
    <n v="12732"/>
    <s v="PEÑA MENCHACA, DANNA ROMINA"/>
    <s v="F"/>
    <x v="4"/>
    <s v="General."/>
    <s v="GENERAL"/>
    <m/>
  </r>
  <r>
    <x v="64"/>
    <n v="12733"/>
    <s v="BANDA CORONADO, AVRIL"/>
    <s v="F"/>
    <x v="4"/>
    <s v="Ad.Bilingüe."/>
    <s v="TÉCNICO EN ASISTENTE ADMINISTRATIVO BILINGÜE"/>
    <m/>
  </r>
  <r>
    <x v="62"/>
    <n v="12734"/>
    <s v="RIVERA MARTINEZ, KEVIN LEONARDO"/>
    <s v="M"/>
    <x v="4"/>
    <s v="Tec.Mant."/>
    <s v="TÉCNICO EN MANTENIMIENTO INDUSTRIAL"/>
    <m/>
  </r>
  <r>
    <x v="50"/>
    <n v="12737"/>
    <s v="RIVERA VELAZQUEZ, KURT KHALED"/>
    <s v="M"/>
    <x v="4"/>
    <s v="Tec.Mant."/>
    <s v="TÉCNICO EN MANTENIMIENTO INDUSTRIAL"/>
    <m/>
  </r>
  <r>
    <x v="48"/>
    <n v="12738"/>
    <s v="CERDA GONZALEZ, ILSE JHOSELYN"/>
    <s v="F"/>
    <x v="4"/>
    <s v="General."/>
    <s v="GENERAL"/>
    <m/>
  </r>
  <r>
    <x v="26"/>
    <n v="12739"/>
    <s v="GARZA DE LOS SANTOS, ALEXA GUADALUPE"/>
    <s v="F"/>
    <x v="4"/>
    <s v="General."/>
    <s v="GENERAL"/>
    <m/>
  </r>
  <r>
    <x v="54"/>
    <n v="12740"/>
    <s v="CUELLAR CEDILLO, REYNA GUADALUPE"/>
    <s v="F"/>
    <x v="4"/>
    <s v="Tec.Art.Dig."/>
    <s v="TÉCNICO EN CIENCIAS Y ARTES DIGITALES"/>
    <m/>
  </r>
  <r>
    <x v="53"/>
    <n v="12743"/>
    <s v="AMARO GONZALEZ, RICARDO ISMAEL"/>
    <s v="M"/>
    <x v="4"/>
    <s v="Tec.Mant."/>
    <s v="TÉCNICO EN MANTENIMIENTO INDUSTRIAL"/>
    <m/>
  </r>
  <r>
    <x v="46"/>
    <n v="12746"/>
    <s v="DE LA PEÑA RUBALCAVA, MAURICIO"/>
    <s v="M"/>
    <x v="4"/>
    <s v="Tec.Art.Dig."/>
    <s v="TÉCNICO EN CIENCIAS Y ARTES DIGITALES"/>
    <m/>
  </r>
  <r>
    <x v="67"/>
    <n v="12750"/>
    <s v="VEGA BUENROSTRO, MIGUEL ALEJANDRO"/>
    <s v="M"/>
    <x v="4"/>
    <s v="Tec.Mant."/>
    <s v="TÉCNICO EN MANTENIMIENTO INDUSTRIAL"/>
    <m/>
  </r>
  <r>
    <x v="46"/>
    <n v="12751"/>
    <s v="HERNANDEZ OYERVIDES, ISAAC"/>
    <s v="M"/>
    <x v="4"/>
    <s v="Tec.Art.Dig."/>
    <s v="TÉCNICO EN CIENCIAS Y ARTES DIGITALES"/>
    <m/>
  </r>
  <r>
    <x v="68"/>
    <n v="12752"/>
    <s v="JIMENEZ OXTE, BARBARA"/>
    <s v="F"/>
    <x v="4"/>
    <s v="General."/>
    <s v="GENERAL"/>
    <m/>
  </r>
  <r>
    <x v="56"/>
    <n v="12755"/>
    <s v="LOPEZ TISCAREÑO, DEBANY MARIA MONCERATH"/>
    <s v="F"/>
    <x v="4"/>
    <s v="Tec.Conta."/>
    <s v="TÉCNICO EN CONTABILIDAD"/>
    <m/>
  </r>
  <r>
    <x v="59"/>
    <n v="12757"/>
    <s v="GUERRERO ALVARADO, MARIANA JACKELINE"/>
    <s v="F"/>
    <x v="4"/>
    <s v="Tec.Ventas."/>
    <s v="TÉCNICO EN VENTAS"/>
    <m/>
  </r>
  <r>
    <x v="55"/>
    <n v="12758"/>
    <s v="MERCADO CARRIZALES, IRVING ALEJANDRO"/>
    <s v="M"/>
    <x v="4"/>
    <s v="Tec.Mant."/>
    <s v="TÉCNICO EN MANTENIMIENTO INDUSTRIAL"/>
    <m/>
  </r>
  <r>
    <x v="67"/>
    <n v="12762"/>
    <s v="PEREZ VALDES, JESSICA IVEET"/>
    <s v="F"/>
    <x v="4"/>
    <s v="Tec.Progra."/>
    <s v="TÉCNICO EN PROGRAMACION"/>
    <m/>
  </r>
  <r>
    <x v="48"/>
    <n v="12763"/>
    <s v="LOPEZ ORTIZ, RENATA"/>
    <s v="F"/>
    <x v="4"/>
    <s v="General."/>
    <s v="GENERAL"/>
    <m/>
  </r>
  <r>
    <x v="64"/>
    <n v="12764"/>
    <s v="FLORES PARRA, EDWIN"/>
    <s v="M"/>
    <x v="4"/>
    <s v="Ad.Bilingüe."/>
    <s v="TÉCNICO EN ASISTENTE ADMINISTRATIVO BILINGÜE"/>
    <m/>
  </r>
  <r>
    <x v="53"/>
    <n v="12765"/>
    <s v="SAUCEDO RAMIREZ, ALEXA"/>
    <s v="F"/>
    <x v="4"/>
    <s v="Tec.Mant."/>
    <s v="TÉCNICO EN MANTENIMIENTO INDUSTRIAL"/>
    <m/>
  </r>
  <r>
    <x v="60"/>
    <n v="12767"/>
    <s v="RODRIGUEZ HERNANDEZ, ROLANDO JESUS"/>
    <s v="M"/>
    <x v="4"/>
    <s v="Tec.Mant."/>
    <s v="TÉCNICO EN MANTENIMIENTO INDUSTRIAL"/>
    <m/>
  </r>
  <r>
    <x v="62"/>
    <n v="12770"/>
    <s v="VIDAL RODRIGUEZ, MARCOS EMMANUEL"/>
    <s v="M"/>
    <x v="4"/>
    <s v="Tec.Mant."/>
    <s v="TÉCNICO EN MANTENIMIENTO INDUSTRIAL"/>
    <m/>
  </r>
  <r>
    <x v="51"/>
    <n v="12771"/>
    <s v="ESPINOSA DEL BOSQUE, RENATA ALELI"/>
    <s v="F"/>
    <x v="4"/>
    <s v="General."/>
    <s v="GENERAL"/>
    <m/>
  </r>
  <r>
    <x v="59"/>
    <n v="12774"/>
    <s v="RAMIREZ GALLEGOS, ADIRANA STEPHANIA"/>
    <s v="F"/>
    <x v="4"/>
    <s v="Tec.Ventas."/>
    <s v="TÉCNICO EN VENTAS"/>
    <m/>
  </r>
  <r>
    <x v="52"/>
    <n v="12776"/>
    <s v="HERRERA VAZQUEZ, HECTOR ALBERTO"/>
    <s v="M"/>
    <x v="4"/>
    <s v="Tec.Mant."/>
    <s v="TÉCNICO EN MANTENIMIENTO INDUSTRIAL"/>
    <m/>
  </r>
  <r>
    <x v="60"/>
    <n v="12779"/>
    <s v="MENCHACA VALDEZ, ANA CAMILA"/>
    <s v="F"/>
    <x v="4"/>
    <s v="Tec.Conta."/>
    <s v="TÉCNICO EN CONTABILIDAD"/>
    <m/>
  </r>
  <r>
    <x v="57"/>
    <n v="12780"/>
    <s v="GARCIA VASQUEZ, GLORIA ELENA"/>
    <s v="F"/>
    <x v="4"/>
    <s v="Ad.Bilingüe."/>
    <s v="TÉCNICO EN ASISTENTE ADMINISTRATIVO BILINGÜE"/>
    <m/>
  </r>
  <r>
    <x v="64"/>
    <n v="12781"/>
    <s v="HERNANDEZ CEDILLO, MARIA JOSE"/>
    <s v="F"/>
    <x v="4"/>
    <s v="Ad.Bilingüe."/>
    <s v="TÉCNICO EN ASISTENTE ADMINISTRATIVO BILINGÜE"/>
    <m/>
  </r>
  <r>
    <x v="47"/>
    <n v="12782"/>
    <s v="ORTIZ MENDOZA, VALENTINA MARGARITA"/>
    <s v="F"/>
    <x v="4"/>
    <s v="Tec.Ventas."/>
    <s v="TÉCNICO EN VENTAS"/>
    <m/>
  </r>
  <r>
    <x v="63"/>
    <n v="12783"/>
    <s v="ZAMARRIPA JARAMILLO, SOFIA IVANA"/>
    <s v="F"/>
    <x v="4"/>
    <s v="Tec.Progra."/>
    <s v="TÉCNICO EN PROGRAMACION"/>
    <m/>
  </r>
  <r>
    <x v="51"/>
    <n v="12785"/>
    <s v="CRUZ MACIAS, RAUL RODRIGO"/>
    <s v="M"/>
    <x v="4"/>
    <s v="General."/>
    <s v="GENERAL"/>
    <m/>
  </r>
  <r>
    <x v="57"/>
    <n v="12788"/>
    <s v="VAZQUEZ BELMARES, EDUARDO"/>
    <s v="M"/>
    <x v="4"/>
    <s v="Ad.Bilingüe."/>
    <s v="TÉCNICO EN ASISTENTE ADMINISTRATIVO BILINGÜE"/>
    <m/>
  </r>
  <r>
    <x v="48"/>
    <n v="12789"/>
    <s v="HERNANDEZ ORTIZ, ABDIAS GABRIEL"/>
    <s v="M"/>
    <x v="4"/>
    <s v="General."/>
    <s v="GENERAL"/>
    <m/>
  </r>
  <r>
    <x v="68"/>
    <n v="12792"/>
    <s v="FUENTES CASILLAS, EDUARDO JOSE"/>
    <s v="M"/>
    <x v="4"/>
    <s v="General."/>
    <s v="GENERAL"/>
    <m/>
  </r>
  <r>
    <x v="46"/>
    <n v="12794"/>
    <s v="SENA RAMOS, EMILIANO"/>
    <s v="M"/>
    <x v="4"/>
    <s v="Tec.Art.Dig."/>
    <s v="TÉCNICO EN CIENCIAS Y ARTES DIGITALES"/>
    <m/>
  </r>
  <r>
    <x v="59"/>
    <n v="12795"/>
    <s v="MEJIA IZQUIERDO, CESAR RODRIGO"/>
    <s v="M"/>
    <x v="4"/>
    <s v="Tec.Mant."/>
    <s v="TÉCNICO EN MANTENIMIENTO INDUSTRIAL"/>
    <m/>
  </r>
  <r>
    <x v="64"/>
    <n v="12796"/>
    <s v="HERNANDEZ MARQUEZ, MARLET"/>
    <s v="F"/>
    <x v="4"/>
    <s v="Ad.Bilingüe."/>
    <s v="TÉCNICO EN ASISTENTE ADMINISTRATIVO BILINGÜE"/>
    <m/>
  </r>
  <r>
    <x v="62"/>
    <n v="12797"/>
    <s v="LOPEZ LIMON, ANGEL GUADALUPE"/>
    <s v="M"/>
    <x v="4"/>
    <s v="Tec.Mant."/>
    <s v="TÉCNICO EN MANTENIMIENTO INDUSTRIAL"/>
    <m/>
  </r>
  <r>
    <x v="61"/>
    <n v="12799"/>
    <s v="ORTA OYERVIDES, WILLIAM SANTIAGO"/>
    <s v="M"/>
    <x v="4"/>
    <s v="Ad.Bilingüe."/>
    <s v="TÉCNICO EN ASISTENTE ADMINISTRATIVO BILINGÜE"/>
    <m/>
  </r>
  <r>
    <x v="60"/>
    <n v="12802"/>
    <s v="DUARTE ESQUIVEL, GLORIA ELIZABETH"/>
    <s v="F"/>
    <x v="4"/>
    <s v="Tec.Conta."/>
    <s v="TÉCNICO EN CONTABILIDAD"/>
    <m/>
  </r>
  <r>
    <x v="47"/>
    <n v="12804"/>
    <s v="YAÑEZ MARTINEZ, ALBERTO EMANUEL"/>
    <s v="M"/>
    <x v="4"/>
    <s v="Tec.Mant."/>
    <s v="TÉCNICO EN MANTENIMIENTO INDUSTRIAL"/>
    <m/>
  </r>
  <r>
    <x v="61"/>
    <n v="12805"/>
    <s v="GONZALEZ REYNOSO, DANNA NAZARETH"/>
    <s v="F"/>
    <x v="4"/>
    <s v="Ad.Bilingüe."/>
    <s v="TÉCNICO EN ASISTENTE ADMINISTRATIVO BILINGÜE"/>
    <m/>
  </r>
  <r>
    <x v="46"/>
    <n v="12810"/>
    <s v="DEL LLANO CAZARES, JOANA GUADALUPE"/>
    <s v="F"/>
    <x v="4"/>
    <s v="Tec.Art.Dig."/>
    <s v="TÉCNICO EN CIENCIAS Y ARTES DIGITALES"/>
    <m/>
  </r>
  <r>
    <x v="69"/>
    <n v="12813"/>
    <s v="PEREZ GARCIA, PAULINA LIZET"/>
    <s v="F"/>
    <x v="4"/>
    <s v="General."/>
    <s v="GENERAL"/>
    <m/>
  </r>
  <r>
    <x v="68"/>
    <n v="12814"/>
    <s v="MONJARAS HERNANDEZ, GAEL ANTONIO"/>
    <s v="M"/>
    <x v="4"/>
    <s v="General."/>
    <s v="GENERAL"/>
    <m/>
  </r>
  <r>
    <x v="63"/>
    <n v="12815"/>
    <s v="CENA ESPINOSA, ELIUTH EMANUEL"/>
    <s v="M"/>
    <x v="4"/>
    <s v="Tec.Mant."/>
    <s v="TÉCNICO EN MANTENIMIENTO INDUSTRIAL"/>
    <m/>
  </r>
  <r>
    <x v="54"/>
    <n v="12820"/>
    <s v="CARRILLO QUINTERO, ABIGAIL"/>
    <s v="F"/>
    <x v="4"/>
    <s v="Tec.Art.Dig."/>
    <s v="TÉCNICO EN CIENCIAS Y ARTES DIGITALES"/>
    <m/>
  </r>
  <r>
    <x v="26"/>
    <n v="12821"/>
    <s v="BARRADAS FLORES, CELSO"/>
    <s v="M"/>
    <x v="4"/>
    <s v="General."/>
    <s v="GENERAL"/>
    <m/>
  </r>
  <r>
    <x v="46"/>
    <n v="12823"/>
    <s v="CRUZ RODRIGUEZ, BLOSSOM LIZBETH"/>
    <s v="F"/>
    <x v="4"/>
    <s v="Tec.Art.Dig."/>
    <s v="TÉCNICO EN CIENCIAS Y ARTES DIGITALES"/>
    <m/>
  </r>
  <r>
    <x v="55"/>
    <n v="12825"/>
    <s v="MATA GUILLERMO, ANALI ABIGAIL"/>
    <s v="F"/>
    <x v="4"/>
    <s v="Tec.Conta."/>
    <s v="TÉCNICO EN CONTABILIDAD"/>
    <m/>
  </r>
  <r>
    <x v="51"/>
    <n v="12828"/>
    <s v="NIETO GONZALEZ, EMILY MONSERRATH"/>
    <s v="F"/>
    <x v="4"/>
    <s v="General."/>
    <s v="GENERAL"/>
    <m/>
  </r>
  <r>
    <x v="53"/>
    <n v="12829"/>
    <s v="PEREZ HERNANDEZ, JESUS EMILIANO"/>
    <s v="M"/>
    <x v="4"/>
    <s v="Tec.Ventas."/>
    <s v="TÉCNICO EN VENTAS"/>
    <m/>
  </r>
  <r>
    <x v="68"/>
    <n v="12830"/>
    <s v="GARCIA CERDA, MAYTE ANAHI"/>
    <s v="F"/>
    <x v="4"/>
    <s v="General."/>
    <s v="GENERAL"/>
    <m/>
  </r>
  <r>
    <x v="60"/>
    <n v="12831"/>
    <s v="TOVAR GUTIERREZ, JOCELYN"/>
    <s v="F"/>
    <x v="4"/>
    <s v="Tec.Conta."/>
    <s v="TÉCNICO EN CONTABILIDAD"/>
    <m/>
  </r>
  <r>
    <x v="66"/>
    <n v="12835"/>
    <s v="MEXICANO HERRERA, AITHANA"/>
    <s v="F"/>
    <x v="4"/>
    <s v="Ad.Bilingüe."/>
    <s v="TÉCNICO EN ASISTENTE ADMINISTRATIVO BILINGÜE"/>
    <m/>
  </r>
  <r>
    <x v="64"/>
    <n v="12836"/>
    <s v="ZAPATA SEGOVIA, ZURYSADAI"/>
    <s v="F"/>
    <x v="4"/>
    <s v="Ad.Bilingüe."/>
    <s v="TÉCNICO EN ASISTENTE ADMINISTRATIVO BILINGÜE"/>
    <m/>
  </r>
  <r>
    <x v="65"/>
    <n v="12839"/>
    <s v="MENDOZA SOTO, JESUS EDUARDO"/>
    <s v="M"/>
    <x v="4"/>
    <s v="Tec.Progra."/>
    <s v="TÉCNICO EN PROGRAMACION"/>
    <m/>
  </r>
  <r>
    <x v="57"/>
    <n v="12840"/>
    <s v="MENDOZA SOTO, SERGIO ALBERTO"/>
    <s v="M"/>
    <x v="4"/>
    <s v="Ad.Bilingüe."/>
    <s v="TÉCNICO EN ASISTENTE ADMINISTRATIVO BILINGÜE"/>
    <m/>
  </r>
  <r>
    <x v="58"/>
    <n v="12842"/>
    <s v="OSORIA REZA, AURORA CAROLINA"/>
    <s v="F"/>
    <x v="4"/>
    <s v="Ad.Bilingüe."/>
    <s v="TÉCNICO EN ASISTENTE ADMINISTRATIVO BILINGÜE"/>
    <m/>
  </r>
  <r>
    <x v="27"/>
    <n v="12846"/>
    <s v="DAVILA PERALES, PAULINA LUCIA"/>
    <s v="F"/>
    <x v="3"/>
    <s v="General."/>
    <s v="GENERAL"/>
    <m/>
  </r>
  <r>
    <x v="56"/>
    <n v="12855"/>
    <s v="AGUIRRE NAVA, JESUS ALEJANDRO"/>
    <s v="M"/>
    <x v="4"/>
    <s v="Tec.Mant."/>
    <s v="TÉCNICO EN MANTENIMIENTO INDUSTRIAL"/>
    <m/>
  </r>
  <r>
    <x v="55"/>
    <n v="12857"/>
    <s v="DUEÑAS PAULI, MARIA FERNANDA"/>
    <s v="F"/>
    <x v="4"/>
    <s v="Tec.Conta."/>
    <s v="TÉCNICO EN CONTABILIDAD"/>
    <m/>
  </r>
  <r>
    <x v="65"/>
    <n v="12858"/>
    <s v="VAZQUEZ CASTELLON, MILDRED ESMERALDA"/>
    <s v="F"/>
    <x v="4"/>
    <s v="Tec.Ventas."/>
    <s v="TÉCNICO EN VENTAS"/>
    <m/>
  </r>
  <r>
    <x v="63"/>
    <n v="12859"/>
    <s v="MORENO LUNA, NELSON"/>
    <s v="M"/>
    <x v="4"/>
    <s v="Tec.Mant."/>
    <s v="TÉCNICO EN MANTENIMIENTO INDUSTRIAL"/>
    <m/>
  </r>
  <r>
    <x v="66"/>
    <n v="12861"/>
    <s v="CARDONA PEREZ, NATALIA GIZEH"/>
    <s v="F"/>
    <x v="4"/>
    <s v="Ad.Bilingüe."/>
    <s v="TÉCNICO EN ASISTENTE ADMINISTRATIVO BILINGÜE"/>
    <m/>
  </r>
  <r>
    <x v="59"/>
    <n v="12865"/>
    <s v="MELCHOR ALVARADO, STEFFI LUCIA"/>
    <s v="F"/>
    <x v="4"/>
    <s v="Tec.Conta."/>
    <s v="TÉCNICO EN CONTABILIDAD"/>
    <m/>
  </r>
  <r>
    <x v="57"/>
    <n v="12866"/>
    <s v="NARVAEZ AGUIRRE, CAMILO"/>
    <s v="M"/>
    <x v="4"/>
    <s v="Ad.Bilingüe."/>
    <s v="TÉCNICO EN ASISTENTE ADMINISTRATIVO BILINGÜE"/>
    <m/>
  </r>
  <r>
    <x v="54"/>
    <n v="12867"/>
    <s v="PRADO SANTANA, DAIRA NAHOMI"/>
    <s v="F"/>
    <x v="4"/>
    <s v="Tec.Art.Dig."/>
    <s v="TÉCNICO EN CIENCIAS Y ARTES DIGITALES"/>
    <m/>
  </r>
  <r>
    <x v="49"/>
    <n v="12868"/>
    <s v="SANTIAGO PEREZ, DANTE RAFAEL"/>
    <s v="M"/>
    <x v="4"/>
    <s v="Tec.Mant."/>
    <s v="TÉCNICO EN MANTENIMIENTO INDUSTRIAL"/>
    <m/>
  </r>
  <r>
    <x v="65"/>
    <n v="12870"/>
    <s v="RODRIGUEZ ., GAEL DE JESUS"/>
    <s v="M"/>
    <x v="4"/>
    <s v="Tec.Mant."/>
    <s v="TÉCNICO EN MANTENIMIENTO INDUSTRIAL"/>
    <m/>
  </r>
  <r>
    <x v="56"/>
    <n v="12872"/>
    <s v="ESQUIVEL MARTINEZ, JOSE SUYAY"/>
    <s v="M"/>
    <x v="4"/>
    <s v="Tec.Mant."/>
    <s v="TÉCNICO EN MANTENIMIENTO INDUSTRIAL"/>
    <m/>
  </r>
  <r>
    <x v="63"/>
    <n v="12874"/>
    <s v="CASTAÑEDA JACOBO, REGINA"/>
    <s v="F"/>
    <x v="4"/>
    <s v="Tec.Conta."/>
    <s v="TÉCNICO EN CONTABILIDAD"/>
    <m/>
  </r>
  <r>
    <x v="49"/>
    <n v="12875"/>
    <s v="PEÑA MARTINEZ, DULCE ABIGAIL"/>
    <s v="F"/>
    <x v="4"/>
    <s v="Tec.Ventas."/>
    <s v="TÉCNICO EN VENTAS"/>
    <m/>
  </r>
  <r>
    <x v="54"/>
    <n v="12877"/>
    <s v="OYERVIDES HERNANDEZ, MARIANA NAHOMI"/>
    <s v="F"/>
    <x v="4"/>
    <s v="Tec.Art.Dig."/>
    <s v="TÉCNICO EN CIENCIAS Y ARTES DIGITALES"/>
    <m/>
  </r>
  <r>
    <x v="60"/>
    <n v="12878"/>
    <s v="COMPIAN MORENO, EMILIO"/>
    <s v="M"/>
    <x v="4"/>
    <s v="Tec.Mant."/>
    <s v="TÉCNICO EN MANTENIMIENTO INDUSTRIAL"/>
    <m/>
  </r>
  <r>
    <x v="60"/>
    <n v="12879"/>
    <s v="LOPEZ ORTEGA, MARIA BELEN"/>
    <s v="F"/>
    <x v="4"/>
    <s v="Tec.Conta."/>
    <s v="TÉCNICO EN CONTABILIDAD"/>
    <m/>
  </r>
  <r>
    <x v="59"/>
    <n v="12882"/>
    <s v="GONZALEZ GARCIA, EDER SANTIAGO"/>
    <s v="M"/>
    <x v="4"/>
    <s v="Tec.Mant."/>
    <s v="TÉCNICO EN MANTENIMIENTO INDUSTRIAL"/>
    <m/>
  </r>
  <r>
    <x v="57"/>
    <n v="12883"/>
    <s v="AGUIRRE FLORES, DANNA LUCIA"/>
    <s v="F"/>
    <x v="4"/>
    <s v="Ad.Bilingüe."/>
    <s v="TÉCNICO EN ASISTENTE ADMINISTRATIVO BILINGÜE"/>
    <m/>
  </r>
  <r>
    <x v="54"/>
    <n v="12884"/>
    <s v="SANTAMARIA SANCHEZ, LEONARDO"/>
    <s v="M"/>
    <x v="4"/>
    <s v="Tec.Art.Dig."/>
    <s v="TÉCNICO EN CIENCIAS Y ARTES DIGITALES"/>
    <m/>
  </r>
  <r>
    <x v="59"/>
    <n v="12885"/>
    <s v="LOPEZ VAZQUEZ, ALAN JAVIER"/>
    <s v="M"/>
    <x v="4"/>
    <s v="Tec.Ventas."/>
    <s v="TÉCNICO EN VENTAS"/>
    <m/>
  </r>
  <r>
    <x v="58"/>
    <n v="12886"/>
    <s v="MORENO AGUILAR, EMILIANO"/>
    <s v="M"/>
    <x v="4"/>
    <s v="Ad.Bilingüe."/>
    <s v="TÉCNICO EN ASISTENTE ADMINISTRATIVO BILINGÜE"/>
    <m/>
  </r>
  <r>
    <x v="63"/>
    <n v="12888"/>
    <s v="MARTINEZ TREJO, EVELYN XIMENA"/>
    <s v="F"/>
    <x v="4"/>
    <s v="Tec.Conta."/>
    <s v="TÉCNICO EN CONTABILIDAD"/>
    <m/>
  </r>
  <r>
    <x v="66"/>
    <n v="12890"/>
    <s v="DOMINGUEZ VALDEZ, ESTEFANIA MITCHELL"/>
    <s v="F"/>
    <x v="4"/>
    <s v="Ad.Bilingüe."/>
    <s v="TÉCNICO EN ASISTENTE ADMINISTRATIVO BILINGÜE"/>
    <m/>
  </r>
  <r>
    <x v="60"/>
    <n v="12891"/>
    <s v="GUTIERREZ CARDENAS, EDGAR ALEXANDER"/>
    <s v="M"/>
    <x v="4"/>
    <s v="Tec.Mant."/>
    <s v="TÉCNICO EN MANTENIMIENTO INDUSTRIAL"/>
    <m/>
  </r>
  <r>
    <x v="64"/>
    <n v="12895"/>
    <s v="MARTINEZ GARZA, JOB ISRAEL"/>
    <s v="M"/>
    <x v="4"/>
    <s v="Ad.Bilingüe."/>
    <s v="TÉCNICO EN ASISTENTE ADMINISTRATIVO BILINGÜE"/>
    <m/>
  </r>
  <r>
    <x v="67"/>
    <n v="12897"/>
    <s v="MATA LOPEZ, MARIA FERNANDA"/>
    <s v="F"/>
    <x v="4"/>
    <s v="Tec.Mant."/>
    <s v="TÉCNICO EN MANTENIMIENTO INDUSTRIAL"/>
    <m/>
  </r>
  <r>
    <x v="52"/>
    <n v="12899"/>
    <s v="CUBILLOS SOSA, KIARA MONSERRAT"/>
    <s v="F"/>
    <x v="4"/>
    <s v="Tec.Mant."/>
    <s v="TÉCNICO EN MANTENIMIENTO INDUSTRIAL"/>
    <m/>
  </r>
  <r>
    <x v="65"/>
    <n v="12900"/>
    <s v="GOMEZ DE JESUS, DANIEL EFRAIN"/>
    <s v="M"/>
    <x v="4"/>
    <s v="Tec.Mant."/>
    <s v="TÉCNICO EN MANTENIMIENTO INDUSTRIAL"/>
    <m/>
  </r>
  <r>
    <x v="48"/>
    <n v="12902"/>
    <s v="AGUILLON DE JESUS, ESTRELLA RUBI"/>
    <s v="F"/>
    <x v="4"/>
    <s v="General."/>
    <s v="GENERAL"/>
    <m/>
  </r>
  <r>
    <x v="58"/>
    <n v="12904"/>
    <s v="GARCIA RODRIGUEZ, EMILY"/>
    <s v="F"/>
    <x v="4"/>
    <s v="Ad.Bilingüe."/>
    <s v="TÉCNICO EN ASISTENTE ADMINISTRATIVO BILINGÜE"/>
    <m/>
  </r>
  <r>
    <x v="68"/>
    <n v="12905"/>
    <s v="DE LA PAZ FLORES, CAROLINA"/>
    <s v="F"/>
    <x v="4"/>
    <s v="General."/>
    <s v="GENERAL"/>
    <m/>
  </r>
  <r>
    <x v="68"/>
    <n v="12906"/>
    <s v="GONZALEZ SANCHEZ, DANNA GUADALUPE"/>
    <s v="F"/>
    <x v="4"/>
    <s v="General."/>
    <s v="GENERAL"/>
    <m/>
  </r>
  <r>
    <x v="65"/>
    <n v="12907"/>
    <s v="DE LA PAZ FLORES, JAQUELINE"/>
    <s v="F"/>
    <x v="4"/>
    <s v="Tec.Ventas."/>
    <s v="TÉCNICO EN VENTAS"/>
    <m/>
  </r>
  <r>
    <x v="47"/>
    <n v="12910"/>
    <s v="ALVIZO MARTINEZ, ALFONSO EMILIANO"/>
    <s v="M"/>
    <x v="4"/>
    <s v="Tec.Mant."/>
    <s v="TÉCNICO EN MANTENIMIENTO INDUSTRIAL"/>
    <m/>
  </r>
  <r>
    <x v="56"/>
    <n v="12912"/>
    <s v="MONTALVO GONZALEZ, JACQUELIN LISSET"/>
    <s v="F"/>
    <x v="4"/>
    <s v="Tec.Conta."/>
    <s v="TÉCNICO EN CONTABILIDAD"/>
    <m/>
  </r>
  <r>
    <x v="64"/>
    <n v="12914"/>
    <s v="CASTRO RAMOS, LINDA MONICA"/>
    <s v="F"/>
    <x v="4"/>
    <s v="Ad.Bilingüe."/>
    <s v="TÉCNICO EN ASISTENTE ADMINISTRATIVO BILINGÜE"/>
    <m/>
  </r>
  <r>
    <x v="50"/>
    <n v="12915"/>
    <s v="CASTRO RAMOS, JESUS OSVALDO"/>
    <s v="M"/>
    <x v="4"/>
    <s v="Tec.Mant."/>
    <s v="TÉCNICO EN MANTENIMIENTO INDUSTRIAL"/>
    <m/>
  </r>
  <r>
    <x v="65"/>
    <n v="12916"/>
    <s v="SOTO PATLAN, ARELY RASHELI"/>
    <s v="F"/>
    <x v="4"/>
    <s v="Tec.Mant."/>
    <s v="TÉCNICO EN MANTENIMIENTO INDUSTRIAL"/>
    <m/>
  </r>
  <r>
    <x v="55"/>
    <n v="12917"/>
    <s v="GUTIERREZ RODRIGUEZ, DANZEL ALEJANDRO"/>
    <s v="M"/>
    <x v="4"/>
    <s v="Tec.Ventas."/>
    <s v="TÉCNICO EN VENTAS"/>
    <m/>
  </r>
  <r>
    <x v="58"/>
    <n v="12918"/>
    <s v="SANCHEZ BANDA, YADIRA MILDRED"/>
    <s v="F"/>
    <x v="4"/>
    <s v="Ad.Bilingüe."/>
    <s v="TÉCNICO EN ASISTENTE ADMINISTRATIVO BILINGÜE"/>
    <m/>
  </r>
  <r>
    <x v="58"/>
    <n v="12919"/>
    <s v="BAZALDUA RIOS, LESLY"/>
    <s v="F"/>
    <x v="4"/>
    <s v="Ad.Bilingüe."/>
    <s v="TÉCNICO EN ASISTENTE ADMINISTRATIVO BILINGÜE"/>
    <m/>
  </r>
  <r>
    <x v="66"/>
    <n v="12920"/>
    <s v="GONZALEZ DELGADO, HECTOR ARTURO"/>
    <s v="F"/>
    <x v="4"/>
    <s v="Ad.Bilingüe."/>
    <s v="TÉCNICO EN ASISTENTE ADMINISTRATIVO BILINGÜE"/>
    <m/>
  </r>
  <r>
    <x v="55"/>
    <n v="12921"/>
    <s v="LUNA AGUIRRE, ORLANDO SEBASTIAN"/>
    <s v="M"/>
    <x v="4"/>
    <s v="Tec.Progra."/>
    <s v="TÉCNICO EN PROGRAMACION"/>
    <m/>
  </r>
  <r>
    <x v="62"/>
    <n v="12922"/>
    <s v="IBARRA SILLER, REGINA"/>
    <s v="F"/>
    <x v="4"/>
    <s v="Tec.Mant."/>
    <s v="TÉCNICO EN MANTENIMIENTO INDUSTRIAL"/>
    <m/>
  </r>
  <r>
    <x v="53"/>
    <n v="12923"/>
    <s v="MERCADO ALVAREZ, ALIZON YOSELIN"/>
    <s v="F"/>
    <x v="4"/>
    <s v="Tec.Progra."/>
    <s v="TÉCNICO EN PROGRAMACION"/>
    <m/>
  </r>
  <r>
    <x v="61"/>
    <n v="12924"/>
    <s v="SANTANDER RAMIREZ, SARA JAQUELINE"/>
    <s v="F"/>
    <x v="4"/>
    <s v="Ad.Bilingüe."/>
    <s v="TÉCNICO EN ASISTENTE ADMINISTRATIVO BILINGÜE"/>
    <m/>
  </r>
  <r>
    <x v="51"/>
    <n v="12925"/>
    <s v="DE LA FUENTE POSADA, JIMENA"/>
    <s v="F"/>
    <x v="4"/>
    <s v="General."/>
    <s v="GENERAL"/>
    <m/>
  </r>
  <r>
    <x v="50"/>
    <n v="12929"/>
    <s v="MARTINEZ CASTILLO, ANGEL FERNANDO"/>
    <s v="M"/>
    <x v="4"/>
    <s v="Tec.Mant."/>
    <s v="TÉCNICO EN MANTENIMIENTO INDUSTRIAL"/>
    <m/>
  </r>
  <r>
    <x v="49"/>
    <n v="12930"/>
    <s v="IBARRA BERINO, HECTOR JOSUE"/>
    <s v="M"/>
    <x v="4"/>
    <s v="Tec.Mant."/>
    <s v="TÉCNICO EN MANTENIMIENTO INDUSTRIAL"/>
    <m/>
  </r>
  <r>
    <x v="57"/>
    <n v="12931"/>
    <s v="AMARO VELAZQUEZ, JUAN DAVID"/>
    <s v="M"/>
    <x v="4"/>
    <s v="Ad.Bilingüe."/>
    <s v="TÉCNICO EN ASISTENTE ADMINISTRATIVO BILINGÜE"/>
    <m/>
  </r>
  <r>
    <x v="56"/>
    <n v="12932"/>
    <s v="GALLEGOS ACOSTA, ALLISON ESMERALDA"/>
    <s v="F"/>
    <x v="4"/>
    <s v="Tec.Progra."/>
    <s v="TÉCNICO EN PROGRAMACION"/>
    <m/>
  </r>
  <r>
    <x v="54"/>
    <n v="12934"/>
    <s v="MARINES NARRO, LUNA MARIA"/>
    <s v="F"/>
    <x v="4"/>
    <s v="Tec.Art.Dig."/>
    <s v="TÉCNICO EN CIENCIAS Y ARTES DIGITALES"/>
    <m/>
  </r>
  <r>
    <x v="47"/>
    <n v="12935"/>
    <s v="NARRO BARRIOS, CESAR"/>
    <s v="M"/>
    <x v="4"/>
    <s v="Tec.Ventas."/>
    <s v="TÉCNICO EN VENTAS"/>
    <m/>
  </r>
  <r>
    <x v="60"/>
    <n v="12936"/>
    <s v="ORRANTE OVALLE, REGINA MARGARITA"/>
    <s v="F"/>
    <x v="4"/>
    <s v="Tec.Progra."/>
    <s v="TÉCNICO EN PROGRAMACION"/>
    <m/>
  </r>
  <r>
    <x v="69"/>
    <n v="12937"/>
    <s v="MARQUEZ MOLINA, RODRIGO"/>
    <s v="M"/>
    <x v="4"/>
    <s v="General."/>
    <s v="GENERAL"/>
    <m/>
  </r>
  <r>
    <x v="67"/>
    <n v="12938"/>
    <s v="SANCHEZ MARTINEZ, CHRISTIAN YAHIR"/>
    <s v="M"/>
    <x v="4"/>
    <s v="Tec.Progra."/>
    <s v="TÉCNICO EN PROGRAMACION"/>
    <m/>
  </r>
  <r>
    <x v="59"/>
    <n v="12939"/>
    <s v="OROZCO ESTRADA, SOFIA AURORA"/>
    <s v="F"/>
    <x v="4"/>
    <s v="Tec.Mant."/>
    <s v="TÉCNICO EN MANTENIMIENTO INDUSTRIAL"/>
    <m/>
  </r>
  <r>
    <x v="52"/>
    <n v="12940"/>
    <s v="MORALES LOPEZ, MELANY VALERIA"/>
    <s v="F"/>
    <x v="4"/>
    <s v="Tec.Ventas."/>
    <s v="TÉCNICO EN VENTAS"/>
    <m/>
  </r>
  <r>
    <x v="61"/>
    <n v="12941"/>
    <s v="LOPEZ GONZALEZ, XIMENA BERENICE"/>
    <s v="F"/>
    <x v="4"/>
    <s v="Ad.Bilingüe."/>
    <s v="TÉCNICO EN ASISTENTE ADMINISTRATIVO BILINGÜE"/>
    <m/>
  </r>
  <r>
    <x v="48"/>
    <n v="12942"/>
    <s v="ESCALERA GARZA, ANADELA"/>
    <s v="F"/>
    <x v="4"/>
    <s v="General."/>
    <s v="GENERAL"/>
    <m/>
  </r>
  <r>
    <x v="58"/>
    <n v="12944"/>
    <s v="HERNANDEZ ZUÑIGA, ALISON REGINA"/>
    <s v="F"/>
    <x v="4"/>
    <s v="Ad.Bilingüe."/>
    <s v="TÉCNICO EN ASISTENTE ADMINISTRATIVO BILINGÜE"/>
    <m/>
  </r>
  <r>
    <x v="48"/>
    <n v="12945"/>
    <s v="GARZA SALAS, MAITE"/>
    <s v="F"/>
    <x v="4"/>
    <s v="General."/>
    <s v="GENERAL"/>
    <m/>
  </r>
  <r>
    <x v="55"/>
    <n v="12946"/>
    <s v="REYES MARTINEZ, JAVIER ORLANDO"/>
    <s v="M"/>
    <x v="4"/>
    <s v="Tec.Progra."/>
    <s v="TÉCNICO EN PROGRAMACION"/>
    <m/>
  </r>
  <r>
    <x v="55"/>
    <n v="12947"/>
    <s v="PEREZ RAMIREZ, KAROL RAFAEL"/>
    <s v="M"/>
    <x v="4"/>
    <s v="Tec.Progra."/>
    <s v="TÉCNICO EN PROGRAMACION"/>
    <m/>
  </r>
  <r>
    <x v="48"/>
    <n v="12948"/>
    <s v="RESENDIS LUJAN, PATRICIO ALEJANDRO"/>
    <s v="M"/>
    <x v="4"/>
    <s v="General."/>
    <s v="GENERAL"/>
    <m/>
  </r>
  <r>
    <x v="49"/>
    <n v="12950"/>
    <s v="TREVIÑO CADENA, GIANCARLO"/>
    <s v="M"/>
    <x v="4"/>
    <s v="Tec.Progra."/>
    <s v="TÉCNICO EN PROGRAMACION"/>
    <m/>
  </r>
  <r>
    <x v="69"/>
    <n v="12951"/>
    <s v="RODRIGUEZ DELGADO, EMILIO"/>
    <s v="M"/>
    <x v="4"/>
    <s v="General."/>
    <s v="GENERAL"/>
    <m/>
  </r>
  <r>
    <x v="68"/>
    <n v="12952"/>
    <s v="CANTU ROSALES, GUSTAVO EDUARDO"/>
    <s v="M"/>
    <x v="4"/>
    <s v="General."/>
    <s v="GENERAL"/>
    <m/>
  </r>
  <r>
    <x v="59"/>
    <n v="12954"/>
    <s v="SANCHEZ RAMOS, FRANCISCO ALEJANDRO"/>
    <s v="M"/>
    <x v="4"/>
    <s v="Tec.Mant."/>
    <s v="TÉCNICO EN MANTENIMIENTO INDUSTRIAL"/>
    <m/>
  </r>
  <r>
    <x v="69"/>
    <n v="12955"/>
    <s v="CEPEDA SOSA, JESUS HUMBERTO"/>
    <s v="M"/>
    <x v="4"/>
    <s v="General."/>
    <s v="GENERAL"/>
    <m/>
  </r>
  <r>
    <x v="59"/>
    <n v="12956"/>
    <s v="PEREZ MARTINEZ, ARIADNE"/>
    <s v="F"/>
    <x v="4"/>
    <s v="Tec.Mant."/>
    <s v="TÉCNICO EN MANTENIMIENTO INDUSTRIAL"/>
    <m/>
  </r>
  <r>
    <x v="62"/>
    <n v="12959"/>
    <s v="COVARRUBIAS MACIAS, CRISTOPHER ALEJANDRO"/>
    <s v="M"/>
    <x v="4"/>
    <s v="Tec.Mant."/>
    <s v="TÉCNICO EN MANTENIMIENTO INDUSTRIAL"/>
    <m/>
  </r>
  <r>
    <x v="66"/>
    <n v="12960"/>
    <s v="GARCIA PEREZ, MIRANDA"/>
    <s v="F"/>
    <x v="4"/>
    <s v="Ad.Bilingüe."/>
    <s v="TÉCNICO EN ASISTENTE ADMINISTRATIVO BILINGÜE"/>
    <m/>
  </r>
  <r>
    <x v="62"/>
    <n v="12962"/>
    <s v="SALAZAR VALDES, ALBERTO SEBASTIAN"/>
    <s v="M"/>
    <x v="4"/>
    <s v="Tec.Mant."/>
    <s v="TÉCNICO EN MANTENIMIENTO INDUSTRIAL"/>
    <m/>
  </r>
  <r>
    <x v="61"/>
    <n v="12963"/>
    <s v="PEÑA GONZALEZ, MARIA ALEJANDRA"/>
    <s v="F"/>
    <x v="4"/>
    <s v="Ad.Bilingüe."/>
    <s v="TÉCNICO EN ASISTENTE ADMINISTRATIVO BILINGÜE"/>
    <m/>
  </r>
  <r>
    <x v="58"/>
    <n v="12964"/>
    <s v="GAMEZ SANCHEZ, HECTOR"/>
    <s v="M"/>
    <x v="4"/>
    <s v="Ad.Bilingüe."/>
    <s v="TÉCNICO EN ASISTENTE ADMINISTRATIVO BILINGÜE"/>
    <m/>
  </r>
  <r>
    <x v="61"/>
    <n v="12965"/>
    <s v="CASTRO COSS, FERNANDA SIBEL"/>
    <s v="F"/>
    <x v="4"/>
    <s v="Ad.Bilingüe."/>
    <s v="TÉCNICO EN ASISTENTE ADMINISTRATIVO BILINGÜE"/>
    <m/>
  </r>
  <r>
    <x v="50"/>
    <n v="12970"/>
    <s v="FAVELA RODRIGUEZ, OSCAR"/>
    <s v="M"/>
    <x v="4"/>
    <s v="Tec.Mant."/>
    <s v="TÉCNICO EN MANTENIMIENTO INDUSTRIAL"/>
    <m/>
  </r>
  <r>
    <x v="56"/>
    <n v="12971"/>
    <s v="CANDIA CORTEZ, CARLOS EMILIANO"/>
    <s v="M"/>
    <x v="4"/>
    <s v="Tec.Mant."/>
    <s v="TÉCNICO EN MANTENIMIENTO INDUSTRIAL"/>
    <m/>
  </r>
  <r>
    <x v="50"/>
    <n v="12972"/>
    <s v="MORENO GARCIA, YOSGAR MICHAEL"/>
    <s v="M"/>
    <x v="4"/>
    <s v="Tec.Mant."/>
    <s v="TÉCNICO EN MANTENIMIENTO INDUSTRIAL"/>
    <m/>
  </r>
  <r>
    <x v="50"/>
    <n v="12974"/>
    <s v="MARTINEZ JUAREZ, FERNANDA"/>
    <s v="F"/>
    <x v="4"/>
    <s v="Tec.Ventas."/>
    <s v="TÉCNICO EN VENTAS"/>
    <m/>
  </r>
  <r>
    <x v="58"/>
    <n v="12975"/>
    <s v="FERNANDEZ FRANCO, FERNANDO ADRIAN"/>
    <s v="M"/>
    <x v="4"/>
    <s v="Ad.Bilingüe."/>
    <s v="TÉCNICO EN ASISTENTE ADMINISTRATIVO BILINGÜE"/>
    <m/>
  </r>
  <r>
    <x v="58"/>
    <n v="12976"/>
    <s v="CORONADO PAPIAS, DEVANY ARLAE"/>
    <s v="F"/>
    <x v="4"/>
    <s v="Ad.Bilingüe."/>
    <s v="TÉCNICO EN ASISTENTE ADMINISTRATIVO BILINGÜE"/>
    <m/>
  </r>
  <r>
    <x v="60"/>
    <n v="12977"/>
    <s v="REYES CHAVEZ, LUNA VALENTINA"/>
    <s v="F"/>
    <x v="4"/>
    <s v="Tec.Conta."/>
    <s v="TÉCNICO EN CONTABILIDAD"/>
    <m/>
  </r>
  <r>
    <x v="69"/>
    <n v="12978"/>
    <s v="GARCIA RODRIGUEZ, XIMENA"/>
    <s v="F"/>
    <x v="4"/>
    <s v="General."/>
    <s v="GENERAL"/>
    <m/>
  </r>
  <r>
    <x v="58"/>
    <n v="12979"/>
    <s v="GALAN CEDILLO, MARIANA MAILENI"/>
    <s v="F"/>
    <x v="4"/>
    <s v="Ad.Bilingüe."/>
    <s v="TÉCNICO EN ASISTENTE ADMINISTRATIVO BILINGÜE"/>
    <m/>
  </r>
  <r>
    <x v="68"/>
    <n v="12981"/>
    <s v="LOPEZ HERRERA, DIEGO ESTEBAN"/>
    <s v="M"/>
    <x v="4"/>
    <s v="General."/>
    <s v="GENERAL"/>
    <m/>
  </r>
  <r>
    <x v="57"/>
    <n v="12984"/>
    <s v="VARA REYES, MARLEN GUADALUPE"/>
    <s v="F"/>
    <x v="4"/>
    <s v="Ad.Bilingüe."/>
    <s v="TÉCNICO EN ASISTENTE ADMINISTRATIVO BILINGÜE"/>
    <m/>
  </r>
  <r>
    <x v="68"/>
    <n v="12985"/>
    <s v="ESPINOZA CABRIALES, JACQUELINE"/>
    <s v="F"/>
    <x v="4"/>
    <s v="General."/>
    <s v="GENERAL"/>
    <m/>
  </r>
  <r>
    <x v="66"/>
    <n v="12987"/>
    <s v="CEPEDA LOPEZ, KHAROL NATALIA"/>
    <s v="F"/>
    <x v="4"/>
    <s v="Ad.Bilingüe."/>
    <s v="TÉCNICO EN ASISTENTE ADMINISTRATIVO BILINGÜE"/>
    <m/>
  </r>
  <r>
    <x v="55"/>
    <n v="12989"/>
    <s v="BOCANEGRA LLANAS, DIEGO ISMAEL"/>
    <s v="M"/>
    <x v="4"/>
    <s v="Tec.Mant."/>
    <s v="TÉCNICO EN MANTENIMIENTO INDUSTRIAL"/>
    <m/>
  </r>
  <r>
    <x v="52"/>
    <n v="12990"/>
    <s v="CORTES CABELLO, DAVID ISRAEL"/>
    <s v="M"/>
    <x v="4"/>
    <s v="Tec.Progra."/>
    <s v="TÉCNICO EN PROGRAMACION"/>
    <m/>
  </r>
  <r>
    <x v="67"/>
    <n v="12991"/>
    <s v="JAIMES RODRIGUEZ, OCTAVIO JOSE"/>
    <s v="M"/>
    <x v="4"/>
    <s v="Tec.Mant."/>
    <s v="TÉCNICO EN MANTENIMIENTO INDUSTRIAL"/>
    <m/>
  </r>
  <r>
    <x v="54"/>
    <n v="12992"/>
    <s v="DE LA CRUZ VALDEZ, FRANCISCO MANUEL"/>
    <s v="M"/>
    <x v="4"/>
    <s v="Tec.Art.Dig."/>
    <s v="TÉCNICO EN CIENCIAS Y ARTES DIGITALES"/>
    <m/>
  </r>
  <r>
    <x v="55"/>
    <n v="12993"/>
    <s v="TORRES ANZURES, FERNANDO"/>
    <s v="M"/>
    <x v="4"/>
    <s v="Tec.Mant."/>
    <s v="TÉCNICO EN MANTENIMIENTO INDUSTRIAL"/>
    <m/>
  </r>
  <r>
    <x v="47"/>
    <n v="12994"/>
    <s v="TREVIÑO SOTO, GABRIELA ISABEL"/>
    <s v="F"/>
    <x v="4"/>
    <s v="Tec.Mant."/>
    <s v="TÉCNICO EN MANTENIMIENTO INDUSTRIAL"/>
    <m/>
  </r>
  <r>
    <x v="47"/>
    <n v="12995"/>
    <s v="ESPINOZA CEPEDA, LEONARDO ENRIQUE"/>
    <s v="M"/>
    <x v="4"/>
    <s v="Tec.Ventas."/>
    <s v="TÉCNICO EN VENTAS"/>
    <m/>
  </r>
  <r>
    <x v="49"/>
    <n v="12997"/>
    <s v="DE LA ROSA MEJIA, MANUEL HERVEY"/>
    <s v="M"/>
    <x v="4"/>
    <s v="Tec.Ventas."/>
    <s v="TÉCNICO EN VENTAS"/>
    <m/>
  </r>
  <r>
    <x v="53"/>
    <n v="12999"/>
    <s v="POZOS RAMIREZ, JENNIFER JAQUELINE"/>
    <s v="F"/>
    <x v="4"/>
    <s v="Tec.Mant."/>
    <s v="TÉCNICO EN MANTENIMIENTO INDUSTRIAL"/>
    <m/>
  </r>
  <r>
    <x v="55"/>
    <n v="13004"/>
    <s v="RODRIGUEZ QUIROZ, ISAAC DANIEL"/>
    <s v="M"/>
    <x v="4"/>
    <s v="Tec.Progra."/>
    <s v="TÉCNICO EN PROGRAMACION"/>
    <m/>
  </r>
  <r>
    <x v="55"/>
    <n v="13006"/>
    <s v="ESPINOZA RUIZ, YUMIKO NELEB"/>
    <s v="M"/>
    <x v="4"/>
    <s v="Tec.Progra."/>
    <s v="TÉCNICO EN PROGRAMACION"/>
    <m/>
  </r>
  <r>
    <x v="54"/>
    <n v="13007"/>
    <s v="MENDOZA GOMEZ, MELANIE MIRANDA"/>
    <s v="F"/>
    <x v="4"/>
    <s v="Tec.Art.Dig"/>
    <s v="TÉCNICO EN CIENCIAS Y ARTES DIGITALES"/>
    <m/>
  </r>
  <r>
    <x v="47"/>
    <n v="13008"/>
    <s v="CONTRERAS TORRES, LEONARDO ERNESTO"/>
    <s v="M"/>
    <x v="4"/>
    <s v="Tec.Mant."/>
    <s v="TÉCNICO EN MANTENIMIENTO INDUSTRIAL"/>
    <m/>
  </r>
  <r>
    <x v="11"/>
    <n v="13010"/>
    <s v="HERRERA CARDENAS, JOSE LUIS DE JESUS"/>
    <s v="M"/>
    <x v="1"/>
    <s v="General."/>
    <s v="GENERAL"/>
    <m/>
  </r>
  <r>
    <x v="61"/>
    <n v="13012"/>
    <s v="DE LEON CARMONA, REGINA"/>
    <s v="F"/>
    <x v="4"/>
    <s v="Ad.Bilingüe."/>
    <s v="TÉCNICO EN ASISTENTE ADMINISTRATIVO BILINGÜE"/>
    <m/>
  </r>
  <r>
    <x v="65"/>
    <n v="13013"/>
    <s v="MUÑOZ MONSIVAIS, MEILAN CAMILA"/>
    <s v="F"/>
    <x v="4"/>
    <s v="Tec.Ventas."/>
    <s v="TÉCNICO EN VENTAS"/>
    <m/>
  </r>
  <r>
    <x v="67"/>
    <n v="13014"/>
    <s v="ROCHA JUAREZ, JAREHT TADEO"/>
    <s v="M"/>
    <x v="4"/>
    <s v="Tec.Mant."/>
    <s v="TÉCNICO EN MANTENIMIENTO INDUSTRIAL"/>
    <m/>
  </r>
  <r>
    <x v="26"/>
    <n v="13015"/>
    <s v="MARTINEZ CASTRO, ADAN ABISAY"/>
    <s v="M"/>
    <x v="4"/>
    <s v="General."/>
    <s v="GENERAL"/>
    <m/>
  </r>
  <r>
    <x v="55"/>
    <n v="13016"/>
    <s v="CHAVEZ GALVAN, ESTRELLA CELESTE"/>
    <s v="F"/>
    <x v="4"/>
    <s v="Tec.Progra."/>
    <s v="TÉCNICO EN PROGRAMACION"/>
    <m/>
  </r>
  <r>
    <x v="50"/>
    <n v="13017"/>
    <s v="RAMIREZ RAMIREZ, DIEGO ALEJANDRO"/>
    <s v="M"/>
    <x v="4"/>
    <s v="Tec.Mant."/>
    <s v="TÉCNICO EN MANTENIMIENTO INDUSTRIAL"/>
    <m/>
  </r>
  <r>
    <x v="64"/>
    <n v="13018"/>
    <s v="GLORIA ESPARZA, SAMANTHA YAMILETH"/>
    <s v="F"/>
    <x v="4"/>
    <s v="Ad.Bilingüe."/>
    <s v="TÉCNICO EN ASISTENTE ADMINISTRATIVO BILINGÜE"/>
    <m/>
  </r>
  <r>
    <x v="64"/>
    <n v="13019"/>
    <s v="BRIONES RAMIREZ, RICARDO ISAID"/>
    <s v="M"/>
    <x v="4"/>
    <s v="Ad.Bilingüe."/>
    <s v="TÉCNICO EN ASISTENTE ADMINISTRATIVO BILINGÜE"/>
    <m/>
  </r>
  <r>
    <x v="66"/>
    <n v="13020"/>
    <s v="TOVAR MUÑIZ, ARIANNA ROCIO"/>
    <s v="F"/>
    <x v="4"/>
    <s v="Ad.Bilingüe."/>
    <s v="TÉCNICO EN ASISTENTE ADMINISTRATIVO BILINGÜE"/>
    <m/>
  </r>
  <r>
    <x v="49"/>
    <n v="13021"/>
    <s v="CASTILLO MARQUEZ, SANTIAGO DE JESUS"/>
    <s v="M"/>
    <x v="4"/>
    <s v="Tec.Mant."/>
    <s v="TÉCNICO EN MANTENIMIENTO INDUSTRIAL"/>
    <m/>
  </r>
  <r>
    <x v="58"/>
    <n v="13023"/>
    <s v="RUIZ BAUTISTA, DIEGO ARTURO"/>
    <s v="M"/>
    <x v="4"/>
    <s v="Ad.Bilingüe."/>
    <s v="TÉCNICO EN ASISTENTE ADMINISTRATIVO BILINGÜE"/>
    <m/>
  </r>
  <r>
    <x v="26"/>
    <n v="13024"/>
    <s v="CRISTAN SANCHEZ, HANNAH YOSELIN"/>
    <s v="F"/>
    <x v="4"/>
    <s v="General."/>
    <s v="GENERAL"/>
    <m/>
  </r>
  <r>
    <x v="65"/>
    <n v="13026"/>
    <s v="TORRES PADILLA, NATALIA"/>
    <s v="F"/>
    <x v="4"/>
    <s v="Tec.Ventas."/>
    <s v="TÉCNICO EN VENTAS"/>
    <m/>
  </r>
  <r>
    <x v="49"/>
    <n v="13027"/>
    <s v="FARIAS BARRERA, MARCO GERARDO"/>
    <s v="M"/>
    <x v="4"/>
    <s v="Tec.Mant."/>
    <s v="TÉCNICO EN MANTENIMIENTO INDUSTRIAL"/>
    <m/>
  </r>
  <r>
    <x v="64"/>
    <n v="13028"/>
    <s v="TELLO BARAJAS, BARBARA"/>
    <s v="F"/>
    <x v="4"/>
    <s v="Ad.Bilingüe."/>
    <s v="TÉCNICO EN ASISTENTE ADMINISTRATIVO BILINGÜE"/>
    <m/>
  </r>
  <r>
    <x v="46"/>
    <n v="13030"/>
    <s v="MARTINEZ GAONA, MARIANA HERMINIA"/>
    <s v="F"/>
    <x v="4"/>
    <s v="Tec.Art.Dig."/>
    <s v="TÉCNICO EN CIENCIAS Y ARTES DIGITALES"/>
    <m/>
  </r>
  <r>
    <x v="68"/>
    <n v="13038"/>
    <s v="DELGADO MONTOYA, PEDRO ANTONIO"/>
    <s v="M"/>
    <x v="4"/>
    <s v="General."/>
    <s v="GENERAL"/>
    <m/>
  </r>
  <r>
    <x v="53"/>
    <n v="13039"/>
    <s v="ROSALES MOLINA, VANNYA LETICIA"/>
    <s v="F"/>
    <x v="4"/>
    <s v="Tec.Ventas."/>
    <s v="TÉCNICO EN VENTAS"/>
    <m/>
  </r>
  <r>
    <x v="51"/>
    <n v="13040"/>
    <s v="MARTINEZ GONZALEZ, LAURA ABIGAIL"/>
    <s v="F"/>
    <x v="4"/>
    <s v="General."/>
    <s v="GENERAL"/>
    <m/>
  </r>
  <r>
    <x v="46"/>
    <n v="13043"/>
    <s v="REYES SILVA, NATHALIA DANAE"/>
    <s v="F"/>
    <x v="4"/>
    <s v="Tec.Art.Dig."/>
    <s v="TÉCNICO EN CIENCIAS Y ARTES DIGITALES"/>
    <m/>
  </r>
  <r>
    <x v="55"/>
    <n v="13044"/>
    <s v="CONTRERAS CASTRO, ERICK JULIAN"/>
    <s v="M"/>
    <x v="4"/>
    <s v="Tec.Mant."/>
    <s v="TÉCNICO EN MANTENIMIENTO INDUSTRIAL"/>
    <m/>
  </r>
  <r>
    <x v="56"/>
    <n v="13046"/>
    <s v="AMEZCUA ORTEGA, DYLAN ALAN"/>
    <s v="M"/>
    <x v="4"/>
    <s v="Tec.Progra."/>
    <s v="TÉCNICO EN PROGRAMACION"/>
    <m/>
  </r>
  <r>
    <x v="47"/>
    <n v="13047"/>
    <s v="PIMENTEL ABRAJAN, EDUAR ABRAHAM"/>
    <s v="M"/>
    <x v="4"/>
    <s v="Tec.Progra."/>
    <s v="TÉCNICO EN PROGRAMACION"/>
    <m/>
  </r>
  <r>
    <x v="58"/>
    <n v="13048"/>
    <s v="LUNA LOPEZ, VICTORIA ESMERALDA"/>
    <s v="F"/>
    <x v="4"/>
    <s v="Ad.Bilingüe."/>
    <s v="TÉCNICO EN ASISTENTE ADMINISTRATIVO BILINGÜE"/>
    <m/>
  </r>
  <r>
    <x v="63"/>
    <n v="13049"/>
    <s v="DELGADO PEÑA, ALEXANDER ELIAZAR"/>
    <s v="M"/>
    <x v="4"/>
    <s v="Tec.Mant."/>
    <s v="TÉCNICO EN MANTENIMIENTO INDUSTRIAL"/>
    <m/>
  </r>
  <r>
    <x v="52"/>
    <n v="13050"/>
    <s v="NIÑO BALANDRAN, ALVARO EMILIANO"/>
    <s v="M"/>
    <x v="4"/>
    <s v="Tec.Progra."/>
    <s v="TÉCNICO EN PROGRAMACION"/>
    <m/>
  </r>
  <r>
    <x v="49"/>
    <n v="13052"/>
    <s v="SALAZAR VALDES, CRISTOFER OSVALDO"/>
    <s v="M"/>
    <x v="4"/>
    <s v="Tec.Mant."/>
    <s v="TÉCNICO EN MANTENIMIENTO INDUSTRIAL"/>
    <m/>
  </r>
  <r>
    <x v="49"/>
    <n v="13053"/>
    <s v="MORENO FRAUSTO, JAQUELINE MONSERRAT"/>
    <s v="F"/>
    <x v="4"/>
    <s v="Tec.Conta."/>
    <s v="TÉCNICO EN CONTABILIDAD"/>
    <m/>
  </r>
  <r>
    <x v="58"/>
    <n v="13054"/>
    <s v="VALERO GAMEZ, ROUSE ESMERALDA"/>
    <s v="F"/>
    <x v="4"/>
    <s v="Ad.Bilingüe."/>
    <s v="TÉCNICO EN ASISTENTE ADMINISTRATIVO BILINGÜE"/>
    <m/>
  </r>
  <r>
    <x v="65"/>
    <n v="13055"/>
    <s v="LLAMAS RODRIGUEZ, ZOE"/>
    <s v="F"/>
    <x v="4"/>
    <s v="Tec.Conta."/>
    <s v="TÉCNICO EN CONTABILIDAD"/>
    <m/>
  </r>
  <r>
    <x v="49"/>
    <n v="13056"/>
    <s v="HERNANDEZ BADILLO, HANNA JAZMINE"/>
    <s v="F"/>
    <x v="4"/>
    <s v="Tec.Progra."/>
    <s v="TÉCNICO EN PROGRAMACION"/>
    <m/>
  </r>
  <r>
    <x v="54"/>
    <n v="13058"/>
    <s v="ESPARZA MANCERA, JOSE KARLO"/>
    <s v="M"/>
    <x v="4"/>
    <s v="Tec.Art.Dig."/>
    <s v="TÉCNICO EN CIENCIAS Y ARTES DIGITALES"/>
    <m/>
  </r>
  <r>
    <x v="61"/>
    <n v="13059"/>
    <s v="GARCIA MARTINEZ, AULIZETH ATHENEA"/>
    <s v="F"/>
    <x v="4"/>
    <s v="Ad.Bilingüe."/>
    <s v="TÉCNICO EN ASISTENTE ADMINISTRATIVO BILINGÜE"/>
    <m/>
  </r>
  <r>
    <x v="63"/>
    <n v="13060"/>
    <s v="CEPEDA CARDENAS, VANIA KARELY"/>
    <s v="F"/>
    <x v="4"/>
    <s v="Tec.Conta."/>
    <s v="TÉCNICO EN CONTABILIDAD"/>
    <m/>
  </r>
  <r>
    <x v="53"/>
    <n v="13061"/>
    <s v="REYNA GAMBOA, AXEL EMANUEL"/>
    <s v="M"/>
    <x v="4"/>
    <s v="Tec.Progra."/>
    <s v="TÉCNICO EN PROGRAMACION"/>
    <m/>
  </r>
  <r>
    <x v="46"/>
    <n v="13062"/>
    <s v="RODRIGUEZ MONTELONGO, DIEGO EDUARDO"/>
    <s v="M"/>
    <x v="4"/>
    <s v="Tec.Art.Dig."/>
    <s v="TÉCNICO EN CIENCIAS Y ARTES DIGITALES"/>
    <m/>
  </r>
  <r>
    <x v="69"/>
    <n v="13063"/>
    <s v="FLORES PADRON, AYARI PAOLA"/>
    <s v="F"/>
    <x v="4"/>
    <s v="General."/>
    <s v="GENERAL"/>
    <m/>
  </r>
  <r>
    <x v="55"/>
    <n v="13065"/>
    <s v="ESPINOSA ENCINA, OMAR ALEJANDRO"/>
    <s v="M"/>
    <x v="4"/>
    <s v="Tec.Mant."/>
    <s v="TÉCNICO EN MANTENIMIENTO INDUSTRIAL"/>
    <m/>
  </r>
  <r>
    <x v="59"/>
    <n v="13066"/>
    <s v="VAZQUEZ MELCHOR, FRANCO JAVIER"/>
    <s v="M"/>
    <x v="4"/>
    <s v="Tec.Mant."/>
    <s v="TÉCNICO EN MANTENIMIENTO INDUSTRIAL"/>
    <m/>
  </r>
  <r>
    <x v="48"/>
    <n v="13067"/>
    <s v="FABIAN QUIROZ, DANIEL ALEJANDRO"/>
    <s v="M"/>
    <x v="4"/>
    <s v="General."/>
    <s v="GENERAL"/>
    <m/>
  </r>
  <r>
    <x v="64"/>
    <n v="13068"/>
    <s v="DAVILA SERRANO, LUISA ARACELY"/>
    <s v="F"/>
    <x v="4"/>
    <s v="Ad.Bilingüe."/>
    <s v="TÉCNICO EN ASISTENTE ADMINISTRATIVO BILINGÜE"/>
    <m/>
  </r>
  <r>
    <x v="65"/>
    <n v="13073"/>
    <s v="RAMOS MARIN, ISMAEL ISAI"/>
    <s v="M"/>
    <x v="4"/>
    <s v="Tec.Progra."/>
    <s v="TÉCNICO EN PROGRAMACION"/>
    <m/>
  </r>
  <r>
    <x v="62"/>
    <n v="13075"/>
    <s v="ESTRADA LUIS, DIEGO"/>
    <s v="M"/>
    <x v="4"/>
    <s v="Tec.Mant."/>
    <s v="TÉCNICO EN MANTENIMIENTO INDUSTRIAL"/>
    <m/>
  </r>
  <r>
    <x v="67"/>
    <n v="13078"/>
    <s v="FLOR GARCIA, RICARDO EMILIANO"/>
    <s v="M"/>
    <x v="4"/>
    <s v="Tec.Mant."/>
    <s v="TÉCNICO EN MANTENIMIENTO INDUSTRIAL"/>
    <m/>
  </r>
  <r>
    <x v="46"/>
    <n v="13084"/>
    <s v="SANCHEZ GONZALEZ, ALONDRA ADELAIDA"/>
    <s v="F"/>
    <x v="4"/>
    <s v="Tec.Art.Dig."/>
    <s v="TÉCNICO EN CIENCIAS Y ARTES DIGITALES"/>
    <m/>
  </r>
  <r>
    <x v="56"/>
    <n v="13088"/>
    <s v="TORRES SANCHEZ, SANTIAGO YANDEL"/>
    <s v="M"/>
    <x v="4"/>
    <s v="Tec.Ventas."/>
    <s v="TÉCNICO EN VENTAS"/>
    <m/>
  </r>
  <r>
    <x v="46"/>
    <n v="13089"/>
    <s v="HORTA VALADEZ, MIRANDA"/>
    <s v="F"/>
    <x v="4"/>
    <s v="Tec.Art.Dig."/>
    <s v="TÉCNICO EN CIENCIAS Y ARTES DIGITALES"/>
    <m/>
  </r>
  <r>
    <x v="66"/>
    <n v="13090"/>
    <s v="RAMIREZ RODRIGUEZ, REGINA KAROLINA"/>
    <s v="F"/>
    <x v="4"/>
    <s v="Ad.Bilingüe."/>
    <s v="TÉCNICO EN ASISTENTE ADMINISTRATIVO BILINGÜE"/>
    <m/>
  </r>
  <r>
    <x v="62"/>
    <n v="13092"/>
    <s v="SIFUENTES MONTAÑEZ, DOMINIK ALFONSO"/>
    <s v="M"/>
    <x v="4"/>
    <s v="Tec.Mant."/>
    <s v="TÉCNICO EN MANTENIMIENTO INDUSTRIAL"/>
    <m/>
  </r>
  <r>
    <x v="26"/>
    <n v="13094"/>
    <s v="DE LEON BALANDRAN, CRYSTAL PARIS"/>
    <s v="F"/>
    <x v="4"/>
    <s v="General."/>
    <s v="GENERAL"/>
    <m/>
  </r>
  <r>
    <x v="65"/>
    <n v="13098"/>
    <s v="BAUTISTA GARCIA, JESUS ANTONIO"/>
    <s v="M"/>
    <x v="4"/>
    <s v="Tec.Mant."/>
    <s v="TÉCNICO EN MANTENIMIENTO INDUSTRIAL"/>
    <m/>
  </r>
  <r>
    <x v="64"/>
    <n v="13099"/>
    <s v="MARTINEZ RAMIREZ, NARDA SOFIA"/>
    <s v="F"/>
    <x v="4"/>
    <s v="Ad.Bilingüe."/>
    <s v="TÉCNICO EN ASISTENTE ADMINISTRATIVO BILINGÜE"/>
    <m/>
  </r>
  <r>
    <x v="50"/>
    <n v="13100"/>
    <s v="ZUÑIGA VAZQUEZ, JAZHIEL"/>
    <s v="M"/>
    <x v="4"/>
    <s v="Tec.Mant."/>
    <s v="TÉCNICO EN MANTENIMIENTO INDUSTRIAL"/>
    <m/>
  </r>
  <r>
    <x v="60"/>
    <n v="13103"/>
    <s v="ESQUIVEL, EDUARDO ELI"/>
    <s v="M"/>
    <x v="4"/>
    <s v="Tec.Mant."/>
    <s v="TÉCNICO EN MANTENIMIENTO INDUSTRIAL"/>
    <m/>
  </r>
  <r>
    <x v="57"/>
    <n v="13104"/>
    <s v="CARRANZA GARCIA, JHOSSELYNE GUADALUPE"/>
    <s v="F"/>
    <x v="4"/>
    <s v="Ad.Bilingüe."/>
    <s v="TÉCNICO EN ASISTENTE ADMINISTRATIVO BILINGÜE"/>
    <m/>
  </r>
  <r>
    <x v="67"/>
    <n v="13105"/>
    <s v="MORENO OROPEZA, OLIVER KENHOMY"/>
    <s v="M"/>
    <x v="4"/>
    <s v="Tec.Mant."/>
    <s v="TÉCNICO EN MANTENIMIENTO INDUSTRIAL"/>
    <m/>
  </r>
  <r>
    <x v="67"/>
    <n v="13107"/>
    <s v="VALDEZ RODRIGUEZ, ERIK DE LOS REYES"/>
    <s v="M"/>
    <x v="4"/>
    <s v="Tec.Mant."/>
    <s v="TÉCNICO EN MANTENIMIENTO INDUSTRIAL"/>
    <m/>
  </r>
  <r>
    <x v="48"/>
    <n v="13113"/>
    <s v="GALVAN SIFUENTES, MAYTE SOFIA"/>
    <s v="F"/>
    <x v="4"/>
    <s v="General."/>
    <s v="GENERAL"/>
    <m/>
  </r>
  <r>
    <x v="62"/>
    <n v="13116"/>
    <s v="DAMIAN VALDEZ, ESTRELLA"/>
    <s v="F"/>
    <x v="4"/>
    <s v="Tec.Ventas."/>
    <s v="TÉCNICO EN VENTAS"/>
    <m/>
  </r>
  <r>
    <x v="56"/>
    <n v="13119"/>
    <s v="ALVARADO RAMIREZ, MAIDEN FERNANDA"/>
    <s v="F"/>
    <x v="4"/>
    <s v="Tec.Ventas."/>
    <s v="TÉCNICO EN VENTAS"/>
    <m/>
  </r>
  <r>
    <x v="55"/>
    <n v="13122"/>
    <s v="MENDEZ CASTILLO, VANESA GISSELE"/>
    <s v="F"/>
    <x v="4"/>
    <s v="Tec.Ventas."/>
    <s v="TÉCNICO EN VENTAS"/>
    <m/>
  </r>
  <r>
    <x v="64"/>
    <n v="13123"/>
    <s v="LOPEZ JAIMES, FRIDA SHAIDANI"/>
    <s v="F"/>
    <x v="4"/>
    <s v="Ad.Bilingüe."/>
    <s v="TÉCNICO EN ASISTENTE ADMINISTRATIVO BILINGÜE"/>
    <m/>
  </r>
  <r>
    <x v="62"/>
    <n v="13125"/>
    <s v="NIÑO PEÑA, CARLOS EMILIANO"/>
    <s v="M"/>
    <x v="4"/>
    <s v="Tec.Mant."/>
    <s v="TÉCNICO EN MANTENIMIENTO INDUSTRIAL"/>
    <m/>
  </r>
  <r>
    <x v="56"/>
    <n v="13126"/>
    <s v="HERNANDEZ MORENO, ANDREA BERENICE"/>
    <s v="F"/>
    <x v="4"/>
    <s v="Tec.Conta."/>
    <s v="TÉCNICO EN CONTABILIDAD"/>
    <m/>
  </r>
  <r>
    <x v="60"/>
    <n v="13127"/>
    <s v="MUÑIZ SANCHEZ, JUAN MIGUEL"/>
    <s v="M"/>
    <x v="4"/>
    <s v="Tec.Mant."/>
    <s v="TÉCNICO EN MANTENIMIENTO INDUSTRIAL"/>
    <m/>
  </r>
  <r>
    <x v="57"/>
    <n v="13128"/>
    <s v="ROBLES OLIVARES, XIMENA"/>
    <s v="F"/>
    <x v="4"/>
    <s v="Ad.Bilingüe."/>
    <s v="TÉCNICO EN ASISTENTE ADMINISTRATIVO BILINGÜE"/>
    <m/>
  </r>
  <r>
    <x v="59"/>
    <n v="13130"/>
    <s v="LOPEZ ALDACO, MARIA JULIA"/>
    <s v="F"/>
    <x v="4"/>
    <s v="Tec.Conta."/>
    <s v="TÉCNICO EN CONTABILIDAD"/>
    <m/>
  </r>
  <r>
    <x v="56"/>
    <n v="13131"/>
    <s v="MORENO HERRERA, FATIMA ARELY"/>
    <s v="F"/>
    <x v="4"/>
    <s v="Tec.Ventas."/>
    <s v="TÉCNICO EN VENTAS"/>
    <m/>
  </r>
  <r>
    <x v="55"/>
    <n v="13132"/>
    <s v="ROJAS ROBLES, ABRIL ALEJANDRA"/>
    <s v="F"/>
    <x v="4"/>
    <s v="Tec.Conta."/>
    <s v="TÉCNICO EN CONTABILIDAD"/>
    <m/>
  </r>
  <r>
    <x v="60"/>
    <n v="13133"/>
    <s v="VAZQUEZ PACHICANO, DAMIAN ALEXANDER"/>
    <s v="M"/>
    <x v="4"/>
    <s v="Tec.Mant."/>
    <s v="TÉCNICO EN MANTENIMIENTO INDUSTRIAL"/>
    <m/>
  </r>
  <r>
    <x v="57"/>
    <n v="13135"/>
    <s v="GUTIERREZ MORENO, KARELIN ALEJANDRA"/>
    <s v="F"/>
    <x v="4"/>
    <s v="Ad.Bilingüe."/>
    <s v="TÉCNICO EN ASISTENTE ADMINISTRATIVO BILINGÜE"/>
    <m/>
  </r>
  <r>
    <x v="60"/>
    <n v="13140"/>
    <s v="ALVAREZ PADILLA, BRANDON ENRIQUE"/>
    <s v="M"/>
    <x v="4"/>
    <s v="Tec.Mant."/>
    <s v="TÉCNICO EN MANTENIMIENTO INDUSTRIAL"/>
    <m/>
  </r>
  <r>
    <x v="49"/>
    <n v="13142"/>
    <s v="ALDACO TORRES, EMILIANO ALEJANDRO"/>
    <s v="M"/>
    <x v="4"/>
    <s v="Tec.Conta."/>
    <s v="TÉCNICO EN CONTABILIDAD"/>
    <m/>
  </r>
  <r>
    <x v="59"/>
    <n v="13144"/>
    <s v="CHAVEZ FLORES, RAMIRO ISRAEL"/>
    <s v="M"/>
    <x v="4"/>
    <s v="Tec.Mant."/>
    <s v="TÉCNICO EN MANTENIMIENTO INDUSTRIAL"/>
    <m/>
  </r>
  <r>
    <x v="51"/>
    <n v="13145"/>
    <s v="REYES PEÑA, RODRIGO YANDEL"/>
    <s v="M"/>
    <x v="4"/>
    <s v="General."/>
    <s v="GENERAL"/>
    <m/>
  </r>
  <r>
    <x v="50"/>
    <n v="13148"/>
    <s v="PEREZ LOPEZ, LIZBETH ABIGAIL"/>
    <s v="F"/>
    <x v="4"/>
    <s v="Tec.Mant."/>
    <s v="TÉCNICO EN MANTENIMIENTO INDUSTRIAL"/>
    <m/>
  </r>
  <r>
    <x v="47"/>
    <n v="13149"/>
    <s v="VILLANUEVA CASTILLO, MARIA FERNANDA"/>
    <s v="F"/>
    <x v="4"/>
    <s v="Tec.Progra."/>
    <s v="TÉCNICO EN PROGRAMACION"/>
    <m/>
  </r>
  <r>
    <x v="53"/>
    <n v="13150"/>
    <s v="URIBE SAUCEDO, VASTI PALOMA"/>
    <s v="F"/>
    <x v="4"/>
    <s v="Tec.Progra."/>
    <s v="TÉCNICO EN PROGRAMACION"/>
    <m/>
  </r>
  <r>
    <x v="47"/>
    <n v="13151"/>
    <s v="VAZQUEZ SAUCEDO, MARCO AURELIO"/>
    <s v="M"/>
    <x v="4"/>
    <s v="Tec.Mant."/>
    <s v="TÉCNICO EN MANTENIMIENTO INDUSTRIAL"/>
    <m/>
  </r>
  <r>
    <x v="57"/>
    <n v="13152"/>
    <s v="PADILLA GARCIA, LESLY VALENTINA"/>
    <s v="F"/>
    <x v="4"/>
    <s v="Ad.Bilingüe."/>
    <s v="TÉCNICO EN ASISTENTE ADMINISTRATIVO BILINGÜE"/>
    <m/>
  </r>
  <r>
    <x v="49"/>
    <n v="13153"/>
    <s v="CORTES PALACIOS, ZAIRA BRISEIDA"/>
    <s v="F"/>
    <x v="4"/>
    <s v="Tec.Ventas."/>
    <s v="TÉCNICO EN VENTAS"/>
    <m/>
  </r>
  <r>
    <x v="58"/>
    <n v="13154"/>
    <s v="REYES GAMEZ, ARANTZA"/>
    <s v="F"/>
    <x v="4"/>
    <s v="Ad.Bilingüe."/>
    <s v="TÉCNICO EN ASISTENTE ADMINISTRATIVO BILINGÜE"/>
    <m/>
  </r>
  <r>
    <x v="56"/>
    <n v="13155"/>
    <s v="REYNA MARTINEZ, CESAR ALEJANDRO"/>
    <s v="M"/>
    <x v="4"/>
    <s v="Tec.Progra."/>
    <s v="TÉCNICO EN PROGRAMACION"/>
    <m/>
  </r>
  <r>
    <x v="26"/>
    <n v="13156"/>
    <s v="LOPEZ BARCENAS, FERNANDA ABIGAIL"/>
    <s v="F"/>
    <x v="4"/>
    <s v="General."/>
    <s v="GENERAL"/>
    <m/>
  </r>
  <r>
    <x v="58"/>
    <n v="13157"/>
    <s v="MONSIVAIS ALVIZO, FERNANDA MICHELL"/>
    <s v="F"/>
    <x v="4"/>
    <s v="Ad.Bilingüe."/>
    <s v="TÉCNICO EN ASISTENTE ADMINISTRATIVO BILINGÜE"/>
    <m/>
  </r>
  <r>
    <x v="50"/>
    <n v="13159"/>
    <s v="LOPEZ PERALES, ANGEL TADEO"/>
    <s v="M"/>
    <x v="4"/>
    <s v="Tec.Conta."/>
    <s v="TÉCNICO EN CONTABILIDAD"/>
    <m/>
  </r>
  <r>
    <x v="61"/>
    <n v="13160"/>
    <s v="REYNA PADILLA, ARIEL EDUARDO"/>
    <s v="M"/>
    <x v="4"/>
    <s v="Ad.Bilingüe."/>
    <s v="TÉCNICO EN ASISTENTE ADMINISTRATIVO BILINGÜE"/>
    <m/>
  </r>
  <r>
    <x v="46"/>
    <n v="13165"/>
    <s v="GARCIA ALVAREZ, MAYTE"/>
    <s v="F"/>
    <x v="4"/>
    <s v="Tec.Art.Dig."/>
    <s v="TÉCNICO EN CIENCIAS Y ARTES DIGITALES"/>
    <m/>
  </r>
  <r>
    <x v="60"/>
    <n v="13167"/>
    <s v="GUERRERO VASQUEZ, DANNA SOFIA"/>
    <s v="F"/>
    <x v="4"/>
    <s v="Tec.Progra."/>
    <s v="TÉCNICO EN PROGRAMACION"/>
    <m/>
  </r>
  <r>
    <x v="49"/>
    <n v="13169"/>
    <s v="RIVERA REYES, OSCAR RODRIGO"/>
    <s v="M"/>
    <x v="4"/>
    <s v="Tec.Mant."/>
    <s v="TÉCNICO EN MANTENIMIENTO INDUSTRIAL"/>
    <m/>
  </r>
  <r>
    <x v="60"/>
    <n v="13172"/>
    <s v="PEREZ PATLAN, EDUARDO"/>
    <s v="M"/>
    <x v="4"/>
    <s v="Tec.Mant."/>
    <s v="TÉCNICO EN MANTENIMIENTO INDUSTRIAL"/>
    <m/>
  </r>
  <r>
    <x v="67"/>
    <n v="13174"/>
    <s v="DEL LLANO SALAZAR, REGINA ANETTE"/>
    <s v="F"/>
    <x v="4"/>
    <s v="Tec.Progra."/>
    <s v="TÉCNICO EN PROGRAMACION"/>
    <m/>
  </r>
  <r>
    <x v="25"/>
    <n v="13175"/>
    <s v="MOLINA VILLARREAL, DYAN ZOE"/>
    <s v="F"/>
    <x v="3"/>
    <s v="Tec.Conta."/>
    <s v="TÉCNICO EN CONTABILIDAD"/>
    <m/>
  </r>
  <r>
    <x v="54"/>
    <n v="13182"/>
    <s v="CARBAJAL MONJARAS, NOE ALEJANDRO"/>
    <s v="M"/>
    <x v="4"/>
    <s v="Tec.Art.Dig."/>
    <s v="TÉCNICO EN CIENCIAS Y ARTES DIGITALES"/>
    <m/>
  </r>
  <r>
    <x v="52"/>
    <n v="13185"/>
    <s v="PALACIOS FRAUSTRO, GRECIA MONSERRATH"/>
    <s v="F"/>
    <x v="4"/>
    <s v="Tec.Progra."/>
    <s v="TÉCNICO EN PROGRAMACION"/>
    <m/>
  </r>
  <r>
    <x v="48"/>
    <n v="13186"/>
    <s v="TORRES TORRES, CINTHIA JOHANA"/>
    <s v="F"/>
    <x v="4"/>
    <s v="General."/>
    <s v="GENERAL"/>
    <m/>
  </r>
  <r>
    <x v="56"/>
    <n v="13187"/>
    <s v="CORTEZ OREJON, MARIA JOSE"/>
    <s v="F"/>
    <x v="4"/>
    <s v="Tec.Mant."/>
    <s v="TÉCNICO EN MANTENIMIENTO INDUSTRIAL"/>
    <m/>
  </r>
  <r>
    <x v="63"/>
    <n v="13188"/>
    <s v="GONZALEZ GONZALEZ, LUCERO GUADALUPE"/>
    <s v="F"/>
    <x v="4"/>
    <s v="Tec.Progra."/>
    <s v="TÉCNICO EN PROGRAMACION"/>
    <m/>
  </r>
  <r>
    <x v="52"/>
    <n v="13191"/>
    <s v="RUIZ DE LA CRUZ, AIMAR ABIGAIL"/>
    <s v="F"/>
    <x v="4"/>
    <s v="Tec.Progra."/>
    <s v="TÉCNICO EN PROGRAMACION"/>
    <m/>
  </r>
  <r>
    <x v="59"/>
    <n v="13193"/>
    <s v="CERDA BARRAZA, GELAN OSDI"/>
    <s v="F"/>
    <x v="4"/>
    <s v="Tec.Progra."/>
    <s v="TÉCNICO EN PROGRAMACION"/>
    <m/>
  </r>
  <r>
    <x v="53"/>
    <n v="13195"/>
    <s v="MACIAS CARDENAS, JUAN PABLO"/>
    <s v="M"/>
    <x v="4"/>
    <s v="Tec.Mant."/>
    <s v="TÉCNICO EN MANTENIMIENTO INDUSTRIAL"/>
    <m/>
  </r>
  <r>
    <x v="47"/>
    <n v="13196"/>
    <s v="MENDOZA BRIONES, SANTIAGO"/>
    <s v="M"/>
    <x v="4"/>
    <s v="Tec.Mant."/>
    <s v="TÉCNICO EN MANTENIMIENTO INDUSTRIAL"/>
    <m/>
  </r>
  <r>
    <x v="9"/>
    <n v="13198"/>
    <s v="HEMPEL FABELA, MICHELLE"/>
    <s v="F"/>
    <x v="1"/>
    <s v="General."/>
    <s v="GENERAL"/>
    <m/>
  </r>
  <r>
    <x v="69"/>
    <n v="13200"/>
    <s v="VALDES CORTES, MARIA CAROLINA"/>
    <s v="F"/>
    <x v="4"/>
    <s v="General."/>
    <s v="GENERAL"/>
    <m/>
  </r>
  <r>
    <x v="59"/>
    <n v="13203"/>
    <s v="DELGADO LEDEZMA, DANNA MELISSA"/>
    <s v="F"/>
    <x v="4"/>
    <s v="Tec.Ventas."/>
    <s v="TÉCNICO EN VENTAS"/>
    <m/>
  </r>
  <r>
    <x v="47"/>
    <n v="13206"/>
    <s v="BRIONES FUENTES, OSCAR EMILIANO"/>
    <s v="M"/>
    <x v="4"/>
    <s v="Tec.Mant."/>
    <s v="TÉCNICO EN MANTENIMIENTO INDUSTRIAL"/>
    <m/>
  </r>
  <r>
    <x v="37"/>
    <n v="13208"/>
    <s v="SANCHEZ DE LA PEÑA, GERARDO"/>
    <s v="M"/>
    <x v="5"/>
    <s v="General."/>
    <s v="GENERAL"/>
    <m/>
  </r>
  <r>
    <x v="60"/>
    <n v="13209"/>
    <s v="MENDEZ LOPEZ, KRISTIAN GABRIEL"/>
    <s v="M"/>
    <x v="4"/>
    <s v="Tec.Mant."/>
    <s v="TÉCNICO EN MANTENIMIENTO INDUSTRIAL"/>
    <m/>
  </r>
  <r>
    <x v="69"/>
    <n v="13212"/>
    <s v="POSADAS GARCIA, MARIA FERNANDA"/>
    <s v="F"/>
    <x v="4"/>
    <s v="General."/>
    <s v="GENERAL"/>
    <m/>
  </r>
  <r>
    <x v="55"/>
    <n v="13213"/>
    <s v="LOPEZ PERALES, MARIANA LIZET"/>
    <s v="F"/>
    <x v="4"/>
    <s v="Tec.Progra."/>
    <s v="TÉCNICO EN PROGRAMACION"/>
    <m/>
  </r>
  <r>
    <x v="26"/>
    <n v="13214"/>
    <s v="ROSALES ALEMAN, JUAN PABLO"/>
    <s v="M"/>
    <x v="4"/>
    <s v="General."/>
    <s v="GENERAL"/>
    <m/>
  </r>
  <r>
    <x v="48"/>
    <n v="13215"/>
    <s v="ROSAS RAMIREZ, AXEL EZAU"/>
    <s v="M"/>
    <x v="4"/>
    <s v="General."/>
    <s v="GENERAL"/>
    <m/>
  </r>
  <r>
    <x v="62"/>
    <n v="13219"/>
    <s v="GUTIERREZ SOLIS, MARIA JOSE"/>
    <s v="F"/>
    <x v="4"/>
    <s v="Tec.Conta."/>
    <s v="TÉCNICO EN CONTABILIDAD"/>
    <m/>
  </r>
  <r>
    <x v="67"/>
    <n v="13221"/>
    <s v="GOMEZ CORONADO, KAROL FRANCISCO"/>
    <s v="M"/>
    <x v="4"/>
    <s v="Tec.Progra."/>
    <s v="TÉCNICO EN PROGRAMACION"/>
    <m/>
  </r>
  <r>
    <x v="60"/>
    <n v="13224"/>
    <s v="JIMENEZ GUERRERO, KEVIN GUADALUPE"/>
    <s v="M"/>
    <x v="4"/>
    <s v="Tec.Mant."/>
    <s v="TÉCNICO EN MANTENIMIENTO INDUSTRIAL"/>
    <m/>
  </r>
  <r>
    <x v="53"/>
    <n v="13225"/>
    <s v="MENDOZA SOSA, DAVID"/>
    <s v="M"/>
    <x v="4"/>
    <s v="Tec.Progra."/>
    <s v="TÉCNICO EN PROGRAMACION"/>
    <m/>
  </r>
  <r>
    <x v="63"/>
    <n v="13230"/>
    <s v="IRACHETA GIL, RODRIGO LEONEL"/>
    <s v="M"/>
    <x v="4"/>
    <s v="Tec.Ventas."/>
    <s v="TÉCNICO EN VENTAS"/>
    <m/>
  </r>
  <r>
    <x v="64"/>
    <n v="13234"/>
    <s v="PADILLA LABASTIDA, DIDIER ARMANDO"/>
    <s v="M"/>
    <x v="4"/>
    <s v="Ad.Bilingüe."/>
    <s v="TÉCNICO EN ASISTENTE ADMINISTRATIVO BILINGÜE"/>
    <m/>
  </r>
  <r>
    <x v="67"/>
    <n v="13235"/>
    <s v="TORRES GAONA, ANGELA DANIELA"/>
    <s v="F"/>
    <x v="4"/>
    <s v="Tec.Progra."/>
    <s v="TÉCNICO EN PROGRAMACION"/>
    <m/>
  </r>
  <r>
    <x v="66"/>
    <n v="13238"/>
    <s v="GRIMALDO HIGA, TAMARA NAHOMI"/>
    <s v="F"/>
    <x v="4"/>
    <s v="Ad.Bilingüe."/>
    <s v="TÉCNICO EN ASISTENTE ADMINISTRATIVO BILINGÜE"/>
    <m/>
  </r>
  <r>
    <x v="56"/>
    <n v="13240"/>
    <s v="RUBIO MENDOZA, SAORI MONTSERRAT"/>
    <s v="F"/>
    <x v="4"/>
    <s v="Tec.Ventas."/>
    <s v="TÉCNICO EN VENTAS"/>
    <m/>
  </r>
  <r>
    <x v="63"/>
    <n v="13242"/>
    <s v="SANCHEZ HERNANDEZ, DANIEL ARMANDO"/>
    <s v="M"/>
    <x v="4"/>
    <s v="Tec.Mant."/>
    <s v="TÉCNICO EN MANTENIMIENTO INDUSTRIAL"/>
    <m/>
  </r>
  <r>
    <x v="57"/>
    <n v="13245"/>
    <s v="MONTAÑEZ PISENA, MIREYA ALEJANDRA"/>
    <s v="F"/>
    <x v="4"/>
    <s v="Ad.Bilingüe."/>
    <s v="TÉCNICO EN ASISTENTE ADMINISTRATIVO BILINGÜE"/>
    <m/>
  </r>
  <r>
    <x v="63"/>
    <n v="13246"/>
    <s v="PADILLA BELTRAN, JHONATAN"/>
    <s v="M"/>
    <x v="4"/>
    <s v="Tec.Mant."/>
    <s v="TÉCNICO EN MANTENIMIENTO INDUSTRIAL"/>
    <m/>
  </r>
  <r>
    <x v="59"/>
    <n v="13247"/>
    <s v="RAMOS SAUCEDO, DANIEL ALEJANDRO"/>
    <s v="M"/>
    <x v="4"/>
    <s v="Tec.Conta."/>
    <s v="TÉCNICO EN CONTABILIDAD"/>
    <m/>
  </r>
  <r>
    <x v="47"/>
    <n v="13252"/>
    <s v="LOPEZ CARLOS, CRISS ANGEL"/>
    <s v="M"/>
    <x v="4"/>
    <s v="Tec.Mant."/>
    <s v="TÉCNICO EN MANTENIMIENTO INDUSTRIAL"/>
    <m/>
  </r>
  <r>
    <x v="58"/>
    <n v="13253"/>
    <s v="GONZALEZ HERNANDEZ, ITZEL NAOMY"/>
    <s v="F"/>
    <x v="4"/>
    <s v="Ad.Bilingüe."/>
    <s v="TÉCNICO EN ASISTENTE ADMINISTRATIVO BILINGÜE"/>
    <m/>
  </r>
  <r>
    <x v="67"/>
    <n v="13255"/>
    <s v="CERDA ABREGO, SALVADOR"/>
    <s v="M"/>
    <x v="4"/>
    <s v="Tec.Mant."/>
    <s v="TÉCNICO EN MANTENIMIENTO INDUSTRIAL"/>
    <m/>
  </r>
  <r>
    <x v="46"/>
    <n v="13256"/>
    <s v="BERUMEN VAZQUEZ, CYNTHIA ANGELIK"/>
    <s v="F"/>
    <x v="4"/>
    <s v="Tec.Art.Dig."/>
    <s v="TÉCNICO EN CIENCIAS Y ARTES DIGITALES"/>
    <m/>
  </r>
  <r>
    <x v="57"/>
    <n v="13257"/>
    <s v="LOMAS CERDA, EDGAR EMILIO"/>
    <s v="M"/>
    <x v="4"/>
    <s v="Ad.Bilingüe."/>
    <s v="TÉCNICO EN ASISTENTE ADMINISTRATIVO BILINGÜE"/>
    <m/>
  </r>
  <r>
    <x v="52"/>
    <n v="13259"/>
    <s v="VELEZ VILLANUEVA, JULIO ENRIQUE"/>
    <s v="M"/>
    <x v="4"/>
    <s v="Tec.Mant."/>
    <s v="TÉCNICO EN MANTENIMIENTO INDUSTRIAL"/>
    <m/>
  </r>
  <r>
    <x v="63"/>
    <n v="13262"/>
    <s v="BALDERAS MONTES, FABIAN EFRAIN"/>
    <s v="M"/>
    <x v="4"/>
    <s v="Tec.Mant."/>
    <s v="TÉCNICO EN MANTENIMIENTO INDUSTRIAL"/>
    <m/>
  </r>
  <r>
    <x v="65"/>
    <n v="13264"/>
    <s v="GONZALEZ SAAVEDRA, VIOLETA DE JESUS"/>
    <s v="F"/>
    <x v="4"/>
    <s v="Tec.Progra."/>
    <s v="TÉCNICO EN PROGRAMACION"/>
    <m/>
  </r>
  <r>
    <x v="63"/>
    <n v="13265"/>
    <s v="GAYTAN CARRANZA, JORGE ALFONSO"/>
    <s v="M"/>
    <x v="4"/>
    <s v="Tec.Mant."/>
    <s v="TÉCNICO EN MANTENIMIENTO INDUSTRIAL"/>
    <m/>
  </r>
  <r>
    <x v="50"/>
    <n v="13267"/>
    <s v="CANIZALES ALEMAN, BRISSA JANETT"/>
    <s v="F"/>
    <x v="4"/>
    <s v="Tec.Mant."/>
    <s v="TÉCNICO EN MANTENIMIENTO INDUSTRIAL"/>
    <m/>
  </r>
  <r>
    <x v="52"/>
    <n v="13272"/>
    <s v="SALAZAR SOSA, EDWIN AXEL"/>
    <s v="M"/>
    <x v="4"/>
    <s v="Tec.Mant."/>
    <s v="TÉCNICO EN MANTENIMIENTO INDUSTRIAL"/>
    <m/>
  </r>
  <r>
    <x v="47"/>
    <n v="13273"/>
    <s v="REYES VALDES, ALEX MANUEL"/>
    <s v="M"/>
    <x v="4"/>
    <s v="Tec.Mant."/>
    <s v="TÉCNICO EN MANTENIMIENTO INDUSTRIAL"/>
    <m/>
  </r>
  <r>
    <x v="68"/>
    <n v="13274"/>
    <s v="CONTRERAS ENCINA, ALLISON VERONICA"/>
    <s v="F"/>
    <x v="4"/>
    <s v="General."/>
    <s v="GENERAL"/>
    <m/>
  </r>
  <r>
    <x v="47"/>
    <n v="13280"/>
    <s v="CORDOBA ZAVALA, MARIA FERNANDA"/>
    <s v="F"/>
    <x v="4"/>
    <s v="Tec.Ventas."/>
    <s v="TÉCNICO EN VENTAS"/>
    <m/>
  </r>
  <r>
    <x v="47"/>
    <n v="13283"/>
    <s v="CORONADO JUAREZ, GAEL"/>
    <s v="M"/>
    <x v="4"/>
    <s v="Tec.Ventas."/>
    <s v="TÉCNICO EN VENTAS"/>
    <m/>
  </r>
  <r>
    <x v="53"/>
    <n v="13285"/>
    <s v="ALDACO RAMOS, LUNA NATHALIA"/>
    <s v="F"/>
    <x v="4"/>
    <s v="Tec.Ventas."/>
    <s v="TÉCNICO EN VENTAS"/>
    <m/>
  </r>
  <r>
    <x v="50"/>
    <n v="13287"/>
    <s v="GARCIA GARCIA, BRYAN ALBERTO"/>
    <s v="M"/>
    <x v="4"/>
    <s v="Tec.Conta."/>
    <s v="TÉCNICO EN CONTABILIDAD"/>
    <m/>
  </r>
  <r>
    <x v="62"/>
    <n v="13288"/>
    <s v="HUERTA MOYA, ANGEL HUMBERTO"/>
    <s v="M"/>
    <x v="4"/>
    <s v="Tec.Mant."/>
    <s v="TÉCNICO EN MANTENIMIENTO INDUSTRIAL"/>
    <m/>
  </r>
  <r>
    <x v="50"/>
    <n v="13293"/>
    <s v="DE LA TORRE VAZQUEZ, CHRISTIAN DANIEL"/>
    <s v="M"/>
    <x v="4"/>
    <s v="Tec.Mant."/>
    <s v="TÉCNICO EN MANTENIMIENTO INDUSTRIAL"/>
    <m/>
  </r>
  <r>
    <x v="53"/>
    <n v="13294"/>
    <s v="SALAS OROPEZA, SONIA ALEXANDRA"/>
    <s v="F"/>
    <x v="4"/>
    <s v="Tec.Mant."/>
    <s v="TÉCNICO EN MANTENIMIENTO INDUSTRIAL"/>
    <m/>
  </r>
  <r>
    <x v="26"/>
    <n v="13295"/>
    <s v="HERNANDEZ JALOMO, VICTOR DAVID"/>
    <s v="M"/>
    <x v="4"/>
    <s v="General."/>
    <s v="GENERAL"/>
    <m/>
  </r>
  <r>
    <x v="62"/>
    <n v="13296"/>
    <s v="RAMIREZ GAYTAN, GAEL ULISES"/>
    <s v="M"/>
    <x v="4"/>
    <s v="Tec.Progra."/>
    <s v="TÉCNICO EN PROGRAMACION"/>
    <m/>
  </r>
  <r>
    <x v="26"/>
    <n v="13297"/>
    <s v="PEREZ SALAZAR, JADE"/>
    <s v="F"/>
    <x v="4"/>
    <s v="General."/>
    <s v="GENERAL"/>
    <m/>
  </r>
  <r>
    <x v="62"/>
    <n v="13298"/>
    <s v="MORENO CORTES, ANA SOFIA"/>
    <s v="F"/>
    <x v="4"/>
    <s v="Tec.Mant."/>
    <s v="TÉCNICO EN MANTENIMIENTO INDUSTRIAL"/>
    <m/>
  </r>
  <r>
    <x v="52"/>
    <n v="13300"/>
    <s v="ANGUIANO TOVAR, HUGO ARMANDO"/>
    <s v="M"/>
    <x v="4"/>
    <s v="Tec.Mant."/>
    <s v="TÉCNICO EN MANTENIMIENTO INDUSTRIAL"/>
    <m/>
  </r>
  <r>
    <x v="46"/>
    <n v="13301"/>
    <s v="RUIZ GARCIA, MARIANA GUADALUPE"/>
    <s v="F"/>
    <x v="4"/>
    <s v="Tec.Art.Dig."/>
    <s v="TÉCNICO EN CIENCIAS Y ARTES DIGITALES"/>
    <m/>
  </r>
  <r>
    <x v="52"/>
    <n v="13302"/>
    <s v="TOVAR GARCIA, LUIS CARLOS"/>
    <s v="M"/>
    <x v="4"/>
    <s v="Tec.Mant."/>
    <s v="TÉCNICO EN MANTENIMIENTO INDUSTRIAL"/>
    <m/>
  </r>
  <r>
    <x v="68"/>
    <n v="13303"/>
    <s v="ROBLES ZARATE, JOCABED"/>
    <s v="F"/>
    <x v="4"/>
    <s v="General."/>
    <s v="GENERAL"/>
    <m/>
  </r>
  <r>
    <x v="52"/>
    <n v="13304"/>
    <s v="MANZANARES AMARO, JOSE EDUARDO"/>
    <s v="M"/>
    <x v="4"/>
    <s v="Tec.Mant."/>
    <s v="TÉCNICO EN MANTENIMIENTO INDUSTRIAL"/>
    <m/>
  </r>
  <r>
    <x v="61"/>
    <n v="13306"/>
    <s v="TREVIÑO PUGA, XIMENA YAMILETH"/>
    <s v="F"/>
    <x v="4"/>
    <s v="Ad.Bilingüe."/>
    <s v="TÉCNICO EN ASISTENTE ADMINISTRATIVO BILINGÜE"/>
    <m/>
  </r>
  <r>
    <x v="53"/>
    <n v="13308"/>
    <s v="NUNCIO VILLA, LETZI VIRGINA"/>
    <s v="F"/>
    <x v="4"/>
    <s v="Tec.Progra."/>
    <s v="TÉCNICO EN PROGRAMACION"/>
    <m/>
  </r>
  <r>
    <x v="56"/>
    <n v="13309"/>
    <s v="SENA MARTINEZ, JIMENA MARLETH"/>
    <s v="F"/>
    <x v="4"/>
    <s v="Tec.Ventas."/>
    <s v="TÉCNICO EN VENTAS"/>
    <m/>
  </r>
  <r>
    <x v="68"/>
    <n v="13310"/>
    <s v="GONZALEZ BAEZ, VICTORIA REGINA"/>
    <s v="F"/>
    <x v="4"/>
    <s v="General."/>
    <s v="GENERAL"/>
    <m/>
  </r>
  <r>
    <x v="52"/>
    <n v="13311"/>
    <s v="MENDEZ ESTRADA, ELIO JOSABI"/>
    <s v="M"/>
    <x v="4"/>
    <s v="Tec.Mant."/>
    <s v="TÉCNICO EN MANTENIMIENTO INDUSTRIAL"/>
    <m/>
  </r>
  <r>
    <x v="46"/>
    <n v="13313"/>
    <s v="AYALA LOPEZ, ANGELA SOFIA"/>
    <s v="F"/>
    <x v="4"/>
    <s v="Tec.Art.Dig."/>
    <s v="TÉCNICO EN CIENCIAS Y ARTES DIGITALES"/>
    <m/>
  </r>
  <r>
    <x v="62"/>
    <n v="13314"/>
    <s v="VILLEGAS TORRES, CARMEN CHARELY"/>
    <s v="F"/>
    <x v="4"/>
    <s v="Tec.Conta."/>
    <s v="TÉCNICO EN CONTABILIDAD"/>
    <m/>
  </r>
  <r>
    <x v="69"/>
    <n v="13317"/>
    <s v="ESQUIVEL ESQUIVEL, KRISTAL ESTEFANIA"/>
    <s v="F"/>
    <x v="4"/>
    <s v="General."/>
    <s v="GENERAL"/>
    <m/>
  </r>
  <r>
    <x v="49"/>
    <n v="13322"/>
    <s v="GONZALEZ MOLINA, AARON"/>
    <s v="M"/>
    <x v="4"/>
    <s v="Tec.Mant."/>
    <s v="TÉCNICO EN MANTENIMIENTO INDUSTRIAL"/>
    <m/>
  </r>
  <r>
    <x v="67"/>
    <n v="13324"/>
    <s v="CISNEROS MARTINEZ, SANTIAGO ALEXANDER"/>
    <s v="M"/>
    <x v="4"/>
    <s v="Tec.Conta."/>
    <s v="TÉCNICO EN CONTABILIDAD"/>
    <m/>
  </r>
  <r>
    <x v="64"/>
    <n v="13330"/>
    <s v="VALDES ESTRADA, KEILA NAOMI"/>
    <s v="F"/>
    <x v="4"/>
    <s v="Ad.Bilingüe."/>
    <s v="TÉCNICO EN ASISTENTE ADMINISTRATIVO BILINGÜE"/>
    <m/>
  </r>
  <r>
    <x v="50"/>
    <n v="13331"/>
    <s v="SILLER HERNANDEZ, KIMBERLY DAYANA"/>
    <s v="F"/>
    <x v="4"/>
    <s v="Tec.Mant."/>
    <s v="TÉCNICO EN MANTENIMIENTO INDUSTRIAL"/>
    <m/>
  </r>
  <r>
    <x v="26"/>
    <n v="13341"/>
    <s v="MARTINEZ RIVAS, CAMILA NICOLE"/>
    <s v="F"/>
    <x v="4"/>
    <s v="General."/>
    <s v="GENERAL"/>
    <m/>
  </r>
  <r>
    <x v="67"/>
    <n v="13343"/>
    <s v="HERRERA OLIVARES, YARETZI ITZAYANA"/>
    <s v="F"/>
    <x v="4"/>
    <s v="Tec.Progra."/>
    <s v="TÉCNICO EN PROGRAMACION"/>
    <m/>
  </r>
  <r>
    <x v="66"/>
    <n v="13347"/>
    <s v="RAMIREZ BANDA, IRIS RENATA"/>
    <s v="F"/>
    <x v="4"/>
    <s v="Ad.Bilingüe."/>
    <s v="TÉCNICO EN ASISTENTE ADMINISTRATIVO BILINGÜE"/>
    <m/>
  </r>
  <r>
    <x v="66"/>
    <n v="13348"/>
    <s v="LOPEZ ESPINOZA, KARIANY MONSERRAT"/>
    <s v="F"/>
    <x v="4"/>
    <s v="Ad.Bilingüe."/>
    <s v="TÉCNICO EN ASISTENTE ADMINISTRATIVO BILINGÜE"/>
    <m/>
  </r>
  <r>
    <x v="48"/>
    <n v="13349"/>
    <s v="RODRIGUEZ GARCIA, JIMENA ANHELI"/>
    <s v="F"/>
    <x v="4"/>
    <s v="General."/>
    <s v="GENERAL"/>
    <m/>
  </r>
  <r>
    <x v="59"/>
    <n v="13350"/>
    <s v="RODRIGUEZ DELGADO, ABRAHAM EMILIANO"/>
    <s v="M"/>
    <x v="4"/>
    <s v="Tec.Ventas."/>
    <s v="TÉCNICO EN VENTAS"/>
    <m/>
  </r>
  <r>
    <x v="51"/>
    <n v="13353"/>
    <s v="DE LEON FAVELA, YAHEL JESUS"/>
    <s v="M"/>
    <x v="4"/>
    <s v="General."/>
    <s v="GENERAL"/>
    <m/>
  </r>
  <r>
    <x v="60"/>
    <n v="13354"/>
    <s v="MARTINEZ SAUCEDO, JAVIER ABINADAB"/>
    <s v="M"/>
    <x v="4"/>
    <s v="Tec.Ventas."/>
    <s v="TÉCNICO EN VENTAS"/>
    <m/>
  </r>
  <r>
    <x v="54"/>
    <n v="13355"/>
    <s v="RODRIGUEZ VILLARREAL, MONTSERRAT"/>
    <s v="F"/>
    <x v="4"/>
    <s v="Tec.Art.Dig."/>
    <s v="TÉCNICO EN CIENCIAS Y ARTES DIGITALES"/>
    <m/>
  </r>
  <r>
    <x v="60"/>
    <n v="13356"/>
    <s v="MARTINEZ SAUCEDO, HANNA NATALI"/>
    <s v="F"/>
    <x v="4"/>
    <s v="Tec.Ventas."/>
    <s v="TÉCNICO EN VENTAS"/>
    <m/>
  </r>
  <r>
    <x v="56"/>
    <n v="13357"/>
    <s v="CANELA ADAME, DIEGO"/>
    <s v="M"/>
    <x v="4"/>
    <s v="Tec.Mant."/>
    <s v="TÉCNICO EN MANTENIMIENTO INDUSTRIAL"/>
    <m/>
  </r>
  <r>
    <x v="47"/>
    <n v="13358"/>
    <s v="GAMEZ DE LA CRUZ, GAEL ALBERTO"/>
    <s v="M"/>
    <x v="4"/>
    <s v="Tec.Mant."/>
    <s v="TÉCNICO EN MANTENIMIENTO INDUSTRIAL"/>
    <m/>
  </r>
  <r>
    <x v="68"/>
    <n v="13359"/>
    <s v="ALVAREZ RODRIGUEZ, ELIAS NATAN"/>
    <s v="M"/>
    <x v="4"/>
    <s v="General."/>
    <s v="GENERAL"/>
    <m/>
  </r>
  <r>
    <x v="53"/>
    <n v="13360"/>
    <s v="DIAZ DE LA ROSA, JENNIFER GUADALUPE"/>
    <s v="F"/>
    <x v="4"/>
    <s v="Tec.Mant."/>
    <s v="TÉCNICO EN MANTENIMIENTO INDUSTRIAL"/>
    <m/>
  </r>
  <r>
    <x v="52"/>
    <n v="13363"/>
    <s v="GARZA CRUZ, ALAN ELIEL"/>
    <s v="M"/>
    <x v="4"/>
    <s v="Tec.Mant."/>
    <s v="TÉCNICO EN MANTENIMIENTO INDUSTRIAL"/>
    <m/>
  </r>
  <r>
    <x v="54"/>
    <n v="13365"/>
    <s v="GARCIA SUAREZ, REBECA ALEJANDRA"/>
    <s v="F"/>
    <x v="4"/>
    <s v="Tec.Art.Dig."/>
    <s v="TÉCNICO EN CIENCIAS Y ARTES DIGITALES"/>
    <m/>
  </r>
  <r>
    <x v="5"/>
    <n v="13372"/>
    <s v="VELOZ TREVIÑO, LIZBETH MONSERRAT"/>
    <s v="F"/>
    <x v="1"/>
    <s v="General."/>
    <s v="GENERAL"/>
    <m/>
  </r>
  <r>
    <x v="66"/>
    <n v="13373"/>
    <s v="SANTAMARIA EGUIA, MIA ALEJANDRA"/>
    <s v="F"/>
    <x v="4"/>
    <s v="Ad.Bilingüe."/>
    <s v="TÉCNICO EN ASISTENTE ADMINISTRATIVO BILINGÜE"/>
    <m/>
  </r>
  <r>
    <x v="62"/>
    <n v="13374"/>
    <s v="PERALES MARTINEZ, FRANCISCO GERARDO"/>
    <s v="M"/>
    <x v="4"/>
    <s v="Tec.Mant."/>
    <s v="TÉCNICO EN MANTENIMIENTO INDUSTRIAL"/>
    <m/>
  </r>
  <r>
    <x v="49"/>
    <n v="13375"/>
    <s v="LUGO MORALES, BRANDOM ISSAC"/>
    <s v="M"/>
    <x v="4"/>
    <s v="Tec.Mant."/>
    <s v="TÉCNICO EN MANTENIMIENTO INDUSTRIAL"/>
    <m/>
  </r>
  <r>
    <x v="26"/>
    <n v="13376"/>
    <s v="DE LEON TORRES, OLIVER IVAN"/>
    <s v="M"/>
    <x v="4"/>
    <s v="General."/>
    <s v="GENERAL"/>
    <m/>
  </r>
  <r>
    <x v="50"/>
    <n v="13377"/>
    <s v="GARCIA MOLINA, JOSE ALFONSO"/>
    <s v="M"/>
    <x v="4"/>
    <s v="Tec.Progra."/>
    <s v="TÉCNICO EN PROGRAMACION"/>
    <m/>
  </r>
  <r>
    <x v="63"/>
    <n v="13379"/>
    <s v="PINTOR JARAMILLO, FRANCISCO JESUS"/>
    <s v="M"/>
    <x v="4"/>
    <s v="Tec.Mant."/>
    <s v="TÉCNICO EN MANTENIMIENTO INDUSTRIAL"/>
    <m/>
  </r>
  <r>
    <x v="58"/>
    <n v="13382"/>
    <s v="MARTINEZ REYES, ROMINA VALERY"/>
    <s v="F"/>
    <x v="4"/>
    <s v="Ad.Bilingüe."/>
    <s v="TÉCNICO EN ASISTENTE ADMINISTRATIVO BILINGÜE"/>
    <m/>
  </r>
  <r>
    <x v="67"/>
    <n v="13384"/>
    <s v="GOMEZ GAONA, JULIO CESAR"/>
    <s v="M"/>
    <x v="4"/>
    <s v="Tec.Ventas."/>
    <s v="TÉCNICO EN VENTAS"/>
    <m/>
  </r>
  <r>
    <x v="48"/>
    <n v="13386"/>
    <s v="GUTIERREZ HERRERA, ALDAIR ERUBIEL"/>
    <s v="M"/>
    <x v="4"/>
    <s v="General."/>
    <s v="GENERAL"/>
    <m/>
  </r>
  <r>
    <x v="65"/>
    <n v="13388"/>
    <s v="MONCADA ZUÑIGA, ALEXIS"/>
    <s v="M"/>
    <x v="4"/>
    <s v="Tec.Progra."/>
    <s v="TÉCNICO EN PROGRAMACION"/>
    <m/>
  </r>
  <r>
    <x v="51"/>
    <n v="13395"/>
    <s v="GONZALEZ TRISTAN, ROMINA ISABELLA"/>
    <s v="F"/>
    <x v="4"/>
    <s v="General."/>
    <s v="GENERAL"/>
    <m/>
  </r>
  <r>
    <x v="59"/>
    <n v="13397"/>
    <s v="MUÑOZ MORENO, CHRISTIAN ALEXANDER"/>
    <s v="M"/>
    <x v="4"/>
    <s v="Tec.Progra."/>
    <s v="TÉCNICO EN PROGRAMACION"/>
    <m/>
  </r>
  <r>
    <x v="60"/>
    <n v="13399"/>
    <s v="RIOS DOMINGUEZ, CARLOS JAVIER"/>
    <s v="M"/>
    <x v="4"/>
    <s v="Tec.Progra."/>
    <s v="TÉCNICO EN PROGRAMACION"/>
    <m/>
  </r>
  <r>
    <x v="55"/>
    <n v="13402"/>
    <s v="NIETO RODRIGUEZ, ALBERTO"/>
    <s v="M"/>
    <x v="4"/>
    <s v="Tec.Mant."/>
    <s v="TÉCNICO EN MANTENIMIENTO INDUSTRIAL"/>
    <m/>
  </r>
  <r>
    <x v="55"/>
    <n v="13403"/>
    <s v="BONILLA HERNANDEZ, MARIA FERNANDA"/>
    <s v="F"/>
    <x v="4"/>
    <s v="Tec.Mant."/>
    <s v="TÉCNICO EN MANTENIMIENTO INDUSTRIAL"/>
    <m/>
  </r>
  <r>
    <x v="57"/>
    <n v="13405"/>
    <s v="ANTONIO RAMOS, MYLLA AVRIL"/>
    <s v="F"/>
    <x v="4"/>
    <s v="Ad.Bilingüe."/>
    <s v="TÉCNICO EN ASISTENTE ADMINISTRATIVO BILINGÜE"/>
    <m/>
  </r>
  <r>
    <x v="47"/>
    <n v="13407"/>
    <s v="PINEDA PEREZ, ROBERTO"/>
    <s v="M"/>
    <x v="4"/>
    <s v="Tec.Mant."/>
    <s v="TÉCNICO EN MANTENIMIENTO INDUSTRIAL"/>
    <m/>
  </r>
  <r>
    <x v="46"/>
    <n v="13409"/>
    <s v="ALVARADO CONTRERAS, TADEO NICOLAS"/>
    <s v="M"/>
    <x v="4"/>
    <s v="Tec.Art.Dig."/>
    <s v="TÉCNICO EN CIENCIAS Y ARTES DIGITALES"/>
    <m/>
  </r>
  <r>
    <x v="53"/>
    <n v="13410"/>
    <s v="GARCIA CONTRERAS, HUGO GABRIEL"/>
    <s v="M"/>
    <x v="4"/>
    <s v="Tec.Mant."/>
    <s v="TÉCNICO EN MANTENIMIENTO INDUSTRIAL"/>
    <m/>
  </r>
  <r>
    <x v="56"/>
    <n v="13411"/>
    <s v="MATA ESPINOZA, ANGEL EDUARDO"/>
    <s v="M"/>
    <x v="4"/>
    <s v="Tec.Mant."/>
    <s v="TÉCNICO EN MANTENIMIENTO INDUSTRIAL"/>
    <m/>
  </r>
  <r>
    <x v="61"/>
    <n v="13412"/>
    <s v="CRUZ RUIZ, LIHAN ALEJANDRO"/>
    <s v="M"/>
    <x v="4"/>
    <s v="Ad.Bilingüe."/>
    <s v="TÉCNICO EN ASISTENTE ADMINISTRATIVO BILINGÜE"/>
    <m/>
  </r>
  <r>
    <x v="54"/>
    <n v="13413"/>
    <s v="SUAREZ RODRIGUEZ, JULIETTE VICTORIA"/>
    <s v="F"/>
    <x v="4"/>
    <s v="Tec.Art.Dig."/>
    <s v="TÉCNICO EN CIENCIAS Y ARTES DIGITALES"/>
    <m/>
  </r>
  <r>
    <x v="52"/>
    <n v="13415"/>
    <s v="GARCIA ANGUIANO, JOSE EMILIANO"/>
    <s v="M"/>
    <x v="4"/>
    <s v="Tec.Progra."/>
    <s v="TÉCNICO EN PROGRAMACION"/>
    <m/>
  </r>
  <r>
    <x v="62"/>
    <n v="13418"/>
    <s v="COVARRUBIAS CEPEDA, ANGELY ITZAYANE"/>
    <s v="F"/>
    <x v="4"/>
    <s v="Tec.Mant."/>
    <s v="TÉCNICO EN MANTENIMIENTO INDUSTRIAL"/>
    <m/>
  </r>
  <r>
    <x v="48"/>
    <n v="13419"/>
    <s v="LEDESMA MARTINEZ, DAMIAN EFRAIN"/>
    <s v="M"/>
    <x v="4"/>
    <s v="General."/>
    <s v="GENERAL"/>
    <m/>
  </r>
  <r>
    <x v="68"/>
    <n v="13420"/>
    <s v="LEDESMA MARTINEZ, DANIELA MONTSERRAT"/>
    <s v="F"/>
    <x v="4"/>
    <s v="General."/>
    <s v="GENERAL"/>
    <m/>
  </r>
  <r>
    <x v="69"/>
    <n v="13421"/>
    <s v="RASCON LOPEZ, DANIELA TADEA"/>
    <s v="F"/>
    <x v="4"/>
    <s v="General."/>
    <s v="GENERAL"/>
    <m/>
  </r>
  <r>
    <x v="23"/>
    <n v="13424"/>
    <s v="TREVIÑO ESTRADA, MONSERRAT"/>
    <s v="F"/>
    <x v="3"/>
    <s v="General."/>
    <s v="GENERAL"/>
    <m/>
  </r>
  <r>
    <x v="51"/>
    <n v="13426"/>
    <s v="MORALES HERNANDEZ, CRISTINA ALEXANDRA"/>
    <s v="F"/>
    <x v="4"/>
    <s v="General."/>
    <s v="GENERAL"/>
    <m/>
  </r>
  <r>
    <x v="49"/>
    <n v="13429"/>
    <s v="URIBE CUELLAR, RUBI ESMERALDA"/>
    <s v="F"/>
    <x v="4"/>
    <s v="Tec.Mant."/>
    <s v="TÉCNICO EN MANTENIMIENTO INDUSTRIAL"/>
    <m/>
  </r>
  <r>
    <x v="64"/>
    <n v="13430"/>
    <s v="LOPEZ HERRERA, MARIA JOSE"/>
    <s v="F"/>
    <x v="4"/>
    <s v="Ad.Bilingüe."/>
    <s v="TÉCNICO EN ASISTENTE ADMINISTRATIVO BILINGÜE"/>
    <m/>
  </r>
  <r>
    <x v="49"/>
    <n v="13437"/>
    <s v="LUNA RODRIGUEZ, GIBRAN REYNEL"/>
    <s v="M"/>
    <x v="4"/>
    <s v="Tec.Progra."/>
    <s v="TÉCNICO EN PROGRAMACION"/>
    <m/>
  </r>
  <r>
    <x v="64"/>
    <n v="13445"/>
    <s v="MALACARA ORTIZ, MIRANDA JAQUELINE"/>
    <s v="F"/>
    <x v="4"/>
    <s v="Ad.Bilingüe."/>
    <s v="TÉCNICO EN ASISTENTE ADMINISTRATIVO BILINGÜE"/>
    <m/>
  </r>
  <r>
    <x v="58"/>
    <n v="13453"/>
    <s v="MEDRANO LOPEZ, HERNAN"/>
    <s v="M"/>
    <x v="4"/>
    <s v="Ad.Bilingüe."/>
    <s v="TÉCNICO EN ASISTENTE ADMINISTRATIVO BILINGÜE"/>
    <m/>
  </r>
  <r>
    <x v="50"/>
    <n v="13454"/>
    <s v="CASTILLO ESPINOZA, PALOMA GUADALUPE"/>
    <s v="F"/>
    <x v="4"/>
    <s v="Tec.Progra."/>
    <s v="TÉCNICO EN PROGRAMACION"/>
    <m/>
  </r>
  <r>
    <x v="63"/>
    <n v="13455"/>
    <s v="AGUILERA GARCIA, MAYALLEN IANNA ZYLE"/>
    <s v="F"/>
    <x v="4"/>
    <s v="Tec.Ventas."/>
    <s v="TÉCNICO EN VENTAS"/>
    <m/>
  </r>
  <r>
    <x v="59"/>
    <n v="13458"/>
    <s v="ROUSELL ESPINOZA, CINDY MARELI"/>
    <s v="F"/>
    <x v="4"/>
    <s v="Tec.Progra."/>
    <s v="TÉCNICO EN PROGRAMACION"/>
    <m/>
  </r>
  <r>
    <x v="47"/>
    <n v="13459"/>
    <s v="PADILLA TORRES, VALERIA KRISTAL"/>
    <s v="F"/>
    <x v="4"/>
    <s v="Tec.Mant."/>
    <s v="TÉCNICO EN MANTENIMIENTO INDUSTRIAL"/>
    <m/>
  </r>
  <r>
    <x v="48"/>
    <n v="13460"/>
    <s v="AGUIRRE SIFUENTES, LIDIA ISABEL"/>
    <s v="F"/>
    <x v="4"/>
    <s v="General."/>
    <s v="GENERAL"/>
    <m/>
  </r>
  <r>
    <x v="61"/>
    <n v="13461"/>
    <s v="MARTINEZ SARABIA, BARBARA NAHOMI"/>
    <s v="F"/>
    <x v="4"/>
    <s v="Ad.Bilingüe."/>
    <s v="TÉCNICO EN ASISTENTE ADMINISTRATIVO BILINGÜE"/>
    <m/>
  </r>
  <r>
    <x v="56"/>
    <n v="13469"/>
    <s v="ALMANZA MARTINEZ, ELI"/>
    <s v="M"/>
    <x v="4"/>
    <s v="Tec.Mant."/>
    <s v="TÉCNICO EN MANTENIMIENTO INDUSTRIAL"/>
    <m/>
  </r>
  <r>
    <x v="57"/>
    <n v="13472"/>
    <s v="BALDERAS LOPEZ, DOMINIK"/>
    <s v="M"/>
    <x v="4"/>
    <s v="Ad.Bilingüe."/>
    <s v="TÉCNICO EN ASISTENTE ADMINISTRATIVO BILINGÜE"/>
    <m/>
  </r>
  <r>
    <x v="65"/>
    <n v="13473"/>
    <s v="ALVARADO ZAMARRIPA, EMILIANO"/>
    <s v="M"/>
    <x v="4"/>
    <s v="Tec.Mant."/>
    <s v="TÉCNICO EN MANTENIMIENTO INDUSTRIAL"/>
    <m/>
  </r>
  <r>
    <x v="55"/>
    <n v="13474"/>
    <s v="LOPEZ RODRIGUEZ, GAEL ALEJANDRO"/>
    <s v="M"/>
    <x v="4"/>
    <s v="Tec.Mant."/>
    <s v="TÉCNICO EN MANTENIMIENTO INDUSTRIAL"/>
    <m/>
  </r>
  <r>
    <x v="46"/>
    <n v="13475"/>
    <s v="RIVERA REYES, MARITZA ANALY"/>
    <s v="F"/>
    <x v="4"/>
    <s v="Tec.Art.Dig."/>
    <s v="TÉCNICO EN CIENCIAS Y ARTES DIGITALES"/>
    <m/>
  </r>
  <r>
    <x v="53"/>
    <n v="13477"/>
    <s v="SANCHEZ ARANDY, MEGAN AILEEN"/>
    <s v="F"/>
    <x v="4"/>
    <s v="Tec.Ventas."/>
    <s v="TÉCNICO EN VENTAS"/>
    <m/>
  </r>
  <r>
    <x v="66"/>
    <n v="13479"/>
    <s v="GUTIERREZ QUINTANA, SEBASTIAN"/>
    <s v="M"/>
    <x v="4"/>
    <s v="Ad.Bilingüe."/>
    <s v="TÉCNICO EN ASISTENTE ADMINISTRATIVO BILINGÜE"/>
    <m/>
  </r>
  <r>
    <x v="55"/>
    <n v="13480"/>
    <s v="HERNANDEZ VARGAS, JOSE ALEJANDRO"/>
    <s v="M"/>
    <x v="4"/>
    <s v="Tec.Mant."/>
    <s v="TÉCNICO EN MANTENIMIENTO INDUSTRIAL"/>
    <m/>
  </r>
  <r>
    <x v="68"/>
    <n v="13482"/>
    <s v="GARCIA VIGIL, SANTIAGO ALEJANDRO"/>
    <s v="M"/>
    <x v="4"/>
    <s v="General."/>
    <s v="GENERAL"/>
    <m/>
  </r>
  <r>
    <x v="66"/>
    <n v="13483"/>
    <s v="MORENO SILVA, MANUEL DE JESUS"/>
    <s v="M"/>
    <x v="4"/>
    <s v="Ad.Bilingüe."/>
    <s v="TÉCNICO EN ASISTENTE ADMINISTRATIVO BILINGÜE"/>
    <m/>
  </r>
  <r>
    <x v="50"/>
    <n v="13486"/>
    <s v="BRIONES MEDINA, ARELY NAHOMY"/>
    <s v="F"/>
    <x v="4"/>
    <s v="Tec.Mant."/>
    <s v="TÉCNICO EN MANTENIMIENTO INDUSTRIAL"/>
    <m/>
  </r>
  <r>
    <x v="65"/>
    <n v="13487"/>
    <s v="AREVALO SILVA, SAUL ANDRE"/>
    <s v="M"/>
    <x v="4"/>
    <s v="Tec.Mant."/>
    <s v="TÉCNICO EN MANTENIMIENTO INDUSTRIAL"/>
    <m/>
  </r>
  <r>
    <x v="53"/>
    <n v="13489"/>
    <s v="COLUNGA ALVIZO, ALEXANDER EMILIANO"/>
    <s v="M"/>
    <x v="4"/>
    <s v="Tec.Mant."/>
    <s v="TÉCNICO EN MANTENIMIENTO INDUSTRIAL"/>
    <m/>
  </r>
  <r>
    <x v="67"/>
    <n v="13491"/>
    <s v="ESTRADA FUENTES, RICARDO ANTONIO"/>
    <s v="M"/>
    <x v="4"/>
    <s v="Tec.Mant."/>
    <s v="TÉCNICO EN MANTENIMIENTO INDUSTRIAL"/>
    <m/>
  </r>
  <r>
    <x v="52"/>
    <n v="13492"/>
    <s v="ALBAREZ RODRIGUEZ, ELIDA YACKELIN"/>
    <s v="F"/>
    <x v="4"/>
    <s v="Tec.Ventas."/>
    <s v="TÉCNICO EN VENTAS"/>
    <m/>
  </r>
  <r>
    <x v="60"/>
    <n v="13496"/>
    <s v="CONTRERAS GARCIA, LEONARDO DANIEL"/>
    <s v="M"/>
    <x v="4"/>
    <s v="Tec.Mant."/>
    <s v="TÉCNICO EN MANTENIMIENTO INDUSTRIAL"/>
    <m/>
  </r>
  <r>
    <x v="62"/>
    <n v="13498"/>
    <s v="LOREDO MANCILLA, DAVID ALEXANDER"/>
    <s v="M"/>
    <x v="4"/>
    <s v="Tec.Progra."/>
    <s v="TÉCNICO EN PROGRAMACION"/>
    <m/>
  </r>
  <r>
    <x v="49"/>
    <n v="13499"/>
    <s v="HERNANDEZ GONZALEZ, ABDIEL ARTURO"/>
    <s v="M"/>
    <x v="4"/>
    <s v="Tec.Progra."/>
    <s v="TÉCNICO EN PROGRAMACION"/>
    <m/>
  </r>
  <r>
    <x v="57"/>
    <n v="13500"/>
    <s v="MARTINEZ LUCIO, YADIRA GUADALUPE"/>
    <s v="F"/>
    <x v="4"/>
    <s v="Ad.Bilingüe."/>
    <s v="TÉCNICO EN ASISTENTE ADMINISTRATIVO BILINGÜE"/>
    <m/>
  </r>
  <r>
    <x v="63"/>
    <n v="13501"/>
    <s v="SANCHEZ SOSA, ROLANDO RUBEN"/>
    <s v="M"/>
    <x v="4"/>
    <s v="Tec.Mant."/>
    <s v="TÉCNICO EN MANTENIMIENTO INDUSTRIAL"/>
    <m/>
  </r>
  <r>
    <x v="61"/>
    <n v="13503"/>
    <s v="CHACON IRACHETA, CLAUDIA MAITE"/>
    <s v="F"/>
    <x v="4"/>
    <s v="Ad.Bilingüe."/>
    <s v="TÉCNICO EN ASISTENTE ADMINISTRATIVO BILINGÜE"/>
    <m/>
  </r>
  <r>
    <x v="58"/>
    <n v="13504"/>
    <s v="NUNCIO PEREZ, MELISSA"/>
    <s v="F"/>
    <x v="4"/>
    <s v="Ad.Bilingüe."/>
    <s v="TÉCNICO EN ASISTENTE ADMINISTRATIVO BILINGÜE"/>
    <m/>
  </r>
  <r>
    <x v="67"/>
    <n v="13509"/>
    <s v="RODRIGUEZ PRAGA, DAMIAN ALEJANDRO"/>
    <s v="M"/>
    <x v="4"/>
    <s v="Tec.Progra."/>
    <s v="TÉCNICO EN PROGRAMACION"/>
    <m/>
  </r>
  <r>
    <x v="61"/>
    <n v="13510"/>
    <s v="MARTINEZ BERNAL, NAILEA"/>
    <s v="F"/>
    <x v="4"/>
    <s v="Ad.Bilingüe."/>
    <s v="TÉCNICO EN ASISTENTE ADMINISTRATIVO BILINGÜE"/>
    <m/>
  </r>
  <r>
    <x v="60"/>
    <n v="13512"/>
    <s v="FLORES DOMINGUEZ, RENATHA TAMAR"/>
    <s v="F"/>
    <x v="4"/>
    <s v="Tec.Conta."/>
    <s v="TÉCNICO EN CONTABILIDAD"/>
    <m/>
  </r>
  <r>
    <x v="49"/>
    <n v="13518"/>
    <s v="PARRA ORTIZ, JOSE LEONEL"/>
    <s v="M"/>
    <x v="4"/>
    <s v="Tec.Mant."/>
    <s v="TÉCNICO EN MANTENIMIENTO INDUSTRIAL"/>
    <m/>
  </r>
  <r>
    <x v="52"/>
    <n v="13519"/>
    <s v="LOPEZ SALAZAR, JOSE EMILIO"/>
    <s v="M"/>
    <x v="4"/>
    <s v="Tec.Mant."/>
    <s v="TÉCNICO EN MANTENIMIENTO INDUSTRIAL"/>
    <m/>
  </r>
  <r>
    <x v="51"/>
    <n v="13521"/>
    <s v="BERNAL REYES, ALAN RICARDO"/>
    <s v="F"/>
    <x v="4"/>
    <s v="General."/>
    <s v="GENERAL"/>
    <m/>
  </r>
  <r>
    <x v="65"/>
    <n v="13522"/>
    <s v="CASTRO SOTO, JACQUELINE ESPERANZA"/>
    <s v="F"/>
    <x v="4"/>
    <s v="Tec.Progra."/>
    <s v="TÉCNICO EN PROGRAMACION"/>
    <m/>
  </r>
  <r>
    <x v="26"/>
    <n v="13523"/>
    <s v="HERRERA LOPEZ, JESUS SANTIAGO"/>
    <s v="M"/>
    <x v="4"/>
    <s v="General."/>
    <s v="GENERAL"/>
    <m/>
  </r>
  <r>
    <x v="59"/>
    <n v="13525"/>
    <s v="BETANCOURT VERASTEGUI, GISEL"/>
    <s v="F"/>
    <x v="4"/>
    <s v="Tec.Ventas."/>
    <s v="TÉCNICO EN VENTAS"/>
    <m/>
  </r>
  <r>
    <x v="62"/>
    <n v="13526"/>
    <s v="CASTAÑEDA DAVILA, OSCAR FERNANDO"/>
    <s v="M"/>
    <x v="4"/>
    <s v="Tec.Mant."/>
    <s v="TÉCNICO EN MANTENIMIENTO INDUSTRIAL"/>
    <m/>
  </r>
  <r>
    <x v="50"/>
    <n v="13527"/>
    <s v="RAMIREZ SANCHEZ, ANDREA LIZETH"/>
    <s v="F"/>
    <x v="4"/>
    <s v="Tec.Mant."/>
    <s v="TÉCNICO EN MANTENIMIENTO INDUSTRIAL"/>
    <m/>
  </r>
  <r>
    <x v="63"/>
    <n v="13528"/>
    <s v="GAYTAN RIOS, MARIA JAQUELINE"/>
    <s v="F"/>
    <x v="4"/>
    <s v="Tec.Conta."/>
    <s v="TÉCNICO EN CONTABILIDAD"/>
    <m/>
  </r>
  <r>
    <x v="60"/>
    <n v="13530"/>
    <s v="PECINA MORENO, XIMENA NATALY"/>
    <s v="F"/>
    <x v="4"/>
    <s v="Tec.Mant."/>
    <s v="TÉCNICO EN MANTENIMIENTO INDUSTRIAL"/>
    <m/>
  </r>
  <r>
    <x v="62"/>
    <n v="13536"/>
    <s v="ECHAVARRIA DELGADO, RICARDO SEBASTIAN"/>
    <s v="M"/>
    <x v="4"/>
    <s v="Tec.Ventas."/>
    <s v="TÉCNICO EN VENTAS"/>
    <m/>
  </r>
  <r>
    <x v="26"/>
    <n v="13538"/>
    <s v="GONZALEZ LEDEZMA, MARIFER"/>
    <s v="F"/>
    <x v="4"/>
    <s v="General."/>
    <s v="GENERAL"/>
    <m/>
  </r>
  <r>
    <x v="26"/>
    <n v="13540"/>
    <s v="SILVA GUERRERO, HERMAYONI JULIANA"/>
    <s v="F"/>
    <x v="4"/>
    <s v="General."/>
    <s v="GENERAL"/>
    <m/>
  </r>
  <r>
    <x v="51"/>
    <n v="13541"/>
    <s v="ZERTUCHE RAMOS, AMANDA AYDEE"/>
    <s v="F"/>
    <x v="4"/>
    <s v="General."/>
    <s v="GENERAL"/>
    <m/>
  </r>
  <r>
    <x v="56"/>
    <n v="13542"/>
    <s v="CARRANZA GONZALEZ, ALESSANDRA RENATA"/>
    <s v="F"/>
    <x v="4"/>
    <s v="Tec.Ventas."/>
    <s v="TÉCNICO EN VENTAS"/>
    <m/>
  </r>
  <r>
    <x v="65"/>
    <n v="13545"/>
    <s v="HERNANDEZ QUIÑONES, DENNIS GUADALUPE"/>
    <s v="F"/>
    <x v="4"/>
    <s v="Tec.Ventas."/>
    <s v="TÉCNICO EN VENTAS"/>
    <m/>
  </r>
  <r>
    <x v="60"/>
    <n v="13546"/>
    <s v="CARRASCO DEL TORO, SERGIO ULISES"/>
    <s v="M"/>
    <x v="4"/>
    <s v="Tec.Mant."/>
    <s v="TÉCNICO EN MANTENIMIENTO INDUSTRIAL"/>
    <m/>
  </r>
  <r>
    <x v="68"/>
    <n v="13549"/>
    <s v="MARTINEZ REYNA, NATALIA YOSELIN"/>
    <s v="F"/>
    <x v="4"/>
    <s v="General."/>
    <s v="GENERAL"/>
    <m/>
  </r>
  <r>
    <x v="47"/>
    <n v="13551"/>
    <s v="PALOMO CUELLAR, SANTIAGO EMANUEL"/>
    <s v="M"/>
    <x v="4"/>
    <s v="Tec.Mant."/>
    <s v="TÉCNICO EN MANTENIMIENTO INDUSTRIAL"/>
    <m/>
  </r>
  <r>
    <x v="58"/>
    <n v="13552"/>
    <s v="LOPEZ GAONA, ASHLEY VALENTINA"/>
    <s v="F"/>
    <x v="4"/>
    <s v="Ad.Bilingüe."/>
    <s v="TÉCNICO EN ASISTENTE ADMINISTRATIVO BILINGÜE"/>
    <m/>
  </r>
  <r>
    <x v="47"/>
    <n v="13555"/>
    <s v="IRACHETA PEREZ, GERARDO EMANUEL"/>
    <s v="M"/>
    <x v="4"/>
    <s v="Tec.Progra."/>
    <s v="TÉCNICO EN PROGRAMACION"/>
    <m/>
  </r>
  <r>
    <x v="69"/>
    <n v="13556"/>
    <s v="GUAMAN MALES, MAYLIN JULIETTE"/>
    <s v="F"/>
    <x v="4"/>
    <s v="General."/>
    <s v="GENERAL"/>
    <m/>
  </r>
  <r>
    <x v="59"/>
    <n v="13557"/>
    <s v="VITELA RUIZ, WENDY JOSELINE"/>
    <s v="F"/>
    <x v="4"/>
    <s v="Tec.Ventas."/>
    <s v="TÉCNICO EN VENTAS"/>
    <m/>
  </r>
  <r>
    <x v="57"/>
    <n v="13559"/>
    <s v="ARRIAGA RAMIREZ, SEBASTIAN EMMANUEL"/>
    <s v="M"/>
    <x v="4"/>
    <s v="Ad.Bilingüe."/>
    <s v="TÉCNICO EN ASISTENTE ADMINISTRATIVO BILINGÜE"/>
    <m/>
  </r>
  <r>
    <x v="61"/>
    <n v="13564"/>
    <s v="VILLANUEVA PEREZ, ELENY JOCELIN"/>
    <s v="F"/>
    <x v="4"/>
    <s v="Ad.Bilingüe."/>
    <s v="TÉCNICO EN ASISTENTE ADMINISTRATIVO BILINGÜE"/>
    <m/>
  </r>
  <r>
    <x v="53"/>
    <n v="13565"/>
    <s v="ESQUIVEL MONRRIAL, JAIRO GAEL"/>
    <s v="M"/>
    <x v="4"/>
    <s v="Tec.Mant."/>
    <s v="TÉCNICO EN MANTENIMIENTO INDUSTRIAL"/>
    <m/>
  </r>
  <r>
    <x v="49"/>
    <n v="13567"/>
    <s v="MARTINEZ FLORES, JESUS SALVADOR"/>
    <s v="M"/>
    <x v="4"/>
    <s v="Tec.Mant."/>
    <s v="TÉCNICO EN MANTENIMIENTO INDUSTRIAL"/>
    <m/>
  </r>
  <r>
    <x v="50"/>
    <n v="13573"/>
    <s v="GALINDO MARTINEZ, OSCAR ANTONIO"/>
    <s v="M"/>
    <x v="4"/>
    <s v="Tec.Mant."/>
    <s v="TÉCNICO EN MANTENIMIENTO INDUSTRIAL"/>
    <m/>
  </r>
  <r>
    <x v="57"/>
    <n v="13576"/>
    <s v="AMADOR BELMARES, ALMA DENICE"/>
    <s v="F"/>
    <x v="4"/>
    <s v="Ad.Bilingüe."/>
    <s v="TÉCNICO EN ASISTENTE ADMINISTRATIVO BILINGÜE"/>
    <m/>
  </r>
  <r>
    <x v="7"/>
    <n v="13583"/>
    <s v="SANCHEZ GARCIA, KARINA COSETTE"/>
    <s v="F"/>
    <x v="0"/>
    <s v="General."/>
    <s v="GENERAL"/>
    <m/>
  </r>
  <r>
    <x v="61"/>
    <n v="13585"/>
    <s v="JERONIMO GARCIA, VICTOR EDUARDO"/>
    <s v="M"/>
    <x v="4"/>
    <s v="Ad.Bilingüe."/>
    <s v="TÉCNICO EN ASISTENTE ADMINISTRATIVO BILINGÜE"/>
    <m/>
  </r>
  <r>
    <x v="63"/>
    <n v="13587"/>
    <s v="TORRES OYERVIDES, ANGEL JULIAN"/>
    <s v="M"/>
    <x v="4"/>
    <s v="Tec.Progra."/>
    <s v="TÉCNICO EN PROGRAMACION"/>
    <m/>
  </r>
  <r>
    <x v="67"/>
    <n v="13591"/>
    <s v="PEREZ LUNA, MAURICIO DIDIER"/>
    <s v="M"/>
    <x v="4"/>
    <s v="Tec.Ventas."/>
    <s v="TÉCNICO EN VENTAS"/>
    <m/>
  </r>
  <r>
    <x v="48"/>
    <n v="13593"/>
    <s v="MEDINA ALVAREZ, VANESSA"/>
    <s v="F"/>
    <x v="4"/>
    <s v="General."/>
    <s v="GENERAL"/>
    <m/>
  </r>
  <r>
    <x v="52"/>
    <n v="13595"/>
    <s v="CASTILLO GARCIA, EDITH ESTRELLA"/>
    <s v="F"/>
    <x v="4"/>
    <s v="Tec.Conta."/>
    <s v="TÉCNICO EN CONTABILIDAD"/>
    <m/>
  </r>
  <r>
    <x v="55"/>
    <n v="13596"/>
    <s v="YAÑEZ TORRES, BRENDA JOHANA"/>
    <s v="F"/>
    <x v="4"/>
    <s v="Tec.Mant."/>
    <s v="TÉCNICO EN MANTENIMIENTO INDUSTRIAL"/>
    <m/>
  </r>
  <r>
    <x v="52"/>
    <n v="13597"/>
    <s v="ORTIZ CASTILLO, BRAYAN ALEXANDER"/>
    <s v="M"/>
    <x v="4"/>
    <s v="Tec.Mant."/>
    <s v="TÉCNICO EN MANTENIMIENTO INDUSTRIAL"/>
    <m/>
  </r>
  <r>
    <x v="62"/>
    <n v="13600"/>
    <s v="PRADO CASTILLO, JOSEPH GAEL"/>
    <s v="M"/>
    <x v="4"/>
    <s v="Tec.Mant."/>
    <s v="TÉCNICO EN MANTENIMIENTO INDUSTRIAL"/>
    <m/>
  </r>
  <r>
    <x v="50"/>
    <n v="13602"/>
    <s v="MARTINEZ ABOYTES, VALERIA AURORA"/>
    <s v="F"/>
    <x v="4"/>
    <s v="Tec.Progra."/>
    <s v="TÉCNICO EN PROGRAMACION"/>
    <m/>
  </r>
  <r>
    <x v="64"/>
    <n v="13603"/>
    <s v="CASTELLANOS ALVARADO, ANNIA GUADALUPE"/>
    <s v="F"/>
    <x v="4"/>
    <s v="Ad.Bilingüe."/>
    <s v="TÉCNICO EN ASISTENTE ADMINISTRATIVO BILINGÜE"/>
    <m/>
  </r>
  <r>
    <x v="56"/>
    <n v="13605"/>
    <s v="GALVAN RUIZ, AQUILES ALEXANDER"/>
    <s v="M"/>
    <x v="4"/>
    <s v="Tec.Mant."/>
    <s v="TÉCNICO EN MANTENIMIENTO INDUSTRIAL"/>
    <m/>
  </r>
  <r>
    <x v="65"/>
    <n v="13608"/>
    <s v="RAMIREZ SAUCEDO, XIMENA ITAI"/>
    <s v="F"/>
    <x v="4"/>
    <s v="Tec.Ventas."/>
    <s v="TÉCNICO EN VENTAS"/>
    <m/>
  </r>
  <r>
    <x v="60"/>
    <n v="13609"/>
    <s v="HERNANDEZ IBARRA, ERICK CALEB"/>
    <s v="M"/>
    <x v="4"/>
    <s v="Tec.Ventas."/>
    <s v="TÉCNICO EN VENTAS"/>
    <m/>
  </r>
  <r>
    <x v="51"/>
    <n v="13610"/>
    <s v="NAVARRO GARCIA, IRIS YAMILET"/>
    <s v="F"/>
    <x v="4"/>
    <s v="General."/>
    <s v="GENERAL"/>
    <m/>
  </r>
  <r>
    <x v="66"/>
    <n v="13612"/>
    <s v="GONZALEZ LOPEZ, FATIMA RENATA"/>
    <s v="F"/>
    <x v="4"/>
    <s v="Ad.Bilingüe."/>
    <s v="TÉCNICO EN ASISTENTE ADMINISTRATIVO BILINGÜE"/>
    <m/>
  </r>
  <r>
    <x v="54"/>
    <n v="13613"/>
    <s v="FLORES JARAMILLO, MARIA JOSE"/>
    <s v="F"/>
    <x v="4"/>
    <s v="Tec.Art.Dig."/>
    <s v="TÉCNICO EN CIENCIAS Y ARTES DIGITALES"/>
    <m/>
  </r>
  <r>
    <x v="48"/>
    <n v="13624"/>
    <s v="CASTRO DIAZ, RICARDO OSIEL"/>
    <s v="M"/>
    <x v="4"/>
    <s v="General."/>
    <s v="GENERAL"/>
    <m/>
  </r>
  <r>
    <x v="26"/>
    <n v="13626"/>
    <s v="HERNANDEZ FARÍAS, ANGELA MARIA"/>
    <s v="F"/>
    <x v="4"/>
    <s v="General."/>
    <s v="GENERAL"/>
    <m/>
  </r>
  <r>
    <x v="66"/>
    <n v="13628"/>
    <s v="REYES GUERRERO, LILIAN MAYTE"/>
    <s v="F"/>
    <x v="4"/>
    <s v="Ad.Bilingüe."/>
    <s v="TÉCNICO EN ASISTENTE ADMINISTRATIVO BILINGÜE"/>
    <m/>
  </r>
  <r>
    <x v="66"/>
    <n v="13631"/>
    <s v="JASSO MONCADA, EVELYN RENATA"/>
    <s v="F"/>
    <x v="4"/>
    <s v="Ad.Bilingüe"/>
    <s v="TÉCNICO EN ASISTENTE ADMINISTRATIVO BILINGÜE"/>
    <m/>
  </r>
  <r>
    <x v="49"/>
    <n v="13636"/>
    <s v="SANDOVAL BENITEZ, DIEGO DE JESUS"/>
    <s v="M"/>
    <x v="4"/>
    <s v="Tec.Progra."/>
    <s v="TÉCNICO EN PROGRAMACION"/>
    <m/>
  </r>
  <r>
    <x v="63"/>
    <n v="13641"/>
    <s v="ELI ROLDAN, JESHUA"/>
    <s v="M"/>
    <x v="4"/>
    <s v="Tec.Mant."/>
    <s v="TÉCNICO EN MANTENIMIENTO INDUSTRIAL"/>
    <m/>
  </r>
  <r>
    <x v="67"/>
    <n v="13643"/>
    <s v="VAZQUEZ RIVERA, KEVIN URIEL"/>
    <s v="M"/>
    <x v="4"/>
    <s v="Tec.Progra."/>
    <s v="TÉCNICO EN PROGRAMACION"/>
    <m/>
  </r>
  <r>
    <x v="59"/>
    <n v="13647"/>
    <s v="EGUIA CRUZ, AXEL ENRIQUE"/>
    <s v="M"/>
    <x v="4"/>
    <s v="Tec.Mant."/>
    <s v="TÉCNICO EN MANTENIMIENTO INDUSTRIAL"/>
    <m/>
  </r>
  <r>
    <x v="64"/>
    <n v="13649"/>
    <s v="GRIMALDO GONZALEZ, JUAN ALBERTO"/>
    <s v="M"/>
    <x v="4"/>
    <s v="Ad.Bilingüe."/>
    <s v="TÉCNICO EN ASISTENTE ADMINISTRATIVO BILINGÜE"/>
    <m/>
  </r>
  <r>
    <x v="53"/>
    <n v="13650"/>
    <s v="CAMARILLO ESQUEDA, MICHAEL GABRIEL"/>
    <s v="M"/>
    <x v="4"/>
    <s v="Tec.Progra."/>
    <s v="TÉCNICO EN PROGRAMACION"/>
    <m/>
  </r>
  <r>
    <x v="47"/>
    <n v="13651"/>
    <s v="SANCHEZ RAMOS, DANIEL BERNARDO"/>
    <s v="M"/>
    <x v="4"/>
    <s v="Tec.Progra."/>
    <s v="TÉCNICO EN PROGRAMACION"/>
    <m/>
  </r>
  <r>
    <x v="56"/>
    <n v="13652"/>
    <s v="MARTINEZ RIOS, CRISTIAN"/>
    <s v="M"/>
    <x v="4"/>
    <s v="Tec.Mant."/>
    <s v="TÉCNICO EN MANTENIMIENTO INDUSTRIAL"/>
    <m/>
  </r>
  <r>
    <x v="51"/>
    <n v="13653"/>
    <s v="NAVA TREVIÑO, OLIVER ALEXANDER"/>
    <s v="M"/>
    <x v="4"/>
    <s v="General."/>
    <s v="GENERAL"/>
    <m/>
  </r>
  <r>
    <x v="67"/>
    <n v="13654"/>
    <s v="SAAVEDRA RAMOS, JOAN DE JESUS"/>
    <s v="M"/>
    <x v="4"/>
    <s v="Tec.Progra."/>
    <s v="TÉCNICO EN PROGRAMACION"/>
    <m/>
  </r>
  <r>
    <x v="52"/>
    <n v="13655"/>
    <s v="REYES PERALTA, ALEX DANIEL"/>
    <s v="M"/>
    <x v="4"/>
    <s v="Tec.Mant."/>
    <s v="TÉCNICO EN MANTENIMIENTO INDUSTRIAL"/>
    <m/>
  </r>
  <r>
    <x v="64"/>
    <n v="13656"/>
    <s v="TELLEZ RODRIGUEZ, MAYRA MONSERRATH"/>
    <s v="F"/>
    <x v="4"/>
    <s v="Ad.Bilingüe."/>
    <s v="TÉCNICO EN ASISTENTE ADMINISTRATIVO BILINGÜE"/>
    <m/>
  </r>
  <r>
    <x v="63"/>
    <n v="13657"/>
    <s v="RAMIREZ SIFUENTES, ESTEBAN ALEJANDRO"/>
    <s v="M"/>
    <x v="4"/>
    <s v="Tec.Progra."/>
    <s v="TÉCNICO EN PROGRAMACION"/>
    <m/>
  </r>
  <r>
    <x v="48"/>
    <n v="13658"/>
    <s v="LEIJA VELASQUEZ, SERGIO ANDRES"/>
    <s v="M"/>
    <x v="4"/>
    <s v="General."/>
    <s v="GENERAL"/>
    <m/>
  </r>
  <r>
    <x v="55"/>
    <n v="13663"/>
    <s v="ACOSTA RODRIGUEZ, ROLANDO JOSAFATH"/>
    <s v="M"/>
    <x v="4"/>
    <s v="Tec.Mant."/>
    <s v="TÉCNICO EN MANTENIMIENTO INDUSTRIAL"/>
    <m/>
  </r>
  <r>
    <x v="47"/>
    <n v="13664"/>
    <s v="BELMAREZ LOPEZ, ALISSON ITZEL"/>
    <s v="F"/>
    <x v="4"/>
    <s v="Tec.Conta."/>
    <s v="TÉCNICO EN CONTABILIDAD"/>
    <m/>
  </r>
  <r>
    <x v="62"/>
    <n v="13667"/>
    <s v="MORENO RAMIREZ, AMERICA YARETSI"/>
    <s v="F"/>
    <x v="4"/>
    <s v="Tec.Progra."/>
    <s v="TÉCNICO EN PROGRAMACION"/>
    <m/>
  </r>
  <r>
    <x v="49"/>
    <n v="13668"/>
    <s v="MARTINEZ CASTILLO, ANGELA MELISSA"/>
    <s v="F"/>
    <x v="4"/>
    <s v="Tec.Ventas."/>
    <s v="TÉCNICO EN VENTAS"/>
    <m/>
  </r>
  <r>
    <x v="55"/>
    <n v="13669"/>
    <s v="CABELLO MENDOZA, EMILIANO"/>
    <s v="M"/>
    <x v="4"/>
    <s v="Tec.Progra."/>
    <s v="TÉCNICO EN PROGRAMACION"/>
    <m/>
  </r>
  <r>
    <x v="58"/>
    <n v="13671"/>
    <s v="GARCIA GARCIA, NAHOMI JAMILETH"/>
    <s v="F"/>
    <x v="4"/>
    <s v="Ad.Bilingüe."/>
    <s v="TÉCNICO EN ASISTENTE ADMINISTRATIVO BILINGÜE"/>
    <m/>
  </r>
  <r>
    <x v="50"/>
    <n v="13674"/>
    <s v="AGUILAR MANZANARES, YOSELIN ELIZABETH"/>
    <s v="F"/>
    <x v="4"/>
    <s v="Tec.Progra."/>
    <s v="TÉCNICO EN PROGRAMACION"/>
    <m/>
  </r>
  <r>
    <x v="26"/>
    <n v="13675"/>
    <s v="RAMIREZ MATA, GRECIA GALILEA"/>
    <s v="F"/>
    <x v="4"/>
    <s v="General."/>
    <s v="GENERAL"/>
    <m/>
  </r>
  <r>
    <x v="61"/>
    <n v="13677"/>
    <s v="MARTINEZ GAONA, EMILIO JOSE"/>
    <s v="M"/>
    <x v="4"/>
    <s v="Ad.Bilingüe."/>
    <s v="TÉCNICO EN ASISTENTE ADMINISTRATIVO BILINGÜE"/>
    <m/>
  </r>
  <r>
    <x v="56"/>
    <n v="13679"/>
    <s v="HERNANDEZ GUEVARA, ANGEL MANUEL"/>
    <s v="M"/>
    <x v="4"/>
    <s v="Tec.Mant."/>
    <s v="TÉCNICO EN MANTENIMIENTO INDUSTRIAL"/>
    <m/>
  </r>
  <r>
    <x v="52"/>
    <n v="13680"/>
    <s v="SALAS MENDEZ, EDGAR ARTURO"/>
    <s v="M"/>
    <x v="4"/>
    <s v="Tec.Mant."/>
    <s v="TÉCNICO EN MANTENIMIENTO INDUSTRIAL"/>
    <m/>
  </r>
  <r>
    <x v="49"/>
    <n v="13685"/>
    <s v="MANZANO ORSUA, EVOLETH RENATA"/>
    <s v="F"/>
    <x v="4"/>
    <s v="Tec.Ventas."/>
    <s v="TÉCNICO EN VENTAS"/>
    <m/>
  </r>
  <r>
    <x v="53"/>
    <n v="13686"/>
    <s v="AVALOS GONZALEZ, NAIDELIN GUADALUPE"/>
    <s v="F"/>
    <x v="4"/>
    <s v="Tec.Conta."/>
    <s v="TÉCNICO EN CONTABILIDAD"/>
    <m/>
  </r>
  <r>
    <x v="67"/>
    <n v="13693"/>
    <s v="HERNANDEZ DE LEON, ROBERTA"/>
    <s v="F"/>
    <x v="4"/>
    <s v="Tec.Progra."/>
    <s v="TÉCNICO EN PROGRAMACION"/>
    <m/>
  </r>
  <r>
    <x v="47"/>
    <n v="13696"/>
    <s v="RODRIGUEZ CASTILLO, RAUL NICOLAS"/>
    <s v="M"/>
    <x v="4"/>
    <s v="Tec.Mant."/>
    <s v="TÉCNICO EN MANTENIMIENTO INDUSTRIAL"/>
    <m/>
  </r>
  <r>
    <x v="67"/>
    <n v="13697"/>
    <s v="ANGUIANO MARTINEZ, DILAN EDUARDO"/>
    <s v="M"/>
    <x v="4"/>
    <s v="Tec.Progra."/>
    <s v="TÉCNICO EN PROGRAMACION"/>
    <m/>
  </r>
  <r>
    <x v="51"/>
    <n v="13698"/>
    <s v="ALVAREZ CARRIZALES, JONATHAN ATLAY"/>
    <s v="M"/>
    <x v="4"/>
    <s v="General."/>
    <s v="GENERAL"/>
    <m/>
  </r>
  <r>
    <x v="50"/>
    <n v="13699"/>
    <s v="VILLANUEVA MUÑOZ, ENRIQUE NOE"/>
    <s v="M"/>
    <x v="4"/>
    <s v="Tec.Mant."/>
    <s v="TÉCNICO EN MANTENIMIENTO INDUSTRIAL"/>
    <m/>
  </r>
  <r>
    <x v="69"/>
    <n v="13701"/>
    <s v="DE LOS SANTOS GARCIA, CARLOS EMMANUEL"/>
    <s v="M"/>
    <x v="4"/>
    <s v="General."/>
    <s v="GENERAL"/>
    <m/>
  </r>
  <r>
    <x v="59"/>
    <n v="13702"/>
    <s v="PUGA GARZA, MELANIE"/>
    <s v="F"/>
    <x v="4"/>
    <s v="Tec.Mant."/>
    <s v="TÉCNICO EN MANTENIMIENTO INDUSTRIAL"/>
    <m/>
  </r>
  <r>
    <x v="47"/>
    <n v="13706"/>
    <s v="SANTANA VAZQUEZ, YAHIR ALEXANDER"/>
    <s v="M"/>
    <x v="4"/>
    <s v="Tec.Mant."/>
    <s v="TÉCNICO EN MANTENIMIENTO INDUSTRIAL"/>
    <m/>
  </r>
  <r>
    <x v="48"/>
    <n v="13707"/>
    <s v="PEREZ ESPINOZA, ARIEL DAVID"/>
    <s v="M"/>
    <x v="4"/>
    <s v="General."/>
    <s v="GENERAL"/>
    <m/>
  </r>
  <r>
    <x v="28"/>
    <n v="13708"/>
    <s v="MORENO MONTES, LIDIA ABIGAIL"/>
    <s v="F"/>
    <x v="5"/>
    <s v="General."/>
    <s v="GENERAL"/>
    <m/>
  </r>
  <r>
    <x v="27"/>
    <n v="13711"/>
    <s v="SILLER GARCIA, MATEO"/>
    <s v="M"/>
    <x v="3"/>
    <s v="General."/>
    <s v="GENERAL"/>
    <m/>
  </r>
  <r>
    <x v="69"/>
    <n v="13712"/>
    <s v="RODRIGUEZ SERRATO, REBECA"/>
    <s v="F"/>
    <x v="4"/>
    <s v="General."/>
    <s v="GENERAL"/>
    <m/>
  </r>
  <r>
    <x v="61"/>
    <n v="13716"/>
    <s v="LOPEZ VILLARREAL, LUCIA MICHELLE"/>
    <s v="F"/>
    <x v="4"/>
    <s v="Ad.Bilingüe."/>
    <s v="TÉCNICO EN ASISTENTE ADMINISTRATIVO BILINGÜE"/>
    <m/>
  </r>
  <r>
    <x v="67"/>
    <n v="13717"/>
    <s v="MARTINEZ CORDERO, ERIK ALEJANDRO"/>
    <s v="M"/>
    <x v="4"/>
    <s v="Tec.Progra."/>
    <s v="TÉCNICO EN PROGRAMACION"/>
    <m/>
  </r>
  <r>
    <x v="27"/>
    <n v="13718"/>
    <s v="QUINTERO GARCIA, DAFNE"/>
    <s v="F"/>
    <x v="3"/>
    <s v="General."/>
    <s v="GENERAL"/>
    <m/>
  </r>
  <r>
    <x v="69"/>
    <n v="13719"/>
    <s v="RODRIGUEZ CASTRO, ERICK DANIEL"/>
    <s v="M"/>
    <x v="4"/>
    <s v="General."/>
    <s v="GENERAL"/>
    <m/>
  </r>
  <r>
    <x v="4"/>
    <n v="13720"/>
    <s v="ACEVEDO DEL BOSQUE, JONHATAN EDUARDO"/>
    <s v="M"/>
    <x v="3"/>
    <s v="General."/>
    <s v="GENERAL"/>
    <m/>
  </r>
  <r>
    <x v="61"/>
    <n v="13723"/>
    <s v="URBINA SOLIS, LESLY CRISTEL"/>
    <s v="F"/>
    <x v="4"/>
    <s v="Ad.Bilingüe."/>
    <s v="TÉCNICO EN ASISTENTE ADMINISTRATIVO BILINGÜE"/>
    <m/>
  </r>
  <r>
    <x v="55"/>
    <n v="13724"/>
    <s v="GUERRERO TORRES, MIGUEL ERNESTO"/>
    <s v="M"/>
    <x v="4"/>
    <s v="Tec.Mant."/>
    <s v="TÉCNICO EN MANTENIMIENTO INDUSTRIAL"/>
    <m/>
  </r>
  <r>
    <x v="58"/>
    <n v="13725"/>
    <s v="GUERRERO TORRES, JAMILETH KAROLINA"/>
    <s v="F"/>
    <x v="4"/>
    <s v="Ad.Bilingüe."/>
    <s v="TÉCNICO EN ASISTENTE ADMINISTRATIVO BILINGÜE"/>
    <m/>
  </r>
  <r>
    <x v="56"/>
    <n v="13729"/>
    <s v="CRUZ JUAREZ, EDER"/>
    <s v="M"/>
    <x v="4"/>
    <s v="Tec.Ventas."/>
    <s v="TÉCNICO EN VENTAS"/>
    <m/>
  </r>
  <r>
    <x v="23"/>
    <n v="13730"/>
    <s v="BECERRA GOMEZ, OLIBER WILIAMS"/>
    <s v="M"/>
    <x v="3"/>
    <s v="General."/>
    <s v="GENERAL"/>
    <m/>
  </r>
  <r>
    <x v="54"/>
    <n v="13731"/>
    <s v="DEL BOSQUE MATA, FRIDA JIMENA"/>
    <s v="F"/>
    <x v="4"/>
    <s v="Tec.Art.Dig."/>
    <s v="TÉCNICO EN CIENCIAS Y ARTES DIGITALES"/>
    <m/>
  </r>
  <r>
    <x v="69"/>
    <n v="13734"/>
    <s v="CRESPO MATA, KARIME YAMILETH"/>
    <s v="F"/>
    <x v="4"/>
    <s v="General."/>
    <s v="GENERAL"/>
    <m/>
  </r>
  <r>
    <x v="47"/>
    <n v="13738"/>
    <s v="VILLA TORRES, AXEL RAYMUNDO"/>
    <s v="M"/>
    <x v="4"/>
    <s v="Tec.Mant."/>
    <s v="TÉCNICO EN MANTENIMIENTO INDUSTRIAL"/>
    <m/>
  </r>
  <r>
    <x v="66"/>
    <n v="13740"/>
    <s v="GOMEZ BETANCOURT, NAHOMI YAMILETH"/>
    <s v="F"/>
    <x v="4"/>
    <s v="Ad.Bilingüe."/>
    <s v="TÉCNICO EN ASISTENTE ADMINISTRATIVO BILINGÜE"/>
    <m/>
  </r>
  <r>
    <x v="55"/>
    <n v="13742"/>
    <s v="REYES OVALLE, DAYLA VALENTINA"/>
    <s v="F"/>
    <x v="4"/>
    <s v="Tec.Conta."/>
    <s v="TÉCNICO EN CONTABILIDAD"/>
    <m/>
  </r>
  <r>
    <x v="69"/>
    <n v="13743"/>
    <s v="PUENTE RODRIGUEZ, YULISA JACQUELIN"/>
    <s v="F"/>
    <x v="4"/>
    <s v="General."/>
    <s v="GENERAL"/>
    <m/>
  </r>
  <r>
    <x v="69"/>
    <n v="13745"/>
    <s v="RODRIGUEZ GAYTAN, LORENZO ANTONIO"/>
    <s v="M"/>
    <x v="4"/>
    <s v="General."/>
    <s v="GENERAL"/>
    <m/>
  </r>
  <r>
    <x v="69"/>
    <n v="13755"/>
    <s v="ALEJANDRO MEDINA, MARIANGEL"/>
    <s v="F"/>
    <x v="4"/>
    <s v="General."/>
    <s v="GENERAL"/>
    <m/>
  </r>
  <r>
    <x v="69"/>
    <n v="13757"/>
    <s v="OBREGON HERNANDEZ, ROMINA ALEJANDRA"/>
    <s v="F"/>
    <x v="4"/>
    <s v="General."/>
    <s v="GENERAL"/>
    <m/>
  </r>
  <r>
    <x v="62"/>
    <n v="13758"/>
    <s v="JASSO SANCHEZ, MELLANY ALLISON"/>
    <s v="F"/>
    <x v="4"/>
    <s v="Tec.Mant."/>
    <s v="TÉCNICO EN MANTENIMIENTO INDUSTRIAL"/>
    <m/>
  </r>
  <r>
    <x v="60"/>
    <n v="13760"/>
    <s v="REYNA BRISEÑO, JAVIER ALEXANDER"/>
    <s v="M"/>
    <x v="4"/>
    <s v="Tec.Mant."/>
    <s v="TÉCNICO EN MANTENIMIENTO INDUSTRIAL"/>
    <m/>
  </r>
  <r>
    <x v="69"/>
    <n v="13761"/>
    <s v="ESPINOZA MARES, ABRYL PARIS"/>
    <s v="F"/>
    <x v="4"/>
    <s v="General."/>
    <s v="GENERAL"/>
    <m/>
  </r>
  <r>
    <x v="67"/>
    <n v="13763"/>
    <s v="RODRIGUEZ FLORES, IRVING ANTONIO"/>
    <s v="M"/>
    <x v="4"/>
    <s v="Tec.Mant."/>
    <s v="TÉCNICO EN MANTENIMIENTO INDUSTRIAL"/>
    <m/>
  </r>
  <r>
    <x v="54"/>
    <n v="13765"/>
    <s v="GAYTAN SALINAS, DAYRA ASHMINA"/>
    <s v="F"/>
    <x v="4"/>
    <s v="Tec.Art.Dig."/>
    <s v="TÉCNICO EN CIENCIAS Y ARTES DIGITALES"/>
    <m/>
  </r>
  <r>
    <x v="26"/>
    <n v="13767"/>
    <s v="ZAMORA GALLEGOS, GABRIELA CAROLINA"/>
    <s v="F"/>
    <x v="4"/>
    <s v="General."/>
    <s v="GENERAL"/>
    <m/>
  </r>
  <r>
    <x v="51"/>
    <n v="13768"/>
    <s v="SEPULVEDA TREJO, MARELY CAROLINA"/>
    <s v="F"/>
    <x v="4"/>
    <s v="General."/>
    <s v="GENERAL"/>
    <m/>
  </r>
  <r>
    <x v="49"/>
    <n v="13769"/>
    <s v="RODRIGUEZ GOMEZ, FRANCO GIOVANNI"/>
    <s v="M"/>
    <x v="4"/>
    <s v="Tec.Progra."/>
    <s v="TÉCNICO EN PROGRAMACION"/>
    <m/>
  </r>
  <r>
    <x v="65"/>
    <n v="13770"/>
    <s v="HERNANDEZ GUERRERO, MELANI YOSELINE"/>
    <s v="F"/>
    <x v="4"/>
    <s v="Tec.Progra."/>
    <s v="TÉCNICO EN PROGRAMACION"/>
    <m/>
  </r>
  <r>
    <x v="60"/>
    <n v="13771"/>
    <s v="RAMOS REYES, ANGELA MIRANDA"/>
    <s v="F"/>
    <x v="4"/>
    <s v="Tec.Conta."/>
    <s v="TÉCNICO EN CONTABILIDAD"/>
    <m/>
  </r>
  <r>
    <x v="59"/>
    <n v="13773"/>
    <s v="ESQUIVEL MONTES, FRANCISCO JAVIER"/>
    <s v="M"/>
    <x v="4"/>
    <s v="Tec.Mant."/>
    <s v="TÉCNICO EN MANTENIMIENTO INDUSTRIAL"/>
    <m/>
  </r>
  <r>
    <x v="56"/>
    <n v="13774"/>
    <s v="SALAZAR RIVERA, JUAN CARLOS"/>
    <s v="M"/>
    <x v="4"/>
    <s v="Tec.Progra."/>
    <s v="TÉCNICO EN PROGRAMACION"/>
    <m/>
  </r>
  <r>
    <x v="57"/>
    <n v="13777"/>
    <s v="TALAVERA CASILLAS, ESPERANZA"/>
    <s v="F"/>
    <x v="4"/>
    <s v="Ad.Bilingüe."/>
    <s v="TÉCNICO EN ASISTENTE ADMINISTRATIVO BILINGÜE"/>
    <m/>
  </r>
  <r>
    <x v="66"/>
    <n v="13780"/>
    <s v="IBARRA RODRIGUEZ, ALAN"/>
    <s v="M"/>
    <x v="4"/>
    <s v="Ad.Bilingüe."/>
    <s v="TÉCNICO EN ASISTENTE ADMINISTRATIVO BILINGÜE"/>
    <m/>
  </r>
  <r>
    <x v="58"/>
    <n v="13781"/>
    <s v="RODRIGUEZ DOMINGUEZ, FERNANDO"/>
    <s v="M"/>
    <x v="4"/>
    <s v="Ad.Bilingüe."/>
    <s v="TÉCNICO EN ASISTENTE ADMINISTRATIVO BILINGÜE"/>
    <m/>
  </r>
  <r>
    <x v="50"/>
    <n v="13783"/>
    <s v="GARCIA CHAVEZ, ANGEL EDUARDO"/>
    <s v="M"/>
    <x v="4"/>
    <s v="Tec.Mant."/>
    <s v="TÉCNICO EN MANTENIMIENTO INDUSTRIAL"/>
    <m/>
  </r>
  <r>
    <x v="68"/>
    <n v="13784"/>
    <s v="VILLANUEVA VAZQUEZ, OZIEL"/>
    <s v="M"/>
    <x v="4"/>
    <s v="General."/>
    <s v="GENERAL"/>
    <m/>
  </r>
  <r>
    <x v="52"/>
    <n v="13785"/>
    <s v="RESENDIZ SALAS, DYLAN EDUARDO"/>
    <s v="M"/>
    <x v="4"/>
    <s v="Tec.Conta."/>
    <s v="TÉCNICO EN CONTABILIDAD"/>
    <m/>
  </r>
  <r>
    <x v="26"/>
    <n v="13789"/>
    <s v="VARELA LLIERA, ANGELA MARIANA"/>
    <s v="F"/>
    <x v="4"/>
    <s v="General."/>
    <s v="GENERAL"/>
    <m/>
  </r>
  <r>
    <x v="63"/>
    <n v="13790"/>
    <s v="GALVAN MARTINEZ, GUILLERMO EFRAIN"/>
    <s v="M"/>
    <x v="4"/>
    <s v="Tec.Mant."/>
    <s v="TÉCNICO EN MANTENIMIENTO INDUSTRIAL"/>
    <m/>
  </r>
  <r>
    <x v="49"/>
    <n v="13794"/>
    <s v="LOPEZ BASURTO, ERIK SAUL"/>
    <s v="M"/>
    <x v="4"/>
    <s v="Tec.Progra."/>
    <s v="TÉCNICO EN PROGRAMACION"/>
    <m/>
  </r>
  <r>
    <x v="60"/>
    <n v="13795"/>
    <s v="CORDERO RAMOS, ANGEL ISAI"/>
    <s v="M"/>
    <x v="4"/>
    <s v="Tec.Progra."/>
    <s v="TÉCNICO EN PROGRAMACION"/>
    <m/>
  </r>
  <r>
    <x v="51"/>
    <n v="13800"/>
    <s v="GARCIA TORREZ, WILLIAM EMMANUEL"/>
    <s v="M"/>
    <x v="4"/>
    <s v="General."/>
    <s v="GENERAL"/>
    <m/>
  </r>
  <r>
    <x v="11"/>
    <n v="13801"/>
    <s v="SALAZAR MAJANO, IGNACIO ERNESTO"/>
    <s v="M"/>
    <x v="1"/>
    <s v="General."/>
    <s v="GENERAL"/>
    <m/>
  </r>
  <r>
    <x v="50"/>
    <n v="13802"/>
    <s v="MUÑOZ SANCHEZ, MELODY GUADALUPE"/>
    <s v="F"/>
    <x v="4"/>
    <s v="Tec.Mant."/>
    <s v="TÉCNICO EN MANTENIMIENTO INDUSTRIAL"/>
    <m/>
  </r>
  <r>
    <x v="55"/>
    <n v="13804"/>
    <s v="REVILLA CANTU, RICARDO"/>
    <s v="M"/>
    <x v="4"/>
    <s v="Tec.Mant."/>
    <s v="TÉCNICO EN MANTENIMIENTO INDUSTRIAL"/>
    <m/>
  </r>
  <r>
    <x v="59"/>
    <n v="13805"/>
    <s v="REVILLA CANTU, FABIAN"/>
    <s v="M"/>
    <x v="4"/>
    <s v="Tec.Mant."/>
    <s v="TÉCNICO EN MANTENIMIENTO INDUSTRIAL"/>
    <m/>
  </r>
  <r>
    <x v="67"/>
    <n v="13806"/>
    <s v="CLEMENTE RODRIGUEZ, JOSE ANTONIO"/>
    <s v="M"/>
    <x v="4"/>
    <s v="Tec.Progra."/>
    <s v="TÉCNICO EN PROGRAMACION"/>
    <m/>
  </r>
  <r>
    <x v="4"/>
    <n v="13807"/>
    <s v="CARREON RODRIGUEZ, NATALIA GUADALUPE"/>
    <s v="F"/>
    <x v="3"/>
    <s v="General."/>
    <s v="GENERAL"/>
    <m/>
  </r>
  <r>
    <x v="27"/>
    <n v="13809"/>
    <s v="RIVERA SANCHEZ, VALERIA ZOE"/>
    <s v="F"/>
    <x v="3"/>
    <s v="General."/>
    <s v="GENERAL"/>
    <m/>
  </r>
  <r>
    <x v="64"/>
    <n v="13811"/>
    <s v="CAZARES CALVILLO, MYA YISEL"/>
    <s v="F"/>
    <x v="4"/>
    <s v="Ad.Bilingüe."/>
    <s v="TÉCNICO EN ASISTENTE ADMINISTRATIVO BILINGÜE"/>
    <m/>
  </r>
  <r>
    <x v="52"/>
    <n v="13812"/>
    <s v="ESCAREÑO GAMEZ, ERICK EMMANUEL"/>
    <s v="M"/>
    <x v="4"/>
    <s v="Tec.Mant."/>
    <s v="TÉCNICO EN MANTENIMIENTO INDUSTRIAL"/>
    <m/>
  </r>
  <r>
    <x v="61"/>
    <n v="13813"/>
    <s v="MALACARA ALVAREZ, MIRANDA ELENA"/>
    <s v="F"/>
    <x v="4"/>
    <s v="Ad.Bilingüe."/>
    <s v="TÉCNICO EN ASISTENTE ADMINISTRATIVO BILINGÜE"/>
    <m/>
  </r>
  <r>
    <x v="23"/>
    <n v="13815"/>
    <s v="HERNANDEZ DE LA CRUZ, GONZALO ENRIQUE"/>
    <s v="M"/>
    <x v="3"/>
    <s v="General."/>
    <s v="GENERAL"/>
    <m/>
  </r>
  <r>
    <x v="46"/>
    <n v="13822"/>
    <s v="RODRIGUEZ SANTOS, ANA FERNANDA"/>
    <s v="F"/>
    <x v="4"/>
    <s v="Tec.Art.Dig."/>
    <s v="TÉCNICO EN CIENCIAS Y ARTES DIGITALES"/>
    <m/>
  </r>
  <r>
    <x v="65"/>
    <n v="13826"/>
    <s v="GALLEGOS PEREZ, RENATA JOLLETE"/>
    <s v="F"/>
    <x v="4"/>
    <s v="Tec.Conta."/>
    <s v="TÉCNICO EN CONTABILIDAD"/>
    <m/>
  </r>
  <r>
    <x v="48"/>
    <n v="13830"/>
    <s v="BAEZ GARCIA, BRUNO DEMIAN"/>
    <s v="M"/>
    <x v="4"/>
    <s v="General."/>
    <s v="GENERAL"/>
    <m/>
  </r>
  <r>
    <x v="63"/>
    <n v="13834"/>
    <s v="VIDARTE TELLO, IVAN"/>
    <s v="F"/>
    <x v="4"/>
    <s v="Tec.Mant."/>
    <s v="TÉCNICO EN MANTENIMIENTO INDUSTRIAL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13">
  <r>
    <x v="0"/>
    <x v="0"/>
    <x v="0"/>
    <x v="0"/>
    <x v="0"/>
    <s v="Cálculo Integral"/>
    <s v="Jesús Antonio Morales Sandoval"/>
    <n v="1"/>
    <n v="6"/>
  </r>
  <r>
    <x v="1"/>
    <x v="0"/>
    <x v="1"/>
    <x v="0"/>
    <x v="0"/>
    <s v="Metodología"/>
    <s v="Iliana Abigail Tobías Alonso"/>
    <n v="1"/>
    <n v="6"/>
  </r>
  <r>
    <x v="2"/>
    <x v="0"/>
    <x v="2"/>
    <x v="0"/>
    <x v="0"/>
    <s v="Inglés VI"/>
    <s v="Jesús Daniel Ángel Sánchez"/>
    <n v="1"/>
    <n v="6"/>
  </r>
  <r>
    <x v="3"/>
    <x v="0"/>
    <x v="3"/>
    <x v="0"/>
    <x v="0"/>
    <s v="Taller General"/>
    <s v="Sara Zurisadai Hernández Martínez"/>
    <n v="1"/>
    <n v="6"/>
  </r>
  <r>
    <x v="4"/>
    <x v="0"/>
    <x v="4"/>
    <x v="0"/>
    <x v="0"/>
    <s v="Comunicación II"/>
    <s v="Perla Adilene Palma Casiano"/>
    <n v="1"/>
    <n v="6"/>
  </r>
  <r>
    <x v="0"/>
    <x v="1"/>
    <x v="0"/>
    <x v="0"/>
    <x v="0"/>
    <s v="Filosofía"/>
    <s v="Rodrigo García Terán"/>
    <n v="1"/>
    <n v="6"/>
  </r>
  <r>
    <x v="1"/>
    <x v="1"/>
    <x v="1"/>
    <x v="0"/>
    <x v="0"/>
    <s v="Cálculo Integral"/>
    <s v="Jesús Antonio Morales Sandoval"/>
    <n v="1"/>
    <n v="6"/>
  </r>
  <r>
    <x v="2"/>
    <x v="1"/>
    <x v="2"/>
    <x v="0"/>
    <x v="0"/>
    <s v="Ecología y MA"/>
    <s v="Gabriela Margarita García Deras"/>
    <n v="1"/>
    <n v="6"/>
  </r>
  <r>
    <x v="3"/>
    <x v="1"/>
    <x v="3"/>
    <x v="0"/>
    <x v="0"/>
    <s v="Inglés VI"/>
    <s v="Jesús Daniel Ángel Sánchez"/>
    <n v="1"/>
    <n v="6"/>
  </r>
  <r>
    <x v="4"/>
    <x v="1"/>
    <x v="4"/>
    <x v="0"/>
    <x v="0"/>
    <s v="Taller General"/>
    <s v="Sara Zurisadai Hernández Martínez"/>
    <n v="1"/>
    <n v="6"/>
  </r>
  <r>
    <x v="0"/>
    <x v="2"/>
    <x v="0"/>
    <x v="0"/>
    <x v="0"/>
    <s v="Cálculo Integral"/>
    <s v="Jesús Antonio Morales Sandoval"/>
    <n v="1"/>
    <n v="6"/>
  </r>
  <r>
    <x v="1"/>
    <x v="2"/>
    <x v="1"/>
    <x v="0"/>
    <x v="0"/>
    <s v="Economía II"/>
    <s v="Eduardo Moreno"/>
    <n v="1"/>
    <n v="6"/>
  </r>
  <r>
    <x v="2"/>
    <x v="2"/>
    <x v="2"/>
    <x v="0"/>
    <x v="0"/>
    <s v="Taller General"/>
    <s v="Sara Zurisadai Hernández Martínez"/>
    <n v="1"/>
    <n v="6"/>
  </r>
  <r>
    <x v="3"/>
    <x v="2"/>
    <x v="3"/>
    <x v="0"/>
    <x v="0"/>
    <s v="Taller General"/>
    <s v="Sara Zurisadai Hernández Martínez"/>
    <n v="1"/>
    <n v="6"/>
  </r>
  <r>
    <x v="4"/>
    <x v="2"/>
    <x v="4"/>
    <x v="0"/>
    <x v="0"/>
    <s v="Administración II"/>
    <s v="Elizabeth Hernández"/>
    <n v="1"/>
    <n v="6"/>
  </r>
  <r>
    <x v="0"/>
    <x v="3"/>
    <x v="0"/>
    <x v="0"/>
    <x v="0"/>
    <s v="Filosofía"/>
    <s v="Rodrigo García Terán"/>
    <n v="1"/>
    <n v="6"/>
  </r>
  <r>
    <x v="1"/>
    <x v="3"/>
    <x v="1"/>
    <x v="0"/>
    <x v="0"/>
    <s v="Ecología y MA"/>
    <s v="Gabriela Margarita García Deras"/>
    <n v="1"/>
    <n v="6"/>
  </r>
  <r>
    <x v="2"/>
    <x v="3"/>
    <x v="2"/>
    <x v="0"/>
    <x v="0"/>
    <s v="Taller General"/>
    <s v="Sara Zurisadai Hernández Martínez"/>
    <n v="1"/>
    <n v="6"/>
  </r>
  <r>
    <x v="3"/>
    <x v="3"/>
    <x v="3"/>
    <x v="0"/>
    <x v="0"/>
    <s v="Desarrollo Humano V"/>
    <s v="Joel Treviño"/>
    <n v="1"/>
    <n v="6"/>
  </r>
  <r>
    <x v="4"/>
    <x v="3"/>
    <x v="4"/>
    <x v="0"/>
    <x v="0"/>
    <s v="Inglés VI"/>
    <s v="Jesús Daniel Ángel Sánchez"/>
    <n v="1"/>
    <n v="6"/>
  </r>
  <r>
    <x v="0"/>
    <x v="4"/>
    <x v="0"/>
    <x v="0"/>
    <x v="0"/>
    <s v="Inglés VI"/>
    <s v="Jesús Daniel Ángel Sánchez"/>
    <n v="1"/>
    <n v="6"/>
  </r>
  <r>
    <x v="1"/>
    <x v="4"/>
    <x v="1"/>
    <x v="0"/>
    <x v="0"/>
    <s v="Metodología"/>
    <s v="Iliana Abigail Tobías Alonso"/>
    <n v="1"/>
    <n v="6"/>
  </r>
  <r>
    <x v="2"/>
    <x v="4"/>
    <x v="2"/>
    <x v="0"/>
    <x v="0"/>
    <s v="Comunicación II"/>
    <s v="Perla Adilene Palma Casiano"/>
    <n v="1"/>
    <n v="6"/>
  </r>
  <r>
    <x v="3"/>
    <x v="4"/>
    <x v="3"/>
    <x v="0"/>
    <x v="0"/>
    <s v="Economía II"/>
    <s v="Eduardo Moreno"/>
    <n v="1"/>
    <n v="6"/>
  </r>
  <r>
    <x v="4"/>
    <x v="4"/>
    <x v="4"/>
    <x v="0"/>
    <x v="0"/>
    <s v="Administración II"/>
    <s v="Elizabeth Hernández"/>
    <n v="1"/>
    <n v="6"/>
  </r>
  <r>
    <x v="5"/>
    <x v="0"/>
    <x v="5"/>
    <x v="1"/>
    <x v="1"/>
    <s v="Cálculo Diferencial"/>
    <s v="Lizbeth Delgado"/>
    <n v="1"/>
    <n v="5"/>
  </r>
  <r>
    <x v="6"/>
    <x v="0"/>
    <x v="6"/>
    <x v="1"/>
    <x v="1"/>
    <s v="Inglés V"/>
    <s v="Florencia Hernández"/>
    <n v="1"/>
    <n v="5"/>
  </r>
  <r>
    <x v="7"/>
    <x v="0"/>
    <x v="7"/>
    <x v="1"/>
    <x v="1"/>
    <s v="Historia Universal"/>
    <s v="David Eliezer Recio"/>
    <n v="1"/>
    <n v="5"/>
  </r>
  <r>
    <x v="8"/>
    <x v="0"/>
    <x v="8"/>
    <x v="1"/>
    <x v="1"/>
    <s v="Taller General"/>
    <s v="YSEL"/>
    <n v="1"/>
    <n v="5"/>
  </r>
  <r>
    <x v="9"/>
    <x v="0"/>
    <x v="9"/>
    <x v="1"/>
    <x v="1"/>
    <s v="Desarrollo Humano IV"/>
    <s v="Laura Fuentes"/>
    <n v="1"/>
    <n v="5"/>
  </r>
  <r>
    <x v="2"/>
    <x v="0"/>
    <x v="2"/>
    <x v="2"/>
    <x v="1"/>
    <s v="Metodología"/>
    <s v="Bernabé Solís de la Rosa"/>
    <n v="1"/>
    <n v="5"/>
  </r>
  <r>
    <x v="5"/>
    <x v="1"/>
    <x v="5"/>
    <x v="1"/>
    <x v="1"/>
    <s v="Comunicación I"/>
    <s v="Alonso Flores Ramírez"/>
    <n v="1"/>
    <n v="5"/>
  </r>
  <r>
    <x v="6"/>
    <x v="1"/>
    <x v="6"/>
    <x v="1"/>
    <x v="1"/>
    <s v="Geografía"/>
    <s v="Sara Mendoza Chagolla"/>
    <n v="1"/>
    <n v="5"/>
  </r>
  <r>
    <x v="7"/>
    <x v="1"/>
    <x v="7"/>
    <x v="1"/>
    <x v="1"/>
    <s v="Taller General"/>
    <s v="YSEL"/>
    <n v="1"/>
    <n v="5"/>
  </r>
  <r>
    <x v="8"/>
    <x v="1"/>
    <x v="8"/>
    <x v="1"/>
    <x v="1"/>
    <s v="Geografía"/>
    <s v="Sara Mendoza Chagolla"/>
    <n v="1"/>
    <n v="5"/>
  </r>
  <r>
    <x v="5"/>
    <x v="2"/>
    <x v="5"/>
    <x v="1"/>
    <x v="1"/>
    <s v="Administración I"/>
    <s v="Érika Bonilla"/>
    <n v="1"/>
    <n v="5"/>
  </r>
  <r>
    <x v="6"/>
    <x v="2"/>
    <x v="6"/>
    <x v="1"/>
    <x v="1"/>
    <s v="Economía I"/>
    <s v="Diego Betacourt García"/>
    <n v="1"/>
    <n v="5"/>
  </r>
  <r>
    <x v="7"/>
    <x v="2"/>
    <x v="7"/>
    <x v="1"/>
    <x v="1"/>
    <s v="Historia Universal"/>
    <s v="David Eliezer Recio"/>
    <n v="1"/>
    <n v="5"/>
  </r>
  <r>
    <x v="8"/>
    <x v="2"/>
    <x v="8"/>
    <x v="1"/>
    <x v="1"/>
    <s v="Taller General"/>
    <s v="YSEL"/>
    <n v="1"/>
    <n v="5"/>
  </r>
  <r>
    <x v="9"/>
    <x v="2"/>
    <x v="9"/>
    <x v="1"/>
    <x v="1"/>
    <s v="Inglés V"/>
    <s v="Florencia Hernández"/>
    <n v="1"/>
    <n v="5"/>
  </r>
  <r>
    <x v="5"/>
    <x v="3"/>
    <x v="5"/>
    <x v="1"/>
    <x v="1"/>
    <s v="Economía I"/>
    <s v="Diego Betacourt García"/>
    <n v="1"/>
    <n v="5"/>
  </r>
  <r>
    <x v="6"/>
    <x v="3"/>
    <x v="6"/>
    <x v="1"/>
    <x v="1"/>
    <s v="Administración I"/>
    <s v="Érika Bonilla"/>
    <n v="1"/>
    <n v="5"/>
  </r>
  <r>
    <x v="7"/>
    <x v="3"/>
    <x v="7"/>
    <x v="1"/>
    <x v="1"/>
    <s v="Cálculo Diferencial"/>
    <s v="Lizbeth Delgado"/>
    <n v="1"/>
    <n v="5"/>
  </r>
  <r>
    <x v="8"/>
    <x v="3"/>
    <x v="8"/>
    <x v="1"/>
    <x v="1"/>
    <s v="Taller General"/>
    <s v="YSEL"/>
    <n v="1"/>
    <n v="5"/>
  </r>
  <r>
    <x v="1"/>
    <x v="3"/>
    <x v="1"/>
    <x v="1"/>
    <x v="1"/>
    <s v="Metodología"/>
    <s v="Bernabé Solís de la Rosa"/>
    <n v="1"/>
    <n v="5"/>
  </r>
  <r>
    <x v="9"/>
    <x v="3"/>
    <x v="9"/>
    <x v="1"/>
    <x v="1"/>
    <s v="Inglés V"/>
    <s v="Florencia Hernández"/>
    <n v="1"/>
    <n v="5"/>
  </r>
  <r>
    <x v="5"/>
    <x v="4"/>
    <x v="5"/>
    <x v="1"/>
    <x v="1"/>
    <s v="Comunicación I"/>
    <s v="Alonso Flores Ramírez"/>
    <n v="1"/>
    <n v="5"/>
  </r>
  <r>
    <x v="6"/>
    <x v="4"/>
    <x v="6"/>
    <x v="1"/>
    <x v="1"/>
    <s v="Cálculo Diferencial"/>
    <s v="Lizbeth Delgado"/>
    <n v="1"/>
    <n v="5"/>
  </r>
  <r>
    <x v="7"/>
    <x v="4"/>
    <x v="7"/>
    <x v="1"/>
    <x v="1"/>
    <s v="Inglés V"/>
    <s v="Florencia Hernández"/>
    <n v="1"/>
    <n v="5"/>
  </r>
  <r>
    <x v="8"/>
    <x v="4"/>
    <x v="8"/>
    <x v="1"/>
    <x v="1"/>
    <s v="Taller General"/>
    <s v="YSEL"/>
    <n v="1"/>
    <n v="5"/>
  </r>
  <r>
    <x v="0"/>
    <x v="0"/>
    <x v="0"/>
    <x v="1"/>
    <x v="2"/>
    <s v="Geografía"/>
    <s v="Sara Mendoza Chagolla"/>
    <n v="1"/>
    <n v="5"/>
  </r>
  <r>
    <x v="1"/>
    <x v="0"/>
    <x v="1"/>
    <x v="1"/>
    <x v="2"/>
    <s v="Taller General"/>
    <s v="Rosa Elena Márquez Almanza"/>
    <n v="1"/>
    <n v="5"/>
  </r>
  <r>
    <x v="2"/>
    <x v="0"/>
    <x v="2"/>
    <x v="1"/>
    <x v="2"/>
    <s v="Geografía"/>
    <s v="Sara Mendoza Chagolla"/>
    <n v="1"/>
    <n v="5"/>
  </r>
  <r>
    <x v="3"/>
    <x v="0"/>
    <x v="3"/>
    <x v="1"/>
    <x v="2"/>
    <s v="Economía I"/>
    <s v="Laura Rosales"/>
    <n v="1"/>
    <n v="5"/>
  </r>
  <r>
    <x v="4"/>
    <x v="0"/>
    <x v="4"/>
    <x v="1"/>
    <x v="2"/>
    <s v="Inglés V"/>
    <s v="Rocío Casco"/>
    <n v="1"/>
    <n v="5"/>
  </r>
  <r>
    <x v="0"/>
    <x v="1"/>
    <x v="0"/>
    <x v="1"/>
    <x v="2"/>
    <s v="Administración I"/>
    <s v="Elizabeth Hernández"/>
    <n v="1"/>
    <n v="5"/>
  </r>
  <r>
    <x v="1"/>
    <x v="1"/>
    <x v="1"/>
    <x v="1"/>
    <x v="2"/>
    <s v="Comunicación I"/>
    <s v="Perla Adilene Palma Casiano"/>
    <n v="1"/>
    <n v="5"/>
  </r>
  <r>
    <x v="2"/>
    <x v="1"/>
    <x v="2"/>
    <x v="1"/>
    <x v="2"/>
    <s v="Cálculo Diferencial"/>
    <s v="Jesús Antonio Morales Sandoval"/>
    <n v="1"/>
    <n v="5"/>
  </r>
  <r>
    <x v="3"/>
    <x v="1"/>
    <x v="3"/>
    <x v="1"/>
    <x v="2"/>
    <s v="Taller General"/>
    <s v="Rosa Elena Márquez Almanza"/>
    <n v="1"/>
    <n v="5"/>
  </r>
  <r>
    <x v="4"/>
    <x v="1"/>
    <x v="4"/>
    <x v="1"/>
    <x v="2"/>
    <s v="Inglés V"/>
    <s v="Rocío Casco"/>
    <n v="1"/>
    <n v="5"/>
  </r>
  <r>
    <x v="0"/>
    <x v="2"/>
    <x v="0"/>
    <x v="1"/>
    <x v="2"/>
    <s v="Historia Universal"/>
    <s v="David Eliezer Recio"/>
    <n v="1"/>
    <n v="5"/>
  </r>
  <r>
    <x v="1"/>
    <x v="2"/>
    <x v="1"/>
    <x v="1"/>
    <x v="2"/>
    <s v="Desarrollo Humano IV"/>
    <s v="Laura Fuentes"/>
    <n v="1"/>
    <n v="5"/>
  </r>
  <r>
    <x v="2"/>
    <x v="2"/>
    <x v="2"/>
    <x v="1"/>
    <x v="2"/>
    <s v="Metodología"/>
    <s v="Bernabé Solís de la Rosa"/>
    <n v="1"/>
    <n v="5"/>
  </r>
  <r>
    <x v="3"/>
    <x v="2"/>
    <x v="3"/>
    <x v="1"/>
    <x v="2"/>
    <s v="Taller General"/>
    <s v="Rosa Elena Márquez Almanza"/>
    <n v="1"/>
    <n v="5"/>
  </r>
  <r>
    <x v="4"/>
    <x v="2"/>
    <x v="4"/>
    <x v="1"/>
    <x v="2"/>
    <s v="Inglés V"/>
    <s v="Rocío Casco"/>
    <n v="1"/>
    <n v="5"/>
  </r>
  <r>
    <x v="0"/>
    <x v="3"/>
    <x v="0"/>
    <x v="1"/>
    <x v="2"/>
    <s v="Cálculo Diferencial"/>
    <s v="Jesús Antonio Morales Sandoval"/>
    <n v="1"/>
    <n v="5"/>
  </r>
  <r>
    <x v="1"/>
    <x v="3"/>
    <x v="1"/>
    <x v="3"/>
    <x v="2"/>
    <s v="Taller General"/>
    <s v="Rosa Elena Márquez Almanza"/>
    <n v="1"/>
    <n v="5"/>
  </r>
  <r>
    <x v="2"/>
    <x v="3"/>
    <x v="2"/>
    <x v="1"/>
    <x v="2"/>
    <s v="Administración I"/>
    <s v="Elizabeth Hernández"/>
    <n v="1"/>
    <n v="5"/>
  </r>
  <r>
    <x v="3"/>
    <x v="3"/>
    <x v="3"/>
    <x v="1"/>
    <x v="2"/>
    <s v="Comunicación I"/>
    <s v="Perla Adilene Palma Casiano"/>
    <n v="1"/>
    <n v="5"/>
  </r>
  <r>
    <x v="4"/>
    <x v="3"/>
    <x v="4"/>
    <x v="1"/>
    <x v="2"/>
    <s v="Metodología"/>
    <s v="Bernabé Solís de la Rosa"/>
    <n v="1"/>
    <n v="5"/>
  </r>
  <r>
    <x v="0"/>
    <x v="4"/>
    <x v="0"/>
    <x v="1"/>
    <x v="2"/>
    <s v="Historia Universal"/>
    <s v="David Eliezer Recio"/>
    <n v="1"/>
    <n v="5"/>
  </r>
  <r>
    <x v="1"/>
    <x v="4"/>
    <x v="1"/>
    <x v="1"/>
    <x v="2"/>
    <s v="Cálculo Diferencial"/>
    <s v="Jesús Antonio Morales Sandoval"/>
    <n v="1"/>
    <n v="5"/>
  </r>
  <r>
    <x v="2"/>
    <x v="4"/>
    <x v="2"/>
    <x v="1"/>
    <x v="2"/>
    <s v="Taller General"/>
    <s v="Rosa Elena Márquez Almanza"/>
    <n v="1"/>
    <n v="5"/>
  </r>
  <r>
    <x v="3"/>
    <x v="4"/>
    <x v="3"/>
    <x v="1"/>
    <x v="2"/>
    <s v="Inglés V"/>
    <s v="Rocío Casco"/>
    <n v="1"/>
    <n v="5"/>
  </r>
  <r>
    <x v="4"/>
    <x v="4"/>
    <x v="4"/>
    <x v="1"/>
    <x v="2"/>
    <s v="Economía I"/>
    <s v="Laura Rosales"/>
    <n v="1"/>
    <n v="5"/>
  </r>
  <r>
    <x v="5"/>
    <x v="0"/>
    <x v="5"/>
    <x v="4"/>
    <x v="3"/>
    <s v="Taller General"/>
    <s v="YSEL"/>
    <n v="1"/>
    <n v="5"/>
  </r>
  <r>
    <x v="6"/>
    <x v="0"/>
    <x v="6"/>
    <x v="4"/>
    <x v="3"/>
    <s v="Taller General"/>
    <s v="YSEL"/>
    <n v="1"/>
    <n v="5"/>
  </r>
  <r>
    <x v="7"/>
    <x v="0"/>
    <x v="7"/>
    <x v="4"/>
    <x v="3"/>
    <s v="Cálculo Diferencial"/>
    <s v="Hiram Sherem Adame"/>
    <n v="1"/>
    <n v="5"/>
  </r>
  <r>
    <x v="8"/>
    <x v="0"/>
    <x v="8"/>
    <x v="4"/>
    <x v="3"/>
    <s v="Geografía"/>
    <s v="Sara Mendoza Chagolla"/>
    <n v="1"/>
    <n v="5"/>
  </r>
  <r>
    <x v="9"/>
    <x v="0"/>
    <x v="9"/>
    <x v="4"/>
    <x v="3"/>
    <s v="Inglés V"/>
    <s v="Raziel Esteban Nassar Sánchez"/>
    <n v="1"/>
    <n v="5"/>
  </r>
  <r>
    <x v="5"/>
    <x v="1"/>
    <x v="5"/>
    <x v="4"/>
    <x v="3"/>
    <s v="Economía I"/>
    <s v="Diego Betacourt García"/>
    <n v="1"/>
    <n v="5"/>
  </r>
  <r>
    <x v="6"/>
    <x v="1"/>
    <x v="6"/>
    <x v="4"/>
    <x v="3"/>
    <s v="Administración I"/>
    <s v="Dulce Jazmín Dávalos"/>
    <n v="1"/>
    <n v="5"/>
  </r>
  <r>
    <x v="0"/>
    <x v="1"/>
    <x v="0"/>
    <x v="4"/>
    <x v="3"/>
    <s v="Taller General"/>
    <s v="YSEL"/>
    <n v="1"/>
    <n v="5"/>
  </r>
  <r>
    <x v="8"/>
    <x v="1"/>
    <x v="8"/>
    <x v="4"/>
    <x v="3"/>
    <s v="Comunicación I"/>
    <s v="Perla Adilene Palma Casiano"/>
    <n v="1"/>
    <n v="5"/>
  </r>
  <r>
    <x v="9"/>
    <x v="1"/>
    <x v="9"/>
    <x v="4"/>
    <x v="3"/>
    <s v="Geografía"/>
    <s v="Sara Mendoza Chagolla"/>
    <n v="1"/>
    <n v="5"/>
  </r>
  <r>
    <x v="5"/>
    <x v="2"/>
    <x v="5"/>
    <x v="4"/>
    <x v="3"/>
    <s v="Taller General"/>
    <s v="YSEL"/>
    <n v="1"/>
    <n v="5"/>
  </r>
  <r>
    <x v="6"/>
    <x v="2"/>
    <x v="6"/>
    <x v="4"/>
    <x v="3"/>
    <s v="Metodología"/>
    <s v="Iliana Abigail Tobías Alonso"/>
    <n v="1"/>
    <n v="5"/>
  </r>
  <r>
    <x v="7"/>
    <x v="2"/>
    <x v="7"/>
    <x v="4"/>
    <x v="3"/>
    <s v="Inglés V"/>
    <s v="Raziel Esteban Nassar Sánchez"/>
    <n v="1"/>
    <n v="5"/>
  </r>
  <r>
    <x v="8"/>
    <x v="2"/>
    <x v="8"/>
    <x v="4"/>
    <x v="3"/>
    <s v="Cálculo Diferencial"/>
    <s v="Hiram Sherem Adame"/>
    <n v="1"/>
    <n v="5"/>
  </r>
  <r>
    <x v="9"/>
    <x v="2"/>
    <x v="9"/>
    <x v="4"/>
    <x v="3"/>
    <s v="Desarrollo Humano IV"/>
    <s v="Laura Fuentes"/>
    <n v="1"/>
    <n v="5"/>
  </r>
  <r>
    <x v="5"/>
    <x v="3"/>
    <x v="5"/>
    <x v="4"/>
    <x v="3"/>
    <s v="Historia Universal"/>
    <s v="David Eliezer Recio"/>
    <n v="1"/>
    <n v="5"/>
  </r>
  <r>
    <x v="6"/>
    <x v="3"/>
    <x v="6"/>
    <x v="4"/>
    <x v="3"/>
    <s v="Economía I"/>
    <s v="Diego Betacourt García"/>
    <n v="1"/>
    <n v="5"/>
  </r>
  <r>
    <x v="7"/>
    <x v="3"/>
    <x v="7"/>
    <x v="4"/>
    <x v="3"/>
    <s v="Inglés V"/>
    <s v="Raziel Esteban Nassar Sánchez"/>
    <n v="1"/>
    <n v="5"/>
  </r>
  <r>
    <x v="8"/>
    <x v="3"/>
    <x v="8"/>
    <x v="4"/>
    <x v="3"/>
    <s v="Cálculo Diferencial"/>
    <s v="Hiram Sherem Adame"/>
    <n v="1"/>
    <n v="5"/>
  </r>
  <r>
    <x v="9"/>
    <x v="3"/>
    <x v="9"/>
    <x v="4"/>
    <x v="3"/>
    <s v="Comunicación I"/>
    <s v="Perla Adilene Palma Casiano"/>
    <n v="1"/>
    <n v="5"/>
  </r>
  <r>
    <x v="5"/>
    <x v="4"/>
    <x v="5"/>
    <x v="4"/>
    <x v="3"/>
    <s v="Administración I"/>
    <s v="Dulce Jazmín Dávalos"/>
    <n v="1"/>
    <n v="5"/>
  </r>
  <r>
    <x v="6"/>
    <x v="4"/>
    <x v="6"/>
    <x v="4"/>
    <x v="3"/>
    <s v="Historia Universal"/>
    <s v="David Eliezer Recio"/>
    <n v="1"/>
    <n v="5"/>
  </r>
  <r>
    <x v="0"/>
    <x v="4"/>
    <x v="0"/>
    <x v="4"/>
    <x v="3"/>
    <s v="Metodología"/>
    <s v="Iliana Abigail Tobías Alonso"/>
    <n v="1"/>
    <n v="5"/>
  </r>
  <r>
    <x v="1"/>
    <x v="4"/>
    <x v="1"/>
    <x v="4"/>
    <x v="3"/>
    <s v="Taller General"/>
    <s v="YSEL"/>
    <n v="1"/>
    <n v="5"/>
  </r>
  <r>
    <x v="9"/>
    <x v="4"/>
    <x v="9"/>
    <x v="4"/>
    <x v="3"/>
    <s v="Inglés V"/>
    <s v="Raziel Esteban Nassar Sánchez"/>
    <n v="1"/>
    <n v="5"/>
  </r>
  <r>
    <x v="0"/>
    <x v="0"/>
    <x v="0"/>
    <x v="4"/>
    <x v="4"/>
    <s v="Inglés V"/>
    <s v="Raziel Esteban Nassar Sánchez"/>
    <n v="1"/>
    <n v="5"/>
  </r>
  <r>
    <x v="8"/>
    <x v="0"/>
    <x v="8"/>
    <x v="5"/>
    <x v="4"/>
    <s v="Historia Universal"/>
    <s v="David Eliezer Recio"/>
    <n v="1"/>
    <n v="5"/>
  </r>
  <r>
    <x v="1"/>
    <x v="0"/>
    <x v="1"/>
    <x v="4"/>
    <x v="4"/>
    <s v="Economía I"/>
    <s v="Laura Rosales"/>
    <n v="1"/>
    <n v="5"/>
  </r>
  <r>
    <x v="2"/>
    <x v="0"/>
    <x v="2"/>
    <x v="4"/>
    <x v="4"/>
    <s v="Taller General"/>
    <s v="Iliana Abigail Tobías Alonso"/>
    <n v="1"/>
    <n v="5"/>
  </r>
  <r>
    <x v="3"/>
    <x v="0"/>
    <x v="3"/>
    <x v="4"/>
    <x v="4"/>
    <s v="Metodología"/>
    <s v="Bernabé Solís de la Rosa"/>
    <n v="1"/>
    <n v="5"/>
  </r>
  <r>
    <x v="0"/>
    <x v="1"/>
    <x v="0"/>
    <x v="2"/>
    <x v="4"/>
    <s v="Historia Universal"/>
    <s v="David Eliezer Recio"/>
    <n v="1"/>
    <n v="5"/>
  </r>
  <r>
    <x v="1"/>
    <x v="1"/>
    <x v="1"/>
    <x v="4"/>
    <x v="4"/>
    <s v="Administración I"/>
    <s v="Eduardo Moreno"/>
    <n v="1"/>
    <n v="5"/>
  </r>
  <r>
    <x v="2"/>
    <x v="1"/>
    <x v="2"/>
    <x v="4"/>
    <x v="4"/>
    <s v="Geografía"/>
    <s v="Sara Mendoza Chagolla"/>
    <n v="1"/>
    <n v="5"/>
  </r>
  <r>
    <x v="3"/>
    <x v="1"/>
    <x v="3"/>
    <x v="4"/>
    <x v="4"/>
    <s v="Inglés V"/>
    <s v="Raziel Esteban Nassar Sánchez"/>
    <n v="1"/>
    <n v="5"/>
  </r>
  <r>
    <x v="4"/>
    <x v="1"/>
    <x v="4"/>
    <x v="4"/>
    <x v="4"/>
    <s v="Cálculo Diferencial"/>
    <s v="Jesús Antonio Morales Sandoval"/>
    <n v="1"/>
    <n v="5"/>
  </r>
  <r>
    <x v="0"/>
    <x v="2"/>
    <x v="0"/>
    <x v="4"/>
    <x v="4"/>
    <s v="Economía I"/>
    <s v="Laura Rosales"/>
    <n v="1"/>
    <n v="5"/>
  </r>
  <r>
    <x v="1"/>
    <x v="2"/>
    <x v="1"/>
    <x v="4"/>
    <x v="4"/>
    <s v="Comunicación I"/>
    <s v="Perla Adilene Palma Casiano"/>
    <n v="1"/>
    <n v="5"/>
  </r>
  <r>
    <x v="2"/>
    <x v="2"/>
    <x v="2"/>
    <x v="4"/>
    <x v="4"/>
    <s v="Geografía"/>
    <s v="Sara Mendoza Chagolla"/>
    <n v="1"/>
    <n v="5"/>
  </r>
  <r>
    <x v="3"/>
    <x v="2"/>
    <x v="3"/>
    <x v="4"/>
    <x v="4"/>
    <s v="Taller General"/>
    <s v="Iliana Abigail Tobías Alonso"/>
    <n v="1"/>
    <n v="5"/>
  </r>
  <r>
    <x v="4"/>
    <x v="2"/>
    <x v="4"/>
    <x v="4"/>
    <x v="4"/>
    <s v="Taller General"/>
    <s v="Iliana Abigail Tobías Alonso"/>
    <n v="1"/>
    <n v="5"/>
  </r>
  <r>
    <x v="0"/>
    <x v="3"/>
    <x v="0"/>
    <x v="4"/>
    <x v="4"/>
    <s v="Taller General"/>
    <s v="Iliana Abigail Tobías Alonso"/>
    <n v="1"/>
    <n v="5"/>
  </r>
  <r>
    <x v="8"/>
    <x v="3"/>
    <x v="8"/>
    <x v="2"/>
    <x v="4"/>
    <s v="Administración I"/>
    <s v="Eduardo Moreno"/>
    <n v="1"/>
    <n v="5"/>
  </r>
  <r>
    <x v="1"/>
    <x v="3"/>
    <x v="1"/>
    <x v="4"/>
    <x v="4"/>
    <s v="Cálculo Diferencial"/>
    <s v="Jesús Antonio Morales Sandoval"/>
    <n v="1"/>
    <n v="5"/>
  </r>
  <r>
    <x v="2"/>
    <x v="3"/>
    <x v="2"/>
    <x v="4"/>
    <x v="4"/>
    <s v="Metodología"/>
    <s v="Bernabé Solís de la Rosa"/>
    <n v="1"/>
    <n v="5"/>
  </r>
  <r>
    <x v="3"/>
    <x v="3"/>
    <x v="3"/>
    <x v="4"/>
    <x v="4"/>
    <s v="Inglés V"/>
    <s v="Raziel Esteban Nassar Sánchez"/>
    <n v="1"/>
    <n v="5"/>
  </r>
  <r>
    <x v="4"/>
    <x v="3"/>
    <x v="4"/>
    <x v="4"/>
    <x v="4"/>
    <s v="Desarrollo Humano IV"/>
    <s v="Laura Fuentes"/>
    <n v="1"/>
    <n v="5"/>
  </r>
  <r>
    <x v="0"/>
    <x v="4"/>
    <x v="0"/>
    <x v="2"/>
    <x v="4"/>
    <s v="Cálculo Diferencial"/>
    <s v="Jesús Antonio Morales Sandoval"/>
    <n v="1"/>
    <n v="5"/>
  </r>
  <r>
    <x v="1"/>
    <x v="4"/>
    <x v="1"/>
    <x v="4"/>
    <x v="4"/>
    <s v="Comunicación I"/>
    <s v="Perla Adilene Palma Casiano"/>
    <n v="1"/>
    <n v="5"/>
  </r>
  <r>
    <x v="2"/>
    <x v="4"/>
    <x v="2"/>
    <x v="4"/>
    <x v="4"/>
    <s v="Taller General"/>
    <s v="Iliana Abigail Tobías Alonso"/>
    <n v="1"/>
    <n v="5"/>
  </r>
  <r>
    <x v="3"/>
    <x v="4"/>
    <x v="3"/>
    <x v="4"/>
    <x v="4"/>
    <s v="Inglés V"/>
    <s v="Raziel Esteban Nassar Sánchez"/>
    <n v="1"/>
    <n v="5"/>
  </r>
  <r>
    <x v="5"/>
    <x v="0"/>
    <x v="5"/>
    <x v="6"/>
    <x v="5"/>
    <s v="Cálculo Diferencial"/>
    <s v="Hiram Sherem Adame"/>
    <n v="1"/>
    <n v="5"/>
  </r>
  <r>
    <x v="6"/>
    <x v="0"/>
    <x v="6"/>
    <x v="6"/>
    <x v="5"/>
    <s v="Taller Contabilidad V"/>
    <s v="Dulce Jazmín Dávalos"/>
    <n v="1"/>
    <n v="5"/>
  </r>
  <r>
    <x v="7"/>
    <x v="0"/>
    <x v="7"/>
    <x v="6"/>
    <x v="5"/>
    <s v="Administración I"/>
    <s v="Dulce Jazmín Dávalos"/>
    <n v="1"/>
    <n v="5"/>
  </r>
  <r>
    <x v="8"/>
    <x v="0"/>
    <x v="8"/>
    <x v="6"/>
    <x v="5"/>
    <s v="Inglés V"/>
    <s v="Martha Torralba"/>
    <n v="1"/>
    <n v="5"/>
  </r>
  <r>
    <x v="9"/>
    <x v="0"/>
    <x v="9"/>
    <x v="6"/>
    <x v="5"/>
    <s v="Economía I"/>
    <s v="Laura Rosales"/>
    <n v="1"/>
    <n v="5"/>
  </r>
  <r>
    <x v="5"/>
    <x v="1"/>
    <x v="5"/>
    <x v="6"/>
    <x v="5"/>
    <s v="Cálculo Diferencial"/>
    <s v="Hiram Sherem Adame"/>
    <n v="1"/>
    <n v="5"/>
  </r>
  <r>
    <x v="6"/>
    <x v="1"/>
    <x v="6"/>
    <x v="6"/>
    <x v="5"/>
    <s v="Historia Universal"/>
    <s v="David Eliezer Recio"/>
    <n v="1"/>
    <n v="5"/>
  </r>
  <r>
    <x v="7"/>
    <x v="1"/>
    <x v="7"/>
    <x v="6"/>
    <x v="5"/>
    <s v="Taller Contabilidad V"/>
    <s v="Dulce Jazmín Dávalos"/>
    <n v="1"/>
    <n v="5"/>
  </r>
  <r>
    <x v="8"/>
    <x v="1"/>
    <x v="8"/>
    <x v="6"/>
    <x v="5"/>
    <s v="Geografía"/>
    <s v="Myriam Vásquez"/>
    <n v="1"/>
    <n v="5"/>
  </r>
  <r>
    <x v="9"/>
    <x v="1"/>
    <x v="9"/>
    <x v="6"/>
    <x v="5"/>
    <s v="Metodología"/>
    <s v="Iliana Abigail Tobías Alonso"/>
    <n v="1"/>
    <n v="5"/>
  </r>
  <r>
    <x v="5"/>
    <x v="2"/>
    <x v="5"/>
    <x v="6"/>
    <x v="5"/>
    <s v="Inglés V"/>
    <s v="Martha Torralba"/>
    <n v="1"/>
    <n v="5"/>
  </r>
  <r>
    <x v="6"/>
    <x v="2"/>
    <x v="6"/>
    <x v="6"/>
    <x v="5"/>
    <s v="Cálculo Diferencial"/>
    <s v="Hiram Sherem Adame"/>
    <n v="1"/>
    <n v="5"/>
  </r>
  <r>
    <x v="7"/>
    <x v="2"/>
    <x v="7"/>
    <x v="6"/>
    <x v="5"/>
    <s v="Taller Contabilidad V"/>
    <s v="Dulce Jazmín Dávalos"/>
    <n v="1"/>
    <n v="5"/>
  </r>
  <r>
    <x v="8"/>
    <x v="2"/>
    <x v="8"/>
    <x v="6"/>
    <x v="5"/>
    <s v="Historia Universal"/>
    <s v="David Eliezer Recio"/>
    <n v="1"/>
    <n v="5"/>
  </r>
  <r>
    <x v="9"/>
    <x v="2"/>
    <x v="9"/>
    <x v="6"/>
    <x v="5"/>
    <s v="Comunicación I"/>
    <s v="Perla Adilene Palma Casiano"/>
    <n v="1"/>
    <n v="5"/>
  </r>
  <r>
    <x v="5"/>
    <x v="3"/>
    <x v="5"/>
    <x v="6"/>
    <x v="5"/>
    <s v="Administración I"/>
    <s v="Dulce Jazmín Dávalos"/>
    <n v="1"/>
    <n v="5"/>
  </r>
  <r>
    <x v="6"/>
    <x v="3"/>
    <x v="6"/>
    <x v="6"/>
    <x v="5"/>
    <s v="Taller Contabilidad V"/>
    <s v="Dulce Jazmín Dávalos"/>
    <n v="1"/>
    <n v="5"/>
  </r>
  <r>
    <x v="7"/>
    <x v="3"/>
    <x v="7"/>
    <x v="6"/>
    <x v="5"/>
    <s v="Inglés V"/>
    <s v="Martha Torralba"/>
    <n v="1"/>
    <n v="5"/>
  </r>
  <r>
    <x v="8"/>
    <x v="3"/>
    <x v="8"/>
    <x v="6"/>
    <x v="5"/>
    <s v="Comunicación I"/>
    <s v="Perla Adilene Palma Casiano"/>
    <n v="1"/>
    <n v="5"/>
  </r>
  <r>
    <x v="9"/>
    <x v="3"/>
    <x v="9"/>
    <x v="6"/>
    <x v="5"/>
    <s v="Economía I"/>
    <s v="Laura Rosales"/>
    <n v="1"/>
    <n v="5"/>
  </r>
  <r>
    <x v="5"/>
    <x v="4"/>
    <x v="5"/>
    <x v="6"/>
    <x v="5"/>
    <s v="Metodología"/>
    <s v="Iliana Abigail Tobías Alonso"/>
    <n v="1"/>
    <n v="5"/>
  </r>
  <r>
    <x v="6"/>
    <x v="4"/>
    <x v="6"/>
    <x v="6"/>
    <x v="5"/>
    <s v="Geografía"/>
    <s v="Myriam Vásquez"/>
    <n v="1"/>
    <n v="5"/>
  </r>
  <r>
    <x v="7"/>
    <x v="4"/>
    <x v="7"/>
    <x v="6"/>
    <x v="5"/>
    <s v="Taller Contabilidad V"/>
    <s v="Dulce Jazmín Dávalos"/>
    <n v="1"/>
    <n v="5"/>
  </r>
  <r>
    <x v="8"/>
    <x v="4"/>
    <x v="8"/>
    <x v="6"/>
    <x v="5"/>
    <s v="Desarrollo Humano IV"/>
    <s v="Laura Fuentes"/>
    <n v="1"/>
    <n v="5"/>
  </r>
  <r>
    <x v="9"/>
    <x v="4"/>
    <x v="9"/>
    <x v="6"/>
    <x v="5"/>
    <s v="Inglés V"/>
    <s v="Martha Torralba"/>
    <n v="1"/>
    <n v="5"/>
  </r>
  <r>
    <x v="0"/>
    <x v="0"/>
    <x v="0"/>
    <x v="6"/>
    <x v="6"/>
    <s v="Historia Universal"/>
    <s v="David Eliezer Recio"/>
    <n v="1"/>
    <n v="5"/>
  </r>
  <r>
    <x v="1"/>
    <x v="0"/>
    <x v="1"/>
    <x v="6"/>
    <x v="6"/>
    <s v="Geografía"/>
    <s v="Sara Mendoza Chagolla"/>
    <n v="1"/>
    <n v="5"/>
  </r>
  <r>
    <x v="2"/>
    <x v="0"/>
    <x v="2"/>
    <x v="6"/>
    <x v="6"/>
    <s v="Inglés V"/>
    <s v="Raziel Esteban Nassar Sánchez"/>
    <n v="1"/>
    <n v="5"/>
  </r>
  <r>
    <x v="3"/>
    <x v="0"/>
    <x v="3"/>
    <x v="6"/>
    <x v="6"/>
    <s v="Cálculo Diferencial"/>
    <s v="Jesús Antonio Morales Sandoval"/>
    <n v="1"/>
    <n v="5"/>
  </r>
  <r>
    <x v="4"/>
    <x v="0"/>
    <x v="4"/>
    <x v="6"/>
    <x v="6"/>
    <s v="Taller Contabilidad V"/>
    <s v="Blanca Patricia Bocardo Álvarez"/>
    <n v="1"/>
    <n v="5"/>
  </r>
  <r>
    <x v="0"/>
    <x v="1"/>
    <x v="0"/>
    <x v="6"/>
    <x v="6"/>
    <s v="Cálculo Diferencial"/>
    <s v="Jesús Antonio Morales Sandoval"/>
    <n v="1"/>
    <n v="5"/>
  </r>
  <r>
    <x v="1"/>
    <x v="1"/>
    <x v="1"/>
    <x v="6"/>
    <x v="6"/>
    <s v="Desarrollo Humano IV"/>
    <s v="Laura Fuentes"/>
    <n v="1"/>
    <n v="5"/>
  </r>
  <r>
    <x v="2"/>
    <x v="1"/>
    <x v="2"/>
    <x v="6"/>
    <x v="6"/>
    <s v="Economía I"/>
    <s v="Laura Rosales"/>
    <n v="1"/>
    <n v="5"/>
  </r>
  <r>
    <x v="3"/>
    <x v="1"/>
    <x v="3"/>
    <x v="6"/>
    <x v="6"/>
    <s v="Taller Contabilidad V"/>
    <s v="Blanca Patricia Bocardo Álvarez"/>
    <n v="1"/>
    <n v="5"/>
  </r>
  <r>
    <x v="4"/>
    <x v="1"/>
    <x v="4"/>
    <x v="6"/>
    <x v="6"/>
    <s v="Metodología"/>
    <s v="Iliana Abigail Tobías Alonso"/>
    <n v="1"/>
    <n v="5"/>
  </r>
  <r>
    <x v="0"/>
    <x v="2"/>
    <x v="0"/>
    <x v="6"/>
    <x v="6"/>
    <s v="Administración I"/>
    <s v="Eduardo Moreno"/>
    <n v="1"/>
    <n v="5"/>
  </r>
  <r>
    <x v="1"/>
    <x v="2"/>
    <x v="1"/>
    <x v="6"/>
    <x v="6"/>
    <s v="Geografía"/>
    <s v="Sara Mendoza Chagolla"/>
    <n v="1"/>
    <n v="5"/>
  </r>
  <r>
    <x v="2"/>
    <x v="2"/>
    <x v="2"/>
    <x v="6"/>
    <x v="6"/>
    <s v="Comunicación I"/>
    <s v="Perla Adilene Palma Casiano"/>
    <n v="1"/>
    <n v="5"/>
  </r>
  <r>
    <x v="3"/>
    <x v="2"/>
    <x v="3"/>
    <x v="6"/>
    <x v="6"/>
    <s v="Inglés V"/>
    <s v="Raziel Esteban Nassar Sánchez"/>
    <n v="1"/>
    <n v="5"/>
  </r>
  <r>
    <x v="4"/>
    <x v="2"/>
    <x v="4"/>
    <x v="6"/>
    <x v="6"/>
    <s v="Taller Contabilidad V"/>
    <s v="Blanca Patricia Bocardo Álvarez"/>
    <n v="1"/>
    <n v="5"/>
  </r>
  <r>
    <x v="0"/>
    <x v="3"/>
    <x v="0"/>
    <x v="6"/>
    <x v="6"/>
    <s v="Historia Universal"/>
    <s v="David Eliezer Recio"/>
    <n v="1"/>
    <n v="5"/>
  </r>
  <r>
    <x v="1"/>
    <x v="3"/>
    <x v="1"/>
    <x v="6"/>
    <x v="6"/>
    <s v="Inglés V"/>
    <s v="Raziel Esteban Nassar Sánchez"/>
    <n v="1"/>
    <n v="5"/>
  </r>
  <r>
    <x v="2"/>
    <x v="3"/>
    <x v="2"/>
    <x v="6"/>
    <x v="6"/>
    <s v="Economía I"/>
    <s v="Laura Rosales"/>
    <n v="1"/>
    <n v="5"/>
  </r>
  <r>
    <x v="3"/>
    <x v="3"/>
    <x v="3"/>
    <x v="6"/>
    <x v="6"/>
    <s v="Taller Contabilidad V"/>
    <s v="Blanca Patricia Bocardo Álvarez"/>
    <n v="1"/>
    <n v="5"/>
  </r>
  <r>
    <x v="4"/>
    <x v="3"/>
    <x v="4"/>
    <x v="6"/>
    <x v="6"/>
    <s v="Cálculo Diferencial"/>
    <s v="Jesús Antonio Morales Sandoval"/>
    <n v="1"/>
    <n v="5"/>
  </r>
  <r>
    <x v="1"/>
    <x v="4"/>
    <x v="1"/>
    <x v="6"/>
    <x v="6"/>
    <s v="Administración I"/>
    <s v="Eduardo Moreno"/>
    <n v="1"/>
    <n v="5"/>
  </r>
  <r>
    <x v="9"/>
    <x v="4"/>
    <x v="9"/>
    <x v="7"/>
    <x v="6"/>
    <s v="Metodología"/>
    <s v="Iliana Abigail Tobías Alonso"/>
    <n v="1"/>
    <n v="5"/>
  </r>
  <r>
    <x v="2"/>
    <x v="4"/>
    <x v="2"/>
    <x v="6"/>
    <x v="6"/>
    <s v="Taller Contabilidad V"/>
    <s v="Blanca Patricia Bocardo Álvarez"/>
    <n v="1"/>
    <n v="5"/>
  </r>
  <r>
    <x v="3"/>
    <x v="4"/>
    <x v="3"/>
    <x v="6"/>
    <x v="6"/>
    <s v="Comunicación I"/>
    <s v="Perla Adilene Palma Casiano"/>
    <n v="1"/>
    <n v="5"/>
  </r>
  <r>
    <x v="4"/>
    <x v="4"/>
    <x v="4"/>
    <x v="6"/>
    <x v="6"/>
    <s v="Inglés V"/>
    <s v="Raziel Esteban Nassar Sánchez"/>
    <n v="1"/>
    <n v="5"/>
  </r>
  <r>
    <x v="5"/>
    <x v="0"/>
    <x v="5"/>
    <x v="7"/>
    <x v="7"/>
    <s v="Historia Universal"/>
    <s v="David Eliezer Recio"/>
    <n v="1"/>
    <n v="5"/>
  </r>
  <r>
    <x v="6"/>
    <x v="0"/>
    <x v="6"/>
    <x v="7"/>
    <x v="7"/>
    <s v="Comunicación I"/>
    <s v="Alonso Flores Ramírez"/>
    <n v="1"/>
    <n v="5"/>
  </r>
  <r>
    <x v="7"/>
    <x v="0"/>
    <x v="7"/>
    <x v="7"/>
    <x v="7"/>
    <s v="Economía I"/>
    <s v="Laura Rosales"/>
    <n v="1"/>
    <n v="5"/>
  </r>
  <r>
    <x v="8"/>
    <x v="0"/>
    <x v="8"/>
    <x v="7"/>
    <x v="7"/>
    <s v="Administración I"/>
    <s v="Elizabeth Hernández"/>
    <n v="1"/>
    <n v="5"/>
  </r>
  <r>
    <x v="1"/>
    <x v="0"/>
    <x v="1"/>
    <x v="7"/>
    <x v="7"/>
    <s v="Administración I"/>
    <s v="Elizabeth Hernández"/>
    <n v="1"/>
    <n v="5"/>
  </r>
  <r>
    <x v="9"/>
    <x v="0"/>
    <x v="9"/>
    <x v="7"/>
    <x v="7"/>
    <s v="Inglés V"/>
    <s v="Saúl Delgado"/>
    <n v="1"/>
    <n v="5"/>
  </r>
  <r>
    <x v="5"/>
    <x v="1"/>
    <x v="5"/>
    <x v="7"/>
    <x v="7"/>
    <s v="Taller Ventas V"/>
    <s v="Arnoldo Hernández García"/>
    <n v="1"/>
    <n v="5"/>
  </r>
  <r>
    <x v="6"/>
    <x v="1"/>
    <x v="6"/>
    <x v="7"/>
    <x v="7"/>
    <s v="Taller Ventas V"/>
    <s v="Arnoldo Hernández García"/>
    <n v="1"/>
    <n v="5"/>
  </r>
  <r>
    <x v="7"/>
    <x v="1"/>
    <x v="7"/>
    <x v="7"/>
    <x v="7"/>
    <s v="Inglés V"/>
    <s v="Saúl Delgado"/>
    <n v="1"/>
    <n v="5"/>
  </r>
  <r>
    <x v="8"/>
    <x v="1"/>
    <x v="8"/>
    <x v="7"/>
    <x v="7"/>
    <s v="Cálculo Diferencial"/>
    <s v="Jesús Antonio Morales Sandoval"/>
    <n v="1"/>
    <n v="5"/>
  </r>
  <r>
    <x v="9"/>
    <x v="1"/>
    <x v="9"/>
    <x v="7"/>
    <x v="7"/>
    <s v="Desarrollo Humano IV"/>
    <s v="Daniela Martínez"/>
    <n v="1"/>
    <n v="5"/>
  </r>
  <r>
    <x v="5"/>
    <x v="2"/>
    <x v="5"/>
    <x v="7"/>
    <x v="7"/>
    <s v="Taller Ventas V"/>
    <s v="Arnoldo Hernández García"/>
    <n v="1"/>
    <n v="5"/>
  </r>
  <r>
    <x v="6"/>
    <x v="2"/>
    <x v="6"/>
    <x v="7"/>
    <x v="7"/>
    <s v="Taller Ventas V"/>
    <s v="Arnoldo Hernández García"/>
    <n v="1"/>
    <n v="5"/>
  </r>
  <r>
    <x v="7"/>
    <x v="2"/>
    <x v="7"/>
    <x v="7"/>
    <x v="7"/>
    <s v="Geografía"/>
    <s v="Sara Mendoza Chagolla"/>
    <n v="1"/>
    <n v="5"/>
  </r>
  <r>
    <x v="8"/>
    <x v="2"/>
    <x v="8"/>
    <x v="7"/>
    <x v="7"/>
    <s v="Geografía"/>
    <s v="Sara Mendoza Chagolla"/>
    <n v="1"/>
    <n v="5"/>
  </r>
  <r>
    <x v="9"/>
    <x v="2"/>
    <x v="9"/>
    <x v="7"/>
    <x v="7"/>
    <s v="Metodología"/>
    <s v="Iliana Abigail Tobías Alonso"/>
    <n v="1"/>
    <n v="5"/>
  </r>
  <r>
    <x v="5"/>
    <x v="3"/>
    <x v="5"/>
    <x v="7"/>
    <x v="7"/>
    <s v="Cálculo Diferencial"/>
    <s v="Jesús Antonio Morales Sandoval"/>
    <n v="1"/>
    <n v="5"/>
  </r>
  <r>
    <x v="6"/>
    <x v="3"/>
    <x v="6"/>
    <x v="7"/>
    <x v="7"/>
    <s v="Inglés V"/>
    <s v="Saúl Delgado"/>
    <n v="1"/>
    <n v="5"/>
  </r>
  <r>
    <x v="7"/>
    <x v="3"/>
    <x v="7"/>
    <x v="8"/>
    <x v="7"/>
    <s v="Economía I"/>
    <s v="Laura Rosales"/>
    <n v="1"/>
    <n v="5"/>
  </r>
  <r>
    <x v="8"/>
    <x v="3"/>
    <x v="8"/>
    <x v="0"/>
    <x v="7"/>
    <s v="Historia Universal"/>
    <s v="David Eliezer Recio"/>
    <n v="1"/>
    <n v="5"/>
  </r>
  <r>
    <x v="9"/>
    <x v="3"/>
    <x v="9"/>
    <x v="7"/>
    <x v="7"/>
    <s v="Taller Ventas V"/>
    <s v="Arnoldo Hernández García"/>
    <n v="1"/>
    <n v="5"/>
  </r>
  <r>
    <x v="5"/>
    <x v="4"/>
    <x v="5"/>
    <x v="7"/>
    <x v="7"/>
    <s v="Inglés V"/>
    <s v="Saúl Delgado"/>
    <n v="1"/>
    <n v="5"/>
  </r>
  <r>
    <x v="6"/>
    <x v="4"/>
    <x v="6"/>
    <x v="7"/>
    <x v="7"/>
    <s v="Comunicación I"/>
    <s v="Alonso Flores Ramírez"/>
    <n v="1"/>
    <n v="5"/>
  </r>
  <r>
    <x v="7"/>
    <x v="4"/>
    <x v="7"/>
    <x v="7"/>
    <x v="7"/>
    <s v="Cálculo Diferencial"/>
    <s v="Jesús Antonio Morales Sandoval"/>
    <n v="1"/>
    <n v="5"/>
  </r>
  <r>
    <x v="8"/>
    <x v="4"/>
    <x v="8"/>
    <x v="0"/>
    <x v="7"/>
    <s v="Metodología"/>
    <s v="Iliana Abigail Tobías Alonso"/>
    <n v="1"/>
    <n v="5"/>
  </r>
  <r>
    <x v="0"/>
    <x v="0"/>
    <x v="0"/>
    <x v="9"/>
    <x v="8"/>
    <s v="Comunicación I"/>
    <s v="Perla Adilene Palma Casiano"/>
    <n v="1"/>
    <n v="5"/>
  </r>
  <r>
    <x v="1"/>
    <x v="0"/>
    <x v="1"/>
    <x v="9"/>
    <x v="8"/>
    <s v="Cálculo Diferencial"/>
    <s v="Jesús Antonio Morales Sandoval"/>
    <n v="1"/>
    <n v="5"/>
  </r>
  <r>
    <x v="2"/>
    <x v="0"/>
    <x v="2"/>
    <x v="9"/>
    <x v="8"/>
    <s v="Historia Universal"/>
    <s v="Lilia Castaño Galindo"/>
    <n v="1"/>
    <n v="5"/>
  </r>
  <r>
    <x v="3"/>
    <x v="0"/>
    <x v="3"/>
    <x v="9"/>
    <x v="8"/>
    <s v="Taller Ventas V"/>
    <s v="Blanca Patricia Bocardo Álvarez"/>
    <n v="1"/>
    <n v="5"/>
  </r>
  <r>
    <x v="4"/>
    <x v="0"/>
    <x v="4"/>
    <x v="9"/>
    <x v="8"/>
    <s v="Inglés V"/>
    <s v="Florencia Hernández"/>
    <n v="1"/>
    <n v="5"/>
  </r>
  <r>
    <x v="0"/>
    <x v="1"/>
    <x v="0"/>
    <x v="9"/>
    <x v="8"/>
    <s v="Desarrollo Humano IV"/>
    <s v="Daniela Martínez"/>
    <n v="1"/>
    <n v="5"/>
  </r>
  <r>
    <x v="1"/>
    <x v="1"/>
    <x v="1"/>
    <x v="9"/>
    <x v="8"/>
    <s v="Geografía"/>
    <s v="Sara Mendoza Chagolla"/>
    <n v="1"/>
    <n v="5"/>
  </r>
  <r>
    <x v="2"/>
    <x v="1"/>
    <x v="2"/>
    <x v="9"/>
    <x v="8"/>
    <s v="Taller Ventas V"/>
    <s v="Blanca Patricia Bocardo Álvarez"/>
    <n v="1"/>
    <n v="5"/>
  </r>
  <r>
    <x v="3"/>
    <x v="1"/>
    <x v="3"/>
    <x v="9"/>
    <x v="8"/>
    <s v="Historia Universal"/>
    <s v="Lilia Castaño Galindo"/>
    <n v="1"/>
    <n v="5"/>
  </r>
  <r>
    <x v="4"/>
    <x v="1"/>
    <x v="4"/>
    <x v="9"/>
    <x v="8"/>
    <s v="Inglés V"/>
    <s v="Florencia Hernández"/>
    <n v="1"/>
    <n v="5"/>
  </r>
  <r>
    <x v="0"/>
    <x v="2"/>
    <x v="0"/>
    <x v="9"/>
    <x v="8"/>
    <s v="Geografía"/>
    <s v="Sara Mendoza Chagolla"/>
    <n v="1"/>
    <n v="5"/>
  </r>
  <r>
    <x v="1"/>
    <x v="2"/>
    <x v="1"/>
    <x v="9"/>
    <x v="8"/>
    <s v="Cálculo Diferencial"/>
    <s v="Jesús Antonio Morales Sandoval"/>
    <n v="1"/>
    <n v="5"/>
  </r>
  <r>
    <x v="2"/>
    <x v="2"/>
    <x v="2"/>
    <x v="9"/>
    <x v="8"/>
    <s v="Taller Ventas V"/>
    <s v="Blanca Patricia Bocardo Álvarez"/>
    <n v="1"/>
    <n v="5"/>
  </r>
  <r>
    <x v="3"/>
    <x v="2"/>
    <x v="3"/>
    <x v="9"/>
    <x v="8"/>
    <s v="Administración I"/>
    <s v="Elizabeth Hernández"/>
    <n v="1"/>
    <n v="5"/>
  </r>
  <r>
    <x v="4"/>
    <x v="2"/>
    <x v="4"/>
    <x v="9"/>
    <x v="8"/>
    <s v="Inglés V"/>
    <s v="Florencia Hernández"/>
    <n v="1"/>
    <n v="5"/>
  </r>
  <r>
    <x v="0"/>
    <x v="3"/>
    <x v="0"/>
    <x v="9"/>
    <x v="8"/>
    <s v="Economía I"/>
    <s v="Eduardo Moreno"/>
    <n v="1"/>
    <n v="5"/>
  </r>
  <r>
    <x v="1"/>
    <x v="3"/>
    <x v="1"/>
    <x v="10"/>
    <x v="8"/>
    <s v="Administración I"/>
    <s v="Elizabeth Hernández"/>
    <n v="1"/>
    <n v="5"/>
  </r>
  <r>
    <x v="2"/>
    <x v="3"/>
    <x v="2"/>
    <x v="9"/>
    <x v="8"/>
    <s v="Inglés V"/>
    <s v="Florencia Hernández"/>
    <n v="1"/>
    <n v="5"/>
  </r>
  <r>
    <x v="3"/>
    <x v="3"/>
    <x v="3"/>
    <x v="9"/>
    <x v="8"/>
    <s v="Metodología"/>
    <s v="Bernabé Solís de la Rosa"/>
    <n v="1"/>
    <n v="5"/>
  </r>
  <r>
    <x v="4"/>
    <x v="3"/>
    <x v="4"/>
    <x v="9"/>
    <x v="8"/>
    <s v="Taller Ventas V"/>
    <s v="Blanca Patricia Bocardo Álvarez"/>
    <n v="1"/>
    <n v="5"/>
  </r>
  <r>
    <x v="0"/>
    <x v="4"/>
    <x v="0"/>
    <x v="9"/>
    <x v="8"/>
    <s v="Comunicación I"/>
    <s v="Perla Adilene Palma Casiano"/>
    <n v="1"/>
    <n v="5"/>
  </r>
  <r>
    <x v="1"/>
    <x v="4"/>
    <x v="1"/>
    <x v="11"/>
    <x v="8"/>
    <s v="Metodología"/>
    <s v="Bernabé Solís de la Rosa"/>
    <n v="1"/>
    <n v="5"/>
  </r>
  <r>
    <x v="2"/>
    <x v="4"/>
    <x v="2"/>
    <x v="9"/>
    <x v="8"/>
    <s v="Economía I"/>
    <s v="Eduardo Moreno"/>
    <n v="1"/>
    <n v="5"/>
  </r>
  <r>
    <x v="3"/>
    <x v="4"/>
    <x v="3"/>
    <x v="9"/>
    <x v="8"/>
    <s v="Taller Ventas V"/>
    <s v="Blanca Patricia Bocardo Álvarez"/>
    <n v="1"/>
    <n v="5"/>
  </r>
  <r>
    <x v="4"/>
    <x v="4"/>
    <x v="4"/>
    <x v="9"/>
    <x v="8"/>
    <s v="Cálculo Diferencial"/>
    <s v="Jesús Antonio Morales Sandoval"/>
    <n v="1"/>
    <n v="5"/>
  </r>
  <r>
    <x v="5"/>
    <x v="0"/>
    <x v="5"/>
    <x v="11"/>
    <x v="9"/>
    <s v="Comunicación I"/>
    <s v="Alonso Flores Ramírez"/>
    <n v="1"/>
    <n v="5"/>
  </r>
  <r>
    <x v="6"/>
    <x v="0"/>
    <x v="6"/>
    <x v="12"/>
    <x v="9"/>
    <s v="Taller Programación V"/>
    <s v="Víctor Arévalo A."/>
    <n v="1"/>
    <n v="5"/>
  </r>
  <r>
    <x v="7"/>
    <x v="0"/>
    <x v="7"/>
    <x v="12"/>
    <x v="9"/>
    <s v="Taller Programación V"/>
    <s v="Víctor Arévalo A."/>
    <n v="1"/>
    <n v="5"/>
  </r>
  <r>
    <x v="8"/>
    <x v="0"/>
    <x v="8"/>
    <x v="11"/>
    <x v="9"/>
    <s v="Metodología"/>
    <s v="Iliana Abigail Tobías Alonso"/>
    <n v="1"/>
    <n v="5"/>
  </r>
  <r>
    <x v="9"/>
    <x v="0"/>
    <x v="9"/>
    <x v="11"/>
    <x v="9"/>
    <s v="Geografía"/>
    <s v="Sara Mendoza Chagolla"/>
    <n v="1"/>
    <n v="5"/>
  </r>
  <r>
    <x v="5"/>
    <x v="1"/>
    <x v="5"/>
    <x v="11"/>
    <x v="9"/>
    <s v="Metodología"/>
    <s v="Iliana Abigail Tobías Alonso"/>
    <n v="1"/>
    <n v="5"/>
  </r>
  <r>
    <x v="6"/>
    <x v="1"/>
    <x v="6"/>
    <x v="11"/>
    <x v="9"/>
    <s v="Cálculo Diferencial"/>
    <s v="Hiram Sherem Adame"/>
    <n v="1"/>
    <n v="5"/>
  </r>
  <r>
    <x v="7"/>
    <x v="1"/>
    <x v="7"/>
    <x v="11"/>
    <x v="9"/>
    <s v="Inglés V"/>
    <s v="Raziel Esteban Nassar Sánchez"/>
    <n v="1"/>
    <n v="5"/>
  </r>
  <r>
    <x v="8"/>
    <x v="1"/>
    <x v="8"/>
    <x v="11"/>
    <x v="9"/>
    <s v="Economía I"/>
    <s v="Laura Rosales"/>
    <n v="1"/>
    <n v="5"/>
  </r>
  <r>
    <x v="1"/>
    <x v="1"/>
    <x v="1"/>
    <x v="11"/>
    <x v="9"/>
    <s v="Administración I"/>
    <s v="Elizabeth Hernández"/>
    <n v="1"/>
    <n v="5"/>
  </r>
  <r>
    <x v="5"/>
    <x v="2"/>
    <x v="5"/>
    <x v="11"/>
    <x v="9"/>
    <s v="Historia Universal"/>
    <s v="David Eliezer Recio"/>
    <n v="1"/>
    <n v="5"/>
  </r>
  <r>
    <x v="6"/>
    <x v="2"/>
    <x v="6"/>
    <x v="11"/>
    <x v="9"/>
    <s v="Geografía"/>
    <s v="Sara Mendoza Chagolla"/>
    <n v="1"/>
    <n v="5"/>
  </r>
  <r>
    <x v="7"/>
    <x v="2"/>
    <x v="7"/>
    <x v="12"/>
    <x v="9"/>
    <s v="Taller Programación V"/>
    <s v="Víctor Arévalo A."/>
    <n v="1"/>
    <n v="5"/>
  </r>
  <r>
    <x v="8"/>
    <x v="2"/>
    <x v="8"/>
    <x v="11"/>
    <x v="9"/>
    <s v="Inglés V"/>
    <s v="Raziel Esteban Nassar Sánchez"/>
    <n v="1"/>
    <n v="5"/>
  </r>
  <r>
    <x v="9"/>
    <x v="2"/>
    <x v="9"/>
    <x v="11"/>
    <x v="9"/>
    <s v="Cálculo Diferencial"/>
    <s v="Hiram Sherem Adame"/>
    <n v="1"/>
    <n v="5"/>
  </r>
  <r>
    <x v="5"/>
    <x v="3"/>
    <x v="5"/>
    <x v="11"/>
    <x v="9"/>
    <s v="Inglés V"/>
    <s v="Raziel Esteban Nassar Sánchez"/>
    <n v="1"/>
    <n v="5"/>
  </r>
  <r>
    <x v="6"/>
    <x v="3"/>
    <x v="6"/>
    <x v="12"/>
    <x v="9"/>
    <s v="Taller Programación V"/>
    <s v="Víctor Arévalo A."/>
    <n v="1"/>
    <n v="5"/>
  </r>
  <r>
    <x v="7"/>
    <x v="3"/>
    <x v="7"/>
    <x v="11"/>
    <x v="9"/>
    <s v="Comunicación I"/>
    <s v="Alonso Flores Ramírez"/>
    <n v="1"/>
    <n v="5"/>
  </r>
  <r>
    <x v="8"/>
    <x v="3"/>
    <x v="8"/>
    <x v="11"/>
    <x v="9"/>
    <s v="Economía I"/>
    <s v="Laura Rosales"/>
    <n v="1"/>
    <n v="5"/>
  </r>
  <r>
    <x v="5"/>
    <x v="4"/>
    <x v="5"/>
    <x v="12"/>
    <x v="9"/>
    <s v="Taller Programación V"/>
    <s v="Víctor Arévalo A."/>
    <n v="1"/>
    <n v="5"/>
  </r>
  <r>
    <x v="6"/>
    <x v="4"/>
    <x v="6"/>
    <x v="11"/>
    <x v="9"/>
    <s v="Cálculo Diferencial"/>
    <s v="Hiram Sherem Adame"/>
    <n v="1"/>
    <n v="5"/>
  </r>
  <r>
    <x v="7"/>
    <x v="4"/>
    <x v="7"/>
    <x v="11"/>
    <x v="9"/>
    <s v="Historia Universal"/>
    <s v="David Eliezer Recio"/>
    <n v="1"/>
    <n v="5"/>
  </r>
  <r>
    <x v="8"/>
    <x v="4"/>
    <x v="8"/>
    <x v="11"/>
    <x v="9"/>
    <s v="Inglés V"/>
    <s v="Raziel Esteban Nassar Sánchez"/>
    <n v="1"/>
    <n v="5"/>
  </r>
  <r>
    <x v="9"/>
    <x v="4"/>
    <x v="9"/>
    <x v="11"/>
    <x v="9"/>
    <s v="Desarrollo Humano IV"/>
    <s v="Daniela Martínez"/>
    <n v="1"/>
    <n v="5"/>
  </r>
  <r>
    <x v="2"/>
    <x v="4"/>
    <x v="2"/>
    <x v="11"/>
    <x v="9"/>
    <s v="Administración I"/>
    <s v="Elizabeth Hernández"/>
    <n v="1"/>
    <n v="5"/>
  </r>
  <r>
    <x v="0"/>
    <x v="0"/>
    <x v="0"/>
    <x v="12"/>
    <x v="10"/>
    <s v="Taller Programación V"/>
    <s v="Víctor Arévalo A."/>
    <n v="1"/>
    <n v="5"/>
  </r>
  <r>
    <x v="1"/>
    <x v="0"/>
    <x v="1"/>
    <x v="3"/>
    <x v="10"/>
    <s v="Inglés V"/>
    <s v="Raziel Esteban Nassar Sánchez"/>
    <n v="1"/>
    <n v="5"/>
  </r>
  <r>
    <x v="2"/>
    <x v="0"/>
    <x v="2"/>
    <x v="11"/>
    <x v="10"/>
    <s v="Geografía"/>
    <s v="Gabriela Margarita García Deras"/>
    <n v="1"/>
    <n v="5"/>
  </r>
  <r>
    <x v="3"/>
    <x v="0"/>
    <x v="3"/>
    <x v="11"/>
    <x v="10"/>
    <s v="Comunicación I"/>
    <s v="Perla Adilene Palma Casiano"/>
    <n v="1"/>
    <n v="5"/>
  </r>
  <r>
    <x v="4"/>
    <x v="0"/>
    <x v="4"/>
    <x v="11"/>
    <x v="10"/>
    <s v="Cálculo Diferencial"/>
    <s v="Jesús Antonio Morales Sandoval"/>
    <n v="1"/>
    <n v="5"/>
  </r>
  <r>
    <x v="0"/>
    <x v="1"/>
    <x v="0"/>
    <x v="11"/>
    <x v="10"/>
    <s v="Administración I"/>
    <s v="Eduardo Moreno"/>
    <n v="1"/>
    <n v="5"/>
  </r>
  <r>
    <x v="1"/>
    <x v="1"/>
    <x v="1"/>
    <x v="13"/>
    <x v="10"/>
    <s v="Inglés V"/>
    <s v="Raziel Esteban Nassar Sánchez"/>
    <n v="1"/>
    <n v="5"/>
  </r>
  <r>
    <x v="9"/>
    <x v="1"/>
    <x v="9"/>
    <x v="12"/>
    <x v="10"/>
    <s v="Taller Programación V"/>
    <s v="Víctor Arévalo A."/>
    <n v="1"/>
    <n v="5"/>
  </r>
  <r>
    <x v="2"/>
    <x v="1"/>
    <x v="2"/>
    <x v="12"/>
    <x v="10"/>
    <s v="Taller Programación V"/>
    <s v="Víctor Arévalo A."/>
    <n v="1"/>
    <n v="5"/>
  </r>
  <r>
    <x v="3"/>
    <x v="1"/>
    <x v="3"/>
    <x v="11"/>
    <x v="10"/>
    <s v="Metodología"/>
    <s v="Bernabé Solís de la Rosa"/>
    <n v="1"/>
    <n v="5"/>
  </r>
  <r>
    <x v="0"/>
    <x v="2"/>
    <x v="0"/>
    <x v="14"/>
    <x v="10"/>
    <s v="Inglés V"/>
    <s v="Raziel Esteban Nassar Sánchez"/>
    <n v="1"/>
    <n v="5"/>
  </r>
  <r>
    <x v="1"/>
    <x v="2"/>
    <x v="1"/>
    <x v="8"/>
    <x v="10"/>
    <s v="Geografía"/>
    <s v="Gabriela Margarita García Deras"/>
    <n v="1"/>
    <n v="5"/>
  </r>
  <r>
    <x v="2"/>
    <x v="2"/>
    <x v="2"/>
    <x v="11"/>
    <x v="10"/>
    <s v="Historia Universal"/>
    <s v="Lilia Castaño Galindo"/>
    <n v="1"/>
    <n v="5"/>
  </r>
  <r>
    <x v="3"/>
    <x v="2"/>
    <x v="3"/>
    <x v="11"/>
    <x v="10"/>
    <s v="Cálculo Diferencial"/>
    <s v="Jesús Antonio Morales Sandoval"/>
    <n v="1"/>
    <n v="5"/>
  </r>
  <r>
    <x v="4"/>
    <x v="2"/>
    <x v="4"/>
    <x v="11"/>
    <x v="10"/>
    <s v="Economía I"/>
    <s v="Laura Rosales"/>
    <n v="1"/>
    <n v="5"/>
  </r>
  <r>
    <x v="0"/>
    <x v="3"/>
    <x v="0"/>
    <x v="14"/>
    <x v="10"/>
    <s v="Inglés V"/>
    <s v="Raziel Esteban Nassar Sánchez"/>
    <n v="1"/>
    <n v="5"/>
  </r>
  <r>
    <x v="8"/>
    <x v="3"/>
    <x v="8"/>
    <x v="12"/>
    <x v="10"/>
    <s v="Taller Programación V"/>
    <s v="Víctor Arévalo A."/>
    <n v="1"/>
    <n v="5"/>
  </r>
  <r>
    <x v="1"/>
    <x v="3"/>
    <x v="1"/>
    <x v="11"/>
    <x v="10"/>
    <s v="Administración I"/>
    <s v="Eduardo Moreno"/>
    <n v="1"/>
    <n v="5"/>
  </r>
  <r>
    <x v="2"/>
    <x v="3"/>
    <x v="2"/>
    <x v="11"/>
    <x v="10"/>
    <s v="Cálculo Diferencial"/>
    <s v="Jesús Antonio Morales Sandoval"/>
    <n v="1"/>
    <n v="5"/>
  </r>
  <r>
    <x v="3"/>
    <x v="3"/>
    <x v="3"/>
    <x v="11"/>
    <x v="10"/>
    <s v="Historia Universal"/>
    <s v="Lilia Castaño Galindo"/>
    <n v="1"/>
    <n v="5"/>
  </r>
  <r>
    <x v="0"/>
    <x v="4"/>
    <x v="0"/>
    <x v="11"/>
    <x v="10"/>
    <s v="Desarrollo Humano IV"/>
    <s v="Daniela Martínez"/>
    <n v="1"/>
    <n v="5"/>
  </r>
  <r>
    <x v="1"/>
    <x v="4"/>
    <x v="1"/>
    <x v="12"/>
    <x v="10"/>
    <s v="Taller Programación V"/>
    <s v="Víctor Arévalo A."/>
    <n v="1"/>
    <n v="5"/>
  </r>
  <r>
    <x v="2"/>
    <x v="4"/>
    <x v="2"/>
    <x v="14"/>
    <x v="10"/>
    <s v="Economía I"/>
    <s v="Laura Rosales"/>
    <n v="1"/>
    <n v="5"/>
  </r>
  <r>
    <x v="3"/>
    <x v="4"/>
    <x v="3"/>
    <x v="11"/>
    <x v="10"/>
    <s v="Metodología"/>
    <s v="Bernabé Solís de la Rosa"/>
    <n v="1"/>
    <n v="5"/>
  </r>
  <r>
    <x v="4"/>
    <x v="4"/>
    <x v="4"/>
    <x v="11"/>
    <x v="10"/>
    <s v="Comunicación I"/>
    <s v="Perla Adilene Palma Casiano"/>
    <n v="1"/>
    <n v="5"/>
  </r>
  <r>
    <x v="5"/>
    <x v="0"/>
    <x v="5"/>
    <x v="14"/>
    <x v="11"/>
    <s v="Inglés V"/>
    <s v="Martha Torralba"/>
    <n v="1"/>
    <n v="5"/>
  </r>
  <r>
    <x v="6"/>
    <x v="0"/>
    <x v="6"/>
    <x v="14"/>
    <x v="11"/>
    <s v="Cálculo Diferencial"/>
    <s v="Jesús Antonio Morales Sandoval"/>
    <n v="1"/>
    <n v="5"/>
  </r>
  <r>
    <x v="7"/>
    <x v="0"/>
    <x v="7"/>
    <x v="14"/>
    <x v="11"/>
    <s v="Geografía"/>
    <s v="Myriam Vásquez"/>
    <n v="1"/>
    <n v="5"/>
  </r>
  <r>
    <x v="8"/>
    <x v="0"/>
    <x v="8"/>
    <x v="12"/>
    <x v="11"/>
    <s v="Taller Programación V"/>
    <s v="Víctor Arévalo A."/>
    <n v="1"/>
    <n v="5"/>
  </r>
  <r>
    <x v="9"/>
    <x v="0"/>
    <x v="9"/>
    <x v="14"/>
    <x v="11"/>
    <s v="Metodología"/>
    <s v="Bernabé Solís de la Rosa"/>
    <n v="1"/>
    <n v="5"/>
  </r>
  <r>
    <x v="5"/>
    <x v="1"/>
    <x v="5"/>
    <x v="14"/>
    <x v="11"/>
    <s v="Historia Universal"/>
    <s v="David Eliezer Recio"/>
    <n v="1"/>
    <n v="5"/>
  </r>
  <r>
    <x v="6"/>
    <x v="1"/>
    <x v="6"/>
    <x v="12"/>
    <x v="11"/>
    <s v="Taller Programación V"/>
    <s v="Víctor Arévalo A."/>
    <n v="1"/>
    <n v="5"/>
  </r>
  <r>
    <x v="7"/>
    <x v="1"/>
    <x v="7"/>
    <x v="12"/>
    <x v="11"/>
    <s v="Taller Programación V"/>
    <s v="Víctor Arévalo A."/>
    <n v="1"/>
    <n v="5"/>
  </r>
  <r>
    <x v="8"/>
    <x v="1"/>
    <x v="8"/>
    <x v="14"/>
    <x v="11"/>
    <s v="Inglés V"/>
    <s v="Martha Torralba"/>
    <n v="1"/>
    <n v="5"/>
  </r>
  <r>
    <x v="1"/>
    <x v="1"/>
    <x v="1"/>
    <x v="14"/>
    <x v="11"/>
    <s v="Metodología"/>
    <s v="Bernabé Solís de la Rosa"/>
    <n v="1"/>
    <n v="5"/>
  </r>
  <r>
    <x v="6"/>
    <x v="2"/>
    <x v="6"/>
    <x v="12"/>
    <x v="11"/>
    <s v="Taller Programación V"/>
    <s v="Víctor Arévalo A."/>
    <n v="1"/>
    <n v="5"/>
  </r>
  <r>
    <x v="7"/>
    <x v="2"/>
    <x v="7"/>
    <x v="14"/>
    <x v="11"/>
    <s v="Cálculo Diferencial"/>
    <s v="Jesús Antonio Morales Sandoval"/>
    <n v="1"/>
    <n v="5"/>
  </r>
  <r>
    <x v="8"/>
    <x v="2"/>
    <x v="8"/>
    <x v="14"/>
    <x v="11"/>
    <s v="Comunicación I"/>
    <s v="Perla Adilene Palma Casiano"/>
    <n v="1"/>
    <n v="5"/>
  </r>
  <r>
    <x v="9"/>
    <x v="2"/>
    <x v="9"/>
    <x v="14"/>
    <x v="11"/>
    <s v="Economía I"/>
    <s v="Eduardo Moreno"/>
    <n v="1"/>
    <n v="5"/>
  </r>
  <r>
    <x v="2"/>
    <x v="2"/>
    <x v="2"/>
    <x v="14"/>
    <x v="11"/>
    <s v="Inglés V"/>
    <s v="Martha Torralba"/>
    <n v="1"/>
    <n v="5"/>
  </r>
  <r>
    <x v="6"/>
    <x v="3"/>
    <x v="6"/>
    <x v="14"/>
    <x v="11"/>
    <s v="Historia Universal"/>
    <s v="David Eliezer Recio"/>
    <n v="1"/>
    <n v="5"/>
  </r>
  <r>
    <x v="7"/>
    <x v="3"/>
    <x v="7"/>
    <x v="14"/>
    <x v="11"/>
    <s v="Economía I"/>
    <s v="Eduardo Moreno"/>
    <n v="1"/>
    <n v="5"/>
  </r>
  <r>
    <x v="0"/>
    <x v="3"/>
    <x v="0"/>
    <x v="12"/>
    <x v="11"/>
    <s v="Taller Programación V"/>
    <s v="Víctor Arévalo A."/>
    <n v="1"/>
    <n v="5"/>
  </r>
  <r>
    <x v="8"/>
    <x v="3"/>
    <x v="8"/>
    <x v="14"/>
    <x v="11"/>
    <s v="Administración I"/>
    <s v="Arnoldo Hernández García"/>
    <n v="1"/>
    <n v="5"/>
  </r>
  <r>
    <x v="9"/>
    <x v="3"/>
    <x v="9"/>
    <x v="14"/>
    <x v="11"/>
    <s v="Geografía"/>
    <s v="Myriam Vásquez"/>
    <n v="1"/>
    <n v="5"/>
  </r>
  <r>
    <x v="2"/>
    <x v="3"/>
    <x v="2"/>
    <x v="14"/>
    <x v="11"/>
    <s v="Comunicación I"/>
    <s v="Perla Adilene Palma Casiano"/>
    <n v="1"/>
    <n v="5"/>
  </r>
  <r>
    <x v="6"/>
    <x v="4"/>
    <x v="6"/>
    <x v="14"/>
    <x v="11"/>
    <s v="Inglés V"/>
    <s v="Martha Torralba"/>
    <n v="1"/>
    <n v="5"/>
  </r>
  <r>
    <x v="7"/>
    <x v="4"/>
    <x v="7"/>
    <x v="14"/>
    <x v="11"/>
    <s v="Desarrollo Humano IV"/>
    <s v="Daniela Martínez"/>
    <n v="1"/>
    <n v="5"/>
  </r>
  <r>
    <x v="8"/>
    <x v="4"/>
    <x v="8"/>
    <x v="14"/>
    <x v="11"/>
    <s v="Administración I"/>
    <s v="Arnoldo Hernández García"/>
    <n v="1"/>
    <n v="5"/>
  </r>
  <r>
    <x v="9"/>
    <x v="4"/>
    <x v="9"/>
    <x v="14"/>
    <x v="11"/>
    <s v="Cálculo Diferencial"/>
    <s v="Jesús Antonio Morales Sandoval"/>
    <n v="1"/>
    <n v="5"/>
  </r>
  <r>
    <x v="1"/>
    <x v="0"/>
    <x v="1"/>
    <x v="15"/>
    <x v="12"/>
    <s v="Historia Universal"/>
    <s v="Lilia Castaño Galindo"/>
    <n v="1"/>
    <n v="5"/>
  </r>
  <r>
    <x v="2"/>
    <x v="0"/>
    <x v="2"/>
    <x v="7"/>
    <x v="12"/>
    <s v="Economía I"/>
    <s v="Laura Rosales"/>
    <n v="1"/>
    <n v="5"/>
  </r>
  <r>
    <x v="3"/>
    <x v="0"/>
    <x v="3"/>
    <x v="12"/>
    <x v="12"/>
    <s v="Taller Programación V"/>
    <s v="Víctor Arévalo A."/>
    <n v="1"/>
    <n v="5"/>
  </r>
  <r>
    <x v="4"/>
    <x v="0"/>
    <x v="4"/>
    <x v="7"/>
    <x v="12"/>
    <s v="Administración I"/>
    <s v="Arnoldo Hernández García"/>
    <n v="1"/>
    <n v="5"/>
  </r>
  <r>
    <x v="0"/>
    <x v="1"/>
    <x v="0"/>
    <x v="12"/>
    <x v="12"/>
    <s v="Taller Programación V"/>
    <s v="Víctor Arévalo A."/>
    <n v="1"/>
    <n v="5"/>
  </r>
  <r>
    <x v="1"/>
    <x v="1"/>
    <x v="1"/>
    <x v="3"/>
    <x v="12"/>
    <s v="Economía I"/>
    <s v="Laura Rosales"/>
    <n v="1"/>
    <n v="5"/>
  </r>
  <r>
    <x v="2"/>
    <x v="1"/>
    <x v="2"/>
    <x v="7"/>
    <x v="12"/>
    <s v="Inglés V"/>
    <s v="Jesús Daniel Ángel Sánchez"/>
    <n v="1"/>
    <n v="5"/>
  </r>
  <r>
    <x v="3"/>
    <x v="1"/>
    <x v="3"/>
    <x v="7"/>
    <x v="12"/>
    <s v="Comunicación I"/>
    <s v="Perla Adilene Palma Casiano"/>
    <n v="1"/>
    <n v="5"/>
  </r>
  <r>
    <x v="4"/>
    <x v="1"/>
    <x v="4"/>
    <x v="7"/>
    <x v="12"/>
    <s v="Cálculo Diferencial"/>
    <s v="Lizbeth Delgado"/>
    <n v="1"/>
    <n v="5"/>
  </r>
  <r>
    <x v="0"/>
    <x v="2"/>
    <x v="0"/>
    <x v="3"/>
    <x v="12"/>
    <s v="Geografía"/>
    <s v="Gabriela Margarita García Deras"/>
    <n v="1"/>
    <n v="5"/>
  </r>
  <r>
    <x v="1"/>
    <x v="2"/>
    <x v="1"/>
    <x v="3"/>
    <x v="12"/>
    <s v="Inglés V"/>
    <s v="Jesús Daniel Ángel Sánchez"/>
    <n v="1"/>
    <n v="5"/>
  </r>
  <r>
    <x v="2"/>
    <x v="2"/>
    <x v="2"/>
    <x v="12"/>
    <x v="12"/>
    <s v="Taller Programación V"/>
    <s v="Víctor Arévalo A."/>
    <n v="1"/>
    <n v="5"/>
  </r>
  <r>
    <x v="3"/>
    <x v="2"/>
    <x v="3"/>
    <x v="7"/>
    <x v="12"/>
    <s v="Historia Universal"/>
    <s v="Lilia Castaño Galindo"/>
    <n v="1"/>
    <n v="5"/>
  </r>
  <r>
    <x v="4"/>
    <x v="2"/>
    <x v="4"/>
    <x v="7"/>
    <x v="12"/>
    <s v="Comunicación I"/>
    <s v="Perla Adilene Palma Casiano"/>
    <n v="1"/>
    <n v="5"/>
  </r>
  <r>
    <x v="0"/>
    <x v="3"/>
    <x v="0"/>
    <x v="3"/>
    <x v="12"/>
    <s v="Desarrollo Humano IV"/>
    <s v="Daniela Martínez"/>
    <n v="1"/>
    <n v="5"/>
  </r>
  <r>
    <x v="1"/>
    <x v="3"/>
    <x v="1"/>
    <x v="12"/>
    <x v="12"/>
    <s v="Taller Programación V"/>
    <s v="Víctor Arévalo A."/>
    <n v="1"/>
    <n v="5"/>
  </r>
  <r>
    <x v="9"/>
    <x v="3"/>
    <x v="9"/>
    <x v="15"/>
    <x v="12"/>
    <s v="Metodología"/>
    <s v="Iliana Abigail Tobías Alonso"/>
    <n v="1"/>
    <n v="5"/>
  </r>
  <r>
    <x v="2"/>
    <x v="3"/>
    <x v="2"/>
    <x v="7"/>
    <x v="12"/>
    <s v="Inglés V"/>
    <s v="Jesús Daniel Ángel Sánchez"/>
    <n v="1"/>
    <n v="5"/>
  </r>
  <r>
    <x v="3"/>
    <x v="3"/>
    <x v="3"/>
    <x v="7"/>
    <x v="12"/>
    <s v="Cálculo Diferencial"/>
    <s v="Lizbeth Delgado"/>
    <n v="1"/>
    <n v="5"/>
  </r>
  <r>
    <x v="7"/>
    <x v="4"/>
    <x v="7"/>
    <x v="16"/>
    <x v="12"/>
    <s v="Geografía"/>
    <s v="Gabriela Margarita García Deras"/>
    <n v="1"/>
    <n v="5"/>
  </r>
  <r>
    <x v="0"/>
    <x v="4"/>
    <x v="0"/>
    <x v="12"/>
    <x v="12"/>
    <s v="Taller Programación V"/>
    <s v="Víctor Arévalo A."/>
    <n v="1"/>
    <n v="5"/>
  </r>
  <r>
    <x v="1"/>
    <x v="4"/>
    <x v="1"/>
    <x v="3"/>
    <x v="12"/>
    <s v="Cálculo Diferencial"/>
    <s v="Lizbeth Delgado"/>
    <n v="1"/>
    <n v="5"/>
  </r>
  <r>
    <x v="2"/>
    <x v="4"/>
    <x v="2"/>
    <x v="7"/>
    <x v="12"/>
    <s v="Administración I"/>
    <s v="Arnoldo Hernández García"/>
    <n v="1"/>
    <n v="5"/>
  </r>
  <r>
    <x v="3"/>
    <x v="4"/>
    <x v="3"/>
    <x v="7"/>
    <x v="12"/>
    <s v="Metodología"/>
    <s v="Iliana Abigail Tobías Alonso"/>
    <n v="1"/>
    <n v="5"/>
  </r>
  <r>
    <x v="4"/>
    <x v="4"/>
    <x v="4"/>
    <x v="7"/>
    <x v="12"/>
    <s v="Inglés V"/>
    <s v="Jesús Daniel Ángel Sánchez"/>
    <n v="1"/>
    <n v="5"/>
  </r>
  <r>
    <x v="5"/>
    <x v="0"/>
    <x v="5"/>
    <x v="5"/>
    <x v="13"/>
    <s v="Cálculo Diferencial"/>
    <s v="Jesús Antonio Morales Sandoval"/>
    <n v="1"/>
    <n v="5"/>
  </r>
  <r>
    <x v="6"/>
    <x v="0"/>
    <x v="6"/>
    <x v="5"/>
    <x v="13"/>
    <s v="Economía I"/>
    <s v="Érika Bonilla"/>
    <n v="1"/>
    <n v="5"/>
  </r>
  <r>
    <x v="7"/>
    <x v="0"/>
    <x v="7"/>
    <x v="5"/>
    <x v="13"/>
    <s v="Inglés V"/>
    <s v="Raziel Esteban Nassar Sánchez"/>
    <n v="1"/>
    <n v="5"/>
  </r>
  <r>
    <x v="8"/>
    <x v="0"/>
    <x v="8"/>
    <x v="17"/>
    <x v="13"/>
    <s v="Taller Mantenimiento I"/>
    <s v="Raymundo Hernández"/>
    <n v="1"/>
    <n v="5"/>
  </r>
  <r>
    <x v="1"/>
    <x v="0"/>
    <x v="1"/>
    <x v="11"/>
    <x v="13"/>
    <s v="Metodología"/>
    <s v="Bernabé Solís de la Rosa"/>
    <n v="1"/>
    <n v="5"/>
  </r>
  <r>
    <x v="9"/>
    <x v="0"/>
    <x v="9"/>
    <x v="5"/>
    <x v="13"/>
    <s v="Historia Universal"/>
    <s v="Lilia Castaño Galindo"/>
    <n v="1"/>
    <n v="5"/>
  </r>
  <r>
    <x v="5"/>
    <x v="1"/>
    <x v="5"/>
    <x v="5"/>
    <x v="13"/>
    <s v="Historia Universal"/>
    <s v="Lilia Castaño Galindo"/>
    <n v="1"/>
    <n v="5"/>
  </r>
  <r>
    <x v="6"/>
    <x v="1"/>
    <x v="6"/>
    <x v="5"/>
    <x v="13"/>
    <s v="Comunicación I"/>
    <s v="Alonso Flores Ramírez"/>
    <n v="1"/>
    <n v="5"/>
  </r>
  <r>
    <x v="7"/>
    <x v="1"/>
    <x v="7"/>
    <x v="5"/>
    <x v="13"/>
    <s v="Administración I"/>
    <s v="Laura Lizeth Rosales Rodríguez"/>
    <n v="1"/>
    <n v="5"/>
  </r>
  <r>
    <x v="8"/>
    <x v="1"/>
    <x v="8"/>
    <x v="5"/>
    <x v="13"/>
    <s v="Inglés V"/>
    <s v="Raziel Esteban Nassar Sánchez"/>
    <n v="1"/>
    <n v="5"/>
  </r>
  <r>
    <x v="1"/>
    <x v="1"/>
    <x v="1"/>
    <x v="17"/>
    <x v="13"/>
    <s v="Taller Mantenimiento I"/>
    <s v="Raymundo Hernández"/>
    <n v="1"/>
    <n v="5"/>
  </r>
  <r>
    <x v="6"/>
    <x v="2"/>
    <x v="6"/>
    <x v="5"/>
    <x v="13"/>
    <s v="Cálculo Diferencial"/>
    <s v="Jesús Antonio Morales Sandoval"/>
    <n v="1"/>
    <n v="5"/>
  </r>
  <r>
    <x v="7"/>
    <x v="2"/>
    <x v="7"/>
    <x v="5"/>
    <x v="13"/>
    <s v="Desarrollo Humano IV"/>
    <s v="Daniela Martínez"/>
    <n v="1"/>
    <n v="5"/>
  </r>
  <r>
    <x v="0"/>
    <x v="2"/>
    <x v="0"/>
    <x v="17"/>
    <x v="13"/>
    <s v="Taller Mantenimiento I"/>
    <s v="Raymundo Hernández"/>
    <n v="1"/>
    <n v="5"/>
  </r>
  <r>
    <x v="5"/>
    <x v="3"/>
    <x v="5"/>
    <x v="5"/>
    <x v="13"/>
    <s v="Economía I"/>
    <s v="Érika Bonilla"/>
    <n v="1"/>
    <n v="5"/>
  </r>
  <r>
    <x v="6"/>
    <x v="3"/>
    <x v="6"/>
    <x v="5"/>
    <x v="13"/>
    <s v="Comunicación I"/>
    <s v="Alonso Flores Ramírez"/>
    <n v="1"/>
    <n v="5"/>
  </r>
  <r>
    <x v="7"/>
    <x v="3"/>
    <x v="7"/>
    <x v="5"/>
    <x v="13"/>
    <s v="Geografía"/>
    <s v="Gabriela Margarita García Deras"/>
    <n v="1"/>
    <n v="5"/>
  </r>
  <r>
    <x v="8"/>
    <x v="3"/>
    <x v="8"/>
    <x v="5"/>
    <x v="13"/>
    <s v="Administración I"/>
    <s v="Laura Lizeth Rosales Rodríguez"/>
    <n v="1"/>
    <n v="5"/>
  </r>
  <r>
    <x v="9"/>
    <x v="3"/>
    <x v="9"/>
    <x v="5"/>
    <x v="13"/>
    <s v="Cálculo Diferencial"/>
    <s v="Jesús Antonio Morales Sandoval"/>
    <n v="1"/>
    <n v="5"/>
  </r>
  <r>
    <x v="2"/>
    <x v="3"/>
    <x v="2"/>
    <x v="5"/>
    <x v="13"/>
    <s v="Inglés V"/>
    <s v="Raziel Esteban Nassar Sánchez"/>
    <n v="1"/>
    <n v="5"/>
  </r>
  <r>
    <x v="5"/>
    <x v="4"/>
    <x v="5"/>
    <x v="17"/>
    <x v="13"/>
    <s v="Taller Mantenimiento I"/>
    <s v="Raymundo Hernández"/>
    <n v="1"/>
    <n v="5"/>
  </r>
  <r>
    <x v="6"/>
    <x v="4"/>
    <x v="6"/>
    <x v="17"/>
    <x v="13"/>
    <s v="Taller Mantenimiento I"/>
    <s v="Raymundo Hernández"/>
    <n v="1"/>
    <n v="5"/>
  </r>
  <r>
    <x v="7"/>
    <x v="4"/>
    <x v="7"/>
    <x v="5"/>
    <x v="13"/>
    <s v="Inglés V"/>
    <s v="Raziel Esteban Nassar Sánchez"/>
    <n v="1"/>
    <n v="5"/>
  </r>
  <r>
    <x v="8"/>
    <x v="4"/>
    <x v="8"/>
    <x v="5"/>
    <x v="13"/>
    <s v="Geografía"/>
    <s v="Gabriela Margarita García Deras"/>
    <n v="1"/>
    <n v="5"/>
  </r>
  <r>
    <x v="9"/>
    <x v="4"/>
    <x v="9"/>
    <x v="5"/>
    <x v="13"/>
    <s v="Metodología"/>
    <s v="Bernabé Solís de la Rosa"/>
    <n v="1"/>
    <n v="5"/>
  </r>
  <r>
    <x v="0"/>
    <x v="0"/>
    <x v="0"/>
    <x v="5"/>
    <x v="14"/>
    <s v="Historia Universal"/>
    <s v="Lilia Castaño Galindo"/>
    <n v="1"/>
    <n v="5"/>
  </r>
  <r>
    <x v="1"/>
    <x v="0"/>
    <x v="1"/>
    <x v="5"/>
    <x v="14"/>
    <s v="Geografía"/>
    <s v="Gabriela Margarita García Deras"/>
    <n v="1"/>
    <n v="5"/>
  </r>
  <r>
    <x v="2"/>
    <x v="0"/>
    <x v="2"/>
    <x v="17"/>
    <x v="14"/>
    <s v="Taller Mantenimiento I"/>
    <s v="Raymundo Hernández"/>
    <n v="1"/>
    <n v="5"/>
  </r>
  <r>
    <x v="3"/>
    <x v="0"/>
    <x v="3"/>
    <x v="5"/>
    <x v="14"/>
    <s v="Inglés V"/>
    <s v="Raziel Esteban Nassar Sánchez"/>
    <n v="1"/>
    <n v="5"/>
  </r>
  <r>
    <x v="4"/>
    <x v="0"/>
    <x v="4"/>
    <x v="5"/>
    <x v="14"/>
    <s v="Administración I"/>
    <s v="Elizabeth Hernández"/>
    <n v="1"/>
    <n v="5"/>
  </r>
  <r>
    <x v="0"/>
    <x v="1"/>
    <x v="0"/>
    <x v="5"/>
    <x v="14"/>
    <s v="Historia Universal"/>
    <s v="Lilia Castaño Galindo"/>
    <n v="1"/>
    <n v="5"/>
  </r>
  <r>
    <x v="1"/>
    <x v="1"/>
    <x v="1"/>
    <x v="5"/>
    <x v="14"/>
    <s v="Geografía"/>
    <s v="Gabriela Margarita García Deras"/>
    <n v="1"/>
    <n v="5"/>
  </r>
  <r>
    <x v="2"/>
    <x v="1"/>
    <x v="2"/>
    <x v="5"/>
    <x v="14"/>
    <s v="Administración I"/>
    <s v="Elizabeth Hernández"/>
    <n v="1"/>
    <n v="5"/>
  </r>
  <r>
    <x v="3"/>
    <x v="1"/>
    <x v="3"/>
    <x v="5"/>
    <x v="14"/>
    <s v="Cálculo Diferencial"/>
    <s v="Jesús Antonio Morales Sandoval"/>
    <n v="1"/>
    <n v="5"/>
  </r>
  <r>
    <x v="4"/>
    <x v="1"/>
    <x v="4"/>
    <x v="5"/>
    <x v="14"/>
    <s v="Metodología"/>
    <s v="Bernabé Solís de la Rosa"/>
    <n v="1"/>
    <n v="5"/>
  </r>
  <r>
    <x v="0"/>
    <x v="2"/>
    <x v="0"/>
    <x v="5"/>
    <x v="14"/>
    <s v="Comunicación I"/>
    <s v="Perla Adilene Palma Casiano"/>
    <n v="1"/>
    <n v="5"/>
  </r>
  <r>
    <x v="1"/>
    <x v="2"/>
    <x v="1"/>
    <x v="5"/>
    <x v="14"/>
    <s v="Economía I"/>
    <s v="Laura Rosales"/>
    <n v="1"/>
    <n v="5"/>
  </r>
  <r>
    <x v="2"/>
    <x v="2"/>
    <x v="2"/>
    <x v="5"/>
    <x v="14"/>
    <s v="Inglés V"/>
    <s v="Raziel Esteban Nassar Sánchez"/>
    <n v="1"/>
    <n v="5"/>
  </r>
  <r>
    <x v="3"/>
    <x v="2"/>
    <x v="3"/>
    <x v="17"/>
    <x v="14"/>
    <s v="Taller Mantenimiento I"/>
    <s v="Raymundo Hernández"/>
    <n v="1"/>
    <n v="5"/>
  </r>
  <r>
    <x v="4"/>
    <x v="2"/>
    <x v="4"/>
    <x v="5"/>
    <x v="14"/>
    <s v="Cálculo Diferencial"/>
    <s v="Jesús Antonio Morales Sandoval"/>
    <n v="1"/>
    <n v="5"/>
  </r>
  <r>
    <x v="0"/>
    <x v="3"/>
    <x v="0"/>
    <x v="5"/>
    <x v="14"/>
    <s v="Comunicación I"/>
    <s v="Perla Adilene Palma Casiano"/>
    <n v="1"/>
    <n v="5"/>
  </r>
  <r>
    <x v="1"/>
    <x v="3"/>
    <x v="1"/>
    <x v="5"/>
    <x v="14"/>
    <s v="Desarrollo Humano IV"/>
    <s v="Daniela Martínez"/>
    <n v="1"/>
    <n v="5"/>
  </r>
  <r>
    <x v="2"/>
    <x v="3"/>
    <x v="2"/>
    <x v="17"/>
    <x v="14"/>
    <s v="Taller Mantenimiento I"/>
    <s v="Raymundo Hernández"/>
    <n v="1"/>
    <n v="5"/>
  </r>
  <r>
    <x v="3"/>
    <x v="3"/>
    <x v="3"/>
    <x v="17"/>
    <x v="14"/>
    <s v="Taller Mantenimiento I"/>
    <s v="Raymundo Hernández"/>
    <n v="1"/>
    <n v="5"/>
  </r>
  <r>
    <x v="4"/>
    <x v="3"/>
    <x v="4"/>
    <x v="5"/>
    <x v="14"/>
    <s v="Inglés V"/>
    <s v="Raziel Esteban Nassar Sánchez"/>
    <n v="1"/>
    <n v="5"/>
  </r>
  <r>
    <x v="0"/>
    <x v="4"/>
    <x v="0"/>
    <x v="5"/>
    <x v="14"/>
    <s v="Inglés V"/>
    <s v="Raziel Esteban Nassar Sánchez"/>
    <n v="1"/>
    <n v="5"/>
  </r>
  <r>
    <x v="1"/>
    <x v="4"/>
    <x v="1"/>
    <x v="5"/>
    <x v="14"/>
    <s v="Economía I"/>
    <s v="Laura Rosales"/>
    <n v="1"/>
    <n v="5"/>
  </r>
  <r>
    <x v="2"/>
    <x v="4"/>
    <x v="2"/>
    <x v="17"/>
    <x v="14"/>
    <s v="Taller Mantenimiento I"/>
    <s v="Raymundo Hernández"/>
    <n v="1"/>
    <n v="5"/>
  </r>
  <r>
    <x v="3"/>
    <x v="4"/>
    <x v="3"/>
    <x v="5"/>
    <x v="14"/>
    <s v="Cálculo Diferencial"/>
    <s v="Jesús Antonio Morales Sandoval"/>
    <n v="1"/>
    <n v="5"/>
  </r>
  <r>
    <x v="4"/>
    <x v="4"/>
    <x v="4"/>
    <x v="5"/>
    <x v="14"/>
    <s v="Metodología"/>
    <s v="Bernabé Solís de la Rosa"/>
    <n v="1"/>
    <n v="5"/>
  </r>
  <r>
    <x v="6"/>
    <x v="0"/>
    <x v="6"/>
    <x v="0"/>
    <x v="15"/>
    <s v="Historia Universal"/>
    <s v="David Eliezer Recio"/>
    <n v="1"/>
    <n v="5"/>
  </r>
  <r>
    <x v="7"/>
    <x v="0"/>
    <x v="7"/>
    <x v="0"/>
    <x v="15"/>
    <s v="Comunicación I"/>
    <s v="Alonso Flores Ramírez"/>
    <n v="1"/>
    <n v="5"/>
  </r>
  <r>
    <x v="8"/>
    <x v="0"/>
    <x v="8"/>
    <x v="0"/>
    <x v="15"/>
    <s v="Economía I"/>
    <s v="Laura Rosales"/>
    <n v="1"/>
    <n v="5"/>
  </r>
  <r>
    <x v="1"/>
    <x v="0"/>
    <x v="1"/>
    <x v="17"/>
    <x v="15"/>
    <s v="Taller Mantenimiento I"/>
    <s v="Raymundo Hernández"/>
    <n v="1"/>
    <n v="5"/>
  </r>
  <r>
    <x v="9"/>
    <x v="0"/>
    <x v="9"/>
    <x v="0"/>
    <x v="15"/>
    <s v="Geografía"/>
    <s v="Gabriela Margarita García Deras"/>
    <n v="1"/>
    <n v="5"/>
  </r>
  <r>
    <x v="6"/>
    <x v="1"/>
    <x v="6"/>
    <x v="0"/>
    <x v="15"/>
    <s v="Inglés V"/>
    <s v="Jesús Daniel Ángel Sánchez"/>
    <n v="1"/>
    <n v="5"/>
  </r>
  <r>
    <x v="7"/>
    <x v="1"/>
    <x v="7"/>
    <x v="0"/>
    <x v="15"/>
    <s v="Geografía"/>
    <s v="Gabriela Margarita García Deras"/>
    <n v="1"/>
    <n v="5"/>
  </r>
  <r>
    <x v="8"/>
    <x v="1"/>
    <x v="8"/>
    <x v="0"/>
    <x v="15"/>
    <s v="Historia Universal"/>
    <s v="David Eliezer Recio"/>
    <n v="1"/>
    <n v="5"/>
  </r>
  <r>
    <x v="9"/>
    <x v="1"/>
    <x v="9"/>
    <x v="0"/>
    <x v="15"/>
    <s v="Metodología"/>
    <s v="Bernabé Solís de la Rosa"/>
    <n v="1"/>
    <n v="5"/>
  </r>
  <r>
    <x v="2"/>
    <x v="1"/>
    <x v="2"/>
    <x v="17"/>
    <x v="15"/>
    <s v="Taller Mantenimiento I"/>
    <s v="Raymundo Hernández"/>
    <n v="1"/>
    <n v="5"/>
  </r>
  <r>
    <x v="5"/>
    <x v="2"/>
    <x v="5"/>
    <x v="0"/>
    <x v="15"/>
    <s v="Cálculo Diferencial"/>
    <s v="Jesús Antonio Morales Sandoval"/>
    <n v="1"/>
    <n v="5"/>
  </r>
  <r>
    <x v="7"/>
    <x v="2"/>
    <x v="7"/>
    <x v="0"/>
    <x v="15"/>
    <s v="Comunicación I"/>
    <s v="Alonso Flores Ramírez"/>
    <n v="1"/>
    <n v="5"/>
  </r>
  <r>
    <x v="8"/>
    <x v="2"/>
    <x v="8"/>
    <x v="0"/>
    <x v="15"/>
    <s v="Administración I"/>
    <s v="Elizabeth Hernández"/>
    <n v="1"/>
    <n v="5"/>
  </r>
  <r>
    <x v="9"/>
    <x v="2"/>
    <x v="9"/>
    <x v="0"/>
    <x v="15"/>
    <s v="Inglés V"/>
    <s v="Jesús Daniel Ángel Sánchez"/>
    <n v="1"/>
    <n v="5"/>
  </r>
  <r>
    <x v="2"/>
    <x v="2"/>
    <x v="2"/>
    <x v="17"/>
    <x v="15"/>
    <s v="Taller Mantenimiento I"/>
    <s v="Raymundo Hernández"/>
    <n v="1"/>
    <n v="5"/>
  </r>
  <r>
    <x v="5"/>
    <x v="3"/>
    <x v="5"/>
    <x v="0"/>
    <x v="15"/>
    <s v="Inglés V"/>
    <s v="Jesús Daniel Ángel Sánchez"/>
    <n v="1"/>
    <n v="5"/>
  </r>
  <r>
    <x v="6"/>
    <x v="3"/>
    <x v="6"/>
    <x v="0"/>
    <x v="15"/>
    <s v="Cálculo Diferencial"/>
    <s v="Jesús Antonio Morales Sandoval"/>
    <n v="1"/>
    <n v="5"/>
  </r>
  <r>
    <x v="7"/>
    <x v="3"/>
    <x v="7"/>
    <x v="0"/>
    <x v="15"/>
    <s v="Desarrollo Humano IV"/>
    <s v="Daniela Martínez"/>
    <n v="1"/>
    <n v="5"/>
  </r>
  <r>
    <x v="8"/>
    <x v="3"/>
    <x v="8"/>
    <x v="17"/>
    <x v="15"/>
    <s v="Taller Mantenimiento I"/>
    <s v="Raymundo Hernández"/>
    <n v="1"/>
    <n v="5"/>
  </r>
  <r>
    <x v="9"/>
    <x v="3"/>
    <x v="9"/>
    <x v="0"/>
    <x v="15"/>
    <s v="Metodología"/>
    <s v="Bernabé Solís de la Rosa"/>
    <n v="1"/>
    <n v="5"/>
  </r>
  <r>
    <x v="5"/>
    <x v="4"/>
    <x v="5"/>
    <x v="0"/>
    <x v="15"/>
    <s v="Cálculo Diferencial"/>
    <s v="Jesús Antonio Morales Sandoval"/>
    <n v="1"/>
    <n v="5"/>
  </r>
  <r>
    <x v="6"/>
    <x v="4"/>
    <x v="6"/>
    <x v="0"/>
    <x v="15"/>
    <s v="Inglés V"/>
    <s v="Jesús Daniel Ángel Sánchez"/>
    <n v="1"/>
    <n v="5"/>
  </r>
  <r>
    <x v="7"/>
    <x v="4"/>
    <x v="7"/>
    <x v="0"/>
    <x v="15"/>
    <s v="Economía I"/>
    <s v="Laura Rosales"/>
    <n v="1"/>
    <n v="5"/>
  </r>
  <r>
    <x v="8"/>
    <x v="4"/>
    <x v="8"/>
    <x v="17"/>
    <x v="15"/>
    <s v="Taller Mantenimiento I"/>
    <s v="Raymundo Hernández"/>
    <n v="1"/>
    <n v="5"/>
  </r>
  <r>
    <x v="9"/>
    <x v="4"/>
    <x v="9"/>
    <x v="0"/>
    <x v="15"/>
    <s v="Administración I"/>
    <s v="Elizabeth Hernández"/>
    <n v="1"/>
    <n v="5"/>
  </r>
  <r>
    <x v="0"/>
    <x v="0"/>
    <x v="0"/>
    <x v="8"/>
    <x v="16"/>
    <s v="Desarrollo Humano IV"/>
    <s v="Daniela Martínez"/>
    <n v="1"/>
    <n v="5"/>
  </r>
  <r>
    <x v="1"/>
    <x v="0"/>
    <x v="1"/>
    <x v="8"/>
    <x v="16"/>
    <s v="Comunicación I"/>
    <s v="Perla Adilene Palma Casiano"/>
    <n v="1"/>
    <n v="5"/>
  </r>
  <r>
    <x v="2"/>
    <x v="0"/>
    <x v="2"/>
    <x v="8"/>
    <x v="16"/>
    <s v="Cálculo Diferencial"/>
    <s v="Jesús Antonio Morales Sandoval"/>
    <n v="1"/>
    <n v="5"/>
  </r>
  <r>
    <x v="3"/>
    <x v="0"/>
    <x v="3"/>
    <x v="17"/>
    <x v="16"/>
    <s v="Taller Mantenimiento I"/>
    <s v="Raymundo Hernández"/>
    <n v="1"/>
    <n v="5"/>
  </r>
  <r>
    <x v="4"/>
    <x v="0"/>
    <x v="4"/>
    <x v="8"/>
    <x v="16"/>
    <s v="Metodología"/>
    <s v="Bernabé Solís de la Rosa"/>
    <n v="1"/>
    <n v="5"/>
  </r>
  <r>
    <x v="0"/>
    <x v="1"/>
    <x v="0"/>
    <x v="8"/>
    <x v="16"/>
    <s v="Economía I"/>
    <s v="Laura Rosales"/>
    <n v="1"/>
    <n v="5"/>
  </r>
  <r>
    <x v="1"/>
    <x v="1"/>
    <x v="1"/>
    <x v="8"/>
    <x v="16"/>
    <s v="Inglés V"/>
    <s v="Jesús Daniel Ángel Sánchez"/>
    <n v="1"/>
    <n v="5"/>
  </r>
  <r>
    <x v="9"/>
    <x v="1"/>
    <x v="9"/>
    <x v="5"/>
    <x v="16"/>
    <s v="Administración I"/>
    <s v="Arnoldo Hernández García"/>
    <n v="1"/>
    <n v="5"/>
  </r>
  <r>
    <x v="2"/>
    <x v="1"/>
    <x v="2"/>
    <x v="8"/>
    <x v="16"/>
    <s v="Historia Universal"/>
    <s v="Lilia Castaño Galindo"/>
    <n v="1"/>
    <n v="5"/>
  </r>
  <r>
    <x v="3"/>
    <x v="1"/>
    <x v="3"/>
    <x v="17"/>
    <x v="16"/>
    <s v="Taller Mantenimiento I"/>
    <s v="Raymundo Hernández"/>
    <n v="1"/>
    <n v="5"/>
  </r>
  <r>
    <x v="4"/>
    <x v="1"/>
    <x v="4"/>
    <x v="8"/>
    <x v="16"/>
    <s v="Comunicación I"/>
    <s v="Perla Adilene Palma Casiano"/>
    <n v="1"/>
    <n v="5"/>
  </r>
  <r>
    <x v="0"/>
    <x v="2"/>
    <x v="0"/>
    <x v="8"/>
    <x v="16"/>
    <s v="Geografía"/>
    <s v="Myriam Vásquez"/>
    <n v="1"/>
    <n v="5"/>
  </r>
  <r>
    <x v="1"/>
    <x v="2"/>
    <x v="1"/>
    <x v="17"/>
    <x v="16"/>
    <s v="Taller Mantenimiento I"/>
    <s v="Raymundo Hernández"/>
    <n v="1"/>
    <n v="5"/>
  </r>
  <r>
    <x v="2"/>
    <x v="2"/>
    <x v="2"/>
    <x v="8"/>
    <x v="16"/>
    <s v="Cálculo Diferencial"/>
    <s v="Jesús Antonio Morales Sandoval"/>
    <n v="1"/>
    <n v="5"/>
  </r>
  <r>
    <x v="3"/>
    <x v="2"/>
    <x v="3"/>
    <x v="8"/>
    <x v="16"/>
    <s v="Inglés V"/>
    <s v="Jesús Daniel Ángel Sánchez"/>
    <n v="1"/>
    <n v="5"/>
  </r>
  <r>
    <x v="4"/>
    <x v="2"/>
    <x v="4"/>
    <x v="8"/>
    <x v="16"/>
    <s v="Metodología"/>
    <s v="Bernabé Solís de la Rosa"/>
    <n v="1"/>
    <n v="5"/>
  </r>
  <r>
    <x v="0"/>
    <x v="3"/>
    <x v="0"/>
    <x v="8"/>
    <x v="16"/>
    <s v="Inglés V"/>
    <s v="Jesús Daniel Ángel Sánchez"/>
    <n v="1"/>
    <n v="5"/>
  </r>
  <r>
    <x v="1"/>
    <x v="3"/>
    <x v="1"/>
    <x v="17"/>
    <x v="16"/>
    <s v="Taller Mantenimiento I"/>
    <s v="Raymundo Hernández"/>
    <n v="1"/>
    <n v="5"/>
  </r>
  <r>
    <x v="2"/>
    <x v="3"/>
    <x v="2"/>
    <x v="8"/>
    <x v="16"/>
    <s v="Historia Universal"/>
    <s v="Lilia Castaño Galindo"/>
    <n v="1"/>
    <n v="5"/>
  </r>
  <r>
    <x v="3"/>
    <x v="3"/>
    <x v="3"/>
    <x v="8"/>
    <x v="16"/>
    <s v="Cálculo Diferencial"/>
    <s v="Jesús Antonio Morales Sandoval"/>
    <n v="1"/>
    <n v="5"/>
  </r>
  <r>
    <x v="4"/>
    <x v="3"/>
    <x v="4"/>
    <x v="8"/>
    <x v="16"/>
    <s v="Administración I"/>
    <s v="Arnoldo Hernández García"/>
    <n v="1"/>
    <n v="5"/>
  </r>
  <r>
    <x v="7"/>
    <x v="4"/>
    <x v="7"/>
    <x v="17"/>
    <x v="16"/>
    <s v="Taller Mantenimiento I"/>
    <s v="Raymundo Hernández"/>
    <n v="1"/>
    <n v="5"/>
  </r>
  <r>
    <x v="0"/>
    <x v="4"/>
    <x v="0"/>
    <x v="8"/>
    <x v="16"/>
    <s v="Economía I"/>
    <s v="Laura Rosales"/>
    <n v="1"/>
    <n v="5"/>
  </r>
  <r>
    <x v="1"/>
    <x v="4"/>
    <x v="1"/>
    <x v="8"/>
    <x v="16"/>
    <s v="Inglés V"/>
    <s v="Jesús Daniel Ángel Sánchez"/>
    <n v="1"/>
    <n v="5"/>
  </r>
  <r>
    <x v="9"/>
    <x v="4"/>
    <x v="9"/>
    <x v="18"/>
    <x v="16"/>
    <s v="Geografía"/>
    <s v="Myriam Vásquez"/>
    <n v="1"/>
    <n v="5"/>
  </r>
  <r>
    <x v="5"/>
    <x v="0"/>
    <x v="5"/>
    <x v="8"/>
    <x v="17"/>
    <s v="Economía I"/>
    <s v="Érika Bonilla"/>
    <n v="1"/>
    <n v="5"/>
  </r>
  <r>
    <x v="6"/>
    <x v="0"/>
    <x v="6"/>
    <x v="2"/>
    <x v="17"/>
    <s v="Taller Creativo V"/>
    <s v="Rafael Ruvalcaba"/>
    <n v="1"/>
    <n v="5"/>
  </r>
  <r>
    <x v="7"/>
    <x v="0"/>
    <x v="7"/>
    <x v="3"/>
    <x v="17"/>
    <s v="Historia Universal"/>
    <s v="Lilia Castaño Galindo"/>
    <n v="1"/>
    <n v="5"/>
  </r>
  <r>
    <x v="8"/>
    <x v="0"/>
    <x v="8"/>
    <x v="3"/>
    <x v="17"/>
    <s v="Geografía"/>
    <s v="Myriam Vásquez"/>
    <n v="1"/>
    <n v="5"/>
  </r>
  <r>
    <x v="9"/>
    <x v="0"/>
    <x v="9"/>
    <x v="3"/>
    <x v="17"/>
    <s v="Desarrollo Humano IV"/>
    <s v="Daniela Martínez"/>
    <n v="1"/>
    <n v="5"/>
  </r>
  <r>
    <x v="5"/>
    <x v="1"/>
    <x v="5"/>
    <x v="8"/>
    <x v="17"/>
    <s v="Inglés V"/>
    <s v="Jesús Daniel Ángel Sánchez"/>
    <n v="1"/>
    <n v="5"/>
  </r>
  <r>
    <x v="6"/>
    <x v="1"/>
    <x v="6"/>
    <x v="2"/>
    <x v="17"/>
    <s v="Taller Creativo V"/>
    <s v="Rafael Ruvalcaba"/>
    <n v="1"/>
    <n v="5"/>
  </r>
  <r>
    <x v="7"/>
    <x v="1"/>
    <x v="7"/>
    <x v="3"/>
    <x v="17"/>
    <s v="Comunicación I"/>
    <s v="Alonso Flores Ramírez"/>
    <n v="1"/>
    <n v="5"/>
  </r>
  <r>
    <x v="8"/>
    <x v="1"/>
    <x v="8"/>
    <x v="3"/>
    <x v="17"/>
    <s v="Administración I"/>
    <s v="Elizabeth Hernández"/>
    <n v="1"/>
    <n v="5"/>
  </r>
  <r>
    <x v="9"/>
    <x v="1"/>
    <x v="9"/>
    <x v="3"/>
    <x v="17"/>
    <s v="Historia Universal"/>
    <s v="Lilia Castaño Galindo"/>
    <n v="1"/>
    <n v="5"/>
  </r>
  <r>
    <x v="2"/>
    <x v="1"/>
    <x v="2"/>
    <x v="3"/>
    <x v="17"/>
    <s v="Metodología"/>
    <s v="Bernabé Solís de la Rosa"/>
    <n v="1"/>
    <n v="5"/>
  </r>
  <r>
    <x v="5"/>
    <x v="2"/>
    <x v="5"/>
    <x v="8"/>
    <x v="17"/>
    <s v="Comunicación I"/>
    <s v="Alonso Flores Ramírez"/>
    <n v="1"/>
    <n v="5"/>
  </r>
  <r>
    <x v="6"/>
    <x v="2"/>
    <x v="6"/>
    <x v="2"/>
    <x v="17"/>
    <s v="Taller Creativo V"/>
    <s v="Rafael Ruvalcaba"/>
    <n v="1"/>
    <n v="5"/>
  </r>
  <r>
    <x v="7"/>
    <x v="2"/>
    <x v="7"/>
    <x v="15"/>
    <x v="17"/>
    <s v="Inglés V"/>
    <s v="Jesús Daniel Ángel Sánchez"/>
    <n v="1"/>
    <n v="5"/>
  </r>
  <r>
    <x v="8"/>
    <x v="2"/>
    <x v="8"/>
    <x v="15"/>
    <x v="17"/>
    <s v="Cálculo Diferencial"/>
    <s v="Jesús Antonio Morales Sandoval"/>
    <n v="1"/>
    <n v="5"/>
  </r>
  <r>
    <x v="9"/>
    <x v="2"/>
    <x v="9"/>
    <x v="15"/>
    <x v="17"/>
    <s v="Cálculo Diferencial"/>
    <s v="Jesús Antonio Morales Sandoval"/>
    <n v="1"/>
    <n v="5"/>
  </r>
  <r>
    <x v="3"/>
    <x v="2"/>
    <x v="3"/>
    <x v="3"/>
    <x v="17"/>
    <s v="Metodología"/>
    <s v="Bernabé Solís de la Rosa"/>
    <n v="1"/>
    <n v="5"/>
  </r>
  <r>
    <x v="5"/>
    <x v="3"/>
    <x v="5"/>
    <x v="2"/>
    <x v="17"/>
    <s v="Taller Creativo V"/>
    <s v="Rafael Ruvalcaba"/>
    <n v="1"/>
    <n v="5"/>
  </r>
  <r>
    <x v="6"/>
    <x v="3"/>
    <x v="6"/>
    <x v="8"/>
    <x v="17"/>
    <s v="Inglés V"/>
    <s v="Jesús Daniel Ángel Sánchez"/>
    <n v="1"/>
    <n v="5"/>
  </r>
  <r>
    <x v="7"/>
    <x v="3"/>
    <x v="7"/>
    <x v="15"/>
    <x v="17"/>
    <s v="Administración I"/>
    <s v="Elizabeth Hernández"/>
    <n v="1"/>
    <n v="5"/>
  </r>
  <r>
    <x v="8"/>
    <x v="3"/>
    <x v="8"/>
    <x v="15"/>
    <x v="17"/>
    <s v="Geografía"/>
    <s v="Myriam Vásquez"/>
    <n v="1"/>
    <n v="5"/>
  </r>
  <r>
    <x v="5"/>
    <x v="4"/>
    <x v="5"/>
    <x v="2"/>
    <x v="17"/>
    <s v="Taller Creativo V"/>
    <s v="Rafael Ruvalcaba"/>
    <n v="1"/>
    <n v="5"/>
  </r>
  <r>
    <x v="6"/>
    <x v="4"/>
    <x v="6"/>
    <x v="15"/>
    <x v="17"/>
    <s v="Economía I"/>
    <s v="Érika Bonilla"/>
    <n v="1"/>
    <n v="5"/>
  </r>
  <r>
    <x v="7"/>
    <x v="4"/>
    <x v="7"/>
    <x v="15"/>
    <x v="17"/>
    <s v="Inglés V"/>
    <s v="Jesús Daniel Ángel Sánchez"/>
    <n v="1"/>
    <n v="5"/>
  </r>
  <r>
    <x v="8"/>
    <x v="4"/>
    <x v="8"/>
    <x v="3"/>
    <x v="17"/>
    <s v="Cálculo Diferencial"/>
    <s v="Jesús Antonio Morales Sandoval"/>
    <n v="1"/>
    <n v="5"/>
  </r>
  <r>
    <x v="5"/>
    <x v="0"/>
    <x v="5"/>
    <x v="2"/>
    <x v="18"/>
    <s v="Taller Creativo V"/>
    <s v="Rafael Ruvalcaba"/>
    <n v="1"/>
    <n v="5"/>
  </r>
  <r>
    <x v="6"/>
    <x v="0"/>
    <x v="6"/>
    <x v="8"/>
    <x v="18"/>
    <s v="Geografía"/>
    <s v="Myriam Vásquez"/>
    <n v="1"/>
    <n v="5"/>
  </r>
  <r>
    <x v="7"/>
    <x v="0"/>
    <x v="7"/>
    <x v="8"/>
    <x v="18"/>
    <s v="Desarrollo Humano IV"/>
    <s v="Daniela Martínez"/>
    <n v="1"/>
    <n v="5"/>
  </r>
  <r>
    <x v="8"/>
    <x v="0"/>
    <x v="8"/>
    <x v="8"/>
    <x v="18"/>
    <s v="Cálculo Diferencial"/>
    <s v="Hiram Sherem Adame"/>
    <n v="1"/>
    <n v="5"/>
  </r>
  <r>
    <x v="9"/>
    <x v="0"/>
    <x v="9"/>
    <x v="8"/>
    <x v="18"/>
    <s v="Comunicación I"/>
    <s v="Perla Adilene Palma Casiano"/>
    <n v="1"/>
    <n v="5"/>
  </r>
  <r>
    <x v="5"/>
    <x v="1"/>
    <x v="5"/>
    <x v="2"/>
    <x v="18"/>
    <s v="Taller Creativo V"/>
    <s v="Rafael Ruvalcaba"/>
    <n v="1"/>
    <n v="5"/>
  </r>
  <r>
    <x v="6"/>
    <x v="1"/>
    <x v="6"/>
    <x v="8"/>
    <x v="18"/>
    <s v="Historia Universal"/>
    <s v="Lilia Castaño Galindo"/>
    <n v="1"/>
    <n v="5"/>
  </r>
  <r>
    <x v="7"/>
    <x v="1"/>
    <x v="7"/>
    <x v="8"/>
    <x v="18"/>
    <s v="Economía I"/>
    <s v="Laura Rosales"/>
    <n v="1"/>
    <n v="5"/>
  </r>
  <r>
    <x v="8"/>
    <x v="1"/>
    <x v="8"/>
    <x v="8"/>
    <x v="18"/>
    <s v="Inglés V"/>
    <s v="Jesús Daniel Ángel Sánchez"/>
    <n v="1"/>
    <n v="5"/>
  </r>
  <r>
    <x v="1"/>
    <x v="1"/>
    <x v="1"/>
    <x v="7"/>
    <x v="18"/>
    <s v="Cálculo Diferencial"/>
    <s v="Hiram Sherem Adame"/>
    <n v="1"/>
    <n v="5"/>
  </r>
  <r>
    <x v="9"/>
    <x v="1"/>
    <x v="9"/>
    <x v="8"/>
    <x v="18"/>
    <s v="Comunicación I"/>
    <s v="Perla Adilene Palma Casiano"/>
    <n v="1"/>
    <n v="5"/>
  </r>
  <r>
    <x v="5"/>
    <x v="2"/>
    <x v="5"/>
    <x v="2"/>
    <x v="18"/>
    <s v="Taller Creativo V"/>
    <s v="Rafael Ruvalcaba"/>
    <n v="1"/>
    <n v="5"/>
  </r>
  <r>
    <x v="6"/>
    <x v="2"/>
    <x v="6"/>
    <x v="8"/>
    <x v="18"/>
    <s v="Geografía"/>
    <s v="Myriam Vásquez"/>
    <n v="1"/>
    <n v="5"/>
  </r>
  <r>
    <x v="7"/>
    <x v="2"/>
    <x v="7"/>
    <x v="8"/>
    <x v="18"/>
    <s v="Economía I"/>
    <s v="Laura Rosales"/>
    <n v="1"/>
    <n v="5"/>
  </r>
  <r>
    <x v="8"/>
    <x v="2"/>
    <x v="8"/>
    <x v="8"/>
    <x v="18"/>
    <s v="Inglés V"/>
    <s v="Jesús Daniel Ángel Sánchez"/>
    <n v="1"/>
    <n v="5"/>
  </r>
  <r>
    <x v="9"/>
    <x v="2"/>
    <x v="9"/>
    <x v="8"/>
    <x v="18"/>
    <s v="Metodología"/>
    <s v="Bernabé Solís de la Rosa"/>
    <n v="1"/>
    <n v="5"/>
  </r>
  <r>
    <x v="6"/>
    <x v="3"/>
    <x v="6"/>
    <x v="2"/>
    <x v="18"/>
    <s v="Taller Creativo V"/>
    <s v="Rafael Ruvalcaba"/>
    <n v="1"/>
    <n v="5"/>
  </r>
  <r>
    <x v="0"/>
    <x v="3"/>
    <x v="0"/>
    <x v="7"/>
    <x v="18"/>
    <s v="Administración I"/>
    <s v="Elizabeth Hernández"/>
    <n v="1"/>
    <n v="5"/>
  </r>
  <r>
    <x v="8"/>
    <x v="3"/>
    <x v="8"/>
    <x v="8"/>
    <x v="18"/>
    <s v="Inglés V"/>
    <s v="Jesús Daniel Ángel Sánchez"/>
    <n v="1"/>
    <n v="5"/>
  </r>
  <r>
    <x v="9"/>
    <x v="3"/>
    <x v="9"/>
    <x v="8"/>
    <x v="18"/>
    <s v="Historia Universal"/>
    <s v="Lilia Castaño Galindo"/>
    <n v="1"/>
    <n v="5"/>
  </r>
  <r>
    <x v="6"/>
    <x v="4"/>
    <x v="6"/>
    <x v="2"/>
    <x v="18"/>
    <s v="Taller Creativo V"/>
    <s v="Rafael Ruvalcaba"/>
    <n v="1"/>
    <n v="5"/>
  </r>
  <r>
    <x v="7"/>
    <x v="4"/>
    <x v="7"/>
    <x v="8"/>
    <x v="18"/>
    <s v="Cálculo Diferencial"/>
    <s v="Hiram Sherem Adame"/>
    <n v="1"/>
    <n v="5"/>
  </r>
  <r>
    <x v="8"/>
    <x v="4"/>
    <x v="8"/>
    <x v="8"/>
    <x v="18"/>
    <s v="Administración I"/>
    <s v="Elizabeth Hernández"/>
    <n v="1"/>
    <n v="5"/>
  </r>
  <r>
    <x v="9"/>
    <x v="4"/>
    <x v="9"/>
    <x v="8"/>
    <x v="18"/>
    <s v="Inglés V"/>
    <s v="Jesús Daniel Ángel Sánchez"/>
    <n v="1"/>
    <n v="5"/>
  </r>
  <r>
    <x v="2"/>
    <x v="4"/>
    <x v="2"/>
    <x v="8"/>
    <x v="18"/>
    <s v="Metodología"/>
    <s v="Bernabé Solís de la Rosa"/>
    <n v="1"/>
    <n v="5"/>
  </r>
  <r>
    <x v="6"/>
    <x v="0"/>
    <x v="6"/>
    <x v="11"/>
    <x v="19"/>
    <s v="Historia Universal"/>
    <s v="Lilia Castaño Galindo"/>
    <n v="1"/>
    <n v="5"/>
  </r>
  <r>
    <x v="0"/>
    <x v="0"/>
    <x v="0"/>
    <x v="19"/>
    <x v="19"/>
    <s v="Administración I"/>
    <s v="Diego Betacourt García"/>
    <n v="1"/>
    <n v="5"/>
  </r>
  <r>
    <x v="8"/>
    <x v="0"/>
    <x v="8"/>
    <x v="19"/>
    <x v="19"/>
    <s v="Inglés V"/>
    <s v="Raziel Esteban Nassar Sánchez"/>
    <n v="1"/>
    <n v="5"/>
  </r>
  <r>
    <x v="1"/>
    <x v="0"/>
    <x v="1"/>
    <x v="19"/>
    <x v="19"/>
    <s v="Redacción I"/>
    <s v="Alba Eugenia Velasco Paz"/>
    <n v="1"/>
    <n v="5"/>
  </r>
  <r>
    <x v="2"/>
    <x v="0"/>
    <x v="2"/>
    <x v="19"/>
    <x v="19"/>
    <s v="Módulo Contable I"/>
    <s v="Blanca Patricia Bocardo Álvarez"/>
    <n v="1"/>
    <n v="5"/>
  </r>
  <r>
    <x v="7"/>
    <x v="1"/>
    <x v="7"/>
    <x v="19"/>
    <x v="19"/>
    <s v="Historia Universal"/>
    <s v="Lilia Castaño Galindo"/>
    <n v="1"/>
    <n v="5"/>
  </r>
  <r>
    <x v="0"/>
    <x v="1"/>
    <x v="0"/>
    <x v="19"/>
    <x v="19"/>
    <s v="Inglés Negociosos III"/>
    <s v="Jesús Daniel Ángel Sánchez"/>
    <n v="1"/>
    <n v="5"/>
  </r>
  <r>
    <x v="8"/>
    <x v="1"/>
    <x v="8"/>
    <x v="19"/>
    <x v="19"/>
    <s v="Geografía"/>
    <s v="Gabriela Margarita García Deras"/>
    <n v="1"/>
    <n v="5"/>
  </r>
  <r>
    <x v="1"/>
    <x v="1"/>
    <x v="1"/>
    <x v="19"/>
    <x v="19"/>
    <s v="Redacción I"/>
    <s v="Alba Eugenia Velasco Paz"/>
    <n v="1"/>
    <n v="5"/>
  </r>
  <r>
    <x v="2"/>
    <x v="1"/>
    <x v="2"/>
    <x v="19"/>
    <x v="19"/>
    <s v="Inglés V"/>
    <s v="Raziel Esteban Nassar Sánchez"/>
    <n v="1"/>
    <n v="5"/>
  </r>
  <r>
    <x v="4"/>
    <x v="1"/>
    <x v="4"/>
    <x v="19"/>
    <x v="19"/>
    <s v="Módulo Contable I"/>
    <s v="Blanca Patricia Bocardo Álvarez"/>
    <n v="1"/>
    <n v="5"/>
  </r>
  <r>
    <x v="6"/>
    <x v="2"/>
    <x v="6"/>
    <x v="0"/>
    <x v="19"/>
    <s v="Inglés Negociosos III"/>
    <s v="Jesús Daniel Ángel Sánchez"/>
    <n v="1"/>
    <n v="5"/>
  </r>
  <r>
    <x v="7"/>
    <x v="2"/>
    <x v="7"/>
    <x v="19"/>
    <x v="19"/>
    <s v="Metodología"/>
    <s v="Iliana Abigail Tobías Alonso"/>
    <n v="1"/>
    <n v="5"/>
  </r>
  <r>
    <x v="8"/>
    <x v="2"/>
    <x v="8"/>
    <x v="19"/>
    <x v="19"/>
    <s v="Geografía"/>
    <s v="Gabriela Margarita García Deras"/>
    <n v="1"/>
    <n v="5"/>
  </r>
  <r>
    <x v="9"/>
    <x v="2"/>
    <x v="9"/>
    <x v="19"/>
    <x v="19"/>
    <s v="Inglés V"/>
    <s v="Raziel Esteban Nassar Sánchez"/>
    <n v="1"/>
    <n v="5"/>
  </r>
  <r>
    <x v="3"/>
    <x v="2"/>
    <x v="3"/>
    <x v="19"/>
    <x v="19"/>
    <s v="Módulo Contable I"/>
    <s v="Blanca Patricia Bocardo Álvarez"/>
    <n v="1"/>
    <n v="5"/>
  </r>
  <r>
    <x v="7"/>
    <x v="3"/>
    <x v="7"/>
    <x v="12"/>
    <x v="19"/>
    <s v="Informática I"/>
    <s v="Víctor Arévalo A."/>
    <n v="1"/>
    <n v="5"/>
  </r>
  <r>
    <x v="8"/>
    <x v="3"/>
    <x v="8"/>
    <x v="19"/>
    <x v="19"/>
    <s v="Inglés V"/>
    <s v="Raziel Esteban Nassar Sánchez"/>
    <n v="1"/>
    <n v="5"/>
  </r>
  <r>
    <x v="1"/>
    <x v="3"/>
    <x v="1"/>
    <x v="9"/>
    <x v="19"/>
    <s v="Inglés Negociosos III"/>
    <s v="Jesús Daniel Ángel Sánchez"/>
    <n v="1"/>
    <n v="5"/>
  </r>
  <r>
    <x v="2"/>
    <x v="3"/>
    <x v="2"/>
    <x v="19"/>
    <x v="19"/>
    <s v="Módulo Contable I"/>
    <s v="Blanca Patricia Bocardo Álvarez"/>
    <n v="1"/>
    <n v="5"/>
  </r>
  <r>
    <x v="3"/>
    <x v="3"/>
    <x v="3"/>
    <x v="19"/>
    <x v="19"/>
    <s v="Metodología"/>
    <s v="Iliana Abigail Tobías Alonso"/>
    <n v="1"/>
    <n v="5"/>
  </r>
  <r>
    <x v="7"/>
    <x v="4"/>
    <x v="7"/>
    <x v="12"/>
    <x v="19"/>
    <s v="Informática I"/>
    <s v="Víctor Arévalo A."/>
    <n v="1"/>
    <n v="5"/>
  </r>
  <r>
    <x v="8"/>
    <x v="4"/>
    <x v="8"/>
    <x v="20"/>
    <x v="19"/>
    <s v="Desarrollo Humano III"/>
    <s v="Joel Treviño"/>
    <n v="1"/>
    <n v="5"/>
  </r>
  <r>
    <x v="1"/>
    <x v="4"/>
    <x v="1"/>
    <x v="19"/>
    <x v="19"/>
    <s v="Administración I"/>
    <s v="Diego Betacourt García"/>
    <n v="1"/>
    <n v="5"/>
  </r>
  <r>
    <x v="2"/>
    <x v="4"/>
    <x v="2"/>
    <x v="19"/>
    <x v="19"/>
    <s v="Inglés Negociosos III"/>
    <s v="Jesús Daniel Ángel Sánchez"/>
    <n v="1"/>
    <n v="5"/>
  </r>
  <r>
    <x v="3"/>
    <x v="4"/>
    <x v="3"/>
    <x v="19"/>
    <x v="19"/>
    <s v="Inglés Negociosos III"/>
    <s v="Jesús Daniel Ángel Sánchez"/>
    <n v="1"/>
    <n v="5"/>
  </r>
  <r>
    <x v="4"/>
    <x v="4"/>
    <x v="4"/>
    <x v="19"/>
    <x v="19"/>
    <s v="Módulo Contable I"/>
    <s v="Blanca Patricia Bocardo Álvarez"/>
    <n v="1"/>
    <n v="5"/>
  </r>
  <r>
    <x v="5"/>
    <x v="0"/>
    <x v="5"/>
    <x v="21"/>
    <x v="20"/>
    <s v="Taller General"/>
    <s v="Iliana Abigail Tobías Alonso"/>
    <n v="1"/>
    <n v="4"/>
  </r>
  <r>
    <x v="6"/>
    <x v="0"/>
    <x v="6"/>
    <x v="21"/>
    <x v="20"/>
    <s v="Inglés IV"/>
    <s v="Carlos Alberto Almaguer Morales"/>
    <n v="1"/>
    <n v="4"/>
  </r>
  <r>
    <x v="7"/>
    <x v="0"/>
    <x v="7"/>
    <x v="21"/>
    <x v="20"/>
    <s v="Desarrollo Humano IV"/>
    <s v="Julia González"/>
    <n v="1"/>
    <n v="4"/>
  </r>
  <r>
    <x v="8"/>
    <x v="0"/>
    <x v="8"/>
    <x v="21"/>
    <x v="20"/>
    <s v="Biología II"/>
    <s v="Érika Castillo Guerra"/>
    <n v="1"/>
    <n v="4"/>
  </r>
  <r>
    <x v="9"/>
    <x v="0"/>
    <x v="9"/>
    <x v="21"/>
    <x v="20"/>
    <s v="Matemáticas IV"/>
    <s v="Diana García"/>
    <n v="1"/>
    <n v="4"/>
  </r>
  <r>
    <x v="5"/>
    <x v="1"/>
    <x v="5"/>
    <x v="21"/>
    <x v="20"/>
    <s v="ESM"/>
    <s v="Lourdes Chaparro"/>
    <n v="1"/>
    <n v="4"/>
  </r>
  <r>
    <x v="6"/>
    <x v="1"/>
    <x v="6"/>
    <x v="21"/>
    <x v="20"/>
    <s v="Taller General"/>
    <s v="Iliana Abigail Tobías Alonso"/>
    <n v="1"/>
    <n v="4"/>
  </r>
  <r>
    <x v="7"/>
    <x v="1"/>
    <x v="7"/>
    <x v="21"/>
    <x v="20"/>
    <s v="Matemáticas IV"/>
    <s v="Diana García"/>
    <n v="1"/>
    <n v="4"/>
  </r>
  <r>
    <x v="8"/>
    <x v="1"/>
    <x v="8"/>
    <x v="21"/>
    <x v="20"/>
    <s v="Física II"/>
    <s v="José Valentín Muñíz C."/>
    <n v="1"/>
    <n v="4"/>
  </r>
  <r>
    <x v="1"/>
    <x v="1"/>
    <x v="1"/>
    <x v="21"/>
    <x v="20"/>
    <s v="Literatura II"/>
    <s v="Julián Cárdenas"/>
    <n v="1"/>
    <n v="4"/>
  </r>
  <r>
    <x v="9"/>
    <x v="1"/>
    <x v="9"/>
    <x v="21"/>
    <x v="20"/>
    <s v="Inglés IV"/>
    <s v="Carlos Alberto Almaguer Morales"/>
    <n v="1"/>
    <n v="4"/>
  </r>
  <r>
    <x v="5"/>
    <x v="2"/>
    <x v="5"/>
    <x v="21"/>
    <x v="20"/>
    <s v="Taller General"/>
    <s v="Iliana Abigail Tobías Alonso"/>
    <n v="1"/>
    <n v="4"/>
  </r>
  <r>
    <x v="6"/>
    <x v="2"/>
    <x v="6"/>
    <x v="21"/>
    <x v="20"/>
    <s v="Inglés IV"/>
    <s v="Carlos Alberto Almaguer Morales"/>
    <n v="1"/>
    <n v="4"/>
  </r>
  <r>
    <x v="7"/>
    <x v="2"/>
    <x v="7"/>
    <x v="21"/>
    <x v="20"/>
    <s v="Matemáticas IV"/>
    <s v="Diana García"/>
    <n v="1"/>
    <n v="4"/>
  </r>
  <r>
    <x v="8"/>
    <x v="2"/>
    <x v="8"/>
    <x v="21"/>
    <x v="20"/>
    <s v="Física II"/>
    <s v="José Valentín Muñíz C."/>
    <n v="1"/>
    <n v="4"/>
  </r>
  <r>
    <x v="9"/>
    <x v="2"/>
    <x v="9"/>
    <x v="22"/>
    <x v="20"/>
    <s v="Literatura II"/>
    <s v="Julián Cárdenas"/>
    <n v="1"/>
    <n v="4"/>
  </r>
  <r>
    <x v="6"/>
    <x v="3"/>
    <x v="6"/>
    <x v="21"/>
    <x v="20"/>
    <s v="Taller General"/>
    <s v="Iliana Abigail Tobías Alonso"/>
    <n v="1"/>
    <n v="4"/>
  </r>
  <r>
    <x v="7"/>
    <x v="3"/>
    <x v="7"/>
    <x v="21"/>
    <x v="20"/>
    <s v="Biología II"/>
    <s v="Érika Castillo Guerra"/>
    <n v="1"/>
    <n v="4"/>
  </r>
  <r>
    <x v="8"/>
    <x v="3"/>
    <x v="8"/>
    <x v="21"/>
    <x v="20"/>
    <s v="Matemáticas IV"/>
    <s v="Diana García"/>
    <n v="1"/>
    <n v="4"/>
  </r>
  <r>
    <x v="9"/>
    <x v="3"/>
    <x v="9"/>
    <x v="21"/>
    <x v="20"/>
    <s v="Física II"/>
    <s v="José Valentín Muñíz C."/>
    <n v="1"/>
    <n v="4"/>
  </r>
  <r>
    <x v="5"/>
    <x v="4"/>
    <x v="5"/>
    <x v="21"/>
    <x v="20"/>
    <s v="ESM"/>
    <s v="Lourdes Chaparro"/>
    <n v="1"/>
    <n v="4"/>
  </r>
  <r>
    <x v="6"/>
    <x v="4"/>
    <x v="6"/>
    <x v="21"/>
    <x v="20"/>
    <s v="Taller General"/>
    <s v="Iliana Abigail Tobías Alonso"/>
    <n v="1"/>
    <n v="4"/>
  </r>
  <r>
    <x v="7"/>
    <x v="4"/>
    <x v="7"/>
    <x v="21"/>
    <x v="20"/>
    <s v="Física II"/>
    <s v="José Valentín Muñíz C."/>
    <n v="1"/>
    <n v="4"/>
  </r>
  <r>
    <x v="8"/>
    <x v="4"/>
    <x v="8"/>
    <x v="21"/>
    <x v="20"/>
    <s v="Inglés IV"/>
    <s v="Carlos Alberto Almaguer Morales"/>
    <n v="1"/>
    <n v="4"/>
  </r>
  <r>
    <x v="9"/>
    <x v="4"/>
    <x v="9"/>
    <x v="21"/>
    <x v="20"/>
    <s v="Matemáticas IV"/>
    <s v="Diana García"/>
    <n v="1"/>
    <n v="4"/>
  </r>
  <r>
    <x v="0"/>
    <x v="0"/>
    <x v="0"/>
    <x v="21"/>
    <x v="21"/>
    <s v="Inglés IV"/>
    <s v="Carlos Alberto Almaguer Morales"/>
    <n v="1"/>
    <n v="4"/>
  </r>
  <r>
    <x v="1"/>
    <x v="0"/>
    <x v="1"/>
    <x v="21"/>
    <x v="21"/>
    <s v="Matemáticas IV"/>
    <s v="Diana García"/>
    <n v="1"/>
    <n v="4"/>
  </r>
  <r>
    <x v="9"/>
    <x v="0"/>
    <x v="9"/>
    <x v="23"/>
    <x v="21"/>
    <s v="Física II"/>
    <s v="José Valentín Muñíz C."/>
    <n v="1"/>
    <n v="4"/>
  </r>
  <r>
    <x v="3"/>
    <x v="0"/>
    <x v="3"/>
    <x v="21"/>
    <x v="21"/>
    <s v="Taller General"/>
    <s v="Iliana Abigail Tobías Alonso"/>
    <n v="1"/>
    <n v="4"/>
  </r>
  <r>
    <x v="4"/>
    <x v="0"/>
    <x v="4"/>
    <x v="21"/>
    <x v="21"/>
    <s v="Taller General"/>
    <s v="Iliana Abigail Tobías Alonso"/>
    <n v="1"/>
    <n v="4"/>
  </r>
  <r>
    <x v="0"/>
    <x v="1"/>
    <x v="0"/>
    <x v="21"/>
    <x v="21"/>
    <s v="Inglés IV"/>
    <s v="Carlos Alberto Almaguer Morales"/>
    <n v="1"/>
    <n v="4"/>
  </r>
  <r>
    <x v="1"/>
    <x v="1"/>
    <x v="1"/>
    <x v="24"/>
    <x v="21"/>
    <s v="Biología II"/>
    <s v="Myriam Vásquez"/>
    <n v="1"/>
    <n v="4"/>
  </r>
  <r>
    <x v="9"/>
    <x v="1"/>
    <x v="9"/>
    <x v="21"/>
    <x v="21"/>
    <s v="Matemáticas IV"/>
    <s v="Diana García"/>
    <n v="1"/>
    <n v="4"/>
  </r>
  <r>
    <x v="2"/>
    <x v="1"/>
    <x v="2"/>
    <x v="21"/>
    <x v="21"/>
    <s v="Física II"/>
    <s v="José Valentín Muñíz C."/>
    <n v="1"/>
    <n v="4"/>
  </r>
  <r>
    <x v="3"/>
    <x v="1"/>
    <x v="3"/>
    <x v="21"/>
    <x v="21"/>
    <s v="Taller General"/>
    <s v="Iliana Abigail Tobías Alonso"/>
    <n v="1"/>
    <n v="4"/>
  </r>
  <r>
    <x v="0"/>
    <x v="2"/>
    <x v="0"/>
    <x v="21"/>
    <x v="21"/>
    <s v="Física II"/>
    <s v="José Valentín Muñíz C."/>
    <n v="1"/>
    <n v="4"/>
  </r>
  <r>
    <x v="1"/>
    <x v="2"/>
    <x v="1"/>
    <x v="21"/>
    <x v="21"/>
    <s v="Matemáticas IV"/>
    <s v="Diana García"/>
    <n v="1"/>
    <n v="4"/>
  </r>
  <r>
    <x v="9"/>
    <x v="2"/>
    <x v="9"/>
    <x v="21"/>
    <x v="21"/>
    <s v="ESM"/>
    <s v="Karel Rosario Ibarra Zurita"/>
    <n v="1"/>
    <n v="4"/>
  </r>
  <r>
    <x v="2"/>
    <x v="2"/>
    <x v="2"/>
    <x v="21"/>
    <x v="21"/>
    <s v="ESM"/>
    <s v="Karel Rosario Ibarra Zurita"/>
    <n v="1"/>
    <n v="4"/>
  </r>
  <r>
    <x v="4"/>
    <x v="2"/>
    <x v="4"/>
    <x v="21"/>
    <x v="21"/>
    <s v="Literatura II"/>
    <s v="Dennis Mireles"/>
    <n v="1"/>
    <n v="4"/>
  </r>
  <r>
    <x v="0"/>
    <x v="3"/>
    <x v="0"/>
    <x v="21"/>
    <x v="21"/>
    <s v="Biología II"/>
    <s v="Myriam Vásquez"/>
    <n v="1"/>
    <n v="4"/>
  </r>
  <r>
    <x v="1"/>
    <x v="3"/>
    <x v="1"/>
    <x v="21"/>
    <x v="21"/>
    <s v="Inglés IV"/>
    <s v="Carlos Alberto Almaguer Morales"/>
    <n v="1"/>
    <n v="4"/>
  </r>
  <r>
    <x v="2"/>
    <x v="3"/>
    <x v="2"/>
    <x v="21"/>
    <x v="21"/>
    <s v="Matemáticas IV"/>
    <s v="Diana García"/>
    <n v="1"/>
    <n v="4"/>
  </r>
  <r>
    <x v="3"/>
    <x v="3"/>
    <x v="3"/>
    <x v="21"/>
    <x v="21"/>
    <s v="Literatura II"/>
    <s v="Dennis Mireles"/>
    <n v="1"/>
    <n v="4"/>
  </r>
  <r>
    <x v="4"/>
    <x v="3"/>
    <x v="4"/>
    <x v="21"/>
    <x v="21"/>
    <s v="Taller General"/>
    <s v="Iliana Abigail Tobías Alonso"/>
    <n v="1"/>
    <n v="4"/>
  </r>
  <r>
    <x v="0"/>
    <x v="4"/>
    <x v="0"/>
    <x v="21"/>
    <x v="21"/>
    <s v="Inglés IV"/>
    <s v="Carlos Alberto Almaguer Morales"/>
    <n v="1"/>
    <n v="4"/>
  </r>
  <r>
    <x v="1"/>
    <x v="4"/>
    <x v="1"/>
    <x v="21"/>
    <x v="21"/>
    <s v="Física II"/>
    <s v="José Valentín Muñíz C."/>
    <n v="1"/>
    <n v="4"/>
  </r>
  <r>
    <x v="2"/>
    <x v="4"/>
    <x v="2"/>
    <x v="21"/>
    <x v="21"/>
    <s v="Matemáticas IV"/>
    <s v="Diana García"/>
    <n v="1"/>
    <n v="4"/>
  </r>
  <r>
    <x v="3"/>
    <x v="4"/>
    <x v="3"/>
    <x v="21"/>
    <x v="21"/>
    <s v="Desarrollo Humano IV"/>
    <s v="Laura Fuentes"/>
    <n v="1"/>
    <n v="4"/>
  </r>
  <r>
    <x v="4"/>
    <x v="4"/>
    <x v="4"/>
    <x v="21"/>
    <x v="21"/>
    <s v="Taller General"/>
    <s v="Iliana Abigail Tobías Alonso"/>
    <n v="1"/>
    <n v="4"/>
  </r>
  <r>
    <x v="5"/>
    <x v="0"/>
    <x v="5"/>
    <x v="3"/>
    <x v="22"/>
    <s v="Biología I"/>
    <s v="Arturo Cruz Anaya"/>
    <n v="1"/>
    <n v="3"/>
  </r>
  <r>
    <x v="6"/>
    <x v="0"/>
    <x v="6"/>
    <x v="25"/>
    <x v="22"/>
    <s v="Física I"/>
    <s v="Cecilia Guadalupe Martínez Cobos"/>
    <n v="1"/>
    <n v="3"/>
  </r>
  <r>
    <x v="7"/>
    <x v="0"/>
    <x v="7"/>
    <x v="25"/>
    <x v="22"/>
    <s v="Física I"/>
    <s v="Cecilia Guadalupe Martínez Cobos"/>
    <n v="1"/>
    <n v="3"/>
  </r>
  <r>
    <x v="8"/>
    <x v="0"/>
    <x v="8"/>
    <x v="25"/>
    <x v="22"/>
    <s v="Taller General V"/>
    <s v="Rosa Elena Márquez Almanza"/>
    <n v="1"/>
    <n v="3"/>
  </r>
  <r>
    <x v="9"/>
    <x v="0"/>
    <x v="9"/>
    <x v="25"/>
    <x v="22"/>
    <s v="Inglés III"/>
    <s v="Angélica Aguirre Galindo"/>
    <n v="1"/>
    <n v="3"/>
  </r>
  <r>
    <x v="5"/>
    <x v="1"/>
    <x v="5"/>
    <x v="3"/>
    <x v="22"/>
    <s v="Matemáticas III"/>
    <s v="Lizbeth Delgado"/>
    <n v="1"/>
    <n v="3"/>
  </r>
  <r>
    <x v="6"/>
    <x v="1"/>
    <x v="6"/>
    <x v="3"/>
    <x v="22"/>
    <s v="Historia de Méxcio II"/>
    <s v="Liliana del Rocío Ávila Magallán"/>
    <n v="1"/>
    <n v="3"/>
  </r>
  <r>
    <x v="7"/>
    <x v="1"/>
    <x v="7"/>
    <x v="25"/>
    <x v="22"/>
    <s v="Inglés III"/>
    <s v="Angélica Aguirre Galindo"/>
    <n v="1"/>
    <n v="3"/>
  </r>
  <r>
    <x v="8"/>
    <x v="1"/>
    <x v="8"/>
    <x v="26"/>
    <x v="22"/>
    <s v="Literatura I"/>
    <s v="Alba Eugenia Velasco Paz"/>
    <n v="1"/>
    <n v="3"/>
  </r>
  <r>
    <x v="9"/>
    <x v="1"/>
    <x v="9"/>
    <x v="27"/>
    <x v="22"/>
    <s v="Matemáticas III"/>
    <s v="Lizbeth Delgado"/>
    <n v="1"/>
    <n v="3"/>
  </r>
  <r>
    <x v="5"/>
    <x v="2"/>
    <x v="5"/>
    <x v="3"/>
    <x v="22"/>
    <s v="Matemáticas III"/>
    <s v="Lizbeth Delgado"/>
    <n v="1"/>
    <n v="3"/>
  </r>
  <r>
    <x v="6"/>
    <x v="2"/>
    <x v="6"/>
    <x v="3"/>
    <x v="22"/>
    <s v="Biología I"/>
    <s v="Arturo Cruz Anaya"/>
    <n v="1"/>
    <n v="3"/>
  </r>
  <r>
    <x v="7"/>
    <x v="2"/>
    <x v="7"/>
    <x v="3"/>
    <x v="22"/>
    <s v="Taller General V"/>
    <s v="Rosa Elena Márquez Almanza"/>
    <n v="1"/>
    <n v="3"/>
  </r>
  <r>
    <x v="8"/>
    <x v="2"/>
    <x v="8"/>
    <x v="3"/>
    <x v="22"/>
    <s v="Desarrollo Humano III"/>
    <s v="Daniela Martínez"/>
    <n v="1"/>
    <n v="3"/>
  </r>
  <r>
    <x v="9"/>
    <x v="2"/>
    <x v="9"/>
    <x v="3"/>
    <x v="22"/>
    <s v="Inglés III"/>
    <s v="Angélica Aguirre Galindo"/>
    <n v="1"/>
    <n v="3"/>
  </r>
  <r>
    <x v="5"/>
    <x v="3"/>
    <x v="5"/>
    <x v="3"/>
    <x v="22"/>
    <s v="Historia de Méxcio II"/>
    <s v="Liliana del Rocío Ávila Magallán"/>
    <n v="1"/>
    <n v="3"/>
  </r>
  <r>
    <x v="6"/>
    <x v="3"/>
    <x v="6"/>
    <x v="3"/>
    <x v="22"/>
    <s v="Física I"/>
    <s v="Cecilia Guadalupe Martínez Cobos"/>
    <n v="1"/>
    <n v="3"/>
  </r>
  <r>
    <x v="7"/>
    <x v="3"/>
    <x v="7"/>
    <x v="3"/>
    <x v="22"/>
    <s v="Inglés III"/>
    <s v="Angélica Aguirre Galindo"/>
    <n v="1"/>
    <n v="3"/>
  </r>
  <r>
    <x v="8"/>
    <x v="3"/>
    <x v="8"/>
    <x v="3"/>
    <x v="22"/>
    <s v="Taller General V"/>
    <s v="Rosa Elena Márquez Almanza"/>
    <n v="1"/>
    <n v="3"/>
  </r>
  <r>
    <x v="9"/>
    <x v="3"/>
    <x v="9"/>
    <x v="3"/>
    <x v="22"/>
    <s v="Matemáticas III"/>
    <s v="Lizbeth Delgado"/>
    <n v="1"/>
    <n v="3"/>
  </r>
  <r>
    <x v="5"/>
    <x v="4"/>
    <x v="5"/>
    <x v="3"/>
    <x v="22"/>
    <s v="Matemáticas III"/>
    <s v="Lizbeth Delgado"/>
    <n v="1"/>
    <n v="3"/>
  </r>
  <r>
    <x v="6"/>
    <x v="4"/>
    <x v="6"/>
    <x v="3"/>
    <x v="22"/>
    <s v="Física I"/>
    <s v="Cecilia Guadalupe Martínez Cobos"/>
    <n v="1"/>
    <n v="3"/>
  </r>
  <r>
    <x v="7"/>
    <x v="4"/>
    <x v="7"/>
    <x v="3"/>
    <x v="22"/>
    <s v="Taller General V"/>
    <s v="Rosa Elena Márquez Almanza"/>
    <n v="1"/>
    <n v="3"/>
  </r>
  <r>
    <x v="8"/>
    <x v="4"/>
    <x v="8"/>
    <x v="25"/>
    <x v="22"/>
    <s v="Literatura I"/>
    <s v="Alba Eugenia Velasco Paz"/>
    <n v="1"/>
    <n v="3"/>
  </r>
  <r>
    <x v="9"/>
    <x v="4"/>
    <x v="9"/>
    <x v="25"/>
    <x v="22"/>
    <s v="Taller General V"/>
    <s v="Rosa Elena Márquez Almanza"/>
    <n v="1"/>
    <n v="3"/>
  </r>
  <r>
    <x v="0"/>
    <x v="0"/>
    <x v="0"/>
    <x v="7"/>
    <x v="23"/>
    <s v="Biología I"/>
    <s v="Arturo Cruz Anaya"/>
    <n v="1"/>
    <n v="3"/>
  </r>
  <r>
    <x v="1"/>
    <x v="0"/>
    <x v="1"/>
    <x v="28"/>
    <x v="23"/>
    <s v="Física I"/>
    <s v="José Valentín Muñíz C."/>
    <n v="1"/>
    <n v="3"/>
  </r>
  <r>
    <x v="2"/>
    <x v="0"/>
    <x v="2"/>
    <x v="29"/>
    <x v="23"/>
    <s v="Matemáticas III"/>
    <s v="Andrea Lizeth Guía González"/>
    <n v="1"/>
    <n v="3"/>
  </r>
  <r>
    <x v="3"/>
    <x v="0"/>
    <x v="3"/>
    <x v="19"/>
    <x v="23"/>
    <s v="Inglés III"/>
    <s v="Angélica Aguirre Galindo"/>
    <n v="1"/>
    <n v="3"/>
  </r>
  <r>
    <x v="4"/>
    <x v="0"/>
    <x v="4"/>
    <x v="19"/>
    <x v="23"/>
    <s v="Taller General V"/>
    <s v="Sara Zurisadai Hernández Martínez"/>
    <n v="1"/>
    <n v="3"/>
  </r>
  <r>
    <x v="0"/>
    <x v="1"/>
    <x v="0"/>
    <x v="7"/>
    <x v="23"/>
    <s v="Biología I"/>
    <s v="Arturo Cruz Anaya"/>
    <n v="1"/>
    <n v="3"/>
  </r>
  <r>
    <x v="1"/>
    <x v="1"/>
    <x v="1"/>
    <x v="15"/>
    <x v="23"/>
    <s v="Matemáticas III"/>
    <s v="Andrea Lizeth Guía González"/>
    <n v="1"/>
    <n v="3"/>
  </r>
  <r>
    <x v="2"/>
    <x v="1"/>
    <x v="2"/>
    <x v="30"/>
    <x v="23"/>
    <s v="Taller General V"/>
    <s v="Sara Zurisadai Hernández Martínez"/>
    <n v="1"/>
    <n v="3"/>
  </r>
  <r>
    <x v="3"/>
    <x v="1"/>
    <x v="3"/>
    <x v="30"/>
    <x v="23"/>
    <s v="Taller General V"/>
    <s v="Sara Zurisadai Hernández Martínez"/>
    <n v="1"/>
    <n v="3"/>
  </r>
  <r>
    <x v="4"/>
    <x v="1"/>
    <x v="4"/>
    <x v="30"/>
    <x v="23"/>
    <s v="Literatura I"/>
    <s v="Dennis Mireles"/>
    <n v="1"/>
    <n v="3"/>
  </r>
  <r>
    <x v="7"/>
    <x v="2"/>
    <x v="7"/>
    <x v="27"/>
    <x v="23"/>
    <s v="Física I"/>
    <s v="José Valentín Muñíz C."/>
    <n v="1"/>
    <n v="3"/>
  </r>
  <r>
    <x v="0"/>
    <x v="2"/>
    <x v="0"/>
    <x v="9"/>
    <x v="23"/>
    <s v="Historia de Méxcio II"/>
    <s v="Rodrigo García Terán"/>
    <n v="1"/>
    <n v="3"/>
  </r>
  <r>
    <x v="1"/>
    <x v="2"/>
    <x v="1"/>
    <x v="28"/>
    <x v="23"/>
    <s v="Desarrollo Humano III"/>
    <s v="Julia Judith González Luna"/>
    <n v="1"/>
    <n v="3"/>
  </r>
  <r>
    <x v="2"/>
    <x v="2"/>
    <x v="2"/>
    <x v="28"/>
    <x v="23"/>
    <s v="Matemáticas III"/>
    <s v="Andrea Lizeth Guía González"/>
    <n v="1"/>
    <n v="3"/>
  </r>
  <r>
    <x v="3"/>
    <x v="2"/>
    <x v="3"/>
    <x v="15"/>
    <x v="23"/>
    <s v="Inglés III"/>
    <s v="Angélica Aguirre Galindo"/>
    <n v="1"/>
    <n v="3"/>
  </r>
  <r>
    <x v="4"/>
    <x v="2"/>
    <x v="4"/>
    <x v="19"/>
    <x v="23"/>
    <s v="Taller General V"/>
    <s v="Sara Zurisadai Hernández Martínez"/>
    <n v="1"/>
    <n v="3"/>
  </r>
  <r>
    <x v="0"/>
    <x v="3"/>
    <x v="0"/>
    <x v="28"/>
    <x v="23"/>
    <s v="Física I"/>
    <s v="José Valentín Muñíz C."/>
    <n v="1"/>
    <n v="3"/>
  </r>
  <r>
    <x v="8"/>
    <x v="3"/>
    <x v="8"/>
    <x v="7"/>
    <x v="23"/>
    <s v="Historia de Méxcio II"/>
    <s v="Rodrigo García Terán"/>
    <n v="1"/>
    <n v="3"/>
  </r>
  <r>
    <x v="1"/>
    <x v="3"/>
    <x v="1"/>
    <x v="8"/>
    <x v="23"/>
    <s v="Matemáticas III"/>
    <s v="Andrea Lizeth Guía González"/>
    <n v="1"/>
    <n v="3"/>
  </r>
  <r>
    <x v="2"/>
    <x v="3"/>
    <x v="2"/>
    <x v="28"/>
    <x v="23"/>
    <s v="Inglés III"/>
    <s v="Angélica Aguirre Galindo"/>
    <n v="1"/>
    <n v="3"/>
  </r>
  <r>
    <x v="3"/>
    <x v="3"/>
    <x v="3"/>
    <x v="15"/>
    <x v="23"/>
    <s v="Taller General V"/>
    <s v="Sara Zurisadai Hernández Martínez"/>
    <n v="1"/>
    <n v="3"/>
  </r>
  <r>
    <x v="0"/>
    <x v="4"/>
    <x v="0"/>
    <x v="28"/>
    <x v="23"/>
    <s v="Física I"/>
    <s v="José Valentín Muñíz C."/>
    <n v="1"/>
    <n v="3"/>
  </r>
  <r>
    <x v="1"/>
    <x v="4"/>
    <x v="1"/>
    <x v="9"/>
    <x v="23"/>
    <s v="Inglés III"/>
    <s v="Angélica Aguirre Galindo"/>
    <n v="1"/>
    <n v="3"/>
  </r>
  <r>
    <x v="2"/>
    <x v="4"/>
    <x v="2"/>
    <x v="3"/>
    <x v="23"/>
    <s v="Matemáticas III"/>
    <s v="Andrea Lizeth Guía González"/>
    <n v="1"/>
    <n v="3"/>
  </r>
  <r>
    <x v="3"/>
    <x v="4"/>
    <x v="3"/>
    <x v="31"/>
    <x v="23"/>
    <s v="Literatura I"/>
    <s v="Dennis Mireles"/>
    <n v="1"/>
    <n v="3"/>
  </r>
  <r>
    <x v="6"/>
    <x v="0"/>
    <x v="6"/>
    <x v="32"/>
    <x v="24"/>
    <s v="Taller General V"/>
    <s v="Iliana Abigail Tobías Alonso"/>
    <n v="1"/>
    <n v="3"/>
  </r>
  <r>
    <x v="7"/>
    <x v="0"/>
    <x v="7"/>
    <x v="32"/>
    <x v="24"/>
    <s v="Taller General V"/>
    <s v="Iliana Abigail Tobías Alonso"/>
    <n v="1"/>
    <n v="3"/>
  </r>
  <r>
    <x v="8"/>
    <x v="0"/>
    <x v="8"/>
    <x v="27"/>
    <x v="24"/>
    <s v="Matemáticas III"/>
    <s v="Andrea Lizeth Guía González"/>
    <n v="1"/>
    <n v="3"/>
  </r>
  <r>
    <x v="9"/>
    <x v="0"/>
    <x v="9"/>
    <x v="24"/>
    <x v="24"/>
    <s v="Física I"/>
    <s v="Cecilia Guadalupe Martínez Cobos"/>
    <n v="1"/>
    <n v="3"/>
  </r>
  <r>
    <x v="2"/>
    <x v="0"/>
    <x v="2"/>
    <x v="30"/>
    <x v="24"/>
    <s v="Inglés III"/>
    <s v="Chitian"/>
    <n v="1"/>
    <n v="3"/>
  </r>
  <r>
    <x v="5"/>
    <x v="1"/>
    <x v="5"/>
    <x v="19"/>
    <x v="24"/>
    <s v="Historia de Méxcio II"/>
    <s v="Liliana del Rocío Ávila Magallán"/>
    <n v="1"/>
    <n v="3"/>
  </r>
  <r>
    <x v="6"/>
    <x v="1"/>
    <x v="6"/>
    <x v="32"/>
    <x v="24"/>
    <s v="Matemáticas III"/>
    <s v="Andrea Lizeth Guía González"/>
    <n v="1"/>
    <n v="3"/>
  </r>
  <r>
    <x v="7"/>
    <x v="1"/>
    <x v="7"/>
    <x v="27"/>
    <x v="24"/>
    <s v="Biología I"/>
    <s v="Sara Mendoza Chagolla"/>
    <n v="1"/>
    <n v="3"/>
  </r>
  <r>
    <x v="8"/>
    <x v="1"/>
    <x v="8"/>
    <x v="18"/>
    <x v="24"/>
    <s v="Desarrollo Humano III"/>
    <s v="Julia Judith González Luna"/>
    <n v="1"/>
    <n v="3"/>
  </r>
  <r>
    <x v="9"/>
    <x v="1"/>
    <x v="9"/>
    <x v="32"/>
    <x v="24"/>
    <s v="Física I"/>
    <s v="Cecilia Guadalupe Martínez Cobos"/>
    <n v="1"/>
    <n v="3"/>
  </r>
  <r>
    <x v="7"/>
    <x v="2"/>
    <x v="7"/>
    <x v="32"/>
    <x v="24"/>
    <s v="Matemáticas III"/>
    <s v="Andrea Lizeth Guía González"/>
    <n v="1"/>
    <n v="3"/>
  </r>
  <r>
    <x v="0"/>
    <x v="2"/>
    <x v="0"/>
    <x v="28"/>
    <x v="24"/>
    <s v="Inglés III"/>
    <s v="Chitian"/>
    <n v="1"/>
    <n v="3"/>
  </r>
  <r>
    <x v="8"/>
    <x v="2"/>
    <x v="8"/>
    <x v="25"/>
    <x v="24"/>
    <s v="Taller General V"/>
    <s v="Iliana Abigail Tobías Alonso"/>
    <n v="1"/>
    <n v="3"/>
  </r>
  <r>
    <x v="9"/>
    <x v="2"/>
    <x v="9"/>
    <x v="30"/>
    <x v="24"/>
    <s v="Biología I"/>
    <s v="Sara Mendoza Chagolla"/>
    <n v="1"/>
    <n v="3"/>
  </r>
  <r>
    <x v="5"/>
    <x v="3"/>
    <x v="5"/>
    <x v="30"/>
    <x v="24"/>
    <s v="Matemáticas III"/>
    <s v="Andrea Lizeth Guía González"/>
    <n v="1"/>
    <n v="3"/>
  </r>
  <r>
    <x v="6"/>
    <x v="3"/>
    <x v="6"/>
    <x v="27"/>
    <x v="24"/>
    <s v="Historia de Méxcio II"/>
    <s v="Liliana del Rocío Ávila Magallán"/>
    <n v="1"/>
    <n v="3"/>
  </r>
  <r>
    <x v="7"/>
    <x v="3"/>
    <x v="7"/>
    <x v="27"/>
    <x v="24"/>
    <s v="Taller General V"/>
    <s v="Iliana Abigail Tobías Alonso"/>
    <n v="1"/>
    <n v="3"/>
  </r>
  <r>
    <x v="0"/>
    <x v="3"/>
    <x v="0"/>
    <x v="30"/>
    <x v="24"/>
    <s v="Inglés III"/>
    <s v="Chitian"/>
    <n v="1"/>
    <n v="3"/>
  </r>
  <r>
    <x v="8"/>
    <x v="3"/>
    <x v="8"/>
    <x v="30"/>
    <x v="24"/>
    <s v="Física I"/>
    <s v="Cecilia Guadalupe Martínez Cobos"/>
    <n v="1"/>
    <n v="3"/>
  </r>
  <r>
    <x v="9"/>
    <x v="3"/>
    <x v="9"/>
    <x v="19"/>
    <x v="24"/>
    <s v="Literatura I"/>
    <s v="Alba Eugenia Velasco Paz"/>
    <n v="1"/>
    <n v="3"/>
  </r>
  <r>
    <x v="5"/>
    <x v="4"/>
    <x v="5"/>
    <x v="19"/>
    <x v="24"/>
    <s v="Matemáticas III"/>
    <s v="Andrea Lizeth Guía González"/>
    <n v="1"/>
    <n v="3"/>
  </r>
  <r>
    <x v="7"/>
    <x v="4"/>
    <x v="7"/>
    <x v="19"/>
    <x v="24"/>
    <s v="Taller General V"/>
    <s v="Iliana Abigail Tobías Alonso"/>
    <n v="1"/>
    <n v="3"/>
  </r>
  <r>
    <x v="0"/>
    <x v="4"/>
    <x v="0"/>
    <x v="6"/>
    <x v="24"/>
    <s v="Inglés III"/>
    <s v="Chitian"/>
    <n v="1"/>
    <n v="3"/>
  </r>
  <r>
    <x v="8"/>
    <x v="4"/>
    <x v="8"/>
    <x v="7"/>
    <x v="24"/>
    <s v="Física I"/>
    <s v="Cecilia Guadalupe Martínez Cobos"/>
    <n v="1"/>
    <n v="3"/>
  </r>
  <r>
    <x v="9"/>
    <x v="4"/>
    <x v="9"/>
    <x v="32"/>
    <x v="24"/>
    <s v="Literatura I"/>
    <s v="Alba Eugenia Velasco Paz"/>
    <n v="1"/>
    <n v="3"/>
  </r>
  <r>
    <x v="5"/>
    <x v="0"/>
    <x v="5"/>
    <x v="28"/>
    <x v="25"/>
    <s v="Taller Contabilidad III"/>
    <s v="Dulce Jazmín Dávalos"/>
    <n v="1"/>
    <n v="3"/>
  </r>
  <r>
    <x v="6"/>
    <x v="0"/>
    <x v="6"/>
    <x v="28"/>
    <x v="25"/>
    <s v="Biología I"/>
    <s v="Érika Castillo Guerra"/>
    <n v="1"/>
    <n v="3"/>
  </r>
  <r>
    <x v="7"/>
    <x v="0"/>
    <x v="7"/>
    <x v="28"/>
    <x v="25"/>
    <s v="Biología I"/>
    <s v="Érika Castillo Guerra"/>
    <n v="1"/>
    <n v="3"/>
  </r>
  <r>
    <x v="8"/>
    <x v="0"/>
    <x v="8"/>
    <x v="28"/>
    <x v="25"/>
    <s v="Literatura I"/>
    <s v="Alba Eugenia Velasco Paz"/>
    <n v="1"/>
    <n v="3"/>
  </r>
  <r>
    <x v="9"/>
    <x v="0"/>
    <x v="9"/>
    <x v="28"/>
    <x v="25"/>
    <s v="Matemáticas III"/>
    <s v="Hugo Alberto Reyes"/>
    <n v="1"/>
    <n v="3"/>
  </r>
  <r>
    <x v="5"/>
    <x v="1"/>
    <x v="5"/>
    <x v="28"/>
    <x v="25"/>
    <s v="Taller Contabilidad III"/>
    <s v="Dulce Jazmín Dávalos"/>
    <n v="1"/>
    <n v="3"/>
  </r>
  <r>
    <x v="6"/>
    <x v="1"/>
    <x v="6"/>
    <x v="28"/>
    <x v="25"/>
    <s v="Matemáticas III"/>
    <s v="Hugo Alberto Reyes"/>
    <n v="1"/>
    <n v="3"/>
  </r>
  <r>
    <x v="7"/>
    <x v="1"/>
    <x v="7"/>
    <x v="28"/>
    <x v="25"/>
    <s v="Historia de Méxcio II"/>
    <s v="Liliana del Rocío Ávila Magallán"/>
    <n v="1"/>
    <n v="3"/>
  </r>
  <r>
    <x v="8"/>
    <x v="1"/>
    <x v="8"/>
    <x v="28"/>
    <x v="25"/>
    <s v="Física I"/>
    <s v="Cecilia Guadalupe Martínez Cobos"/>
    <n v="1"/>
    <n v="3"/>
  </r>
  <r>
    <x v="9"/>
    <x v="1"/>
    <x v="9"/>
    <x v="28"/>
    <x v="25"/>
    <s v="Inglés III"/>
    <s v="Florencia Hernández"/>
    <n v="1"/>
    <n v="3"/>
  </r>
  <r>
    <x v="5"/>
    <x v="2"/>
    <x v="5"/>
    <x v="28"/>
    <x v="25"/>
    <s v="Historia de Méxcio II"/>
    <s v="Liliana del Rocío Ávila Magallán"/>
    <n v="1"/>
    <n v="3"/>
  </r>
  <r>
    <x v="6"/>
    <x v="2"/>
    <x v="6"/>
    <x v="28"/>
    <x v="25"/>
    <s v="Taller Contabilidad III"/>
    <s v="Dulce Jazmín Dávalos"/>
    <n v="1"/>
    <n v="3"/>
  </r>
  <r>
    <x v="7"/>
    <x v="2"/>
    <x v="7"/>
    <x v="28"/>
    <x v="25"/>
    <s v="Física I"/>
    <s v="Cecilia Guadalupe Martínez Cobos"/>
    <n v="1"/>
    <n v="3"/>
  </r>
  <r>
    <x v="8"/>
    <x v="2"/>
    <x v="8"/>
    <x v="28"/>
    <x v="25"/>
    <s v="Inglés III"/>
    <s v="Florencia Hernández"/>
    <n v="1"/>
    <n v="3"/>
  </r>
  <r>
    <x v="9"/>
    <x v="2"/>
    <x v="9"/>
    <x v="28"/>
    <x v="25"/>
    <s v="Matemáticas III"/>
    <s v="Hugo Alberto Reyes"/>
    <n v="1"/>
    <n v="3"/>
  </r>
  <r>
    <x v="5"/>
    <x v="3"/>
    <x v="5"/>
    <x v="28"/>
    <x v="25"/>
    <s v="Inglés III"/>
    <s v="Florencia Hernández"/>
    <n v="1"/>
    <n v="3"/>
  </r>
  <r>
    <x v="6"/>
    <x v="3"/>
    <x v="6"/>
    <x v="28"/>
    <x v="25"/>
    <s v="Matemáticas III"/>
    <s v="Hugo Alberto Reyes"/>
    <n v="1"/>
    <n v="3"/>
  </r>
  <r>
    <x v="7"/>
    <x v="3"/>
    <x v="7"/>
    <x v="28"/>
    <x v="25"/>
    <s v="Taller Contabilidad III"/>
    <s v="Dulce Jazmín Dávalos"/>
    <n v="1"/>
    <n v="3"/>
  </r>
  <r>
    <x v="8"/>
    <x v="3"/>
    <x v="8"/>
    <x v="3"/>
    <x v="25"/>
    <s v="Desarrollo Humano III"/>
    <s v="Julia Judith González Luna"/>
    <n v="1"/>
    <n v="3"/>
  </r>
  <r>
    <x v="9"/>
    <x v="3"/>
    <x v="9"/>
    <x v="28"/>
    <x v="25"/>
    <s v="Física I"/>
    <s v="Cecilia Guadalupe Martínez Cobos"/>
    <n v="1"/>
    <n v="3"/>
  </r>
  <r>
    <x v="6"/>
    <x v="4"/>
    <x v="6"/>
    <x v="28"/>
    <x v="25"/>
    <s v="Taller Contabilidad III"/>
    <s v="Dulce Jazmín Dávalos"/>
    <n v="1"/>
    <n v="3"/>
  </r>
  <r>
    <x v="7"/>
    <x v="4"/>
    <x v="7"/>
    <x v="28"/>
    <x v="25"/>
    <s v="Física I"/>
    <s v="Cecilia Guadalupe Martínez Cobos"/>
    <n v="1"/>
    <n v="3"/>
  </r>
  <r>
    <x v="8"/>
    <x v="4"/>
    <x v="8"/>
    <x v="28"/>
    <x v="25"/>
    <s v="Matemáticas III"/>
    <s v="Hugo Alberto Reyes"/>
    <n v="1"/>
    <n v="3"/>
  </r>
  <r>
    <x v="9"/>
    <x v="4"/>
    <x v="9"/>
    <x v="28"/>
    <x v="25"/>
    <s v="Inglés III"/>
    <s v="Florencia Hernández"/>
    <n v="1"/>
    <n v="3"/>
  </r>
  <r>
    <x v="2"/>
    <x v="4"/>
    <x v="2"/>
    <x v="28"/>
    <x v="25"/>
    <s v="Literatura I"/>
    <s v="Alba Eugenia Velasco Paz"/>
    <n v="1"/>
    <n v="3"/>
  </r>
  <r>
    <x v="0"/>
    <x v="0"/>
    <x v="0"/>
    <x v="11"/>
    <x v="26"/>
    <s v="Historia de Méxcio II"/>
    <s v="Rodrigo García Terán"/>
    <n v="1"/>
    <n v="3"/>
  </r>
  <r>
    <x v="1"/>
    <x v="0"/>
    <x v="1"/>
    <x v="14"/>
    <x v="26"/>
    <s v="Física I"/>
    <s v="Cecilia Guadalupe Martínez Cobos"/>
    <n v="1"/>
    <n v="3"/>
  </r>
  <r>
    <x v="9"/>
    <x v="0"/>
    <x v="9"/>
    <x v="17"/>
    <x v="26"/>
    <s v="Taller Mantenimiento I"/>
    <s v="Paulino Solano"/>
    <n v="1"/>
    <n v="3"/>
  </r>
  <r>
    <x v="3"/>
    <x v="0"/>
    <x v="3"/>
    <x v="14"/>
    <x v="26"/>
    <s v="Literatura I"/>
    <s v="Dennis Mireles"/>
    <n v="1"/>
    <n v="3"/>
  </r>
  <r>
    <x v="4"/>
    <x v="0"/>
    <x v="4"/>
    <x v="14"/>
    <x v="26"/>
    <s v="Matemáticas III"/>
    <s v="Lizbeth Delgado"/>
    <n v="1"/>
    <n v="3"/>
  </r>
  <r>
    <x v="6"/>
    <x v="1"/>
    <x v="6"/>
    <x v="14"/>
    <x v="26"/>
    <s v="Historia de Méxcio II"/>
    <s v="Rodrigo García Terán"/>
    <n v="1"/>
    <n v="3"/>
  </r>
  <r>
    <x v="0"/>
    <x v="1"/>
    <x v="0"/>
    <x v="14"/>
    <x v="26"/>
    <s v="Física I"/>
    <s v="Cecilia Guadalupe Martínez Cobos"/>
    <n v="1"/>
    <n v="3"/>
  </r>
  <r>
    <x v="1"/>
    <x v="1"/>
    <x v="1"/>
    <x v="17"/>
    <x v="26"/>
    <s v="Taller Mantenimiento I"/>
    <s v="Paulino Solano"/>
    <n v="1"/>
    <n v="3"/>
  </r>
  <r>
    <x v="2"/>
    <x v="1"/>
    <x v="2"/>
    <x v="14"/>
    <x v="26"/>
    <s v="Matemáticas III"/>
    <s v="Lizbeth Delgado"/>
    <n v="1"/>
    <n v="3"/>
  </r>
  <r>
    <x v="3"/>
    <x v="1"/>
    <x v="3"/>
    <x v="14"/>
    <x v="26"/>
    <s v="Inglés III"/>
    <s v="Angélica Aguirre Galindo"/>
    <n v="1"/>
    <n v="3"/>
  </r>
  <r>
    <x v="4"/>
    <x v="1"/>
    <x v="4"/>
    <x v="14"/>
    <x v="26"/>
    <s v="Biología I"/>
    <s v="Érika Castillo Guerra"/>
    <n v="1"/>
    <n v="3"/>
  </r>
  <r>
    <x v="0"/>
    <x v="2"/>
    <x v="0"/>
    <x v="11"/>
    <x v="26"/>
    <s v="Matemáticas III"/>
    <s v="Lizbeth Delgado"/>
    <n v="1"/>
    <n v="3"/>
  </r>
  <r>
    <x v="1"/>
    <x v="2"/>
    <x v="1"/>
    <x v="11"/>
    <x v="26"/>
    <s v="Inglés III"/>
    <s v="Angélica Aguirre Galindo"/>
    <n v="1"/>
    <n v="3"/>
  </r>
  <r>
    <x v="9"/>
    <x v="2"/>
    <x v="9"/>
    <x v="17"/>
    <x v="26"/>
    <s v="Taller Mantenimiento I"/>
    <s v="Paulino Solano"/>
    <n v="1"/>
    <n v="3"/>
  </r>
  <r>
    <x v="3"/>
    <x v="2"/>
    <x v="3"/>
    <x v="14"/>
    <x v="26"/>
    <s v="Biología I"/>
    <s v="Érika Castillo Guerra"/>
    <n v="1"/>
    <n v="3"/>
  </r>
  <r>
    <x v="0"/>
    <x v="3"/>
    <x v="0"/>
    <x v="13"/>
    <x v="26"/>
    <s v="Desarrollo Humano III"/>
    <s v="Julia Judith González Luna"/>
    <n v="1"/>
    <n v="3"/>
  </r>
  <r>
    <x v="8"/>
    <x v="3"/>
    <x v="8"/>
    <x v="13"/>
    <x v="26"/>
    <s v="Matemáticas III"/>
    <s v="Lizbeth Delgado"/>
    <n v="1"/>
    <n v="3"/>
  </r>
  <r>
    <x v="1"/>
    <x v="3"/>
    <x v="1"/>
    <x v="14"/>
    <x v="26"/>
    <s v="Física I"/>
    <s v="Cecilia Guadalupe Martínez Cobos"/>
    <n v="1"/>
    <n v="3"/>
  </r>
  <r>
    <x v="9"/>
    <x v="3"/>
    <x v="9"/>
    <x v="17"/>
    <x v="26"/>
    <s v="Taller Mantenimiento I"/>
    <s v="Paulino Solano"/>
    <n v="1"/>
    <n v="3"/>
  </r>
  <r>
    <x v="3"/>
    <x v="3"/>
    <x v="3"/>
    <x v="14"/>
    <x v="26"/>
    <s v="Inglés III"/>
    <s v="Angélica Aguirre Galindo"/>
    <n v="1"/>
    <n v="3"/>
  </r>
  <r>
    <x v="0"/>
    <x v="4"/>
    <x v="0"/>
    <x v="14"/>
    <x v="26"/>
    <s v="Física I"/>
    <s v="Cecilia Guadalupe Martínez Cobos"/>
    <n v="1"/>
    <n v="3"/>
  </r>
  <r>
    <x v="8"/>
    <x v="4"/>
    <x v="8"/>
    <x v="17"/>
    <x v="26"/>
    <s v="Taller Mantenimiento I"/>
    <s v="Paulino Solano"/>
    <n v="1"/>
    <n v="3"/>
  </r>
  <r>
    <x v="9"/>
    <x v="4"/>
    <x v="9"/>
    <x v="13"/>
    <x v="26"/>
    <s v="Matemáticas III"/>
    <s v="Lizbeth Delgado"/>
    <n v="1"/>
    <n v="3"/>
  </r>
  <r>
    <x v="3"/>
    <x v="4"/>
    <x v="3"/>
    <x v="14"/>
    <x v="26"/>
    <s v="Inglés III"/>
    <s v="Angélica Aguirre Galindo"/>
    <n v="1"/>
    <n v="3"/>
  </r>
  <r>
    <x v="4"/>
    <x v="4"/>
    <x v="4"/>
    <x v="14"/>
    <x v="26"/>
    <s v="Literatura I"/>
    <s v="Dennis Mireles"/>
    <n v="1"/>
    <n v="3"/>
  </r>
  <r>
    <x v="7"/>
    <x v="0"/>
    <x v="7"/>
    <x v="27"/>
    <x v="27"/>
    <s v="Matemáticas III"/>
    <s v="Andrea Lizeth Guía González"/>
    <n v="1"/>
    <n v="3"/>
  </r>
  <r>
    <x v="8"/>
    <x v="0"/>
    <x v="8"/>
    <x v="24"/>
    <x v="27"/>
    <s v="Física I"/>
    <s v="Cecilia Guadalupe Martínez Cobos"/>
    <n v="1"/>
    <n v="3"/>
  </r>
  <r>
    <x v="1"/>
    <x v="0"/>
    <x v="1"/>
    <x v="17"/>
    <x v="27"/>
    <s v="Taller Mantenimiento I"/>
    <s v="Paulino Solano"/>
    <n v="1"/>
    <n v="3"/>
  </r>
  <r>
    <x v="9"/>
    <x v="0"/>
    <x v="9"/>
    <x v="10"/>
    <x v="27"/>
    <s v="Desarrollo Humano III"/>
    <s v="Julia Judith González Luna"/>
    <n v="1"/>
    <n v="3"/>
  </r>
  <r>
    <x v="5"/>
    <x v="1"/>
    <x v="5"/>
    <x v="27"/>
    <x v="27"/>
    <s v="Inglés III"/>
    <s v="Angélica Aguirre Galindo"/>
    <n v="1"/>
    <n v="3"/>
  </r>
  <r>
    <x v="6"/>
    <x v="1"/>
    <x v="6"/>
    <x v="15"/>
    <x v="27"/>
    <s v="Física I"/>
    <s v="Cecilia Guadalupe Martínez Cobos"/>
    <n v="1"/>
    <n v="3"/>
  </r>
  <r>
    <x v="7"/>
    <x v="1"/>
    <x v="7"/>
    <x v="10"/>
    <x v="27"/>
    <s v="Literatura I"/>
    <s v="José Ángel López"/>
    <n v="1"/>
    <n v="3"/>
  </r>
  <r>
    <x v="8"/>
    <x v="1"/>
    <x v="8"/>
    <x v="17"/>
    <x v="27"/>
    <s v="Taller Mantenimiento I"/>
    <s v="Paulino Solano"/>
    <n v="1"/>
    <n v="3"/>
  </r>
  <r>
    <x v="9"/>
    <x v="1"/>
    <x v="9"/>
    <x v="16"/>
    <x v="27"/>
    <s v="Matemáticas III"/>
    <s v="Andrea Lizeth Guía González"/>
    <n v="1"/>
    <n v="3"/>
  </r>
  <r>
    <x v="5"/>
    <x v="2"/>
    <x v="5"/>
    <x v="27"/>
    <x v="27"/>
    <s v="Inglés III"/>
    <s v="Angélica Aguirre Galindo"/>
    <n v="1"/>
    <n v="3"/>
  </r>
  <r>
    <x v="6"/>
    <x v="2"/>
    <x v="6"/>
    <x v="27"/>
    <x v="27"/>
    <s v="Historia de Méxcio II"/>
    <s v="Liliana del Rocío Ávila Magallán"/>
    <n v="1"/>
    <n v="3"/>
  </r>
  <r>
    <x v="0"/>
    <x v="2"/>
    <x v="0"/>
    <x v="15"/>
    <x v="27"/>
    <s v="Matemáticas III"/>
    <s v="Andrea Lizeth Guía González"/>
    <n v="1"/>
    <n v="3"/>
  </r>
  <r>
    <x v="1"/>
    <x v="2"/>
    <x v="1"/>
    <x v="17"/>
    <x v="27"/>
    <s v="Taller Mantenimiento I"/>
    <s v="Paulino Solano"/>
    <n v="1"/>
    <n v="3"/>
  </r>
  <r>
    <x v="9"/>
    <x v="2"/>
    <x v="9"/>
    <x v="25"/>
    <x v="27"/>
    <s v="Física I"/>
    <s v="Cecilia Guadalupe Martínez Cobos"/>
    <n v="1"/>
    <n v="3"/>
  </r>
  <r>
    <x v="5"/>
    <x v="3"/>
    <x v="5"/>
    <x v="15"/>
    <x v="27"/>
    <s v="Biología I"/>
    <s v="Érika Castillo Guerra"/>
    <n v="1"/>
    <n v="3"/>
  </r>
  <r>
    <x v="6"/>
    <x v="3"/>
    <x v="6"/>
    <x v="15"/>
    <x v="27"/>
    <s v="Matemáticas III"/>
    <s v="Andrea Lizeth Guía González"/>
    <n v="1"/>
    <n v="3"/>
  </r>
  <r>
    <x v="7"/>
    <x v="3"/>
    <x v="7"/>
    <x v="25"/>
    <x v="27"/>
    <s v="Historia de Méxcio II"/>
    <s v="Liliana del Rocío Ávila Magallán"/>
    <n v="1"/>
    <n v="3"/>
  </r>
  <r>
    <x v="8"/>
    <x v="3"/>
    <x v="8"/>
    <x v="25"/>
    <x v="27"/>
    <s v="Inglés III"/>
    <s v="Angélica Aguirre Galindo"/>
    <n v="1"/>
    <n v="3"/>
  </r>
  <r>
    <x v="1"/>
    <x v="3"/>
    <x v="1"/>
    <x v="17"/>
    <x v="27"/>
    <s v="Taller Mantenimiento I"/>
    <s v="Paulino Solano"/>
    <n v="1"/>
    <n v="3"/>
  </r>
  <r>
    <x v="5"/>
    <x v="4"/>
    <x v="5"/>
    <x v="27"/>
    <x v="27"/>
    <s v="Literatura I"/>
    <s v="José Ángel López"/>
    <n v="1"/>
    <n v="3"/>
  </r>
  <r>
    <x v="6"/>
    <x v="4"/>
    <x v="6"/>
    <x v="16"/>
    <x v="27"/>
    <s v="Biología I"/>
    <s v="Érika Castillo Guerra"/>
    <n v="1"/>
    <n v="3"/>
  </r>
  <r>
    <x v="7"/>
    <x v="4"/>
    <x v="7"/>
    <x v="25"/>
    <x v="27"/>
    <s v="Matemáticas III"/>
    <s v="Andrea Lizeth Guía González"/>
    <n v="1"/>
    <n v="3"/>
  </r>
  <r>
    <x v="8"/>
    <x v="4"/>
    <x v="8"/>
    <x v="27"/>
    <x v="27"/>
    <s v="Inglés III"/>
    <s v="Angélica Aguirre Galindo"/>
    <n v="1"/>
    <n v="3"/>
  </r>
  <r>
    <x v="1"/>
    <x v="4"/>
    <x v="1"/>
    <x v="17"/>
    <x v="27"/>
    <s v="Taller Mantenimiento I"/>
    <s v="Paulino Solano"/>
    <n v="1"/>
    <n v="3"/>
  </r>
  <r>
    <x v="9"/>
    <x v="4"/>
    <x v="9"/>
    <x v="10"/>
    <x v="27"/>
    <s v="Física I"/>
    <s v="Cecilia Guadalupe Martínez Cobos"/>
    <n v="1"/>
    <n v="3"/>
  </r>
  <r>
    <x v="0"/>
    <x v="0"/>
    <x v="0"/>
    <x v="25"/>
    <x v="28"/>
    <s v="Física I"/>
    <s v="Gabriela García Álvarez"/>
    <n v="1"/>
    <n v="3"/>
  </r>
  <r>
    <x v="1"/>
    <x v="0"/>
    <x v="1"/>
    <x v="25"/>
    <x v="28"/>
    <s v="Desarrollo Humano III"/>
    <s v="Julia Judith González Luna"/>
    <n v="1"/>
    <n v="3"/>
  </r>
  <r>
    <x v="9"/>
    <x v="0"/>
    <x v="9"/>
    <x v="13"/>
    <x v="28"/>
    <s v="Biología I"/>
    <s v="Myriam Vásquez"/>
    <n v="1"/>
    <n v="3"/>
  </r>
  <r>
    <x v="2"/>
    <x v="0"/>
    <x v="2"/>
    <x v="17"/>
    <x v="28"/>
    <s v="Taller Mantenimiento I"/>
    <s v="Paulino Solano"/>
    <n v="1"/>
    <n v="3"/>
  </r>
  <r>
    <x v="3"/>
    <x v="0"/>
    <x v="3"/>
    <x v="25"/>
    <x v="28"/>
    <s v="Matemáticas III"/>
    <s v="Andrea Lizeth Guía González"/>
    <n v="1"/>
    <n v="3"/>
  </r>
  <r>
    <x v="0"/>
    <x v="1"/>
    <x v="0"/>
    <x v="25"/>
    <x v="28"/>
    <s v="Historia de Méxcio II"/>
    <s v="Liliana del Rocío Ávila Magallán"/>
    <n v="1"/>
    <n v="3"/>
  </r>
  <r>
    <x v="1"/>
    <x v="1"/>
    <x v="1"/>
    <x v="25"/>
    <x v="28"/>
    <s v="Inglés III"/>
    <s v="Angélica Aguirre Galindo"/>
    <n v="1"/>
    <n v="3"/>
  </r>
  <r>
    <x v="2"/>
    <x v="1"/>
    <x v="2"/>
    <x v="25"/>
    <x v="28"/>
    <s v="Física I"/>
    <s v="Gabriela García Álvarez"/>
    <n v="1"/>
    <n v="3"/>
  </r>
  <r>
    <x v="3"/>
    <x v="1"/>
    <x v="3"/>
    <x v="25"/>
    <x v="28"/>
    <s v="Literatura I"/>
    <s v="Dennis Mireles"/>
    <n v="1"/>
    <n v="3"/>
  </r>
  <r>
    <x v="4"/>
    <x v="1"/>
    <x v="4"/>
    <x v="25"/>
    <x v="28"/>
    <s v="Matemáticas III"/>
    <s v="Andrea Lizeth Guía González"/>
    <n v="1"/>
    <n v="3"/>
  </r>
  <r>
    <x v="0"/>
    <x v="2"/>
    <x v="0"/>
    <x v="25"/>
    <x v="28"/>
    <s v="Física I"/>
    <s v="Gabriela García Álvarez"/>
    <n v="1"/>
    <n v="3"/>
  </r>
  <r>
    <x v="1"/>
    <x v="2"/>
    <x v="1"/>
    <x v="25"/>
    <x v="28"/>
    <s v="Biología I"/>
    <s v="Myriam Vásquez"/>
    <n v="1"/>
    <n v="3"/>
  </r>
  <r>
    <x v="2"/>
    <x v="2"/>
    <x v="2"/>
    <x v="25"/>
    <x v="28"/>
    <s v="Inglés III"/>
    <s v="Angélica Aguirre Galindo"/>
    <n v="1"/>
    <n v="3"/>
  </r>
  <r>
    <x v="3"/>
    <x v="2"/>
    <x v="3"/>
    <x v="17"/>
    <x v="28"/>
    <s v="Taller Mantenimiento I"/>
    <s v="Paulino Solano"/>
    <n v="1"/>
    <n v="3"/>
  </r>
  <r>
    <x v="4"/>
    <x v="2"/>
    <x v="4"/>
    <x v="25"/>
    <x v="28"/>
    <s v="Matemáticas III"/>
    <s v="Andrea Lizeth Guía González"/>
    <n v="1"/>
    <n v="3"/>
  </r>
  <r>
    <x v="0"/>
    <x v="3"/>
    <x v="0"/>
    <x v="25"/>
    <x v="28"/>
    <s v="Historia de Méxcio II"/>
    <s v="Liliana del Rocío Ávila Magallán"/>
    <n v="1"/>
    <n v="3"/>
  </r>
  <r>
    <x v="1"/>
    <x v="3"/>
    <x v="1"/>
    <x v="25"/>
    <x v="28"/>
    <s v="Inglés III"/>
    <s v="Angélica Aguirre Galindo"/>
    <n v="1"/>
    <n v="3"/>
  </r>
  <r>
    <x v="2"/>
    <x v="3"/>
    <x v="2"/>
    <x v="17"/>
    <x v="28"/>
    <s v="Taller Mantenimiento I"/>
    <s v="Paulino Solano"/>
    <n v="1"/>
    <n v="3"/>
  </r>
  <r>
    <x v="3"/>
    <x v="3"/>
    <x v="3"/>
    <x v="25"/>
    <x v="28"/>
    <s v="Matemáticas III"/>
    <s v="Andrea Lizeth Guía González"/>
    <n v="1"/>
    <n v="3"/>
  </r>
  <r>
    <x v="4"/>
    <x v="3"/>
    <x v="4"/>
    <x v="25"/>
    <x v="28"/>
    <s v="Literatura I"/>
    <s v="Dennis Mireles"/>
    <n v="1"/>
    <n v="3"/>
  </r>
  <r>
    <x v="0"/>
    <x v="4"/>
    <x v="0"/>
    <x v="25"/>
    <x v="28"/>
    <s v="Inglés III"/>
    <s v="Angélica Aguirre Galindo"/>
    <n v="1"/>
    <n v="3"/>
  </r>
  <r>
    <x v="1"/>
    <x v="4"/>
    <x v="1"/>
    <x v="25"/>
    <x v="28"/>
    <s v="Matemáticas III"/>
    <s v="Andrea Lizeth Guía González"/>
    <n v="1"/>
    <n v="3"/>
  </r>
  <r>
    <x v="2"/>
    <x v="4"/>
    <x v="2"/>
    <x v="25"/>
    <x v="28"/>
    <s v="Física I"/>
    <s v="Gabriela García Álvarez"/>
    <n v="1"/>
    <n v="3"/>
  </r>
  <r>
    <x v="3"/>
    <x v="4"/>
    <x v="3"/>
    <x v="17"/>
    <x v="28"/>
    <s v="Taller Mantenimiento I"/>
    <s v="Paulino Solano"/>
    <n v="1"/>
    <n v="3"/>
  </r>
  <r>
    <x v="4"/>
    <x v="4"/>
    <x v="4"/>
    <x v="17"/>
    <x v="28"/>
    <s v="Taller Mantenimiento I"/>
    <s v="Paulino Solano"/>
    <n v="1"/>
    <n v="3"/>
  </r>
  <r>
    <x v="0"/>
    <x v="0"/>
    <x v="0"/>
    <x v="14"/>
    <x v="29"/>
    <s v="Desarrollo Humano III"/>
    <s v="Julia Judith González Luna"/>
    <n v="1"/>
    <n v="3"/>
  </r>
  <r>
    <x v="1"/>
    <x v="0"/>
    <x v="1"/>
    <x v="13"/>
    <x v="29"/>
    <s v="Historia de Méxcio II"/>
    <s v="Rodrigo García Terán"/>
    <n v="1"/>
    <n v="3"/>
  </r>
  <r>
    <x v="2"/>
    <x v="0"/>
    <x v="2"/>
    <x v="5"/>
    <x v="29"/>
    <s v="Biología I"/>
    <s v="Myriam Vásquez"/>
    <n v="1"/>
    <n v="3"/>
  </r>
  <r>
    <x v="3"/>
    <x v="0"/>
    <x v="3"/>
    <x v="17"/>
    <x v="29"/>
    <s v="Taller Mantenimiento I"/>
    <s v="Paulino Solano"/>
    <n v="1"/>
    <n v="3"/>
  </r>
  <r>
    <x v="4"/>
    <x v="0"/>
    <x v="4"/>
    <x v="13"/>
    <x v="29"/>
    <s v="Literatura I"/>
    <s v="Dennis Mireles"/>
    <n v="1"/>
    <n v="3"/>
  </r>
  <r>
    <x v="0"/>
    <x v="1"/>
    <x v="0"/>
    <x v="13"/>
    <x v="29"/>
    <s v="Matemáticas III"/>
    <s v="Hugo Alberto Reyes"/>
    <n v="1"/>
    <n v="3"/>
  </r>
  <r>
    <x v="1"/>
    <x v="1"/>
    <x v="1"/>
    <x v="28"/>
    <x v="29"/>
    <s v="Física I"/>
    <s v="Cecilia Guadalupe Martínez Cobos"/>
    <n v="1"/>
    <n v="3"/>
  </r>
  <r>
    <x v="2"/>
    <x v="1"/>
    <x v="2"/>
    <x v="11"/>
    <x v="29"/>
    <s v="Inglés III"/>
    <s v="Rocío Casco"/>
    <n v="1"/>
    <n v="3"/>
  </r>
  <r>
    <x v="3"/>
    <x v="1"/>
    <x v="3"/>
    <x v="17"/>
    <x v="29"/>
    <s v="Taller Mantenimiento I"/>
    <s v="Paulino Solano"/>
    <n v="1"/>
    <n v="3"/>
  </r>
  <r>
    <x v="4"/>
    <x v="1"/>
    <x v="4"/>
    <x v="17"/>
    <x v="29"/>
    <s v="Taller Mantenimiento I"/>
    <s v="Paulino Solano"/>
    <n v="1"/>
    <n v="3"/>
  </r>
  <r>
    <x v="0"/>
    <x v="2"/>
    <x v="0"/>
    <x v="13"/>
    <x v="29"/>
    <s v="Física I"/>
    <s v="Cecilia Guadalupe Martínez Cobos"/>
    <n v="1"/>
    <n v="3"/>
  </r>
  <r>
    <x v="1"/>
    <x v="2"/>
    <x v="1"/>
    <x v="14"/>
    <x v="29"/>
    <s v="Matemáticas III"/>
    <s v="Hugo Alberto Reyes"/>
    <n v="1"/>
    <n v="3"/>
  </r>
  <r>
    <x v="9"/>
    <x v="2"/>
    <x v="9"/>
    <x v="5"/>
    <x v="29"/>
    <s v="Inglés III"/>
    <s v="Rocío Casco"/>
    <n v="1"/>
    <n v="3"/>
  </r>
  <r>
    <x v="2"/>
    <x v="2"/>
    <x v="2"/>
    <x v="17"/>
    <x v="29"/>
    <s v="Taller Mantenimiento I"/>
    <s v="Paulino Solano"/>
    <n v="1"/>
    <n v="3"/>
  </r>
  <r>
    <x v="3"/>
    <x v="2"/>
    <x v="3"/>
    <x v="5"/>
    <x v="29"/>
    <s v="Literatura I"/>
    <s v="Dennis Mireles"/>
    <n v="1"/>
    <n v="3"/>
  </r>
  <r>
    <x v="0"/>
    <x v="3"/>
    <x v="0"/>
    <x v="11"/>
    <x v="29"/>
    <s v="Física I"/>
    <s v="Cecilia Guadalupe Martínez Cobos"/>
    <n v="1"/>
    <n v="3"/>
  </r>
  <r>
    <x v="1"/>
    <x v="3"/>
    <x v="1"/>
    <x v="26"/>
    <x v="29"/>
    <s v="Biología I"/>
    <s v="Myriam Vásquez"/>
    <n v="1"/>
    <n v="3"/>
  </r>
  <r>
    <x v="2"/>
    <x v="3"/>
    <x v="2"/>
    <x v="13"/>
    <x v="29"/>
    <s v="Matemáticas III"/>
    <s v="Hugo Alberto Reyes"/>
    <n v="1"/>
    <n v="3"/>
  </r>
  <r>
    <x v="3"/>
    <x v="3"/>
    <x v="3"/>
    <x v="17"/>
    <x v="29"/>
    <s v="Taller Mantenimiento I"/>
    <s v="Paulino Solano"/>
    <n v="1"/>
    <n v="3"/>
  </r>
  <r>
    <x v="4"/>
    <x v="3"/>
    <x v="4"/>
    <x v="13"/>
    <x v="29"/>
    <s v="Inglés III"/>
    <s v="Rocío Casco"/>
    <n v="1"/>
    <n v="3"/>
  </r>
  <r>
    <x v="0"/>
    <x v="4"/>
    <x v="0"/>
    <x v="13"/>
    <x v="29"/>
    <s v="Historia de Méxcio II"/>
    <s v="Rodrigo García Terán"/>
    <n v="1"/>
    <n v="3"/>
  </r>
  <r>
    <x v="1"/>
    <x v="4"/>
    <x v="1"/>
    <x v="14"/>
    <x v="29"/>
    <s v="Física I"/>
    <s v="Cecilia Guadalupe Martínez Cobos"/>
    <n v="1"/>
    <n v="3"/>
  </r>
  <r>
    <x v="2"/>
    <x v="4"/>
    <x v="2"/>
    <x v="13"/>
    <x v="29"/>
    <s v="Matemáticas III"/>
    <s v="Hugo Alberto Reyes"/>
    <n v="1"/>
    <n v="3"/>
  </r>
  <r>
    <x v="3"/>
    <x v="4"/>
    <x v="3"/>
    <x v="13"/>
    <x v="29"/>
    <s v="Matemáticas III"/>
    <s v="Hugo Alberto Reyes"/>
    <n v="1"/>
    <n v="3"/>
  </r>
  <r>
    <x v="4"/>
    <x v="4"/>
    <x v="4"/>
    <x v="13"/>
    <x v="29"/>
    <s v="Inglés III"/>
    <s v="Rocío Casco"/>
    <n v="1"/>
    <n v="3"/>
  </r>
  <r>
    <x v="5"/>
    <x v="0"/>
    <x v="5"/>
    <x v="12"/>
    <x v="30"/>
    <s v="Taller Programación III"/>
    <s v="Víctor Arévalo A."/>
    <n v="1"/>
    <n v="3"/>
  </r>
  <r>
    <x v="6"/>
    <x v="0"/>
    <x v="6"/>
    <x v="9"/>
    <x v="30"/>
    <s v="Física I"/>
    <s v="José Valentín Muñíz C."/>
    <n v="1"/>
    <n v="3"/>
  </r>
  <r>
    <x v="7"/>
    <x v="0"/>
    <x v="7"/>
    <x v="9"/>
    <x v="30"/>
    <s v="Inglés III"/>
    <s v="Angélica Aguirre Galindo"/>
    <n v="1"/>
    <n v="3"/>
  </r>
  <r>
    <x v="8"/>
    <x v="0"/>
    <x v="8"/>
    <x v="9"/>
    <x v="30"/>
    <s v="Matemáticas III"/>
    <s v="Hugo Alberto Reyes"/>
    <n v="1"/>
    <n v="3"/>
  </r>
  <r>
    <x v="9"/>
    <x v="0"/>
    <x v="9"/>
    <x v="9"/>
    <x v="30"/>
    <s v="Literatura I"/>
    <s v="Alba Eugenia Velasco Paz"/>
    <n v="1"/>
    <n v="3"/>
  </r>
  <r>
    <x v="5"/>
    <x v="1"/>
    <x v="5"/>
    <x v="12"/>
    <x v="30"/>
    <s v="Taller Programación III"/>
    <s v="Víctor Arévalo A."/>
    <n v="1"/>
    <n v="3"/>
  </r>
  <r>
    <x v="6"/>
    <x v="1"/>
    <x v="6"/>
    <x v="9"/>
    <x v="30"/>
    <s v="Física I"/>
    <s v="José Valentín Muñíz C."/>
    <n v="1"/>
    <n v="3"/>
  </r>
  <r>
    <x v="7"/>
    <x v="1"/>
    <x v="7"/>
    <x v="9"/>
    <x v="30"/>
    <s v="Desarrollo Humano III"/>
    <s v="Julia Judith González Luna"/>
    <n v="1"/>
    <n v="3"/>
  </r>
  <r>
    <x v="8"/>
    <x v="1"/>
    <x v="8"/>
    <x v="9"/>
    <x v="30"/>
    <s v="Matemáticas III"/>
    <s v="Hugo Alberto Reyes"/>
    <n v="1"/>
    <n v="3"/>
  </r>
  <r>
    <x v="9"/>
    <x v="1"/>
    <x v="9"/>
    <x v="9"/>
    <x v="30"/>
    <s v="Inglés III"/>
    <s v="Angélica Aguirre Galindo"/>
    <n v="1"/>
    <n v="3"/>
  </r>
  <r>
    <x v="5"/>
    <x v="2"/>
    <x v="5"/>
    <x v="9"/>
    <x v="30"/>
    <s v="Matemáticas III"/>
    <s v="Hugo Alberto Reyes"/>
    <n v="1"/>
    <n v="3"/>
  </r>
  <r>
    <x v="6"/>
    <x v="2"/>
    <x v="6"/>
    <x v="9"/>
    <x v="30"/>
    <s v="Historia de Méxcio II"/>
    <s v="Rodrigo García Terán"/>
    <n v="1"/>
    <n v="3"/>
  </r>
  <r>
    <x v="7"/>
    <x v="2"/>
    <x v="7"/>
    <x v="9"/>
    <x v="30"/>
    <s v="Biología I"/>
    <s v="Arturo Cruz Anaya"/>
    <n v="1"/>
    <n v="3"/>
  </r>
  <r>
    <x v="8"/>
    <x v="2"/>
    <x v="8"/>
    <x v="12"/>
    <x v="30"/>
    <s v="Taller Programación III"/>
    <s v="Víctor Arévalo A."/>
    <n v="1"/>
    <n v="3"/>
  </r>
  <r>
    <x v="9"/>
    <x v="2"/>
    <x v="9"/>
    <x v="9"/>
    <x v="30"/>
    <s v="Física I"/>
    <s v="José Valentín Muñíz C."/>
    <n v="1"/>
    <n v="3"/>
  </r>
  <r>
    <x v="5"/>
    <x v="3"/>
    <x v="5"/>
    <x v="9"/>
    <x v="30"/>
    <s v="Inglés III"/>
    <s v="Angélica Aguirre Galindo"/>
    <n v="1"/>
    <n v="3"/>
  </r>
  <r>
    <x v="6"/>
    <x v="3"/>
    <x v="6"/>
    <x v="9"/>
    <x v="30"/>
    <s v="Biología I"/>
    <s v="Arturo Cruz Anaya"/>
    <n v="1"/>
    <n v="3"/>
  </r>
  <r>
    <x v="7"/>
    <x v="3"/>
    <x v="7"/>
    <x v="9"/>
    <x v="30"/>
    <s v="Matemáticas III"/>
    <s v="Hugo Alberto Reyes"/>
    <n v="1"/>
    <n v="3"/>
  </r>
  <r>
    <x v="8"/>
    <x v="3"/>
    <x v="8"/>
    <x v="9"/>
    <x v="30"/>
    <s v="Literatura I"/>
    <s v="Alba Eugenia Velasco Paz"/>
    <n v="1"/>
    <n v="3"/>
  </r>
  <r>
    <x v="9"/>
    <x v="3"/>
    <x v="9"/>
    <x v="12"/>
    <x v="30"/>
    <s v="Taller Programación III"/>
    <s v="Víctor Arévalo A."/>
    <n v="1"/>
    <n v="3"/>
  </r>
  <r>
    <x v="5"/>
    <x v="4"/>
    <x v="5"/>
    <x v="9"/>
    <x v="30"/>
    <s v="Historia de Méxcio II"/>
    <s v="Rodrigo García Terán"/>
    <n v="1"/>
    <n v="3"/>
  </r>
  <r>
    <x v="6"/>
    <x v="4"/>
    <x v="6"/>
    <x v="12"/>
    <x v="30"/>
    <s v="Taller Programación III"/>
    <s v="Víctor Arévalo A."/>
    <n v="1"/>
    <n v="3"/>
  </r>
  <r>
    <x v="7"/>
    <x v="4"/>
    <x v="7"/>
    <x v="9"/>
    <x v="30"/>
    <s v="Matemáticas III"/>
    <s v="Hugo Alberto Reyes"/>
    <n v="1"/>
    <n v="3"/>
  </r>
  <r>
    <x v="8"/>
    <x v="4"/>
    <x v="8"/>
    <x v="9"/>
    <x v="30"/>
    <s v="Física I"/>
    <s v="José Valentín Muñíz C."/>
    <n v="1"/>
    <n v="3"/>
  </r>
  <r>
    <x v="9"/>
    <x v="4"/>
    <x v="9"/>
    <x v="9"/>
    <x v="30"/>
    <s v="Inglés III"/>
    <s v="Angélica Aguirre Galindo"/>
    <n v="1"/>
    <n v="3"/>
  </r>
  <r>
    <x v="0"/>
    <x v="0"/>
    <x v="0"/>
    <x v="26"/>
    <x v="31"/>
    <s v="Física I"/>
    <s v="Cecilia Guadalupe Martínez Cobos"/>
    <n v="1"/>
    <n v="3"/>
  </r>
  <r>
    <x v="1"/>
    <x v="0"/>
    <x v="1"/>
    <x v="26"/>
    <x v="31"/>
    <s v="Inglés III"/>
    <s v="Angélica Aguirre Galindo"/>
    <n v="1"/>
    <n v="3"/>
  </r>
  <r>
    <x v="2"/>
    <x v="0"/>
    <x v="2"/>
    <x v="12"/>
    <x v="31"/>
    <s v="Taller Programación III"/>
    <s v="Víctor Arévalo A."/>
    <n v="1"/>
    <n v="3"/>
  </r>
  <r>
    <x v="3"/>
    <x v="0"/>
    <x v="3"/>
    <x v="13"/>
    <x v="31"/>
    <s v="Matemáticas III"/>
    <s v="Hugo Alberto Reyes"/>
    <n v="1"/>
    <n v="3"/>
  </r>
  <r>
    <x v="0"/>
    <x v="1"/>
    <x v="0"/>
    <x v="32"/>
    <x v="31"/>
    <s v="Historia de Méxcio II"/>
    <s v="Karel Rosario Ibarra Zurita"/>
    <n v="1"/>
    <n v="3"/>
  </r>
  <r>
    <x v="1"/>
    <x v="1"/>
    <x v="1"/>
    <x v="12"/>
    <x v="31"/>
    <s v="Taller Programación III"/>
    <s v="Víctor Arévalo A."/>
    <n v="1"/>
    <n v="3"/>
  </r>
  <r>
    <x v="2"/>
    <x v="1"/>
    <x v="2"/>
    <x v="13"/>
    <x v="31"/>
    <s v="Física I"/>
    <s v="Cecilia Guadalupe Martínez Cobos"/>
    <n v="1"/>
    <n v="3"/>
  </r>
  <r>
    <x v="3"/>
    <x v="1"/>
    <x v="3"/>
    <x v="13"/>
    <x v="31"/>
    <s v="Matemáticas III"/>
    <s v="Hugo Alberto Reyes"/>
    <n v="1"/>
    <n v="3"/>
  </r>
  <r>
    <x v="4"/>
    <x v="1"/>
    <x v="4"/>
    <x v="13"/>
    <x v="31"/>
    <s v="Inglés III"/>
    <s v="Angélica Aguirre Galindo"/>
    <n v="1"/>
    <n v="3"/>
  </r>
  <r>
    <x v="0"/>
    <x v="2"/>
    <x v="0"/>
    <x v="26"/>
    <x v="31"/>
    <s v="Desarrollo Humano III"/>
    <s v="Julia Judith González Luna"/>
    <n v="1"/>
    <n v="3"/>
  </r>
  <r>
    <x v="8"/>
    <x v="2"/>
    <x v="8"/>
    <x v="5"/>
    <x v="31"/>
    <s v="Física I"/>
    <s v="Cecilia Guadalupe Martínez Cobos"/>
    <n v="1"/>
    <n v="3"/>
  </r>
  <r>
    <x v="1"/>
    <x v="2"/>
    <x v="1"/>
    <x v="26"/>
    <x v="31"/>
    <s v="Física I"/>
    <s v="Cecilia Guadalupe Martínez Cobos"/>
    <n v="1"/>
    <n v="3"/>
  </r>
  <r>
    <x v="2"/>
    <x v="2"/>
    <x v="2"/>
    <x v="19"/>
    <x v="31"/>
    <s v="Matemáticas III"/>
    <s v="Hugo Alberto Reyes"/>
    <n v="1"/>
    <n v="3"/>
  </r>
  <r>
    <x v="3"/>
    <x v="2"/>
    <x v="3"/>
    <x v="12"/>
    <x v="31"/>
    <s v="Taller Programación III"/>
    <s v="Víctor Arévalo A."/>
    <n v="1"/>
    <n v="3"/>
  </r>
  <r>
    <x v="4"/>
    <x v="2"/>
    <x v="4"/>
    <x v="13"/>
    <x v="31"/>
    <s v="Biología I"/>
    <s v="Érika Castillo Guerra"/>
    <n v="1"/>
    <n v="3"/>
  </r>
  <r>
    <x v="0"/>
    <x v="3"/>
    <x v="0"/>
    <x v="24"/>
    <x v="31"/>
    <s v="Inglés III"/>
    <s v="Angélica Aguirre Galindo"/>
    <n v="1"/>
    <n v="3"/>
  </r>
  <r>
    <x v="1"/>
    <x v="3"/>
    <x v="1"/>
    <x v="13"/>
    <x v="31"/>
    <s v="Literatura I"/>
    <s v="Alba Eugenia Velasco Paz"/>
    <n v="1"/>
    <n v="3"/>
  </r>
  <r>
    <x v="2"/>
    <x v="3"/>
    <x v="2"/>
    <x v="12"/>
    <x v="31"/>
    <s v="Taller Programación III"/>
    <s v="Víctor Arévalo A."/>
    <n v="1"/>
    <n v="3"/>
  </r>
  <r>
    <x v="3"/>
    <x v="3"/>
    <x v="3"/>
    <x v="13"/>
    <x v="31"/>
    <s v="Matemáticas III"/>
    <s v="Hugo Alberto Reyes"/>
    <n v="1"/>
    <n v="3"/>
  </r>
  <r>
    <x v="4"/>
    <x v="3"/>
    <x v="4"/>
    <x v="14"/>
    <x v="31"/>
    <s v="Biología I"/>
    <s v="Érika Castillo Guerra"/>
    <n v="1"/>
    <n v="3"/>
  </r>
  <r>
    <x v="0"/>
    <x v="4"/>
    <x v="0"/>
    <x v="33"/>
    <x v="31"/>
    <s v="Matemáticas III"/>
    <s v="Hugo Alberto Reyes"/>
    <n v="1"/>
    <n v="3"/>
  </r>
  <r>
    <x v="8"/>
    <x v="4"/>
    <x v="8"/>
    <x v="12"/>
    <x v="31"/>
    <s v="Taller Programación III"/>
    <s v="Víctor Arévalo A."/>
    <n v="1"/>
    <n v="3"/>
  </r>
  <r>
    <x v="1"/>
    <x v="4"/>
    <x v="1"/>
    <x v="33"/>
    <x v="31"/>
    <s v="Historia de Méxcio II"/>
    <s v="Karel Rosario Ibarra Zurita"/>
    <n v="1"/>
    <n v="3"/>
  </r>
  <r>
    <x v="2"/>
    <x v="4"/>
    <x v="2"/>
    <x v="33"/>
    <x v="31"/>
    <s v="Inglés III"/>
    <s v="Angélica Aguirre Galindo"/>
    <n v="1"/>
    <n v="3"/>
  </r>
  <r>
    <x v="3"/>
    <x v="4"/>
    <x v="3"/>
    <x v="33"/>
    <x v="31"/>
    <s v="Literatura I"/>
    <s v="Alba Eugenia Velasco Paz"/>
    <n v="1"/>
    <n v="3"/>
  </r>
  <r>
    <x v="0"/>
    <x v="0"/>
    <x v="0"/>
    <x v="13"/>
    <x v="32"/>
    <s v="Física I"/>
    <s v="José Valentín Muñíz C."/>
    <n v="1"/>
    <n v="3"/>
  </r>
  <r>
    <x v="1"/>
    <x v="0"/>
    <x v="1"/>
    <x v="24"/>
    <x v="32"/>
    <s v="Inglés III"/>
    <s v="Rubén Magdiel Camarillo Hernández"/>
    <n v="1"/>
    <n v="3"/>
  </r>
  <r>
    <x v="2"/>
    <x v="0"/>
    <x v="2"/>
    <x v="26"/>
    <x v="32"/>
    <s v="Matemáticas III"/>
    <s v="Hugo Alberto Reyes"/>
    <n v="1"/>
    <n v="3"/>
  </r>
  <r>
    <x v="3"/>
    <x v="0"/>
    <x v="3"/>
    <x v="26"/>
    <x v="32"/>
    <s v="Desarrollo Humano III"/>
    <s v="Javier Saldivar Santana"/>
    <n v="1"/>
    <n v="3"/>
  </r>
  <r>
    <x v="4"/>
    <x v="0"/>
    <x v="4"/>
    <x v="26"/>
    <x v="32"/>
    <s v="Biología I"/>
    <s v="Myriam Vásquez"/>
    <n v="1"/>
    <n v="3"/>
  </r>
  <r>
    <x v="0"/>
    <x v="1"/>
    <x v="0"/>
    <x v="26"/>
    <x v="32"/>
    <s v="Física I"/>
    <s v="José Valentín Muñíz C."/>
    <n v="1"/>
    <n v="3"/>
  </r>
  <r>
    <x v="1"/>
    <x v="1"/>
    <x v="1"/>
    <x v="26"/>
    <x v="32"/>
    <s v="Historia de Méxcio II"/>
    <s v="Rodrigo García Terán"/>
    <n v="1"/>
    <n v="3"/>
  </r>
  <r>
    <x v="2"/>
    <x v="1"/>
    <x v="2"/>
    <x v="26"/>
    <x v="32"/>
    <s v="Inglés III"/>
    <s v="Rubén Magdiel Camarillo Hernández"/>
    <n v="1"/>
    <n v="3"/>
  </r>
  <r>
    <x v="3"/>
    <x v="1"/>
    <x v="3"/>
    <x v="12"/>
    <x v="32"/>
    <s v="Taller Programación III"/>
    <s v="Víctor Arévalo A."/>
    <n v="1"/>
    <n v="3"/>
  </r>
  <r>
    <x v="4"/>
    <x v="1"/>
    <x v="4"/>
    <x v="26"/>
    <x v="32"/>
    <s v="Matemáticas III"/>
    <s v="Hugo Alberto Reyes"/>
    <n v="1"/>
    <n v="3"/>
  </r>
  <r>
    <x v="0"/>
    <x v="2"/>
    <x v="0"/>
    <x v="10"/>
    <x v="32"/>
    <s v="Matemáticas III"/>
    <s v="Hugo Alberto Reyes"/>
    <n v="1"/>
    <n v="3"/>
  </r>
  <r>
    <x v="1"/>
    <x v="2"/>
    <x v="1"/>
    <x v="13"/>
    <x v="32"/>
    <s v="Física I"/>
    <s v="José Valentín Muñíz C."/>
    <n v="1"/>
    <n v="3"/>
  </r>
  <r>
    <x v="9"/>
    <x v="2"/>
    <x v="9"/>
    <x v="12"/>
    <x v="32"/>
    <s v="Taller Programación III"/>
    <s v="Víctor Arévalo A."/>
    <n v="1"/>
    <n v="3"/>
  </r>
  <r>
    <x v="2"/>
    <x v="2"/>
    <x v="2"/>
    <x v="26"/>
    <x v="32"/>
    <s v="Inglés III"/>
    <s v="Rubén Magdiel Camarillo Hernández"/>
    <n v="1"/>
    <n v="3"/>
  </r>
  <r>
    <x v="4"/>
    <x v="2"/>
    <x v="4"/>
    <x v="26"/>
    <x v="32"/>
    <s v="Literatura I"/>
    <s v="Julián Cárdenas"/>
    <n v="1"/>
    <n v="3"/>
  </r>
  <r>
    <x v="0"/>
    <x v="3"/>
    <x v="0"/>
    <x v="26"/>
    <x v="32"/>
    <s v="Matemáticas III"/>
    <s v="Hugo Alberto Reyes"/>
    <n v="1"/>
    <n v="3"/>
  </r>
  <r>
    <x v="1"/>
    <x v="3"/>
    <x v="1"/>
    <x v="16"/>
    <x v="32"/>
    <s v="Física I"/>
    <s v="José Valentín Muñíz C."/>
    <n v="1"/>
    <n v="3"/>
  </r>
  <r>
    <x v="2"/>
    <x v="3"/>
    <x v="2"/>
    <x v="26"/>
    <x v="32"/>
    <s v="Biología I"/>
    <s v="Myriam Vásquez"/>
    <n v="1"/>
    <n v="3"/>
  </r>
  <r>
    <x v="3"/>
    <x v="3"/>
    <x v="3"/>
    <x v="12"/>
    <x v="32"/>
    <s v="Taller Programación III"/>
    <s v="Víctor Arévalo A."/>
    <n v="1"/>
    <n v="3"/>
  </r>
  <r>
    <x v="4"/>
    <x v="3"/>
    <x v="4"/>
    <x v="26"/>
    <x v="32"/>
    <s v="Literatura I"/>
    <s v="Julián Cárdenas"/>
    <n v="1"/>
    <n v="3"/>
  </r>
  <r>
    <x v="0"/>
    <x v="4"/>
    <x v="0"/>
    <x v="20"/>
    <x v="32"/>
    <s v="Inglés III"/>
    <s v="Rubén Magdiel Camarillo Hernández"/>
    <n v="1"/>
    <n v="3"/>
  </r>
  <r>
    <x v="1"/>
    <x v="4"/>
    <x v="1"/>
    <x v="13"/>
    <x v="32"/>
    <s v="Historia de Méxcio II"/>
    <s v="Rodrigo García Terán"/>
    <n v="1"/>
    <n v="3"/>
  </r>
  <r>
    <x v="9"/>
    <x v="4"/>
    <x v="9"/>
    <x v="12"/>
    <x v="32"/>
    <s v="Taller Programación III"/>
    <s v="Víctor Arévalo A."/>
    <n v="1"/>
    <n v="3"/>
  </r>
  <r>
    <x v="2"/>
    <x v="4"/>
    <x v="2"/>
    <x v="12"/>
    <x v="32"/>
    <s v="Taller Programación III"/>
    <s v="Víctor Arévalo A."/>
    <n v="1"/>
    <n v="3"/>
  </r>
  <r>
    <x v="4"/>
    <x v="4"/>
    <x v="4"/>
    <x v="26"/>
    <x v="32"/>
    <s v="Matemáticas III"/>
    <s v="Hugo Alberto Reyes"/>
    <n v="1"/>
    <n v="3"/>
  </r>
  <r>
    <x v="0"/>
    <x v="0"/>
    <x v="0"/>
    <x v="27"/>
    <x v="33"/>
    <s v="Matemáticas III"/>
    <s v="Hugo Alberto Reyes"/>
    <n v="1"/>
    <n v="3"/>
  </r>
  <r>
    <x v="1"/>
    <x v="0"/>
    <x v="1"/>
    <x v="27"/>
    <x v="33"/>
    <s v="Física I"/>
    <s v="Gabriela García Álvarez"/>
    <n v="1"/>
    <n v="3"/>
  </r>
  <r>
    <x v="2"/>
    <x v="0"/>
    <x v="2"/>
    <x v="27"/>
    <x v="33"/>
    <s v="Inglés III"/>
    <s v="Rubén Magdiel Camarillo Hernández"/>
    <n v="1"/>
    <n v="3"/>
  </r>
  <r>
    <x v="3"/>
    <x v="0"/>
    <x v="3"/>
    <x v="27"/>
    <x v="33"/>
    <s v="Biología I"/>
    <s v="Myriam Vásquez"/>
    <n v="1"/>
    <n v="3"/>
  </r>
  <r>
    <x v="4"/>
    <x v="0"/>
    <x v="4"/>
    <x v="27"/>
    <x v="33"/>
    <s v="Taller Ventas"/>
    <s v="Lucero Requenes"/>
    <n v="1"/>
    <n v="3"/>
  </r>
  <r>
    <x v="0"/>
    <x v="1"/>
    <x v="0"/>
    <x v="27"/>
    <x v="33"/>
    <s v="Desarrollo Humano III"/>
    <s v="Julia Judith González Luna"/>
    <n v="1"/>
    <n v="3"/>
  </r>
  <r>
    <x v="1"/>
    <x v="1"/>
    <x v="1"/>
    <x v="27"/>
    <x v="33"/>
    <s v="Matemáticas III"/>
    <s v="Hugo Alberto Reyes"/>
    <n v="1"/>
    <n v="3"/>
  </r>
  <r>
    <x v="2"/>
    <x v="1"/>
    <x v="2"/>
    <x v="27"/>
    <x v="33"/>
    <s v="Biología I"/>
    <s v="Myriam Vásquez"/>
    <n v="1"/>
    <n v="3"/>
  </r>
  <r>
    <x v="3"/>
    <x v="1"/>
    <x v="3"/>
    <x v="27"/>
    <x v="33"/>
    <s v="Taller Ventas"/>
    <s v="Lucero Requenes"/>
    <n v="1"/>
    <n v="3"/>
  </r>
  <r>
    <x v="4"/>
    <x v="1"/>
    <x v="4"/>
    <x v="27"/>
    <x v="33"/>
    <s v="literatura I"/>
    <s v="Julián Cárdenas"/>
    <n v="1"/>
    <n v="3"/>
  </r>
  <r>
    <x v="0"/>
    <x v="2"/>
    <x v="0"/>
    <x v="27"/>
    <x v="33"/>
    <s v="Historia de Méxcio II"/>
    <s v="Rodrigo García Terán"/>
    <n v="1"/>
    <n v="3"/>
  </r>
  <r>
    <x v="1"/>
    <x v="2"/>
    <x v="1"/>
    <x v="27"/>
    <x v="33"/>
    <s v="Inglés III"/>
    <s v="Rubén Magdiel Camarillo Hernández"/>
    <n v="1"/>
    <n v="3"/>
  </r>
  <r>
    <x v="2"/>
    <x v="2"/>
    <x v="2"/>
    <x v="27"/>
    <x v="33"/>
    <s v="Física I"/>
    <s v="Gabriela García Álvarez"/>
    <n v="1"/>
    <n v="3"/>
  </r>
  <r>
    <x v="3"/>
    <x v="2"/>
    <x v="3"/>
    <x v="27"/>
    <x v="33"/>
    <s v="Matemáticas III"/>
    <s v="Hugo Alberto Reyes"/>
    <n v="1"/>
    <n v="3"/>
  </r>
  <r>
    <x v="4"/>
    <x v="2"/>
    <x v="4"/>
    <x v="27"/>
    <x v="33"/>
    <s v="Taller Ventas"/>
    <s v="Lucero Requenes"/>
    <n v="1"/>
    <n v="3"/>
  </r>
  <r>
    <x v="0"/>
    <x v="3"/>
    <x v="0"/>
    <x v="27"/>
    <x v="33"/>
    <s v="Inglés III"/>
    <s v="Rubén Magdiel Camarillo Hernández"/>
    <n v="1"/>
    <n v="3"/>
  </r>
  <r>
    <x v="1"/>
    <x v="3"/>
    <x v="1"/>
    <x v="27"/>
    <x v="33"/>
    <s v="Historia de Méxcio II"/>
    <s v="Rodrigo García Terán"/>
    <n v="1"/>
    <n v="3"/>
  </r>
  <r>
    <x v="2"/>
    <x v="3"/>
    <x v="2"/>
    <x v="27"/>
    <x v="33"/>
    <s v="Física I"/>
    <s v="Gabriela García Álvarez"/>
    <n v="1"/>
    <n v="3"/>
  </r>
  <r>
    <x v="3"/>
    <x v="3"/>
    <x v="3"/>
    <x v="27"/>
    <x v="33"/>
    <s v="Taller Ventas"/>
    <s v="Lucero Requenes"/>
    <n v="1"/>
    <n v="3"/>
  </r>
  <r>
    <x v="4"/>
    <x v="3"/>
    <x v="4"/>
    <x v="27"/>
    <x v="33"/>
    <s v="Matemáticas III"/>
    <s v="Hugo Alberto Reyes"/>
    <n v="1"/>
    <n v="3"/>
  </r>
  <r>
    <x v="0"/>
    <x v="4"/>
    <x v="0"/>
    <x v="27"/>
    <x v="33"/>
    <s v="Física I"/>
    <s v="Gabriela García Álvarez"/>
    <n v="1"/>
    <n v="3"/>
  </r>
  <r>
    <x v="1"/>
    <x v="4"/>
    <x v="1"/>
    <x v="27"/>
    <x v="33"/>
    <s v="Matemáticas III"/>
    <s v="Hugo Alberto Reyes"/>
    <n v="1"/>
    <n v="3"/>
  </r>
  <r>
    <x v="2"/>
    <x v="4"/>
    <x v="2"/>
    <x v="27"/>
    <x v="33"/>
    <s v="Inglés III"/>
    <s v="Rubén Magdiel Camarillo Hernández"/>
    <n v="1"/>
    <n v="3"/>
  </r>
  <r>
    <x v="3"/>
    <x v="4"/>
    <x v="3"/>
    <x v="27"/>
    <x v="33"/>
    <s v="literatura I"/>
    <s v="Julián Cárdenas"/>
    <n v="1"/>
    <n v="3"/>
  </r>
  <r>
    <x v="4"/>
    <x v="4"/>
    <x v="4"/>
    <x v="27"/>
    <x v="33"/>
    <s v="Taller Ventas"/>
    <s v="Lucero Requenes"/>
    <n v="1"/>
    <n v="3"/>
  </r>
  <r>
    <x v="6"/>
    <x v="0"/>
    <x v="6"/>
    <x v="13"/>
    <x v="34"/>
    <s v="Historia de Méxcio II"/>
    <s v="Rodrigo García Terán"/>
    <n v="1"/>
    <n v="3"/>
  </r>
  <r>
    <x v="7"/>
    <x v="0"/>
    <x v="7"/>
    <x v="13"/>
    <x v="34"/>
    <s v="Física I"/>
    <s v="Gabriela García Álvarez"/>
    <n v="1"/>
    <n v="3"/>
  </r>
  <r>
    <x v="8"/>
    <x v="0"/>
    <x v="8"/>
    <x v="13"/>
    <x v="34"/>
    <s v="Desarrollo Humano III"/>
    <s v="Julia Judith González Luna"/>
    <n v="1"/>
    <n v="3"/>
  </r>
  <r>
    <x v="9"/>
    <x v="0"/>
    <x v="9"/>
    <x v="27"/>
    <x v="34"/>
    <s v="Matemáticas III"/>
    <s v="Andrea Lizeth Guía González"/>
    <n v="1"/>
    <n v="3"/>
  </r>
  <r>
    <x v="2"/>
    <x v="0"/>
    <x v="2"/>
    <x v="28"/>
    <x v="34"/>
    <s v="Taller Ventas"/>
    <s v="Lucero Requenes"/>
    <n v="1"/>
    <n v="3"/>
  </r>
  <r>
    <x v="5"/>
    <x v="1"/>
    <x v="5"/>
    <x v="13"/>
    <x v="34"/>
    <s v="Matemáticas III"/>
    <s v="Andrea Lizeth Guía González"/>
    <n v="1"/>
    <n v="3"/>
  </r>
  <r>
    <x v="6"/>
    <x v="1"/>
    <x v="6"/>
    <x v="13"/>
    <x v="34"/>
    <s v="Biología I"/>
    <s v="Arturo Cruz Anaya"/>
    <n v="1"/>
    <n v="3"/>
  </r>
  <r>
    <x v="7"/>
    <x v="1"/>
    <x v="7"/>
    <x v="13"/>
    <x v="34"/>
    <s v="Inglés III"/>
    <s v="Chistian"/>
    <n v="1"/>
    <n v="3"/>
  </r>
  <r>
    <x v="8"/>
    <x v="1"/>
    <x v="8"/>
    <x v="13"/>
    <x v="34"/>
    <s v="Física I"/>
    <s v="Gabriela García Álvarez"/>
    <n v="1"/>
    <n v="3"/>
  </r>
  <r>
    <x v="6"/>
    <x v="2"/>
    <x v="6"/>
    <x v="13"/>
    <x v="34"/>
    <s v="Física I"/>
    <s v="Gabriela García Álvarez"/>
    <n v="1"/>
    <n v="3"/>
  </r>
  <r>
    <x v="7"/>
    <x v="2"/>
    <x v="7"/>
    <x v="13"/>
    <x v="34"/>
    <s v="Inglés III"/>
    <s v="Chistian"/>
    <n v="1"/>
    <n v="3"/>
  </r>
  <r>
    <x v="8"/>
    <x v="2"/>
    <x v="8"/>
    <x v="13"/>
    <x v="34"/>
    <s v="Biología I"/>
    <s v="Arturo Cruz Anaya"/>
    <n v="1"/>
    <n v="3"/>
  </r>
  <r>
    <x v="9"/>
    <x v="2"/>
    <x v="9"/>
    <x v="13"/>
    <x v="34"/>
    <s v="Matemáticas III"/>
    <s v="Andrea Lizeth Guía González"/>
    <n v="1"/>
    <n v="3"/>
  </r>
  <r>
    <x v="2"/>
    <x v="2"/>
    <x v="2"/>
    <x v="13"/>
    <x v="34"/>
    <s v="Taller Ventas"/>
    <s v="Lucero Requenes"/>
    <n v="1"/>
    <n v="3"/>
  </r>
  <r>
    <x v="3"/>
    <x v="2"/>
    <x v="3"/>
    <x v="13"/>
    <x v="34"/>
    <s v="Taller Ventas"/>
    <s v="Lucero Requenes"/>
    <n v="1"/>
    <n v="3"/>
  </r>
  <r>
    <x v="6"/>
    <x v="3"/>
    <x v="6"/>
    <x v="13"/>
    <x v="34"/>
    <s v="Física I"/>
    <s v="Gabriela García Álvarez"/>
    <n v="1"/>
    <n v="3"/>
  </r>
  <r>
    <x v="7"/>
    <x v="3"/>
    <x v="7"/>
    <x v="13"/>
    <x v="34"/>
    <s v="Inglés III"/>
    <s v="Chistian"/>
    <n v="1"/>
    <n v="3"/>
  </r>
  <r>
    <x v="8"/>
    <x v="3"/>
    <x v="8"/>
    <x v="26"/>
    <x v="34"/>
    <s v="Matemáticas III"/>
    <s v="Andrea Lizeth Guía González"/>
    <n v="1"/>
    <n v="3"/>
  </r>
  <r>
    <x v="9"/>
    <x v="3"/>
    <x v="9"/>
    <x v="13"/>
    <x v="34"/>
    <s v="literatura I"/>
    <s v="Julián Cárdenas"/>
    <n v="1"/>
    <n v="3"/>
  </r>
  <r>
    <x v="2"/>
    <x v="3"/>
    <x v="2"/>
    <x v="3"/>
    <x v="34"/>
    <s v="Taller Ventas"/>
    <s v="Lucero Requenes"/>
    <n v="1"/>
    <n v="3"/>
  </r>
  <r>
    <x v="5"/>
    <x v="4"/>
    <x v="5"/>
    <x v="13"/>
    <x v="34"/>
    <s v="Matemáticas III"/>
    <s v="Andrea Lizeth Guía González"/>
    <n v="1"/>
    <n v="3"/>
  </r>
  <r>
    <x v="6"/>
    <x v="4"/>
    <x v="6"/>
    <x v="13"/>
    <x v="34"/>
    <s v="literatura I"/>
    <s v="Julián Cárdenas"/>
    <n v="1"/>
    <n v="3"/>
  </r>
  <r>
    <x v="7"/>
    <x v="4"/>
    <x v="7"/>
    <x v="13"/>
    <x v="34"/>
    <s v="Inglés III"/>
    <s v="Chistian"/>
    <n v="1"/>
    <n v="3"/>
  </r>
  <r>
    <x v="8"/>
    <x v="4"/>
    <x v="8"/>
    <x v="13"/>
    <x v="34"/>
    <s v="Historia de Méxcio II"/>
    <s v="Rodrigo García Terán"/>
    <n v="1"/>
    <n v="3"/>
  </r>
  <r>
    <x v="9"/>
    <x v="4"/>
    <x v="9"/>
    <x v="27"/>
    <x v="34"/>
    <s v="Taller Ventas"/>
    <s v="Lucero Requenes"/>
    <n v="1"/>
    <n v="3"/>
  </r>
  <r>
    <x v="5"/>
    <x v="0"/>
    <x v="5"/>
    <x v="27"/>
    <x v="35"/>
    <s v="Literatura I"/>
    <s v="José Ángel López"/>
    <n v="1"/>
    <n v="3"/>
  </r>
  <r>
    <x v="7"/>
    <x v="0"/>
    <x v="7"/>
    <x v="26"/>
    <x v="35"/>
    <s v="Matemáticas III"/>
    <s v="Lizbeth Delgado"/>
    <n v="1"/>
    <n v="3"/>
  </r>
  <r>
    <x v="8"/>
    <x v="0"/>
    <x v="8"/>
    <x v="26"/>
    <x v="35"/>
    <s v="Física I"/>
    <s v="Gabriela García Álvarez"/>
    <n v="1"/>
    <n v="3"/>
  </r>
  <r>
    <x v="9"/>
    <x v="0"/>
    <x v="9"/>
    <x v="15"/>
    <x v="35"/>
    <s v="Taller Ventas"/>
    <s v="Lucero Requenes"/>
    <n v="1"/>
    <n v="3"/>
  </r>
  <r>
    <x v="5"/>
    <x v="1"/>
    <x v="5"/>
    <x v="27"/>
    <x v="35"/>
    <s v="Inglés III"/>
    <s v="Rubén Magdiel Camarillo Hernández"/>
    <n v="1"/>
    <n v="3"/>
  </r>
  <r>
    <x v="7"/>
    <x v="1"/>
    <x v="7"/>
    <x v="26"/>
    <x v="35"/>
    <s v="Matemáticas III"/>
    <s v="Lizbeth Delgado"/>
    <n v="1"/>
    <n v="3"/>
  </r>
  <r>
    <x v="8"/>
    <x v="1"/>
    <x v="8"/>
    <x v="27"/>
    <x v="35"/>
    <s v="Biología I"/>
    <s v="Arturo Cruz Anaya"/>
    <n v="1"/>
    <n v="3"/>
  </r>
  <r>
    <x v="9"/>
    <x v="1"/>
    <x v="9"/>
    <x v="26"/>
    <x v="35"/>
    <s v="Literatura I"/>
    <s v="José Ángel López"/>
    <n v="1"/>
    <n v="3"/>
  </r>
  <r>
    <x v="5"/>
    <x v="2"/>
    <x v="5"/>
    <x v="26"/>
    <x v="35"/>
    <s v="Historia de Méxcio II"/>
    <s v="Rodrigo García Terán"/>
    <n v="1"/>
    <n v="3"/>
  </r>
  <r>
    <x v="6"/>
    <x v="2"/>
    <x v="6"/>
    <x v="26"/>
    <x v="35"/>
    <s v="Inglés III"/>
    <s v="Rubén Magdiel Camarillo Hernández"/>
    <n v="1"/>
    <n v="3"/>
  </r>
  <r>
    <x v="7"/>
    <x v="2"/>
    <x v="7"/>
    <x v="26"/>
    <x v="35"/>
    <s v="Física I"/>
    <s v="Gabriela García Álvarez"/>
    <n v="1"/>
    <n v="3"/>
  </r>
  <r>
    <x v="8"/>
    <x v="2"/>
    <x v="8"/>
    <x v="27"/>
    <x v="35"/>
    <s v="Desarrollo Humano III"/>
    <s v="Julia Judith González Luna"/>
    <n v="1"/>
    <n v="3"/>
  </r>
  <r>
    <x v="9"/>
    <x v="2"/>
    <x v="9"/>
    <x v="27"/>
    <x v="35"/>
    <s v="Taller Ventas"/>
    <s v="Lucero Requenes"/>
    <n v="1"/>
    <n v="3"/>
  </r>
  <r>
    <x v="5"/>
    <x v="3"/>
    <x v="5"/>
    <x v="27"/>
    <x v="35"/>
    <s v="Matemáticas III"/>
    <s v="Lizbeth Delgado"/>
    <n v="1"/>
    <n v="3"/>
  </r>
  <r>
    <x v="6"/>
    <x v="3"/>
    <x v="6"/>
    <x v="26"/>
    <x v="35"/>
    <s v="Inglés III"/>
    <s v="Rubén Magdiel Camarillo Hernández"/>
    <n v="1"/>
    <n v="3"/>
  </r>
  <r>
    <x v="7"/>
    <x v="3"/>
    <x v="7"/>
    <x v="10"/>
    <x v="35"/>
    <s v="Biología I"/>
    <s v="Arturo Cruz Anaya"/>
    <n v="1"/>
    <n v="3"/>
  </r>
  <r>
    <x v="0"/>
    <x v="3"/>
    <x v="0"/>
    <x v="32"/>
    <x v="35"/>
    <s v="Matemáticas III"/>
    <s v="Lizbeth Delgado"/>
    <n v="1"/>
    <n v="3"/>
  </r>
  <r>
    <x v="8"/>
    <x v="3"/>
    <x v="8"/>
    <x v="10"/>
    <x v="35"/>
    <s v="Física I"/>
    <s v="Gabriela García Álvarez"/>
    <n v="1"/>
    <n v="3"/>
  </r>
  <r>
    <x v="9"/>
    <x v="3"/>
    <x v="9"/>
    <x v="10"/>
    <x v="35"/>
    <s v="Taller Ventas"/>
    <s v="Lucero Requenes"/>
    <n v="1"/>
    <n v="3"/>
  </r>
  <r>
    <x v="5"/>
    <x v="4"/>
    <x v="5"/>
    <x v="28"/>
    <x v="35"/>
    <s v="Física I"/>
    <s v="Gabriela García Álvarez"/>
    <n v="1"/>
    <n v="3"/>
  </r>
  <r>
    <x v="7"/>
    <x v="4"/>
    <x v="7"/>
    <x v="27"/>
    <x v="35"/>
    <s v="Historia de Méxcio II"/>
    <s v="Rodrigo García Terán"/>
    <n v="1"/>
    <n v="3"/>
  </r>
  <r>
    <x v="0"/>
    <x v="4"/>
    <x v="0"/>
    <x v="26"/>
    <x v="35"/>
    <s v="Matemáticas III"/>
    <s v="Lizbeth Delgado"/>
    <n v="1"/>
    <n v="3"/>
  </r>
  <r>
    <x v="1"/>
    <x v="4"/>
    <x v="1"/>
    <x v="26"/>
    <x v="35"/>
    <s v="Inglés III"/>
    <s v="Rubén Magdiel Camarillo Hernández"/>
    <n v="1"/>
    <n v="3"/>
  </r>
  <r>
    <x v="2"/>
    <x v="4"/>
    <x v="2"/>
    <x v="34"/>
    <x v="35"/>
    <s v="Taller Ventas"/>
    <s v="Lucero Requenes"/>
    <n v="1"/>
    <n v="3"/>
  </r>
  <r>
    <x v="3"/>
    <x v="4"/>
    <x v="3"/>
    <x v="34"/>
    <x v="35"/>
    <s v="Taller Ventas"/>
    <s v="Lucero Requenes"/>
    <n v="1"/>
    <n v="3"/>
  </r>
  <r>
    <x v="6"/>
    <x v="0"/>
    <x v="6"/>
    <x v="3"/>
    <x v="36"/>
    <s v="Inglés III"/>
    <s v="Rubén Magdiel Camarillo Hernández"/>
    <n v="1"/>
    <n v="3"/>
  </r>
  <r>
    <x v="7"/>
    <x v="0"/>
    <x v="7"/>
    <x v="2"/>
    <x v="36"/>
    <s v="Matemáticas III"/>
    <s v="José Valentín Muñíz C."/>
    <n v="1"/>
    <n v="3"/>
  </r>
  <r>
    <x v="8"/>
    <x v="0"/>
    <x v="8"/>
    <x v="2"/>
    <x v="36"/>
    <s v="Taller Creativo III"/>
    <s v="Silvia Herrera"/>
    <n v="1"/>
    <n v="3"/>
  </r>
  <r>
    <x v="9"/>
    <x v="0"/>
    <x v="9"/>
    <x v="2"/>
    <x v="36"/>
    <s v="Historia de Méxcio II"/>
    <s v="Tomás García Barrientos"/>
    <n v="1"/>
    <n v="3"/>
  </r>
  <r>
    <x v="6"/>
    <x v="1"/>
    <x v="6"/>
    <x v="25"/>
    <x v="36"/>
    <s v="Física I"/>
    <s v="Gabriela García Álvarez"/>
    <n v="1"/>
    <n v="3"/>
  </r>
  <r>
    <x v="7"/>
    <x v="1"/>
    <x v="7"/>
    <x v="2"/>
    <x v="36"/>
    <s v="Matemáticas III"/>
    <s v="José Valentín Muñíz C."/>
    <n v="1"/>
    <n v="3"/>
  </r>
  <r>
    <x v="8"/>
    <x v="1"/>
    <x v="8"/>
    <x v="2"/>
    <x v="36"/>
    <s v="Taller Creativo III"/>
    <s v="Silvia Herrera"/>
    <n v="1"/>
    <n v="3"/>
  </r>
  <r>
    <x v="9"/>
    <x v="1"/>
    <x v="9"/>
    <x v="2"/>
    <x v="36"/>
    <s v="Inglés III"/>
    <s v="Rubén Magdiel Camarillo Hernández"/>
    <n v="1"/>
    <n v="3"/>
  </r>
  <r>
    <x v="5"/>
    <x v="2"/>
    <x v="5"/>
    <x v="25"/>
    <x v="36"/>
    <s v="Física I"/>
    <s v="Gabriela García Álvarez"/>
    <n v="1"/>
    <n v="3"/>
  </r>
  <r>
    <x v="6"/>
    <x v="2"/>
    <x v="6"/>
    <x v="25"/>
    <x v="36"/>
    <s v="Matemáticas III"/>
    <s v="José Valentín Muñíz C."/>
    <n v="1"/>
    <n v="3"/>
  </r>
  <r>
    <x v="7"/>
    <x v="2"/>
    <x v="7"/>
    <x v="2"/>
    <x v="36"/>
    <s v="Historia de Méxcio II"/>
    <s v="Tomás García Barrientos"/>
    <n v="1"/>
    <n v="3"/>
  </r>
  <r>
    <x v="8"/>
    <x v="2"/>
    <x v="8"/>
    <x v="2"/>
    <x v="36"/>
    <s v="literatura I"/>
    <s v="José Ángel López"/>
    <n v="1"/>
    <n v="3"/>
  </r>
  <r>
    <x v="1"/>
    <x v="2"/>
    <x v="1"/>
    <x v="2"/>
    <x v="36"/>
    <s v="Taller Creativo III"/>
    <s v="Silvia Herrera"/>
    <n v="1"/>
    <n v="3"/>
  </r>
  <r>
    <x v="9"/>
    <x v="2"/>
    <x v="9"/>
    <x v="2"/>
    <x v="36"/>
    <s v="Biología I"/>
    <s v="Érika Castillo Guerra"/>
    <n v="1"/>
    <n v="3"/>
  </r>
  <r>
    <x v="5"/>
    <x v="3"/>
    <x v="5"/>
    <x v="25"/>
    <x v="36"/>
    <s v="Inglés III"/>
    <s v="Rubén Magdiel Camarillo Hernández"/>
    <n v="1"/>
    <n v="3"/>
  </r>
  <r>
    <x v="6"/>
    <x v="3"/>
    <x v="6"/>
    <x v="25"/>
    <x v="36"/>
    <s v="Biología I"/>
    <s v="Érika Castillo Guerra"/>
    <n v="1"/>
    <n v="3"/>
  </r>
  <r>
    <x v="7"/>
    <x v="3"/>
    <x v="7"/>
    <x v="2"/>
    <x v="36"/>
    <s v="Desarrollo Humano III"/>
    <s v="Julia Judith González Luna"/>
    <n v="1"/>
    <n v="3"/>
  </r>
  <r>
    <x v="8"/>
    <x v="3"/>
    <x v="8"/>
    <x v="27"/>
    <x v="36"/>
    <s v="Matemáticas III"/>
    <s v="José Valentín Muñíz C."/>
    <n v="1"/>
    <n v="3"/>
  </r>
  <r>
    <x v="1"/>
    <x v="3"/>
    <x v="1"/>
    <x v="2"/>
    <x v="36"/>
    <s v="Taller Creativo III"/>
    <s v="Silvia Herrera"/>
    <n v="1"/>
    <n v="3"/>
  </r>
  <r>
    <x v="9"/>
    <x v="3"/>
    <x v="9"/>
    <x v="2"/>
    <x v="36"/>
    <s v="Física I"/>
    <s v="Gabriela García Álvarez"/>
    <n v="1"/>
    <n v="3"/>
  </r>
  <r>
    <x v="6"/>
    <x v="4"/>
    <x v="6"/>
    <x v="25"/>
    <x v="36"/>
    <s v="Inglés III"/>
    <s v="Rubén Magdiel Camarillo Hernández"/>
    <n v="1"/>
    <n v="3"/>
  </r>
  <r>
    <x v="7"/>
    <x v="4"/>
    <x v="7"/>
    <x v="2"/>
    <x v="36"/>
    <s v="literatura I"/>
    <s v="José Ángel López"/>
    <n v="1"/>
    <n v="3"/>
  </r>
  <r>
    <x v="8"/>
    <x v="4"/>
    <x v="8"/>
    <x v="2"/>
    <x v="36"/>
    <s v="Física I"/>
    <s v="Gabriela García Álvarez"/>
    <n v="1"/>
    <n v="3"/>
  </r>
  <r>
    <x v="1"/>
    <x v="4"/>
    <x v="1"/>
    <x v="2"/>
    <x v="36"/>
    <s v="Taller Creativo III"/>
    <s v="Silvia Herrera"/>
    <n v="1"/>
    <n v="3"/>
  </r>
  <r>
    <x v="9"/>
    <x v="4"/>
    <x v="9"/>
    <x v="2"/>
    <x v="36"/>
    <s v="Matemáticas III"/>
    <s v="José Valentín Muñíz C."/>
    <n v="1"/>
    <n v="3"/>
  </r>
  <r>
    <x v="0"/>
    <x v="0"/>
    <x v="0"/>
    <x v="2"/>
    <x v="37"/>
    <s v="Inglés III"/>
    <s v="Rubén Magdiel Camarillo Hernández"/>
    <n v="1"/>
    <n v="3"/>
  </r>
  <r>
    <x v="1"/>
    <x v="0"/>
    <x v="1"/>
    <x v="2"/>
    <x v="37"/>
    <s v="Matemáticas III"/>
    <s v="Hugo Alberto Reyes"/>
    <n v="1"/>
    <n v="3"/>
  </r>
  <r>
    <x v="2"/>
    <x v="0"/>
    <x v="2"/>
    <x v="25"/>
    <x v="37"/>
    <s v="Física I"/>
    <s v="Gabriela García Álvarez"/>
    <n v="1"/>
    <n v="3"/>
  </r>
  <r>
    <x v="3"/>
    <x v="0"/>
    <x v="3"/>
    <x v="2"/>
    <x v="37"/>
    <s v="Taller Creativo III"/>
    <s v="Silvia Herrera"/>
    <n v="1"/>
    <n v="3"/>
  </r>
  <r>
    <x v="4"/>
    <x v="0"/>
    <x v="4"/>
    <x v="2"/>
    <x v="37"/>
    <s v="Matemáticas III"/>
    <s v="Hugo Alberto Reyes"/>
    <n v="1"/>
    <n v="3"/>
  </r>
  <r>
    <x v="0"/>
    <x v="1"/>
    <x v="0"/>
    <x v="15"/>
    <x v="37"/>
    <s v="Inglés III"/>
    <s v="Rubén Magdiel Camarillo Hernández"/>
    <n v="1"/>
    <n v="3"/>
  </r>
  <r>
    <x v="1"/>
    <x v="1"/>
    <x v="1"/>
    <x v="2"/>
    <x v="37"/>
    <s v="Historia de Méxcio II"/>
    <s v="Karel Rosario Ibarra Zurita"/>
    <n v="1"/>
    <n v="3"/>
  </r>
  <r>
    <x v="2"/>
    <x v="1"/>
    <x v="2"/>
    <x v="2"/>
    <x v="37"/>
    <s v="Matemáticas III"/>
    <s v="Hugo Alberto Reyes"/>
    <n v="1"/>
    <n v="3"/>
  </r>
  <r>
    <x v="3"/>
    <x v="1"/>
    <x v="3"/>
    <x v="2"/>
    <x v="37"/>
    <s v="Biología I"/>
    <s v="Myriam Vásquez"/>
    <n v="1"/>
    <n v="3"/>
  </r>
  <r>
    <x v="4"/>
    <x v="1"/>
    <x v="4"/>
    <x v="2"/>
    <x v="37"/>
    <s v="Taller Creativo III"/>
    <s v="Silvia Herrera"/>
    <n v="1"/>
    <n v="3"/>
  </r>
  <r>
    <x v="0"/>
    <x v="2"/>
    <x v="0"/>
    <x v="2"/>
    <x v="37"/>
    <s v="Inglés III"/>
    <s v="Rubén Magdiel Camarillo Hernández"/>
    <n v="1"/>
    <n v="3"/>
  </r>
  <r>
    <x v="1"/>
    <x v="2"/>
    <x v="1"/>
    <x v="7"/>
    <x v="37"/>
    <s v="Física I"/>
    <s v="Gabriela García Álvarez"/>
    <n v="1"/>
    <n v="3"/>
  </r>
  <r>
    <x v="2"/>
    <x v="2"/>
    <x v="2"/>
    <x v="2"/>
    <x v="37"/>
    <s v="Biología I"/>
    <s v="Myriam Vásquez"/>
    <n v="1"/>
    <n v="3"/>
  </r>
  <r>
    <x v="3"/>
    <x v="2"/>
    <x v="3"/>
    <x v="2"/>
    <x v="37"/>
    <s v="Taller Creativo III"/>
    <s v="Silvia Herrera"/>
    <n v="1"/>
    <n v="3"/>
  </r>
  <r>
    <x v="4"/>
    <x v="2"/>
    <x v="4"/>
    <x v="2"/>
    <x v="37"/>
    <s v="Matemáticas III"/>
    <s v="Hugo Alberto Reyes"/>
    <n v="1"/>
    <n v="3"/>
  </r>
  <r>
    <x v="0"/>
    <x v="3"/>
    <x v="0"/>
    <x v="2"/>
    <x v="37"/>
    <s v="Física I"/>
    <s v="Gabriela García Álvarez"/>
    <n v="1"/>
    <n v="3"/>
  </r>
  <r>
    <x v="1"/>
    <x v="3"/>
    <x v="1"/>
    <x v="28"/>
    <x v="37"/>
    <s v="Matemáticas III"/>
    <s v="Hugo Alberto Reyes"/>
    <n v="1"/>
    <n v="3"/>
  </r>
  <r>
    <x v="2"/>
    <x v="3"/>
    <x v="2"/>
    <x v="2"/>
    <x v="37"/>
    <s v="Inglés III"/>
    <s v="Rubén Magdiel Camarillo Hernández"/>
    <n v="1"/>
    <n v="3"/>
  </r>
  <r>
    <x v="3"/>
    <x v="3"/>
    <x v="3"/>
    <x v="2"/>
    <x v="37"/>
    <s v="Taller Creativo III"/>
    <s v="Silvia Herrera"/>
    <n v="1"/>
    <n v="3"/>
  </r>
  <r>
    <x v="4"/>
    <x v="3"/>
    <x v="4"/>
    <x v="2"/>
    <x v="37"/>
    <s v="literatura I"/>
    <s v="Alba Eugenia Velasco Paz"/>
    <n v="1"/>
    <n v="3"/>
  </r>
  <r>
    <x v="0"/>
    <x v="4"/>
    <x v="0"/>
    <x v="7"/>
    <x v="37"/>
    <s v="Historia de Méxcio II"/>
    <s v="Karel Rosario Ibarra Zurita"/>
    <n v="1"/>
    <n v="3"/>
  </r>
  <r>
    <x v="1"/>
    <x v="4"/>
    <x v="1"/>
    <x v="18"/>
    <x v="37"/>
    <s v="Física I"/>
    <s v="Gabriela García Álvarez"/>
    <n v="1"/>
    <n v="3"/>
  </r>
  <r>
    <x v="2"/>
    <x v="4"/>
    <x v="2"/>
    <x v="2"/>
    <x v="37"/>
    <s v="Desarrollo Humano III"/>
    <s v="Javier Saldivar Santana"/>
    <n v="1"/>
    <n v="3"/>
  </r>
  <r>
    <x v="3"/>
    <x v="4"/>
    <x v="3"/>
    <x v="2"/>
    <x v="37"/>
    <s v="Taller Creativo III"/>
    <s v="Silvia Herrera"/>
    <n v="1"/>
    <n v="3"/>
  </r>
  <r>
    <x v="4"/>
    <x v="4"/>
    <x v="4"/>
    <x v="2"/>
    <x v="37"/>
    <s v="literatura I"/>
    <s v="Alba Eugenia Velasco Paz"/>
    <n v="1"/>
    <n v="3"/>
  </r>
  <r>
    <x v="5"/>
    <x v="0"/>
    <x v="5"/>
    <x v="24"/>
    <x v="38"/>
    <s v="Inglés III"/>
    <s v="Rubén Magdiel Camarillo Hernández"/>
    <n v="1"/>
    <n v="3"/>
  </r>
  <r>
    <x v="6"/>
    <x v="0"/>
    <x v="6"/>
    <x v="24"/>
    <x v="38"/>
    <s v="Matemáticas III"/>
    <s v="Hiram Sherem Adame"/>
    <n v="1"/>
    <n v="3"/>
  </r>
  <r>
    <x v="7"/>
    <x v="0"/>
    <x v="7"/>
    <x v="24"/>
    <x v="38"/>
    <s v="Biología I"/>
    <s v="Gabriela Margarita García Deras"/>
    <n v="1"/>
    <n v="3"/>
  </r>
  <r>
    <x v="6"/>
    <x v="1"/>
    <x v="6"/>
    <x v="24"/>
    <x v="38"/>
    <s v="Inglés Negocios I"/>
    <s v="Yves Emmanuel Saucedo Espinoza"/>
    <n v="1"/>
    <n v="3"/>
  </r>
  <r>
    <x v="7"/>
    <x v="1"/>
    <x v="7"/>
    <x v="24"/>
    <x v="38"/>
    <s v="Física I"/>
    <s v="Gabriela Margarita García Deras"/>
    <n v="1"/>
    <n v="3"/>
  </r>
  <r>
    <x v="0"/>
    <x v="1"/>
    <x v="0"/>
    <x v="24"/>
    <x v="38"/>
    <s v="Física I"/>
    <s v="Gabriela Margarita García Deras"/>
    <n v="1"/>
    <n v="3"/>
  </r>
  <r>
    <x v="8"/>
    <x v="1"/>
    <x v="8"/>
    <x v="24"/>
    <x v="38"/>
    <s v="Matemáticas III"/>
    <s v="Hiram Sherem Adame"/>
    <n v="1"/>
    <n v="3"/>
  </r>
  <r>
    <x v="9"/>
    <x v="1"/>
    <x v="9"/>
    <x v="11"/>
    <x v="38"/>
    <s v="Historia de Méxcio II"/>
    <s v="Tomás García Barrientos"/>
    <n v="1"/>
    <n v="3"/>
  </r>
  <r>
    <x v="2"/>
    <x v="1"/>
    <x v="2"/>
    <x v="35"/>
    <x v="38"/>
    <s v="Informática III"/>
    <s v="Dalia Martínez"/>
    <n v="1"/>
    <n v="3"/>
  </r>
  <r>
    <x v="6"/>
    <x v="2"/>
    <x v="6"/>
    <x v="24"/>
    <x v="38"/>
    <s v="Biología I"/>
    <s v="Gabriela Margarita García Deras"/>
    <n v="1"/>
    <n v="3"/>
  </r>
  <r>
    <x v="7"/>
    <x v="2"/>
    <x v="7"/>
    <x v="24"/>
    <x v="38"/>
    <s v="Inglés Negocios I"/>
    <s v="Yves Emmanuel Saucedo Espinoza"/>
    <n v="1"/>
    <n v="3"/>
  </r>
  <r>
    <x v="8"/>
    <x v="2"/>
    <x v="8"/>
    <x v="24"/>
    <x v="38"/>
    <s v="Inglés III"/>
    <s v="Rubén Magdiel Camarillo Hernández"/>
    <n v="1"/>
    <n v="3"/>
  </r>
  <r>
    <x v="1"/>
    <x v="2"/>
    <x v="1"/>
    <x v="24"/>
    <x v="38"/>
    <s v="Matemáticas III"/>
    <s v="Hiram Sherem Adame"/>
    <n v="1"/>
    <n v="3"/>
  </r>
  <r>
    <x v="9"/>
    <x v="2"/>
    <x v="9"/>
    <x v="24"/>
    <x v="38"/>
    <s v="Do I"/>
    <s v="Javier Saldivar Santana"/>
    <n v="1"/>
    <n v="3"/>
  </r>
  <r>
    <x v="2"/>
    <x v="2"/>
    <x v="2"/>
    <x v="24"/>
    <x v="38"/>
    <s v="Literatura I"/>
    <s v="Julián Cárdenas"/>
    <n v="1"/>
    <n v="3"/>
  </r>
  <r>
    <x v="3"/>
    <x v="2"/>
    <x v="3"/>
    <x v="24"/>
    <x v="38"/>
    <s v="Redacción I"/>
    <s v="Alba Eugenia Velasco Paz"/>
    <n v="1"/>
    <n v="3"/>
  </r>
  <r>
    <x v="6"/>
    <x v="3"/>
    <x v="6"/>
    <x v="24"/>
    <x v="38"/>
    <s v="Inglés Negocios I"/>
    <s v="Yves Emmanuel Saucedo Espinoza"/>
    <n v="1"/>
    <n v="3"/>
  </r>
  <r>
    <x v="7"/>
    <x v="3"/>
    <x v="7"/>
    <x v="24"/>
    <x v="38"/>
    <s v="Matemáticas III"/>
    <s v="Hiram Sherem Adame"/>
    <n v="1"/>
    <n v="3"/>
  </r>
  <r>
    <x v="8"/>
    <x v="3"/>
    <x v="8"/>
    <x v="24"/>
    <x v="38"/>
    <s v="Inglés III"/>
    <s v="Rubén Magdiel Camarillo Hernández"/>
    <n v="1"/>
    <n v="3"/>
  </r>
  <r>
    <x v="1"/>
    <x v="3"/>
    <x v="1"/>
    <x v="24"/>
    <x v="38"/>
    <s v="Física I"/>
    <s v="Gabriela Margarita García Deras"/>
    <n v="1"/>
    <n v="3"/>
  </r>
  <r>
    <x v="9"/>
    <x v="3"/>
    <x v="9"/>
    <x v="24"/>
    <x v="38"/>
    <s v="Historia de Méxcio II"/>
    <s v="Tomás García Barrientos"/>
    <n v="1"/>
    <n v="3"/>
  </r>
  <r>
    <x v="2"/>
    <x v="3"/>
    <x v="2"/>
    <x v="24"/>
    <x v="38"/>
    <s v="Redacción I"/>
    <s v="Alba Eugenia Velasco Paz"/>
    <n v="1"/>
    <n v="3"/>
  </r>
  <r>
    <x v="5"/>
    <x v="4"/>
    <x v="5"/>
    <x v="24"/>
    <x v="38"/>
    <s v="Física I"/>
    <s v="Gabriela Margarita García Deras"/>
    <n v="1"/>
    <n v="3"/>
  </r>
  <r>
    <x v="6"/>
    <x v="4"/>
    <x v="6"/>
    <x v="24"/>
    <x v="38"/>
    <s v="Inglés Negocios I"/>
    <s v="Yves Emmanuel Saucedo Espinoza"/>
    <n v="1"/>
    <n v="3"/>
  </r>
  <r>
    <x v="7"/>
    <x v="4"/>
    <x v="7"/>
    <x v="24"/>
    <x v="38"/>
    <s v="Inglés Negocios I"/>
    <s v="Yves Emmanuel Saucedo Espinoza"/>
    <n v="1"/>
    <n v="3"/>
  </r>
  <r>
    <x v="8"/>
    <x v="4"/>
    <x v="8"/>
    <x v="24"/>
    <x v="38"/>
    <s v="Matemáticas III"/>
    <s v="Hiram Sherem Adame"/>
    <n v="1"/>
    <n v="3"/>
  </r>
  <r>
    <x v="1"/>
    <x v="4"/>
    <x v="1"/>
    <x v="24"/>
    <x v="38"/>
    <s v="Do I"/>
    <s v="Javier Saldivar Santana"/>
    <n v="1"/>
    <n v="3"/>
  </r>
  <r>
    <x v="9"/>
    <x v="4"/>
    <x v="9"/>
    <x v="24"/>
    <x v="38"/>
    <s v="Inglés III"/>
    <s v="Rubén Magdiel Camarillo Hernández"/>
    <n v="1"/>
    <n v="3"/>
  </r>
  <r>
    <x v="2"/>
    <x v="4"/>
    <x v="2"/>
    <x v="24"/>
    <x v="38"/>
    <s v="Literatura I"/>
    <s v="Julián Cárdenas"/>
    <n v="1"/>
    <n v="3"/>
  </r>
  <r>
    <x v="4"/>
    <x v="4"/>
    <x v="4"/>
    <x v="35"/>
    <x v="38"/>
    <s v="Informática III"/>
    <s v="Dalia Martínez"/>
    <n v="1"/>
    <n v="3"/>
  </r>
  <r>
    <x v="5"/>
    <x v="0"/>
    <x v="5"/>
    <x v="13"/>
    <x v="39"/>
    <s v="Física I"/>
    <s v="Gabriela García Álvarez"/>
    <n v="1"/>
    <n v="3"/>
  </r>
  <r>
    <x v="6"/>
    <x v="0"/>
    <x v="6"/>
    <x v="36"/>
    <x v="39"/>
    <s v="Informática III"/>
    <s v="Diana Laura Pérez Palos"/>
    <n v="1"/>
    <n v="3"/>
  </r>
  <r>
    <x v="7"/>
    <x v="0"/>
    <x v="7"/>
    <x v="16"/>
    <x v="39"/>
    <s v="Inglés Negocios I"/>
    <s v="Yves Emmanuel Saucedo Espinoza"/>
    <n v="1"/>
    <n v="3"/>
  </r>
  <r>
    <x v="8"/>
    <x v="0"/>
    <x v="8"/>
    <x v="32"/>
    <x v="39"/>
    <s v="Inglés III"/>
    <s v="Florencia Hernández"/>
    <n v="1"/>
    <n v="3"/>
  </r>
  <r>
    <x v="1"/>
    <x v="0"/>
    <x v="1"/>
    <x v="32"/>
    <x v="39"/>
    <s v="Biología I"/>
    <s v="Arturo Cruz Anaya"/>
    <n v="1"/>
    <n v="3"/>
  </r>
  <r>
    <x v="9"/>
    <x v="0"/>
    <x v="9"/>
    <x v="32"/>
    <x v="39"/>
    <s v="Matemáticas III"/>
    <s v="Hiram Sherem Adame"/>
    <n v="1"/>
    <n v="3"/>
  </r>
  <r>
    <x v="2"/>
    <x v="0"/>
    <x v="2"/>
    <x v="32"/>
    <x v="39"/>
    <s v="Redacción I"/>
    <s v="Alba Eugenia Velasco Paz"/>
    <n v="1"/>
    <n v="3"/>
  </r>
  <r>
    <x v="6"/>
    <x v="1"/>
    <x v="6"/>
    <x v="32"/>
    <x v="39"/>
    <s v="Física I"/>
    <s v="Gabriela García Álvarez"/>
    <n v="1"/>
    <n v="3"/>
  </r>
  <r>
    <x v="7"/>
    <x v="1"/>
    <x v="7"/>
    <x v="32"/>
    <x v="39"/>
    <s v="Matemáticas III"/>
    <s v="Hiram Sherem Adame"/>
    <n v="1"/>
    <n v="3"/>
  </r>
  <r>
    <x v="8"/>
    <x v="1"/>
    <x v="8"/>
    <x v="32"/>
    <x v="39"/>
    <s v="Inglés Negocios I"/>
    <s v="Yves Emmanuel Saucedo Espinoza"/>
    <n v="1"/>
    <n v="3"/>
  </r>
  <r>
    <x v="1"/>
    <x v="1"/>
    <x v="1"/>
    <x v="32"/>
    <x v="39"/>
    <s v="Inglés Negocios I"/>
    <s v="Yves Emmanuel Saucedo Espinoza"/>
    <n v="1"/>
    <n v="3"/>
  </r>
  <r>
    <x v="2"/>
    <x v="1"/>
    <x v="2"/>
    <x v="32"/>
    <x v="39"/>
    <s v="Inglés III"/>
    <s v="Florencia Hernández"/>
    <n v="1"/>
    <n v="3"/>
  </r>
  <r>
    <x v="3"/>
    <x v="1"/>
    <x v="3"/>
    <x v="32"/>
    <x v="39"/>
    <s v="Inglés III"/>
    <s v="Florencia Hernández"/>
    <n v="1"/>
    <n v="3"/>
  </r>
  <r>
    <x v="5"/>
    <x v="2"/>
    <x v="5"/>
    <x v="32"/>
    <x v="39"/>
    <s v="Matemáticas III"/>
    <s v="Hiram Sherem Adame"/>
    <n v="1"/>
    <n v="3"/>
  </r>
  <r>
    <x v="6"/>
    <x v="2"/>
    <x v="6"/>
    <x v="32"/>
    <x v="39"/>
    <s v="Do I"/>
    <s v="Javier Saldivar Santana"/>
    <n v="1"/>
    <n v="3"/>
  </r>
  <r>
    <x v="0"/>
    <x v="2"/>
    <x v="0"/>
    <x v="32"/>
    <x v="39"/>
    <s v="Historia de Méxcio II"/>
    <s v="Lilia Castaño Galindo"/>
    <n v="1"/>
    <n v="3"/>
  </r>
  <r>
    <x v="8"/>
    <x v="2"/>
    <x v="8"/>
    <x v="32"/>
    <x v="39"/>
    <s v="Historia de Méxcio II"/>
    <s v="Lilia Castaño Galindo"/>
    <n v="1"/>
    <n v="3"/>
  </r>
  <r>
    <x v="1"/>
    <x v="2"/>
    <x v="1"/>
    <x v="32"/>
    <x v="39"/>
    <s v="Literatura I"/>
    <s v="José Ángel López"/>
    <n v="1"/>
    <n v="3"/>
  </r>
  <r>
    <x v="9"/>
    <x v="2"/>
    <x v="9"/>
    <x v="32"/>
    <x v="39"/>
    <s v="Física I"/>
    <s v="Gabriela García Álvarez"/>
    <n v="1"/>
    <n v="3"/>
  </r>
  <r>
    <x v="2"/>
    <x v="2"/>
    <x v="2"/>
    <x v="32"/>
    <x v="39"/>
    <s v="Inglés III"/>
    <s v="Florencia Hernández"/>
    <n v="1"/>
    <n v="3"/>
  </r>
  <r>
    <x v="5"/>
    <x v="3"/>
    <x v="5"/>
    <x v="36"/>
    <x v="39"/>
    <s v="Informática III"/>
    <s v="Diana Laura Pérez Palos"/>
    <n v="1"/>
    <n v="3"/>
  </r>
  <r>
    <x v="6"/>
    <x v="3"/>
    <x v="6"/>
    <x v="32"/>
    <x v="39"/>
    <s v="Matemáticas III"/>
    <s v="Hiram Sherem Adame"/>
    <n v="1"/>
    <n v="3"/>
  </r>
  <r>
    <x v="7"/>
    <x v="3"/>
    <x v="7"/>
    <x v="32"/>
    <x v="39"/>
    <s v="Física I"/>
    <s v="Gabriela García Álvarez"/>
    <n v="1"/>
    <n v="3"/>
  </r>
  <r>
    <x v="8"/>
    <x v="3"/>
    <x v="8"/>
    <x v="32"/>
    <x v="39"/>
    <s v="Inglés Negocios I"/>
    <s v="Yves Emmanuel Saucedo Espinoza"/>
    <n v="1"/>
    <n v="3"/>
  </r>
  <r>
    <x v="1"/>
    <x v="3"/>
    <x v="1"/>
    <x v="32"/>
    <x v="39"/>
    <s v="Inglés Negocios I"/>
    <s v="Yves Emmanuel Saucedo Espinoza"/>
    <n v="1"/>
    <n v="3"/>
  </r>
  <r>
    <x v="9"/>
    <x v="3"/>
    <x v="9"/>
    <x v="32"/>
    <x v="39"/>
    <s v="Biología I"/>
    <s v="Arturo Cruz Anaya"/>
    <n v="1"/>
    <n v="3"/>
  </r>
  <r>
    <x v="3"/>
    <x v="3"/>
    <x v="3"/>
    <x v="32"/>
    <x v="39"/>
    <s v="Redacción I"/>
    <s v="Alba Eugenia Velasco Paz"/>
    <n v="1"/>
    <n v="3"/>
  </r>
  <r>
    <x v="7"/>
    <x v="4"/>
    <x v="7"/>
    <x v="32"/>
    <x v="39"/>
    <s v="Do I"/>
    <s v="Javier Saldivar Santana"/>
    <n v="1"/>
    <n v="3"/>
  </r>
  <r>
    <x v="8"/>
    <x v="4"/>
    <x v="8"/>
    <x v="32"/>
    <x v="39"/>
    <s v="Literatura I"/>
    <s v="José Ángel López"/>
    <n v="1"/>
    <n v="3"/>
  </r>
  <r>
    <x v="1"/>
    <x v="4"/>
    <x v="1"/>
    <x v="32"/>
    <x v="39"/>
    <s v="Matemáticas III"/>
    <s v="Hiram Sherem Adame"/>
    <n v="1"/>
    <n v="3"/>
  </r>
  <r>
    <x v="5"/>
    <x v="0"/>
    <x v="5"/>
    <x v="18"/>
    <x v="40"/>
    <s v="Historia de Méxcio II"/>
    <s v="Lilia Castaño Galindo"/>
    <n v="1"/>
    <n v="3"/>
  </r>
  <r>
    <x v="6"/>
    <x v="0"/>
    <x v="6"/>
    <x v="18"/>
    <x v="40"/>
    <s v="Matemáticas III"/>
    <s v="Diana García"/>
    <n v="1"/>
    <n v="3"/>
  </r>
  <r>
    <x v="0"/>
    <x v="0"/>
    <x v="0"/>
    <x v="18"/>
    <x v="40"/>
    <s v="Inglés Negocios I"/>
    <s v="Rocío Casco"/>
    <n v="1"/>
    <n v="3"/>
  </r>
  <r>
    <x v="8"/>
    <x v="0"/>
    <x v="8"/>
    <x v="18"/>
    <x v="40"/>
    <s v="Inglés Negocios I"/>
    <s v="Rocío Casco"/>
    <n v="1"/>
    <n v="3"/>
  </r>
  <r>
    <x v="1"/>
    <x v="0"/>
    <x v="1"/>
    <x v="18"/>
    <x v="40"/>
    <s v="Do I"/>
    <s v="Arnoldo Hernández García"/>
    <n v="1"/>
    <n v="3"/>
  </r>
  <r>
    <x v="9"/>
    <x v="0"/>
    <x v="9"/>
    <x v="18"/>
    <x v="40"/>
    <s v="Inglés III"/>
    <s v="Martha Torralba"/>
    <n v="1"/>
    <n v="3"/>
  </r>
  <r>
    <x v="3"/>
    <x v="0"/>
    <x v="3"/>
    <x v="18"/>
    <x v="40"/>
    <s v="Redacción I"/>
    <s v="Alba Eugenia Velasco Paz"/>
    <n v="1"/>
    <n v="3"/>
  </r>
  <r>
    <x v="4"/>
    <x v="0"/>
    <x v="4"/>
    <x v="36"/>
    <x v="40"/>
    <s v="Informática III"/>
    <s v="Dalia Rodríguez"/>
    <n v="1"/>
    <n v="3"/>
  </r>
  <r>
    <x v="6"/>
    <x v="1"/>
    <x v="6"/>
    <x v="18"/>
    <x v="40"/>
    <s v="Literatura I"/>
    <s v="Julián Cárdenas"/>
    <n v="1"/>
    <n v="3"/>
  </r>
  <r>
    <x v="7"/>
    <x v="1"/>
    <x v="7"/>
    <x v="18"/>
    <x v="40"/>
    <s v="Biología I"/>
    <s v="Arturo Cruz Anaya"/>
    <n v="1"/>
    <n v="3"/>
  </r>
  <r>
    <x v="1"/>
    <x v="1"/>
    <x v="1"/>
    <x v="18"/>
    <x v="40"/>
    <s v="Inglés III"/>
    <s v="Martha Torralba"/>
    <n v="1"/>
    <n v="3"/>
  </r>
  <r>
    <x v="9"/>
    <x v="1"/>
    <x v="9"/>
    <x v="18"/>
    <x v="40"/>
    <s v="Física I"/>
    <s v="José Valentín Muñíz C."/>
    <n v="1"/>
    <n v="3"/>
  </r>
  <r>
    <x v="2"/>
    <x v="1"/>
    <x v="2"/>
    <x v="18"/>
    <x v="40"/>
    <s v="Matemáticas III"/>
    <s v="Diana García"/>
    <n v="1"/>
    <n v="3"/>
  </r>
  <r>
    <x v="6"/>
    <x v="2"/>
    <x v="6"/>
    <x v="18"/>
    <x v="40"/>
    <s v="Literatura I"/>
    <s v="Julián Cárdenas"/>
    <n v="1"/>
    <n v="3"/>
  </r>
  <r>
    <x v="0"/>
    <x v="2"/>
    <x v="0"/>
    <x v="18"/>
    <x v="40"/>
    <s v="Inglés III"/>
    <s v="Martha Torralba"/>
    <n v="1"/>
    <n v="3"/>
  </r>
  <r>
    <x v="8"/>
    <x v="2"/>
    <x v="8"/>
    <x v="18"/>
    <x v="40"/>
    <s v="Matemáticas III"/>
    <s v="Diana García"/>
    <n v="1"/>
    <n v="3"/>
  </r>
  <r>
    <x v="1"/>
    <x v="2"/>
    <x v="1"/>
    <x v="18"/>
    <x v="40"/>
    <s v="Do I"/>
    <s v="Arnoldo Hernández García"/>
    <n v="1"/>
    <n v="3"/>
  </r>
  <r>
    <x v="2"/>
    <x v="2"/>
    <x v="2"/>
    <x v="18"/>
    <x v="40"/>
    <s v="Redacción I"/>
    <s v="Alba Eugenia Velasco Paz"/>
    <n v="1"/>
    <n v="3"/>
  </r>
  <r>
    <x v="5"/>
    <x v="3"/>
    <x v="5"/>
    <x v="18"/>
    <x v="40"/>
    <s v="Historia de Méxcio II"/>
    <s v="Lilia Castaño Galindo"/>
    <n v="1"/>
    <n v="3"/>
  </r>
  <r>
    <x v="6"/>
    <x v="3"/>
    <x v="6"/>
    <x v="18"/>
    <x v="40"/>
    <s v="Física I"/>
    <s v="José Valentín Muñíz C."/>
    <n v="1"/>
    <n v="3"/>
  </r>
  <r>
    <x v="7"/>
    <x v="3"/>
    <x v="7"/>
    <x v="18"/>
    <x v="40"/>
    <s v="Física I"/>
    <s v="José Valentín Muñíz C."/>
    <n v="1"/>
    <n v="3"/>
  </r>
  <r>
    <x v="8"/>
    <x v="3"/>
    <x v="8"/>
    <x v="18"/>
    <x v="40"/>
    <s v="Biología I"/>
    <s v="Arturo Cruz Anaya"/>
    <n v="1"/>
    <n v="3"/>
  </r>
  <r>
    <x v="1"/>
    <x v="3"/>
    <x v="1"/>
    <x v="18"/>
    <x v="40"/>
    <s v="Inglés III"/>
    <s v="Martha Torralba"/>
    <n v="1"/>
    <n v="3"/>
  </r>
  <r>
    <x v="9"/>
    <x v="3"/>
    <x v="9"/>
    <x v="18"/>
    <x v="40"/>
    <s v="Matemáticas III"/>
    <s v="Diana García"/>
    <n v="1"/>
    <n v="3"/>
  </r>
  <r>
    <x v="2"/>
    <x v="3"/>
    <x v="2"/>
    <x v="18"/>
    <x v="40"/>
    <s v="Inglés Negocios I"/>
    <s v="Rocío Casco"/>
    <n v="1"/>
    <n v="3"/>
  </r>
  <r>
    <x v="6"/>
    <x v="4"/>
    <x v="6"/>
    <x v="18"/>
    <x v="40"/>
    <s v="Física I"/>
    <s v="José Valentín Muñíz C."/>
    <n v="1"/>
    <n v="3"/>
  </r>
  <r>
    <x v="7"/>
    <x v="4"/>
    <x v="7"/>
    <x v="18"/>
    <x v="40"/>
    <s v="Matemáticas III"/>
    <s v="Diana García"/>
    <n v="1"/>
    <n v="3"/>
  </r>
  <r>
    <x v="0"/>
    <x v="4"/>
    <x v="0"/>
    <x v="18"/>
    <x v="40"/>
    <s v="Inglés Negocios I"/>
    <s v="Rocío Casco"/>
    <n v="1"/>
    <n v="3"/>
  </r>
  <r>
    <x v="8"/>
    <x v="4"/>
    <x v="8"/>
    <x v="18"/>
    <x v="40"/>
    <s v="Inglés Negocios I"/>
    <s v="Rocío Casco"/>
    <n v="1"/>
    <n v="3"/>
  </r>
  <r>
    <x v="9"/>
    <x v="4"/>
    <x v="9"/>
    <x v="36"/>
    <x v="40"/>
    <s v="Informática III"/>
    <s v="Dalia Rodríguez"/>
    <n v="1"/>
    <n v="3"/>
  </r>
  <r>
    <x v="5"/>
    <x v="0"/>
    <x v="5"/>
    <x v="10"/>
    <x v="41"/>
    <s v="Literatura I"/>
    <s v="José Ángel López"/>
    <n v="1"/>
    <n v="3"/>
  </r>
  <r>
    <x v="6"/>
    <x v="0"/>
    <x v="6"/>
    <x v="10"/>
    <x v="41"/>
    <s v="Física I"/>
    <s v="Gabriela García Álvarez"/>
    <n v="1"/>
    <n v="3"/>
  </r>
  <r>
    <x v="7"/>
    <x v="0"/>
    <x v="7"/>
    <x v="10"/>
    <x v="41"/>
    <s v="Inglés III"/>
    <s v="Martha Torralba"/>
    <n v="1"/>
    <n v="3"/>
  </r>
  <r>
    <x v="8"/>
    <x v="0"/>
    <x v="8"/>
    <x v="10"/>
    <x v="41"/>
    <s v="Do I"/>
    <s v="Arnoldo Hernández García"/>
    <n v="1"/>
    <n v="3"/>
  </r>
  <r>
    <x v="1"/>
    <x v="0"/>
    <x v="1"/>
    <x v="10"/>
    <x v="41"/>
    <s v="Inglés Negocios I"/>
    <s v="Rocío Casco"/>
    <n v="1"/>
    <n v="3"/>
  </r>
  <r>
    <x v="9"/>
    <x v="0"/>
    <x v="9"/>
    <x v="36"/>
    <x v="41"/>
    <s v="Informática III"/>
    <s v="Dalia Rodríguez"/>
    <n v="1"/>
    <n v="3"/>
  </r>
  <r>
    <x v="3"/>
    <x v="0"/>
    <x v="3"/>
    <x v="10"/>
    <x v="41"/>
    <s v="Matemáticas III"/>
    <s v="Diana García"/>
    <n v="1"/>
    <n v="3"/>
  </r>
  <r>
    <x v="4"/>
    <x v="0"/>
    <x v="4"/>
    <x v="10"/>
    <x v="41"/>
    <s v="Redacción I"/>
    <s v="Alba Eugenia Velasco Paz"/>
    <n v="1"/>
    <n v="3"/>
  </r>
  <r>
    <x v="5"/>
    <x v="1"/>
    <x v="5"/>
    <x v="10"/>
    <x v="41"/>
    <s v="Inglés III"/>
    <s v="Martha Torralba"/>
    <n v="1"/>
    <n v="3"/>
  </r>
  <r>
    <x v="6"/>
    <x v="1"/>
    <x v="6"/>
    <x v="10"/>
    <x v="41"/>
    <s v="Biología I"/>
    <s v="Gabriela Margarita García Deras"/>
    <n v="1"/>
    <n v="3"/>
  </r>
  <r>
    <x v="0"/>
    <x v="1"/>
    <x v="0"/>
    <x v="10"/>
    <x v="41"/>
    <s v="Inglés Negocios I"/>
    <s v="Rocío Casco"/>
    <n v="1"/>
    <n v="3"/>
  </r>
  <r>
    <x v="8"/>
    <x v="1"/>
    <x v="8"/>
    <x v="10"/>
    <x v="41"/>
    <s v="Inglés Negocios I"/>
    <s v="Rocío Casco"/>
    <n v="1"/>
    <n v="3"/>
  </r>
  <r>
    <x v="1"/>
    <x v="1"/>
    <x v="1"/>
    <x v="10"/>
    <x v="41"/>
    <s v="Matemáticas III"/>
    <s v="Diana García"/>
    <n v="1"/>
    <n v="3"/>
  </r>
  <r>
    <x v="9"/>
    <x v="1"/>
    <x v="9"/>
    <x v="10"/>
    <x v="41"/>
    <s v="Física I"/>
    <s v="Gabriela García Álvarez"/>
    <n v="1"/>
    <n v="3"/>
  </r>
  <r>
    <x v="3"/>
    <x v="1"/>
    <x v="3"/>
    <x v="10"/>
    <x v="41"/>
    <s v="Historia de Méxcio II"/>
    <s v="Karel Rosario Ibarra Zurita"/>
    <n v="1"/>
    <n v="3"/>
  </r>
  <r>
    <x v="5"/>
    <x v="2"/>
    <x v="5"/>
    <x v="10"/>
    <x v="41"/>
    <s v="Literatura I"/>
    <s v="José Ángel López"/>
    <n v="1"/>
    <n v="3"/>
  </r>
  <r>
    <x v="6"/>
    <x v="2"/>
    <x v="6"/>
    <x v="10"/>
    <x v="41"/>
    <s v="Matemáticas III"/>
    <s v="Diana García"/>
    <n v="1"/>
    <n v="3"/>
  </r>
  <r>
    <x v="7"/>
    <x v="2"/>
    <x v="7"/>
    <x v="10"/>
    <x v="41"/>
    <s v="Biología I"/>
    <s v="Gabriela Margarita García Deras"/>
    <n v="1"/>
    <n v="3"/>
  </r>
  <r>
    <x v="8"/>
    <x v="2"/>
    <x v="8"/>
    <x v="10"/>
    <x v="41"/>
    <s v="Inglés Negocios I"/>
    <s v="Rocío Casco"/>
    <n v="1"/>
    <n v="3"/>
  </r>
  <r>
    <x v="1"/>
    <x v="2"/>
    <x v="1"/>
    <x v="10"/>
    <x v="41"/>
    <s v="Inglés Negocios I"/>
    <s v="Rocío Casco"/>
    <n v="1"/>
    <n v="3"/>
  </r>
  <r>
    <x v="9"/>
    <x v="2"/>
    <x v="9"/>
    <x v="10"/>
    <x v="41"/>
    <s v="Redacción I"/>
    <s v="Alba Eugenia Velasco Paz"/>
    <n v="1"/>
    <n v="3"/>
  </r>
  <r>
    <x v="5"/>
    <x v="3"/>
    <x v="5"/>
    <x v="10"/>
    <x v="41"/>
    <s v="Física I"/>
    <s v="Gabriela García Álvarez"/>
    <n v="1"/>
    <n v="3"/>
  </r>
  <r>
    <x v="6"/>
    <x v="3"/>
    <x v="6"/>
    <x v="10"/>
    <x v="41"/>
    <s v="Inglés III"/>
    <s v="Martha Torralba"/>
    <n v="1"/>
    <n v="3"/>
  </r>
  <r>
    <x v="0"/>
    <x v="3"/>
    <x v="0"/>
    <x v="10"/>
    <x v="41"/>
    <s v="Matemáticas III"/>
    <s v="Diana García"/>
    <n v="1"/>
    <n v="3"/>
  </r>
  <r>
    <x v="1"/>
    <x v="3"/>
    <x v="1"/>
    <x v="35"/>
    <x v="41"/>
    <s v="Informática III"/>
    <s v="Dalia Rodríguez"/>
    <n v="1"/>
    <n v="3"/>
  </r>
  <r>
    <x v="5"/>
    <x v="4"/>
    <x v="5"/>
    <x v="10"/>
    <x v="41"/>
    <s v="Do I"/>
    <s v="Arnoldo Hernández García"/>
    <n v="1"/>
    <n v="3"/>
  </r>
  <r>
    <x v="6"/>
    <x v="4"/>
    <x v="6"/>
    <x v="10"/>
    <x v="41"/>
    <s v="Matemáticas III"/>
    <s v="Diana García"/>
    <n v="1"/>
    <n v="3"/>
  </r>
  <r>
    <x v="7"/>
    <x v="4"/>
    <x v="7"/>
    <x v="10"/>
    <x v="41"/>
    <s v="Física I"/>
    <s v="Gabriela García Álvarez"/>
    <n v="1"/>
    <n v="3"/>
  </r>
  <r>
    <x v="8"/>
    <x v="4"/>
    <x v="8"/>
    <x v="10"/>
    <x v="41"/>
    <s v="Historia de Méxcio II"/>
    <s v="Karel Rosario Ibarra Zurita"/>
    <n v="1"/>
    <n v="3"/>
  </r>
  <r>
    <x v="1"/>
    <x v="4"/>
    <x v="1"/>
    <x v="10"/>
    <x v="41"/>
    <s v="Inglés III"/>
    <s v="Martha Torralba"/>
    <n v="1"/>
    <n v="3"/>
  </r>
  <r>
    <x v="5"/>
    <x v="0"/>
    <x v="5"/>
    <x v="16"/>
    <x v="42"/>
    <s v="Matemáticas III"/>
    <s v="Andrea Lizeth Guía González"/>
    <n v="1"/>
    <n v="3"/>
  </r>
  <r>
    <x v="6"/>
    <x v="0"/>
    <x v="6"/>
    <x v="16"/>
    <x v="42"/>
    <s v="Do I"/>
    <s v="Arnoldo Hernández García"/>
    <n v="1"/>
    <n v="3"/>
  </r>
  <r>
    <x v="0"/>
    <x v="0"/>
    <x v="0"/>
    <x v="16"/>
    <x v="42"/>
    <s v="Biología I"/>
    <s v="Gabriela Margarita García Deras"/>
    <n v="1"/>
    <n v="3"/>
  </r>
  <r>
    <x v="8"/>
    <x v="0"/>
    <x v="8"/>
    <x v="16"/>
    <x v="42"/>
    <s v="Inglés III"/>
    <s v="Rubén Magdiel Camarillo Hernández"/>
    <n v="1"/>
    <n v="3"/>
  </r>
  <r>
    <x v="1"/>
    <x v="0"/>
    <x v="1"/>
    <x v="16"/>
    <x v="42"/>
    <s v="Matemáticas III"/>
    <s v="Andrea Lizeth Guía González"/>
    <n v="1"/>
    <n v="3"/>
  </r>
  <r>
    <x v="9"/>
    <x v="0"/>
    <x v="9"/>
    <x v="16"/>
    <x v="42"/>
    <s v="Física I"/>
    <s v="Gabriela García Álvarez"/>
    <n v="1"/>
    <n v="3"/>
  </r>
  <r>
    <x v="5"/>
    <x v="1"/>
    <x v="5"/>
    <x v="16"/>
    <x v="42"/>
    <s v="Literatura I"/>
    <s v="Julián Cárdenas"/>
    <n v="1"/>
    <n v="3"/>
  </r>
  <r>
    <x v="7"/>
    <x v="1"/>
    <x v="7"/>
    <x v="16"/>
    <x v="42"/>
    <s v="Do I"/>
    <s v="Arnoldo Hernández García"/>
    <n v="1"/>
    <n v="3"/>
  </r>
  <r>
    <x v="0"/>
    <x v="1"/>
    <x v="0"/>
    <x v="16"/>
    <x v="42"/>
    <s v="Inglés Negocios I"/>
    <s v="Angélica Aguirre Galindo"/>
    <n v="1"/>
    <n v="3"/>
  </r>
  <r>
    <x v="8"/>
    <x v="1"/>
    <x v="8"/>
    <x v="16"/>
    <x v="42"/>
    <s v="Inglés Negocios I"/>
    <s v="Angélica Aguirre Galindo"/>
    <n v="1"/>
    <n v="3"/>
  </r>
  <r>
    <x v="1"/>
    <x v="1"/>
    <x v="1"/>
    <x v="16"/>
    <x v="42"/>
    <s v="Física I"/>
    <s v="Gabriela García Álvarez"/>
    <n v="1"/>
    <n v="3"/>
  </r>
  <r>
    <x v="2"/>
    <x v="1"/>
    <x v="2"/>
    <x v="16"/>
    <x v="42"/>
    <s v="Matemáticas III"/>
    <s v="Andrea Lizeth Guía González"/>
    <n v="1"/>
    <n v="3"/>
  </r>
  <r>
    <x v="5"/>
    <x v="2"/>
    <x v="5"/>
    <x v="16"/>
    <x v="42"/>
    <s v="Inglés III"/>
    <s v="Rubén Magdiel Camarillo Hernández"/>
    <n v="1"/>
    <n v="3"/>
  </r>
  <r>
    <x v="6"/>
    <x v="2"/>
    <x v="6"/>
    <x v="16"/>
    <x v="42"/>
    <s v="Inglés Negocios I"/>
    <s v="Angélica Aguirre Galindo"/>
    <n v="1"/>
    <n v="3"/>
  </r>
  <r>
    <x v="7"/>
    <x v="2"/>
    <x v="7"/>
    <x v="16"/>
    <x v="42"/>
    <s v="Inglés Negocios I"/>
    <s v="Angélica Aguirre Galindo"/>
    <n v="1"/>
    <n v="3"/>
  </r>
  <r>
    <x v="8"/>
    <x v="2"/>
    <x v="8"/>
    <x v="16"/>
    <x v="42"/>
    <s v="Física I"/>
    <s v="Gabriela García Álvarez"/>
    <n v="1"/>
    <n v="3"/>
  </r>
  <r>
    <x v="1"/>
    <x v="2"/>
    <x v="1"/>
    <x v="16"/>
    <x v="42"/>
    <s v="Historia de Méxcio II"/>
    <s v="Karel Rosario Ibarra Zurita"/>
    <n v="1"/>
    <n v="3"/>
  </r>
  <r>
    <x v="9"/>
    <x v="2"/>
    <x v="9"/>
    <x v="16"/>
    <x v="42"/>
    <s v="Inglés III"/>
    <s v="Rubén Magdiel Camarillo Hernández"/>
    <n v="1"/>
    <n v="3"/>
  </r>
  <r>
    <x v="2"/>
    <x v="2"/>
    <x v="2"/>
    <x v="36"/>
    <x v="42"/>
    <s v="Informática III"/>
    <s v="Dalia Rodríguez"/>
    <n v="1"/>
    <n v="3"/>
  </r>
  <r>
    <x v="4"/>
    <x v="2"/>
    <x v="4"/>
    <x v="16"/>
    <x v="42"/>
    <s v="Redacción I"/>
    <s v="Alba Eugenia Velasco Paz"/>
    <n v="1"/>
    <n v="3"/>
  </r>
  <r>
    <x v="5"/>
    <x v="3"/>
    <x v="5"/>
    <x v="16"/>
    <x v="42"/>
    <s v="Literatura I"/>
    <s v="Julián Cárdenas"/>
    <n v="1"/>
    <n v="3"/>
  </r>
  <r>
    <x v="6"/>
    <x v="3"/>
    <x v="6"/>
    <x v="16"/>
    <x v="42"/>
    <s v="Inglés Negocios I"/>
    <s v="Angélica Aguirre Galindo"/>
    <n v="1"/>
    <n v="3"/>
  </r>
  <r>
    <x v="7"/>
    <x v="3"/>
    <x v="7"/>
    <x v="16"/>
    <x v="42"/>
    <s v="Historia de Méxcio II"/>
    <s v="Karel Rosario Ibarra Zurita"/>
    <n v="1"/>
    <n v="3"/>
  </r>
  <r>
    <x v="8"/>
    <x v="3"/>
    <x v="8"/>
    <x v="16"/>
    <x v="42"/>
    <s v="Biología I"/>
    <s v="Gabriela Margarita García Deras"/>
    <n v="1"/>
    <n v="3"/>
  </r>
  <r>
    <x v="9"/>
    <x v="3"/>
    <x v="9"/>
    <x v="16"/>
    <x v="42"/>
    <s v="Matemáticas III"/>
    <s v="Andrea Lizeth Guía González"/>
    <n v="1"/>
    <n v="3"/>
  </r>
  <r>
    <x v="7"/>
    <x v="4"/>
    <x v="7"/>
    <x v="36"/>
    <x v="42"/>
    <s v="Informática III"/>
    <s v="Dalia Rodríguez"/>
    <n v="1"/>
    <n v="3"/>
  </r>
  <r>
    <x v="8"/>
    <x v="4"/>
    <x v="8"/>
    <x v="16"/>
    <x v="42"/>
    <s v="Inglés III"/>
    <s v="Rubén Magdiel Camarillo Hernández"/>
    <n v="1"/>
    <n v="3"/>
  </r>
  <r>
    <x v="1"/>
    <x v="4"/>
    <x v="1"/>
    <x v="16"/>
    <x v="42"/>
    <s v="Redacción I"/>
    <s v="Alba Eugenia Velasco Paz"/>
    <n v="1"/>
    <n v="3"/>
  </r>
  <r>
    <x v="9"/>
    <x v="4"/>
    <x v="9"/>
    <x v="16"/>
    <x v="42"/>
    <s v="Física I"/>
    <s v="Gabriela García Álvarez"/>
    <n v="1"/>
    <n v="3"/>
  </r>
  <r>
    <x v="3"/>
    <x v="4"/>
    <x v="3"/>
    <x v="16"/>
    <x v="42"/>
    <s v="Matemáticas III"/>
    <s v="Andrea Lizeth Guía González"/>
    <n v="1"/>
    <n v="3"/>
  </r>
  <r>
    <x v="6"/>
    <x v="0"/>
    <x v="6"/>
    <x v="37"/>
    <x v="43"/>
    <s v="Inglés II"/>
    <s v="Saúl Delgado"/>
    <n v="1"/>
    <n v="2"/>
  </r>
  <r>
    <x v="7"/>
    <x v="0"/>
    <x v="7"/>
    <x v="37"/>
    <x v="43"/>
    <s v="Matemáticas II"/>
    <s v="Diana García"/>
    <n v="1"/>
    <n v="2"/>
  </r>
  <r>
    <x v="8"/>
    <x v="0"/>
    <x v="8"/>
    <x v="37"/>
    <x v="43"/>
    <s v="Historia de Méxcio I"/>
    <s v="Tomás García Barrientos"/>
    <n v="1"/>
    <n v="2"/>
  </r>
  <r>
    <x v="1"/>
    <x v="0"/>
    <x v="1"/>
    <x v="38"/>
    <x v="43"/>
    <s v="Informática II"/>
    <s v="Dalia Rodríguez"/>
    <n v="1"/>
    <n v="2"/>
  </r>
  <r>
    <x v="9"/>
    <x v="0"/>
    <x v="9"/>
    <x v="37"/>
    <x v="43"/>
    <s v="Ética y Valores II"/>
    <s v="Javier Saldivar Santana"/>
    <n v="1"/>
    <n v="2"/>
  </r>
  <r>
    <x v="5"/>
    <x v="1"/>
    <x v="5"/>
    <x v="37"/>
    <x v="43"/>
    <s v="Inglés II"/>
    <s v="Saúl Delgado"/>
    <n v="1"/>
    <n v="2"/>
  </r>
  <r>
    <x v="6"/>
    <x v="1"/>
    <x v="6"/>
    <x v="37"/>
    <x v="43"/>
    <s v="Matemáticas II"/>
    <s v="Diana García"/>
    <n v="1"/>
    <n v="2"/>
  </r>
  <r>
    <x v="7"/>
    <x v="1"/>
    <x v="7"/>
    <x v="37"/>
    <x v="43"/>
    <s v="Educación Física"/>
    <s v="Juan José Hernández de la Torre"/>
    <n v="1"/>
    <n v="2"/>
  </r>
  <r>
    <x v="8"/>
    <x v="1"/>
    <x v="8"/>
    <x v="37"/>
    <x v="43"/>
    <s v="Química II"/>
    <s v="Alejandra Guzmán Cepeda"/>
    <n v="1"/>
    <n v="2"/>
  </r>
  <r>
    <x v="9"/>
    <x v="1"/>
    <x v="9"/>
    <x v="37"/>
    <x v="43"/>
    <s v="Inglés II"/>
    <s v="Saúl Delgado"/>
    <n v="1"/>
    <n v="2"/>
  </r>
  <r>
    <x v="5"/>
    <x v="2"/>
    <x v="5"/>
    <x v="37"/>
    <x v="43"/>
    <s v="Inglés II"/>
    <s v="Saúl Delgado"/>
    <n v="1"/>
    <n v="2"/>
  </r>
  <r>
    <x v="7"/>
    <x v="2"/>
    <x v="7"/>
    <x v="37"/>
    <x v="43"/>
    <s v="Química II"/>
    <s v="Alejandra Guzmán Cepeda"/>
    <n v="1"/>
    <n v="2"/>
  </r>
  <r>
    <x v="0"/>
    <x v="2"/>
    <x v="0"/>
    <x v="24"/>
    <x v="43"/>
    <s v="TLR II"/>
    <s v="Paulina Sosa"/>
    <n v="1"/>
    <n v="2"/>
  </r>
  <r>
    <x v="8"/>
    <x v="2"/>
    <x v="8"/>
    <x v="37"/>
    <x v="43"/>
    <s v="Historia de Méxcio I"/>
    <s v="Tomás García Barrientos"/>
    <n v="1"/>
    <n v="2"/>
  </r>
  <r>
    <x v="9"/>
    <x v="2"/>
    <x v="9"/>
    <x v="37"/>
    <x v="43"/>
    <s v="Matemáticas II"/>
    <s v="Diana García"/>
    <n v="1"/>
    <n v="2"/>
  </r>
  <r>
    <x v="6"/>
    <x v="3"/>
    <x v="6"/>
    <x v="37"/>
    <x v="43"/>
    <s v="Química II"/>
    <s v="Alejandra Guzmán Cepeda"/>
    <n v="1"/>
    <n v="2"/>
  </r>
  <r>
    <x v="7"/>
    <x v="3"/>
    <x v="7"/>
    <x v="37"/>
    <x v="43"/>
    <s v="Matemáticas II"/>
    <s v="Diana García"/>
    <n v="1"/>
    <n v="2"/>
  </r>
  <r>
    <x v="8"/>
    <x v="3"/>
    <x v="8"/>
    <x v="37"/>
    <x v="43"/>
    <s v="TLR II"/>
    <s v="Paulina Sosa"/>
    <n v="1"/>
    <n v="2"/>
  </r>
  <r>
    <x v="9"/>
    <x v="3"/>
    <x v="9"/>
    <x v="37"/>
    <x v="43"/>
    <s v="Ética y Valores II"/>
    <s v="Javier Saldivar Santana"/>
    <n v="1"/>
    <n v="2"/>
  </r>
  <r>
    <x v="2"/>
    <x v="3"/>
    <x v="2"/>
    <x v="38"/>
    <x v="43"/>
    <s v="Informática II"/>
    <s v="Dalia Rodríguez"/>
    <n v="1"/>
    <n v="2"/>
  </r>
  <r>
    <x v="6"/>
    <x v="4"/>
    <x v="6"/>
    <x v="37"/>
    <x v="43"/>
    <s v="TLR II"/>
    <s v="Paulina Sosa"/>
    <n v="1"/>
    <n v="2"/>
  </r>
  <r>
    <x v="0"/>
    <x v="4"/>
    <x v="0"/>
    <x v="24"/>
    <x v="43"/>
    <s v="Química II"/>
    <s v="Alejandra Guzmán Cepeda"/>
    <n v="1"/>
    <n v="2"/>
  </r>
  <r>
    <x v="8"/>
    <x v="4"/>
    <x v="8"/>
    <x v="37"/>
    <x v="43"/>
    <s v="Matemáticas II"/>
    <s v="Diana García"/>
    <n v="1"/>
    <n v="2"/>
  </r>
  <r>
    <x v="9"/>
    <x v="4"/>
    <x v="9"/>
    <x v="37"/>
    <x v="43"/>
    <s v="Desarrollo Humano II"/>
    <s v="Javier Saldivar Santana"/>
    <n v="1"/>
    <n v="2"/>
  </r>
  <r>
    <x v="2"/>
    <x v="4"/>
    <x v="2"/>
    <x v="38"/>
    <x v="43"/>
    <s v="Informática II"/>
    <s v="Dalia Rodríguez"/>
    <n v="1"/>
    <n v="2"/>
  </r>
  <r>
    <x v="0"/>
    <x v="0"/>
    <x v="0"/>
    <x v="37"/>
    <x v="44"/>
    <s v="Matemáticas II"/>
    <s v="Diana García"/>
    <n v="1"/>
    <n v="2"/>
  </r>
  <r>
    <x v="1"/>
    <x v="0"/>
    <x v="1"/>
    <x v="37"/>
    <x v="44"/>
    <s v="Educación Física"/>
    <s v="Juan José Hernández de la Torre"/>
    <n v="1"/>
    <n v="2"/>
  </r>
  <r>
    <x v="2"/>
    <x v="0"/>
    <x v="2"/>
    <x v="37"/>
    <x v="44"/>
    <s v="Inglés II"/>
    <s v="Saúl Delgado"/>
    <n v="1"/>
    <n v="2"/>
  </r>
  <r>
    <x v="3"/>
    <x v="0"/>
    <x v="3"/>
    <x v="37"/>
    <x v="44"/>
    <s v="TLR II"/>
    <s v="Paulina Sosa"/>
    <n v="1"/>
    <n v="2"/>
  </r>
  <r>
    <x v="4"/>
    <x v="0"/>
    <x v="4"/>
    <x v="37"/>
    <x v="44"/>
    <s v="Historia de Méxcio I"/>
    <s v="Tomás García Barrientos"/>
    <n v="1"/>
    <n v="2"/>
  </r>
  <r>
    <x v="0"/>
    <x v="1"/>
    <x v="0"/>
    <x v="37"/>
    <x v="44"/>
    <s v="Matemáticas II"/>
    <s v="Diana García"/>
    <n v="1"/>
    <n v="2"/>
  </r>
  <r>
    <x v="1"/>
    <x v="1"/>
    <x v="1"/>
    <x v="37"/>
    <x v="44"/>
    <s v="Química II"/>
    <s v="Alejandra Guzmán Cepeda"/>
    <n v="1"/>
    <n v="2"/>
  </r>
  <r>
    <x v="2"/>
    <x v="1"/>
    <x v="2"/>
    <x v="37"/>
    <x v="44"/>
    <s v="Desarrollo Humano II"/>
    <s v="Javier Saldivar Santana"/>
    <n v="1"/>
    <n v="2"/>
  </r>
  <r>
    <x v="3"/>
    <x v="1"/>
    <x v="3"/>
    <x v="36"/>
    <x v="44"/>
    <s v="Informática II"/>
    <s v="Dalia Rodríguez"/>
    <n v="1"/>
    <n v="2"/>
  </r>
  <r>
    <x v="4"/>
    <x v="1"/>
    <x v="4"/>
    <x v="37"/>
    <x v="44"/>
    <s v="Inglés II"/>
    <s v="Saúl Delgado"/>
    <n v="1"/>
    <n v="2"/>
  </r>
  <r>
    <x v="0"/>
    <x v="2"/>
    <x v="0"/>
    <x v="37"/>
    <x v="44"/>
    <s v="Química II"/>
    <s v="Alejandra Guzmán Cepeda"/>
    <n v="1"/>
    <n v="2"/>
  </r>
  <r>
    <x v="1"/>
    <x v="2"/>
    <x v="1"/>
    <x v="37"/>
    <x v="44"/>
    <s v="Inglés II"/>
    <s v="Saúl Delgado"/>
    <n v="1"/>
    <n v="2"/>
  </r>
  <r>
    <x v="2"/>
    <x v="2"/>
    <x v="2"/>
    <x v="37"/>
    <x v="44"/>
    <s v="Matemáticas II"/>
    <s v="Jorge Saúl Rodríguez Vázquez"/>
    <n v="1"/>
    <n v="2"/>
  </r>
  <r>
    <x v="3"/>
    <x v="2"/>
    <x v="3"/>
    <x v="37"/>
    <x v="44"/>
    <s v="Ética y Valores II"/>
    <s v="Javier Saldivar Santana"/>
    <n v="1"/>
    <n v="2"/>
  </r>
  <r>
    <x v="4"/>
    <x v="2"/>
    <x v="4"/>
    <x v="36"/>
    <x v="44"/>
    <s v="Informática II"/>
    <s v="Dalia Rodríguez"/>
    <n v="1"/>
    <n v="2"/>
  </r>
  <r>
    <x v="0"/>
    <x v="3"/>
    <x v="0"/>
    <x v="37"/>
    <x v="44"/>
    <s v="Química II"/>
    <s v="Alejandra Guzmán Cepeda"/>
    <n v="1"/>
    <n v="2"/>
  </r>
  <r>
    <x v="1"/>
    <x v="3"/>
    <x v="1"/>
    <x v="37"/>
    <x v="44"/>
    <s v="Matemáticas II"/>
    <s v="Jorge Saúl Rodríguez Vázquez"/>
    <n v="1"/>
    <n v="2"/>
  </r>
  <r>
    <x v="2"/>
    <x v="3"/>
    <x v="2"/>
    <x v="37"/>
    <x v="44"/>
    <s v="Historia de Méxcio I"/>
    <s v="Tomás García Barrientos"/>
    <n v="1"/>
    <n v="2"/>
  </r>
  <r>
    <x v="3"/>
    <x v="3"/>
    <x v="3"/>
    <x v="36"/>
    <x v="44"/>
    <s v="Informática II"/>
    <s v="Dalia Rodríguez"/>
    <n v="1"/>
    <n v="2"/>
  </r>
  <r>
    <x v="4"/>
    <x v="3"/>
    <x v="4"/>
    <x v="37"/>
    <x v="44"/>
    <s v="TLR II"/>
    <s v="Docente TLR"/>
    <n v="1"/>
    <n v="2"/>
  </r>
  <r>
    <x v="0"/>
    <x v="4"/>
    <x v="0"/>
    <x v="37"/>
    <x v="44"/>
    <s v="Matemáticas II"/>
    <s v="Jorge Saúl Rodríguez Vázquez"/>
    <n v="1"/>
    <n v="2"/>
  </r>
  <r>
    <x v="1"/>
    <x v="4"/>
    <x v="1"/>
    <x v="37"/>
    <x v="44"/>
    <s v="Química II"/>
    <s v="Alejandra Guzmán Cepeda"/>
    <n v="1"/>
    <n v="2"/>
  </r>
  <r>
    <x v="2"/>
    <x v="4"/>
    <x v="2"/>
    <x v="37"/>
    <x v="44"/>
    <s v="TLR II"/>
    <s v="Paulina Sosa"/>
    <n v="1"/>
    <n v="2"/>
  </r>
  <r>
    <x v="3"/>
    <x v="4"/>
    <x v="3"/>
    <x v="37"/>
    <x v="44"/>
    <s v="Inglés II"/>
    <s v="Saúl Delgado"/>
    <n v="1"/>
    <n v="2"/>
  </r>
  <r>
    <x v="4"/>
    <x v="4"/>
    <x v="4"/>
    <x v="37"/>
    <x v="44"/>
    <s v="Ética y Valores II"/>
    <s v="Javier Saldivar Santana"/>
    <n v="1"/>
    <n v="2"/>
  </r>
  <r>
    <x v="5"/>
    <x v="0"/>
    <x v="5"/>
    <x v="39"/>
    <x v="45"/>
    <s v="Humanidades I"/>
    <s v="Janeth Rodríguez Gaona"/>
    <n v="1"/>
    <n v="1"/>
  </r>
  <r>
    <x v="6"/>
    <x v="0"/>
    <x v="6"/>
    <x v="39"/>
    <x v="45"/>
    <s v="Pensamiento Matemático I"/>
    <s v="Andrea Lizeth Guía González"/>
    <n v="1"/>
    <n v="1"/>
  </r>
  <r>
    <x v="7"/>
    <x v="0"/>
    <x v="7"/>
    <x v="39"/>
    <x v="45"/>
    <s v="La Materia y sus Interacciones"/>
    <s v="Soledad del C. López García"/>
    <n v="1"/>
    <n v="1"/>
  </r>
  <r>
    <x v="8"/>
    <x v="0"/>
    <x v="8"/>
    <x v="39"/>
    <x v="45"/>
    <s v="Inglés I"/>
    <s v="Yolanda Hernández Cepeda"/>
    <n v="1"/>
    <n v="1"/>
  </r>
  <r>
    <x v="9"/>
    <x v="0"/>
    <x v="9"/>
    <x v="39"/>
    <x v="45"/>
    <s v="Laboratorio de Investigación"/>
    <s v="César"/>
    <n v="1"/>
    <n v="1"/>
  </r>
  <r>
    <x v="6"/>
    <x v="1"/>
    <x v="6"/>
    <x v="39"/>
    <x v="45"/>
    <s v="Inglés I"/>
    <s v="Yolanda Hernández Cepeda"/>
    <n v="1"/>
    <n v="1"/>
  </r>
  <r>
    <x v="7"/>
    <x v="1"/>
    <x v="7"/>
    <x v="39"/>
    <x v="45"/>
    <s v="Pensamiento Matemático I"/>
    <s v="Andrea Lizeth Guía González"/>
    <n v="1"/>
    <n v="1"/>
  </r>
  <r>
    <x v="8"/>
    <x v="1"/>
    <x v="8"/>
    <x v="39"/>
    <x v="45"/>
    <s v="La Materia y sus Interacciones"/>
    <s v="Soledad del C. López García"/>
    <n v="1"/>
    <n v="1"/>
  </r>
  <r>
    <x v="9"/>
    <x v="1"/>
    <x v="9"/>
    <x v="39"/>
    <x v="45"/>
    <s v="CSI"/>
    <s v="Lourdes Chaparro"/>
    <n v="1"/>
    <n v="1"/>
  </r>
  <r>
    <x v="2"/>
    <x v="1"/>
    <x v="2"/>
    <x v="36"/>
    <x v="45"/>
    <s v="Cultura Digital"/>
    <s v="Juan Manuel Durán González"/>
    <n v="1"/>
    <n v="1"/>
  </r>
  <r>
    <x v="5"/>
    <x v="2"/>
    <x v="5"/>
    <x v="36"/>
    <x v="45"/>
    <s v="Cultura Digital"/>
    <s v="Juan Manuel Durán González"/>
    <n v="1"/>
    <n v="1"/>
  </r>
  <r>
    <x v="6"/>
    <x v="2"/>
    <x v="6"/>
    <x v="39"/>
    <x v="45"/>
    <s v="Pensamiento Matemático I"/>
    <s v="Andrea Lizeth Guía González"/>
    <n v="1"/>
    <n v="1"/>
  </r>
  <r>
    <x v="7"/>
    <x v="2"/>
    <x v="7"/>
    <x v="39"/>
    <x v="45"/>
    <s v="Lengua y Comunicación"/>
    <s v="Ofelia Rivera"/>
    <n v="1"/>
    <n v="1"/>
  </r>
  <r>
    <x v="8"/>
    <x v="2"/>
    <x v="8"/>
    <x v="39"/>
    <x v="45"/>
    <s v="La Materia y sus Interacciones"/>
    <s v="Soledad del C. López García"/>
    <n v="1"/>
    <n v="1"/>
  </r>
  <r>
    <x v="9"/>
    <x v="2"/>
    <x v="9"/>
    <x v="39"/>
    <x v="45"/>
    <s v="Inglés I"/>
    <s v="Yolanda Hernández Cepeda"/>
    <n v="1"/>
    <n v="1"/>
  </r>
  <r>
    <x v="2"/>
    <x v="2"/>
    <x v="2"/>
    <x v="39"/>
    <x v="45"/>
    <s v="Laboratorio de Investigación"/>
    <s v="César"/>
    <n v="1"/>
    <n v="1"/>
  </r>
  <r>
    <x v="5"/>
    <x v="3"/>
    <x v="5"/>
    <x v="39"/>
    <x v="45"/>
    <s v="Desarrollo Humano I"/>
    <s v="Alonso Flores Ramírez"/>
    <n v="1"/>
    <n v="1"/>
  </r>
  <r>
    <x v="6"/>
    <x v="3"/>
    <x v="6"/>
    <x v="39"/>
    <x v="45"/>
    <s v="CSI"/>
    <s v="Lourdes Chaparro"/>
    <n v="1"/>
    <n v="1"/>
  </r>
  <r>
    <x v="7"/>
    <x v="3"/>
    <x v="7"/>
    <x v="39"/>
    <x v="45"/>
    <s v="Pensamiento Matemático I"/>
    <s v="Andrea Lizeth Guía González"/>
    <n v="1"/>
    <n v="1"/>
  </r>
  <r>
    <x v="8"/>
    <x v="3"/>
    <x v="8"/>
    <x v="39"/>
    <x v="45"/>
    <s v="Educación Física"/>
    <s v="Juan José Hernández de la Torre"/>
    <n v="1"/>
    <n v="1"/>
  </r>
  <r>
    <x v="9"/>
    <x v="3"/>
    <x v="9"/>
    <x v="39"/>
    <x v="45"/>
    <s v="Inglés I"/>
    <s v="Yolanda Hernández Cepeda"/>
    <n v="1"/>
    <n v="1"/>
  </r>
  <r>
    <x v="5"/>
    <x v="4"/>
    <x v="5"/>
    <x v="39"/>
    <x v="45"/>
    <s v="Humanidades I"/>
    <s v="Janeth Rodríguez Gaona"/>
    <n v="1"/>
    <n v="1"/>
  </r>
  <r>
    <x v="7"/>
    <x v="4"/>
    <x v="7"/>
    <x v="39"/>
    <x v="45"/>
    <s v="La Materia y sus Interacciones"/>
    <s v="Soledad del C. López García"/>
    <n v="1"/>
    <n v="1"/>
  </r>
  <r>
    <x v="0"/>
    <x v="4"/>
    <x v="0"/>
    <x v="36"/>
    <x v="45"/>
    <s v="Cultura Digital"/>
    <s v="Juan Manuel Durán González"/>
    <n v="1"/>
    <n v="1"/>
  </r>
  <r>
    <x v="8"/>
    <x v="4"/>
    <x v="8"/>
    <x v="39"/>
    <x v="45"/>
    <s v="Lengua y Comunicación"/>
    <s v="Ofelia Rivera"/>
    <n v="1"/>
    <n v="1"/>
  </r>
  <r>
    <x v="9"/>
    <x v="4"/>
    <x v="9"/>
    <x v="39"/>
    <x v="45"/>
    <s v="Pensamiento Matemático I"/>
    <s v="Andrea Lizeth Guía González"/>
    <n v="1"/>
    <n v="1"/>
  </r>
  <r>
    <x v="0"/>
    <x v="0"/>
    <x v="0"/>
    <x v="39"/>
    <x v="46"/>
    <s v="Humanidades I"/>
    <s v="Janeth Rodríguez Gaona"/>
    <n v="1"/>
    <n v="1"/>
  </r>
  <r>
    <x v="8"/>
    <x v="0"/>
    <x v="8"/>
    <x v="35"/>
    <x v="46"/>
    <s v="Cultura Digital"/>
    <s v="Diana Laura Pérez Palos"/>
    <n v="1"/>
    <n v="1"/>
  </r>
  <r>
    <x v="1"/>
    <x v="0"/>
    <x v="1"/>
    <x v="39"/>
    <x v="46"/>
    <s v="La Materia y sus Interacciones"/>
    <s v="Soledad del C. López García"/>
    <n v="1"/>
    <n v="1"/>
  </r>
  <r>
    <x v="2"/>
    <x v="0"/>
    <x v="2"/>
    <x v="39"/>
    <x v="46"/>
    <s v="Pensamiento Matemático I"/>
    <s v="Emilio Zamora"/>
    <n v="1"/>
    <n v="1"/>
  </r>
  <r>
    <x v="3"/>
    <x v="0"/>
    <x v="3"/>
    <x v="39"/>
    <x v="46"/>
    <s v="CSI"/>
    <s v="Karla Gabriela Granados Reyes"/>
    <n v="1"/>
    <n v="1"/>
  </r>
  <r>
    <x v="4"/>
    <x v="0"/>
    <x v="4"/>
    <x v="39"/>
    <x v="46"/>
    <s v="Laboratorio de Investigación"/>
    <s v="César"/>
    <n v="1"/>
    <n v="1"/>
  </r>
  <r>
    <x v="0"/>
    <x v="1"/>
    <x v="0"/>
    <x v="39"/>
    <x v="46"/>
    <s v="Educación Física"/>
    <s v="Juan José Hernández de la Torre"/>
    <n v="1"/>
    <n v="1"/>
  </r>
  <r>
    <x v="1"/>
    <x v="1"/>
    <x v="1"/>
    <x v="39"/>
    <x v="46"/>
    <s v="Cultura Digital"/>
    <s v="Diana Laura Pérez Palos"/>
    <n v="1"/>
    <n v="1"/>
  </r>
  <r>
    <x v="2"/>
    <x v="1"/>
    <x v="2"/>
    <x v="39"/>
    <x v="46"/>
    <s v="Inglés I"/>
    <s v="Chistian"/>
    <n v="1"/>
    <n v="1"/>
  </r>
  <r>
    <x v="3"/>
    <x v="1"/>
    <x v="3"/>
    <x v="39"/>
    <x v="46"/>
    <s v="Pensamiento Matemático I"/>
    <s v="Emilio Zamora"/>
    <n v="1"/>
    <n v="1"/>
  </r>
  <r>
    <x v="4"/>
    <x v="1"/>
    <x v="4"/>
    <x v="39"/>
    <x v="46"/>
    <s v="Laboratorio de Investigación"/>
    <s v="César"/>
    <n v="1"/>
    <n v="1"/>
  </r>
  <r>
    <x v="0"/>
    <x v="2"/>
    <x v="0"/>
    <x v="39"/>
    <x v="46"/>
    <s v="La Materia y sus Interacciones"/>
    <s v="Soledad del C. López García"/>
    <n v="1"/>
    <n v="1"/>
  </r>
  <r>
    <x v="8"/>
    <x v="2"/>
    <x v="8"/>
    <x v="40"/>
    <x v="46"/>
    <s v="Pensamiento Matemático I"/>
    <s v="Emilio Zamora"/>
    <n v="1"/>
    <n v="1"/>
  </r>
  <r>
    <x v="1"/>
    <x v="2"/>
    <x v="1"/>
    <x v="39"/>
    <x v="46"/>
    <s v="Humanidades I"/>
    <s v="Janeth Rodríguez Gaona"/>
    <n v="1"/>
    <n v="1"/>
  </r>
  <r>
    <x v="2"/>
    <x v="2"/>
    <x v="2"/>
    <x v="29"/>
    <x v="46"/>
    <s v="Lengua y Comunicación"/>
    <s v="Paulina Sosa"/>
    <n v="1"/>
    <n v="1"/>
  </r>
  <r>
    <x v="4"/>
    <x v="2"/>
    <x v="4"/>
    <x v="39"/>
    <x v="46"/>
    <s v="Inglés I"/>
    <s v="Chistian"/>
    <n v="1"/>
    <n v="1"/>
  </r>
  <r>
    <x v="0"/>
    <x v="3"/>
    <x v="0"/>
    <x v="39"/>
    <x v="46"/>
    <s v="Pensamiento Matemático I"/>
    <s v="Emilio Zamora"/>
    <n v="1"/>
    <n v="1"/>
  </r>
  <r>
    <x v="1"/>
    <x v="3"/>
    <x v="1"/>
    <x v="39"/>
    <x v="46"/>
    <s v="CSI"/>
    <s v="Karla Gabriela Granados Reyes"/>
    <n v="1"/>
    <n v="1"/>
  </r>
  <r>
    <x v="2"/>
    <x v="3"/>
    <x v="2"/>
    <x v="39"/>
    <x v="46"/>
    <s v="La Materia y sus Interacciones"/>
    <s v="Soledad del C. López García"/>
    <n v="1"/>
    <n v="1"/>
  </r>
  <r>
    <x v="3"/>
    <x v="3"/>
    <x v="3"/>
    <x v="39"/>
    <x v="46"/>
    <s v="Inglés I"/>
    <s v="Chistian"/>
    <n v="1"/>
    <n v="1"/>
  </r>
  <r>
    <x v="0"/>
    <x v="4"/>
    <x v="0"/>
    <x v="35"/>
    <x v="46"/>
    <s v="Cultura Digital"/>
    <s v="Diana Laura Pérez Palos"/>
    <n v="1"/>
    <n v="1"/>
  </r>
  <r>
    <x v="8"/>
    <x v="4"/>
    <x v="8"/>
    <x v="30"/>
    <x v="46"/>
    <s v="Lengua y Comunicación"/>
    <s v="Paulina Sosa"/>
    <n v="1"/>
    <n v="1"/>
  </r>
  <r>
    <x v="1"/>
    <x v="4"/>
    <x v="1"/>
    <x v="39"/>
    <x v="46"/>
    <s v="La Materia y sus Interacciones"/>
    <s v="Soledad del C. López García"/>
    <n v="1"/>
    <n v="1"/>
  </r>
  <r>
    <x v="2"/>
    <x v="4"/>
    <x v="2"/>
    <x v="39"/>
    <x v="46"/>
    <s v="Inglés I"/>
    <s v="Chistian"/>
    <n v="1"/>
    <n v="1"/>
  </r>
  <r>
    <x v="3"/>
    <x v="4"/>
    <x v="3"/>
    <x v="39"/>
    <x v="46"/>
    <s v="Desarrollo Humano I"/>
    <s v="Sara Hernández"/>
    <n v="1"/>
    <n v="1"/>
  </r>
  <r>
    <x v="4"/>
    <x v="4"/>
    <x v="4"/>
    <x v="39"/>
    <x v="46"/>
    <s v="Pensamiento Matemático I"/>
    <s v="Emilio Zamora"/>
    <n v="1"/>
    <n v="1"/>
  </r>
  <r>
    <x v="5"/>
    <x v="0"/>
    <x v="5"/>
    <x v="23"/>
    <x v="47"/>
    <s v="Pensamiento Matemático I"/>
    <s v="David Canales Guajardo"/>
    <n v="1"/>
    <n v="1"/>
  </r>
  <r>
    <x v="6"/>
    <x v="0"/>
    <x v="6"/>
    <x v="23"/>
    <x v="47"/>
    <s v="Inglés I"/>
    <s v="Yolanda Hernández Cepeda"/>
    <n v="1"/>
    <n v="1"/>
  </r>
  <r>
    <x v="7"/>
    <x v="0"/>
    <x v="7"/>
    <x v="23"/>
    <x v="47"/>
    <s v="La Materia y sus Interacciones"/>
    <s v="Alejandra Guzmán Cepeda"/>
    <n v="1"/>
    <n v="1"/>
  </r>
  <r>
    <x v="0"/>
    <x v="0"/>
    <x v="0"/>
    <x v="23"/>
    <x v="47"/>
    <s v="CSI"/>
    <s v="Karla Gabriela Granados Reyes"/>
    <n v="1"/>
    <n v="1"/>
  </r>
  <r>
    <x v="5"/>
    <x v="1"/>
    <x v="5"/>
    <x v="23"/>
    <x v="47"/>
    <s v="Pensamiento Matemático I"/>
    <s v="David Canales Guajardo"/>
    <n v="1"/>
    <n v="1"/>
  </r>
  <r>
    <x v="6"/>
    <x v="1"/>
    <x v="6"/>
    <x v="23"/>
    <x v="47"/>
    <s v="La Materia y sus Interacciones"/>
    <s v="Alejandra Guzmán Cepeda"/>
    <n v="1"/>
    <n v="1"/>
  </r>
  <r>
    <x v="7"/>
    <x v="1"/>
    <x v="7"/>
    <x v="23"/>
    <x v="47"/>
    <s v="Inglés I"/>
    <s v="Yolanda Hernández Cepeda"/>
    <n v="1"/>
    <n v="1"/>
  </r>
  <r>
    <x v="8"/>
    <x v="1"/>
    <x v="8"/>
    <x v="12"/>
    <x v="47"/>
    <s v="Cultura Digital"/>
    <s v="Diana Laura Pérez Palos"/>
    <n v="1"/>
    <n v="1"/>
  </r>
  <r>
    <x v="9"/>
    <x v="1"/>
    <x v="9"/>
    <x v="23"/>
    <x v="47"/>
    <s v="Humanidades I"/>
    <s v="Janeth Rodríguez Gaona"/>
    <n v="1"/>
    <n v="1"/>
  </r>
  <r>
    <x v="2"/>
    <x v="1"/>
    <x v="2"/>
    <x v="41"/>
    <x v="47"/>
    <s v="Laboratorio de Investigación"/>
    <s v="César"/>
    <n v="1"/>
    <n v="1"/>
  </r>
  <r>
    <x v="5"/>
    <x v="2"/>
    <x v="5"/>
    <x v="23"/>
    <x v="47"/>
    <s v="Pensamiento Matemático I"/>
    <s v="David Canales Guajardo"/>
    <n v="1"/>
    <n v="1"/>
  </r>
  <r>
    <x v="6"/>
    <x v="2"/>
    <x v="6"/>
    <x v="36"/>
    <x v="47"/>
    <s v="Cultura Digital"/>
    <s v="Diana Laura Pérez Palos"/>
    <n v="1"/>
    <n v="1"/>
  </r>
  <r>
    <x v="7"/>
    <x v="2"/>
    <x v="7"/>
    <x v="23"/>
    <x v="47"/>
    <s v="Desarrollo Humano I"/>
    <s v="Magaly rodríguez"/>
    <n v="1"/>
    <n v="1"/>
  </r>
  <r>
    <x v="8"/>
    <x v="2"/>
    <x v="8"/>
    <x v="23"/>
    <x v="47"/>
    <s v="Inglés I"/>
    <s v="Yolanda Hernández Cepeda"/>
    <n v="1"/>
    <n v="1"/>
  </r>
  <r>
    <x v="9"/>
    <x v="2"/>
    <x v="9"/>
    <x v="23"/>
    <x v="47"/>
    <s v="Laboratorio de Investigación"/>
    <s v="César"/>
    <n v="1"/>
    <n v="1"/>
  </r>
  <r>
    <x v="5"/>
    <x v="3"/>
    <x v="5"/>
    <x v="23"/>
    <x v="47"/>
    <s v="La Materia y sus Interacciones"/>
    <s v="Alejandra Guzmán Cepeda"/>
    <n v="1"/>
    <n v="1"/>
  </r>
  <r>
    <x v="6"/>
    <x v="3"/>
    <x v="6"/>
    <x v="23"/>
    <x v="47"/>
    <s v="Pensamiento Matemático I"/>
    <s v="David Canales Guajardo"/>
    <n v="1"/>
    <n v="1"/>
  </r>
  <r>
    <x v="7"/>
    <x v="3"/>
    <x v="7"/>
    <x v="23"/>
    <x v="47"/>
    <s v="Lengua y Comunicación"/>
    <s v="Rosa Elena Márquez Almanza"/>
    <n v="1"/>
    <n v="1"/>
  </r>
  <r>
    <x v="8"/>
    <x v="3"/>
    <x v="8"/>
    <x v="23"/>
    <x v="47"/>
    <s v="Humanidades I"/>
    <s v="Janeth Rodríguez Gaona"/>
    <n v="1"/>
    <n v="1"/>
  </r>
  <r>
    <x v="9"/>
    <x v="3"/>
    <x v="9"/>
    <x v="36"/>
    <x v="47"/>
    <s v="Cultura Digital"/>
    <s v="Diana Laura Pérez Palos"/>
    <n v="1"/>
    <n v="1"/>
  </r>
  <r>
    <x v="5"/>
    <x v="4"/>
    <x v="5"/>
    <x v="23"/>
    <x v="47"/>
    <s v="La Materia y sus Interacciones"/>
    <s v="Alejandra Guzmán Cepeda"/>
    <n v="1"/>
    <n v="1"/>
  </r>
  <r>
    <x v="6"/>
    <x v="4"/>
    <x v="6"/>
    <x v="23"/>
    <x v="47"/>
    <s v="Lengua y Comunicación"/>
    <s v="Rosa Elena Márquez Almanza"/>
    <n v="1"/>
    <n v="1"/>
  </r>
  <r>
    <x v="7"/>
    <x v="4"/>
    <x v="7"/>
    <x v="23"/>
    <x v="47"/>
    <s v="CSI"/>
    <s v="Karla Gabriela Granados Reyes"/>
    <n v="1"/>
    <n v="1"/>
  </r>
  <r>
    <x v="8"/>
    <x v="4"/>
    <x v="8"/>
    <x v="23"/>
    <x v="47"/>
    <s v="Inglés I"/>
    <s v="Yolanda Hernández Cepeda"/>
    <n v="1"/>
    <n v="1"/>
  </r>
  <r>
    <x v="1"/>
    <x v="4"/>
    <x v="1"/>
    <x v="42"/>
    <x v="47"/>
    <s v="Educación Física"/>
    <s v="Juan José Hernández de la Torre"/>
    <n v="1"/>
    <n v="1"/>
  </r>
  <r>
    <x v="9"/>
    <x v="4"/>
    <x v="9"/>
    <x v="23"/>
    <x v="47"/>
    <s v="Pensamiento Matemático I"/>
    <s v="David Canales Guajardo"/>
    <n v="1"/>
    <n v="1"/>
  </r>
  <r>
    <x v="0"/>
    <x v="0"/>
    <x v="0"/>
    <x v="34"/>
    <x v="48"/>
    <s v="Matemáticas I"/>
    <s v="Emilio Zamora"/>
    <n v="1"/>
    <n v="1"/>
  </r>
  <r>
    <x v="1"/>
    <x v="0"/>
    <x v="1"/>
    <x v="23"/>
    <x v="48"/>
    <s v="Ética y Valores II"/>
    <s v="Janeth Rodríguez Gaona"/>
    <n v="1"/>
    <n v="1"/>
  </r>
  <r>
    <x v="2"/>
    <x v="0"/>
    <x v="2"/>
    <x v="23"/>
    <x v="48"/>
    <s v="Química I"/>
    <s v="Viridiana Valdés"/>
    <n v="1"/>
    <n v="1"/>
  </r>
  <r>
    <x v="3"/>
    <x v="0"/>
    <x v="3"/>
    <x v="36"/>
    <x v="48"/>
    <s v="Informática I"/>
    <s v="Diana Laura Pérez Palos"/>
    <n v="1"/>
    <n v="1"/>
  </r>
  <r>
    <x v="4"/>
    <x v="0"/>
    <x v="4"/>
    <x v="23"/>
    <x v="48"/>
    <s v="Inglés I"/>
    <s v="Chistian"/>
    <n v="1"/>
    <n v="1"/>
  </r>
  <r>
    <x v="0"/>
    <x v="1"/>
    <x v="0"/>
    <x v="23"/>
    <x v="48"/>
    <s v="TLR I"/>
    <s v="Alejandra Judith Pérez Palos"/>
    <n v="1"/>
    <n v="1"/>
  </r>
  <r>
    <x v="1"/>
    <x v="1"/>
    <x v="1"/>
    <x v="23"/>
    <x v="48"/>
    <s v="Matemáticas I"/>
    <s v="Emilio Zamora"/>
    <n v="1"/>
    <n v="1"/>
  </r>
  <r>
    <x v="2"/>
    <x v="1"/>
    <x v="2"/>
    <x v="23"/>
    <x v="48"/>
    <s v="IICS"/>
    <s v="Karla Gabriela Granados Reyes"/>
    <n v="1"/>
    <n v="1"/>
  </r>
  <r>
    <x v="3"/>
    <x v="1"/>
    <x v="3"/>
    <x v="23"/>
    <x v="48"/>
    <s v="Química I"/>
    <s v="Viridiana Valdés"/>
    <n v="1"/>
    <n v="1"/>
  </r>
  <r>
    <x v="4"/>
    <x v="1"/>
    <x v="4"/>
    <x v="23"/>
    <x v="48"/>
    <s v="Inglés I"/>
    <s v="Chistian"/>
    <n v="1"/>
    <n v="1"/>
  </r>
  <r>
    <x v="0"/>
    <x v="2"/>
    <x v="0"/>
    <x v="12"/>
    <x v="48"/>
    <s v="Informática I"/>
    <s v="Diana Laura Pérez Palos"/>
    <n v="1"/>
    <n v="1"/>
  </r>
  <r>
    <x v="1"/>
    <x v="2"/>
    <x v="1"/>
    <x v="23"/>
    <x v="48"/>
    <s v="TLR I"/>
    <s v="Alejandra Judith Pérez Palos"/>
    <n v="1"/>
    <n v="1"/>
  </r>
  <r>
    <x v="2"/>
    <x v="2"/>
    <x v="2"/>
    <x v="23"/>
    <x v="48"/>
    <s v="Desempeño Laboral"/>
    <s v="Lourdes Chaparro"/>
    <n v="1"/>
    <n v="1"/>
  </r>
  <r>
    <x v="3"/>
    <x v="2"/>
    <x v="3"/>
    <x v="23"/>
    <x v="48"/>
    <s v="Matemáticas I"/>
    <s v="Emilio Zamora"/>
    <n v="1"/>
    <n v="1"/>
  </r>
  <r>
    <x v="4"/>
    <x v="2"/>
    <x v="4"/>
    <x v="12"/>
    <x v="48"/>
    <s v="Informática I"/>
    <s v="Diana Laura Pérez Palos"/>
    <n v="1"/>
    <n v="1"/>
  </r>
  <r>
    <x v="0"/>
    <x v="3"/>
    <x v="0"/>
    <x v="23"/>
    <x v="48"/>
    <s v="Ética y Valores II"/>
    <s v="Janeth Rodríguez Gaona"/>
    <n v="1"/>
    <n v="1"/>
  </r>
  <r>
    <x v="1"/>
    <x v="3"/>
    <x v="1"/>
    <x v="23"/>
    <x v="48"/>
    <s v="Matemáticas I"/>
    <s v="Emilio Zamora"/>
    <n v="1"/>
    <n v="1"/>
  </r>
  <r>
    <x v="2"/>
    <x v="3"/>
    <x v="2"/>
    <x v="23"/>
    <x v="48"/>
    <s v="Inglés I"/>
    <s v="Chistian"/>
    <n v="1"/>
    <n v="1"/>
  </r>
  <r>
    <x v="3"/>
    <x v="3"/>
    <x v="3"/>
    <x v="23"/>
    <x v="48"/>
    <s v="Química I"/>
    <s v="Viridiana Valdés"/>
    <n v="1"/>
    <n v="1"/>
  </r>
  <r>
    <x v="7"/>
    <x v="4"/>
    <x v="7"/>
    <x v="20"/>
    <x v="48"/>
    <s v="Desarrollo Humano I"/>
    <s v="Alonso Flores Ramírez"/>
    <n v="1"/>
    <n v="1"/>
  </r>
  <r>
    <x v="0"/>
    <x v="4"/>
    <x v="0"/>
    <x v="23"/>
    <x v="48"/>
    <s v="Química I"/>
    <s v="Viridiana Valdés"/>
    <n v="1"/>
    <n v="1"/>
  </r>
  <r>
    <x v="1"/>
    <x v="4"/>
    <x v="1"/>
    <x v="23"/>
    <x v="48"/>
    <s v="Inglés I"/>
    <s v="Chistian"/>
    <n v="1"/>
    <n v="1"/>
  </r>
  <r>
    <x v="2"/>
    <x v="4"/>
    <x v="2"/>
    <x v="23"/>
    <x v="48"/>
    <s v="IICS"/>
    <s v="Karla Gabriela Granados Reyes"/>
    <n v="1"/>
    <n v="1"/>
  </r>
  <r>
    <x v="3"/>
    <x v="4"/>
    <x v="3"/>
    <x v="23"/>
    <x v="48"/>
    <s v="Matemáticas I"/>
    <s v="Emilio Zamora"/>
    <n v="1"/>
    <n v="1"/>
  </r>
  <r>
    <x v="4"/>
    <x v="4"/>
    <x v="4"/>
    <x v="23"/>
    <x v="48"/>
    <s v="Desempeño Laboral"/>
    <s v="Lourdes Chaparro"/>
    <n v="1"/>
    <n v="1"/>
  </r>
  <r>
    <x v="5"/>
    <x v="0"/>
    <x v="5"/>
    <x v="42"/>
    <x v="49"/>
    <s v="Inglés I"/>
    <s v="Florencia Hernández"/>
    <n v="1"/>
    <n v="1"/>
  </r>
  <r>
    <x v="6"/>
    <x v="0"/>
    <x v="6"/>
    <x v="42"/>
    <x v="49"/>
    <s v="Química I"/>
    <s v="Alejandra Guzmán Cepeda"/>
    <n v="1"/>
    <n v="1"/>
  </r>
  <r>
    <x v="7"/>
    <x v="0"/>
    <x v="7"/>
    <x v="42"/>
    <x v="49"/>
    <s v="TLR I"/>
    <s v="Rosa Elena Márquez Almanza"/>
    <n v="1"/>
    <n v="1"/>
  </r>
  <r>
    <x v="8"/>
    <x v="0"/>
    <x v="8"/>
    <x v="42"/>
    <x v="49"/>
    <s v="IICS"/>
    <s v="Karla Gabriela Granados Reyes"/>
    <n v="1"/>
    <n v="1"/>
  </r>
  <r>
    <x v="9"/>
    <x v="0"/>
    <x v="9"/>
    <x v="42"/>
    <x v="49"/>
    <s v="Matemáticas I"/>
    <s v="Emilio Zamora"/>
    <n v="1"/>
    <n v="1"/>
  </r>
  <r>
    <x v="5"/>
    <x v="1"/>
    <x v="5"/>
    <x v="36"/>
    <x v="49"/>
    <s v="Informática I"/>
    <s v="Felipe Campos"/>
    <n v="1"/>
    <n v="1"/>
  </r>
  <r>
    <x v="6"/>
    <x v="1"/>
    <x v="6"/>
    <x v="42"/>
    <x v="49"/>
    <s v="Desempeño Laboral"/>
    <s v="Lourdes Chaparro"/>
    <n v="1"/>
    <n v="1"/>
  </r>
  <r>
    <x v="7"/>
    <x v="1"/>
    <x v="7"/>
    <x v="42"/>
    <x v="49"/>
    <s v="Química I"/>
    <s v="Alejandra Guzmán Cepeda"/>
    <n v="1"/>
    <n v="1"/>
  </r>
  <r>
    <x v="8"/>
    <x v="1"/>
    <x v="8"/>
    <x v="42"/>
    <x v="49"/>
    <s v="Ética y Valores II"/>
    <s v="Janeth Rodríguez Gaona"/>
    <n v="1"/>
    <n v="1"/>
  </r>
  <r>
    <x v="9"/>
    <x v="1"/>
    <x v="9"/>
    <x v="42"/>
    <x v="49"/>
    <s v="Matemáticas I"/>
    <s v="Emilio Zamora"/>
    <n v="1"/>
    <n v="1"/>
  </r>
  <r>
    <x v="5"/>
    <x v="2"/>
    <x v="5"/>
    <x v="35"/>
    <x v="49"/>
    <s v="Informática I"/>
    <s v="Felipe Campos"/>
    <n v="1"/>
    <n v="1"/>
  </r>
  <r>
    <x v="6"/>
    <x v="2"/>
    <x v="6"/>
    <x v="15"/>
    <x v="49"/>
    <s v="Química I"/>
    <s v="Alejandra Guzmán Cepeda"/>
    <n v="1"/>
    <n v="1"/>
  </r>
  <r>
    <x v="7"/>
    <x v="2"/>
    <x v="7"/>
    <x v="42"/>
    <x v="49"/>
    <s v="Inglés I"/>
    <s v="Florencia Hernández"/>
    <n v="1"/>
    <n v="1"/>
  </r>
  <r>
    <x v="8"/>
    <x v="2"/>
    <x v="8"/>
    <x v="42"/>
    <x v="49"/>
    <s v="Ética y Valores II"/>
    <s v="Janeth Rodríguez Gaona"/>
    <n v="1"/>
    <n v="1"/>
  </r>
  <r>
    <x v="9"/>
    <x v="2"/>
    <x v="9"/>
    <x v="42"/>
    <x v="49"/>
    <s v="Matemáticas I"/>
    <s v="Emilio Zamora"/>
    <n v="1"/>
    <n v="1"/>
  </r>
  <r>
    <x v="5"/>
    <x v="3"/>
    <x v="5"/>
    <x v="42"/>
    <x v="49"/>
    <s v="Matemáticas I"/>
    <s v="Emilio Zamora"/>
    <n v="1"/>
    <n v="1"/>
  </r>
  <r>
    <x v="6"/>
    <x v="3"/>
    <x v="6"/>
    <x v="35"/>
    <x v="49"/>
    <s v="Informática I"/>
    <s v="Felipe Campos"/>
    <n v="1"/>
    <n v="1"/>
  </r>
  <r>
    <x v="7"/>
    <x v="3"/>
    <x v="7"/>
    <x v="42"/>
    <x v="49"/>
    <s v="Inglés I"/>
    <s v="Florencia Hernández"/>
    <n v="1"/>
    <n v="1"/>
  </r>
  <r>
    <x v="8"/>
    <x v="3"/>
    <x v="8"/>
    <x v="42"/>
    <x v="49"/>
    <s v="Desempeño Laboral"/>
    <s v="Lourdes Chaparro"/>
    <n v="1"/>
    <n v="1"/>
  </r>
  <r>
    <x v="9"/>
    <x v="3"/>
    <x v="9"/>
    <x v="42"/>
    <x v="49"/>
    <s v="TLR I"/>
    <s v="Rosa Elena Márquez Almanza"/>
    <n v="1"/>
    <n v="1"/>
  </r>
  <r>
    <x v="5"/>
    <x v="4"/>
    <x v="5"/>
    <x v="42"/>
    <x v="49"/>
    <s v="Inglés I"/>
    <s v="Florencia Hernández"/>
    <n v="1"/>
    <n v="1"/>
  </r>
  <r>
    <x v="6"/>
    <x v="4"/>
    <x v="6"/>
    <x v="42"/>
    <x v="49"/>
    <s v="Química I"/>
    <s v="Alejandra Guzmán Cepeda"/>
    <n v="1"/>
    <n v="1"/>
  </r>
  <r>
    <x v="7"/>
    <x v="4"/>
    <x v="7"/>
    <x v="42"/>
    <x v="49"/>
    <s v="Matemáticas I"/>
    <s v="Emilio Zamora"/>
    <n v="1"/>
    <n v="1"/>
  </r>
  <r>
    <x v="8"/>
    <x v="4"/>
    <x v="8"/>
    <x v="42"/>
    <x v="49"/>
    <s v="IICS"/>
    <s v="Karla Gabriela Granados Reyes"/>
    <n v="1"/>
    <n v="1"/>
  </r>
  <r>
    <x v="9"/>
    <x v="4"/>
    <x v="9"/>
    <x v="42"/>
    <x v="49"/>
    <s v="Desarrollo Humano I"/>
    <s v="Sara Hernández"/>
    <n v="1"/>
    <n v="1"/>
  </r>
  <r>
    <x v="0"/>
    <x v="0"/>
    <x v="0"/>
    <x v="42"/>
    <x v="50"/>
    <s v="Desarrollo Humano I"/>
    <s v="Alejandro Bazaldúa"/>
    <n v="1"/>
    <n v="1"/>
  </r>
  <r>
    <x v="1"/>
    <x v="0"/>
    <x v="1"/>
    <x v="42"/>
    <x v="50"/>
    <s v="Matemáticas I"/>
    <s v="Emilio Zamora"/>
    <n v="1"/>
    <n v="1"/>
  </r>
  <r>
    <x v="2"/>
    <x v="0"/>
    <x v="2"/>
    <x v="42"/>
    <x v="50"/>
    <s v="Química I"/>
    <s v="Soledad del C. López García"/>
    <n v="1"/>
    <n v="1"/>
  </r>
  <r>
    <x v="3"/>
    <x v="0"/>
    <x v="3"/>
    <x v="42"/>
    <x v="50"/>
    <s v="Inglés I"/>
    <s v="Chistian"/>
    <n v="1"/>
    <n v="1"/>
  </r>
  <r>
    <x v="4"/>
    <x v="0"/>
    <x v="4"/>
    <x v="42"/>
    <x v="50"/>
    <s v="Matemáticas I"/>
    <s v="Emilio Zamora"/>
    <n v="1"/>
    <n v="1"/>
  </r>
  <r>
    <x v="0"/>
    <x v="1"/>
    <x v="0"/>
    <x v="42"/>
    <x v="50"/>
    <s v="Química I"/>
    <s v="Soledad del C. López García"/>
    <n v="1"/>
    <n v="1"/>
  </r>
  <r>
    <x v="1"/>
    <x v="1"/>
    <x v="1"/>
    <x v="42"/>
    <x v="50"/>
    <s v="Inglés I"/>
    <s v="Chistian"/>
    <n v="1"/>
    <n v="1"/>
  </r>
  <r>
    <x v="9"/>
    <x v="1"/>
    <x v="9"/>
    <x v="36"/>
    <x v="50"/>
    <s v="Informática I"/>
    <s v="Diana Laura Pérez Palos"/>
    <n v="1"/>
    <n v="1"/>
  </r>
  <r>
    <x v="3"/>
    <x v="1"/>
    <x v="3"/>
    <x v="42"/>
    <x v="50"/>
    <s v="IICS"/>
    <s v="Karla Gabriela Granados Reyes"/>
    <n v="1"/>
    <n v="1"/>
  </r>
  <r>
    <x v="4"/>
    <x v="1"/>
    <x v="4"/>
    <x v="42"/>
    <x v="50"/>
    <s v="Desempeño Laboral"/>
    <s v="Lourdes Chaparro"/>
    <n v="1"/>
    <n v="1"/>
  </r>
  <r>
    <x v="0"/>
    <x v="2"/>
    <x v="0"/>
    <x v="42"/>
    <x v="50"/>
    <s v="Ética y Valores II"/>
    <s v="Janeth Rodríguez Gaona"/>
    <n v="1"/>
    <n v="1"/>
  </r>
  <r>
    <x v="1"/>
    <x v="2"/>
    <x v="1"/>
    <x v="42"/>
    <x v="50"/>
    <s v="Matemáticas I"/>
    <s v="Emilio Zamora"/>
    <n v="1"/>
    <n v="1"/>
  </r>
  <r>
    <x v="2"/>
    <x v="2"/>
    <x v="2"/>
    <x v="42"/>
    <x v="50"/>
    <s v="Inglés I"/>
    <s v="Chistian"/>
    <n v="1"/>
    <n v="1"/>
  </r>
  <r>
    <x v="3"/>
    <x v="2"/>
    <x v="3"/>
    <x v="42"/>
    <x v="50"/>
    <s v="IICS"/>
    <s v="Karla Gabriela Granados Reyes"/>
    <n v="1"/>
    <n v="1"/>
  </r>
  <r>
    <x v="4"/>
    <x v="2"/>
    <x v="4"/>
    <x v="42"/>
    <x v="50"/>
    <s v="TLR I"/>
    <s v="Paulina Sosa"/>
    <n v="1"/>
    <n v="1"/>
  </r>
  <r>
    <x v="0"/>
    <x v="3"/>
    <x v="0"/>
    <x v="36"/>
    <x v="50"/>
    <s v="Informática I"/>
    <s v="Diana Laura Pérez Palos"/>
    <n v="1"/>
    <n v="1"/>
  </r>
  <r>
    <x v="1"/>
    <x v="3"/>
    <x v="1"/>
    <x v="42"/>
    <x v="50"/>
    <s v="Química I"/>
    <s v="Soledad del C. López García"/>
    <n v="1"/>
    <n v="1"/>
  </r>
  <r>
    <x v="2"/>
    <x v="3"/>
    <x v="2"/>
    <x v="42"/>
    <x v="50"/>
    <s v="Desempeño Laboral"/>
    <s v="Lourdes Chaparro"/>
    <n v="1"/>
    <n v="1"/>
  </r>
  <r>
    <x v="3"/>
    <x v="3"/>
    <x v="3"/>
    <x v="42"/>
    <x v="50"/>
    <s v="TLR I"/>
    <s v="Paulina Sosa"/>
    <n v="1"/>
    <n v="1"/>
  </r>
  <r>
    <x v="4"/>
    <x v="3"/>
    <x v="4"/>
    <x v="42"/>
    <x v="50"/>
    <s v="Matemáticas I"/>
    <s v="Emilio Zamora"/>
    <n v="1"/>
    <n v="1"/>
  </r>
  <r>
    <x v="0"/>
    <x v="4"/>
    <x v="0"/>
    <x v="42"/>
    <x v="50"/>
    <s v="Ética y Valores II"/>
    <s v="Janeth Rodríguez Gaona"/>
    <n v="1"/>
    <n v="1"/>
  </r>
  <r>
    <x v="1"/>
    <x v="4"/>
    <x v="1"/>
    <x v="36"/>
    <x v="50"/>
    <s v="Informática I"/>
    <s v="Diana Laura Pérez Palos"/>
    <n v="1"/>
    <n v="1"/>
  </r>
  <r>
    <x v="2"/>
    <x v="4"/>
    <x v="2"/>
    <x v="42"/>
    <x v="50"/>
    <s v="Matemáticas I"/>
    <s v="Emilio Zamora"/>
    <n v="1"/>
    <n v="1"/>
  </r>
  <r>
    <x v="3"/>
    <x v="4"/>
    <x v="3"/>
    <x v="42"/>
    <x v="50"/>
    <s v="Química I"/>
    <s v="Soledad del C. López García"/>
    <n v="1"/>
    <n v="1"/>
  </r>
  <r>
    <x v="4"/>
    <x v="4"/>
    <x v="4"/>
    <x v="42"/>
    <x v="50"/>
    <s v="Inglés I"/>
    <s v="Chistian"/>
    <n v="1"/>
    <n v="1"/>
  </r>
  <r>
    <x v="5"/>
    <x v="0"/>
    <x v="5"/>
    <x v="41"/>
    <x v="51"/>
    <s v="Química I"/>
    <s v="Alejandra Guzmán Cepeda"/>
    <n v="1"/>
    <n v="1"/>
  </r>
  <r>
    <x v="6"/>
    <x v="0"/>
    <x v="6"/>
    <x v="41"/>
    <x v="51"/>
    <s v="Matemáticas I"/>
    <s v="David Canales Guajardo"/>
    <n v="1"/>
    <n v="1"/>
  </r>
  <r>
    <x v="7"/>
    <x v="0"/>
    <x v="7"/>
    <x v="41"/>
    <x v="51"/>
    <s v="Ética y Valores II"/>
    <s v="Janeth Rodríguez Gaona"/>
    <n v="1"/>
    <n v="1"/>
  </r>
  <r>
    <x v="8"/>
    <x v="0"/>
    <x v="8"/>
    <x v="41"/>
    <x v="51"/>
    <s v="TLR I"/>
    <s v="Ofelia Rivera"/>
    <n v="1"/>
    <n v="1"/>
  </r>
  <r>
    <x v="9"/>
    <x v="0"/>
    <x v="9"/>
    <x v="41"/>
    <x v="51"/>
    <s v="Inglés I"/>
    <s v="Florencia Hernández"/>
    <n v="1"/>
    <n v="1"/>
  </r>
  <r>
    <x v="5"/>
    <x v="1"/>
    <x v="5"/>
    <x v="41"/>
    <x v="51"/>
    <s v="Química I"/>
    <s v="Alejandra Guzmán Cepeda"/>
    <n v="1"/>
    <n v="1"/>
  </r>
  <r>
    <x v="6"/>
    <x v="1"/>
    <x v="6"/>
    <x v="41"/>
    <x v="51"/>
    <s v="Desarrollo Humano I"/>
    <s v="Érika Bonilla"/>
    <n v="1"/>
    <n v="1"/>
  </r>
  <r>
    <x v="7"/>
    <x v="1"/>
    <x v="7"/>
    <x v="35"/>
    <x v="51"/>
    <s v="Informática I"/>
    <s v="Felipe Campos"/>
    <n v="1"/>
    <n v="1"/>
  </r>
  <r>
    <x v="8"/>
    <x v="1"/>
    <x v="8"/>
    <x v="41"/>
    <x v="51"/>
    <s v="TLR I"/>
    <s v="Ofelia Rivera"/>
    <n v="1"/>
    <n v="1"/>
  </r>
  <r>
    <x v="5"/>
    <x v="2"/>
    <x v="5"/>
    <x v="41"/>
    <x v="51"/>
    <s v="Química I"/>
    <s v="Alejandra Guzmán Cepeda"/>
    <n v="1"/>
    <n v="1"/>
  </r>
  <r>
    <x v="6"/>
    <x v="2"/>
    <x v="6"/>
    <x v="41"/>
    <x v="51"/>
    <s v="Inglés I"/>
    <s v="Florencia Hernández"/>
    <n v="1"/>
    <n v="1"/>
  </r>
  <r>
    <x v="7"/>
    <x v="2"/>
    <x v="7"/>
    <x v="36"/>
    <x v="51"/>
    <s v="Informática I"/>
    <s v="Felipe Campos"/>
    <n v="1"/>
    <n v="1"/>
  </r>
  <r>
    <x v="8"/>
    <x v="2"/>
    <x v="8"/>
    <x v="41"/>
    <x v="51"/>
    <s v="Matemáticas I"/>
    <s v="David Canales Guajardo"/>
    <n v="1"/>
    <n v="1"/>
  </r>
  <r>
    <x v="9"/>
    <x v="2"/>
    <x v="9"/>
    <x v="41"/>
    <x v="51"/>
    <s v="Desempeño Laboral"/>
    <s v="Lourdes Chaparro"/>
    <n v="1"/>
    <n v="1"/>
  </r>
  <r>
    <x v="5"/>
    <x v="3"/>
    <x v="5"/>
    <x v="41"/>
    <x v="51"/>
    <s v="Desempeño Laboral"/>
    <s v="Lourdes Chaparro"/>
    <n v="1"/>
    <n v="1"/>
  </r>
  <r>
    <x v="6"/>
    <x v="3"/>
    <x v="6"/>
    <x v="41"/>
    <x v="51"/>
    <s v="Inglés I"/>
    <s v="Florencia Hernández"/>
    <n v="1"/>
    <n v="1"/>
  </r>
  <r>
    <x v="7"/>
    <x v="3"/>
    <x v="7"/>
    <x v="36"/>
    <x v="51"/>
    <s v="Informática I"/>
    <s v="Felipe Campos"/>
    <n v="1"/>
    <n v="1"/>
  </r>
  <r>
    <x v="8"/>
    <x v="3"/>
    <x v="8"/>
    <x v="41"/>
    <x v="51"/>
    <s v="Matemáticas I"/>
    <s v="David Canales Guajardo"/>
    <n v="1"/>
    <n v="1"/>
  </r>
  <r>
    <x v="9"/>
    <x v="3"/>
    <x v="9"/>
    <x v="41"/>
    <x v="51"/>
    <s v="IICS"/>
    <s v="Karla Gabriela Granados Reyes"/>
    <n v="1"/>
    <n v="1"/>
  </r>
  <r>
    <x v="5"/>
    <x v="4"/>
    <x v="5"/>
    <x v="41"/>
    <x v="51"/>
    <s v="Matemáticas I"/>
    <s v="David Canales Guajardo"/>
    <n v="1"/>
    <n v="1"/>
  </r>
  <r>
    <x v="6"/>
    <x v="4"/>
    <x v="6"/>
    <x v="41"/>
    <x v="51"/>
    <s v="Inglés I"/>
    <s v="Florencia Hernández"/>
    <n v="1"/>
    <n v="1"/>
  </r>
  <r>
    <x v="7"/>
    <x v="4"/>
    <x v="7"/>
    <x v="41"/>
    <x v="51"/>
    <s v="Ética y Valores II"/>
    <s v="Janeth Rodríguez Gaona"/>
    <n v="1"/>
    <n v="1"/>
  </r>
  <r>
    <x v="8"/>
    <x v="4"/>
    <x v="8"/>
    <x v="41"/>
    <x v="51"/>
    <s v="Química I"/>
    <s v="Alejandra Guzmán Cepeda"/>
    <n v="1"/>
    <n v="1"/>
  </r>
  <r>
    <x v="1"/>
    <x v="4"/>
    <x v="1"/>
    <x v="30"/>
    <x v="51"/>
    <s v="Matemáticas I"/>
    <s v="David Canales Guajardo"/>
    <n v="1"/>
    <n v="1"/>
  </r>
  <r>
    <x v="9"/>
    <x v="4"/>
    <x v="9"/>
    <x v="41"/>
    <x v="51"/>
    <s v="IICS"/>
    <s v="Karla Gabriela Granados Reyes"/>
    <n v="1"/>
    <n v="1"/>
  </r>
  <r>
    <x v="0"/>
    <x v="0"/>
    <x v="0"/>
    <x v="41"/>
    <x v="52"/>
    <s v="TLR I"/>
    <s v="Judith Alejandra Pérez Palos"/>
    <n v="1"/>
    <n v="1"/>
  </r>
  <r>
    <x v="1"/>
    <x v="0"/>
    <x v="1"/>
    <x v="41"/>
    <x v="52"/>
    <s v="Inglés I"/>
    <s v="Carlos Alberto Almaguer Morales"/>
    <n v="1"/>
    <n v="1"/>
  </r>
  <r>
    <x v="2"/>
    <x v="0"/>
    <x v="2"/>
    <x v="41"/>
    <x v="52"/>
    <s v="Matemáticas I"/>
    <s v="Lizbeth Delgado"/>
    <n v="1"/>
    <n v="1"/>
  </r>
  <r>
    <x v="3"/>
    <x v="0"/>
    <x v="3"/>
    <x v="41"/>
    <x v="52"/>
    <s v="Química I"/>
    <s v="Soledad del C. López García"/>
    <n v="1"/>
    <n v="1"/>
  </r>
  <r>
    <x v="4"/>
    <x v="0"/>
    <x v="4"/>
    <x v="41"/>
    <x v="52"/>
    <s v="Ética y Valores II"/>
    <s v="Javier Saldivar Santana"/>
    <n v="1"/>
    <n v="1"/>
  </r>
  <r>
    <x v="0"/>
    <x v="1"/>
    <x v="0"/>
    <x v="41"/>
    <x v="52"/>
    <s v="IICS"/>
    <s v="Karla Gabriela Granados Reyes"/>
    <n v="1"/>
    <n v="1"/>
  </r>
  <r>
    <x v="1"/>
    <x v="1"/>
    <x v="1"/>
    <x v="41"/>
    <x v="52"/>
    <s v="Inglés I"/>
    <s v="Carlos Alberto Almaguer Morales"/>
    <n v="1"/>
    <n v="1"/>
  </r>
  <r>
    <x v="2"/>
    <x v="1"/>
    <x v="2"/>
    <x v="41"/>
    <x v="52"/>
    <s v="Química I"/>
    <s v="Soledad del C. López García"/>
    <n v="1"/>
    <n v="1"/>
  </r>
  <r>
    <x v="3"/>
    <x v="1"/>
    <x v="3"/>
    <x v="41"/>
    <x v="52"/>
    <s v="Matemáticas I"/>
    <s v="Lizbeth Delgado"/>
    <n v="1"/>
    <n v="1"/>
  </r>
  <r>
    <x v="4"/>
    <x v="1"/>
    <x v="4"/>
    <x v="36"/>
    <x v="52"/>
    <s v="Informática I"/>
    <s v="Felipe Campos"/>
    <n v="1"/>
    <n v="1"/>
  </r>
  <r>
    <x v="0"/>
    <x v="2"/>
    <x v="0"/>
    <x v="41"/>
    <x v="52"/>
    <s v="Inglés I"/>
    <s v="Carlos Alberto Almaguer Morales"/>
    <n v="1"/>
    <n v="1"/>
  </r>
  <r>
    <x v="1"/>
    <x v="2"/>
    <x v="1"/>
    <x v="36"/>
    <x v="52"/>
    <s v="Informática I"/>
    <s v="Felipe Campos"/>
    <n v="1"/>
    <n v="1"/>
  </r>
  <r>
    <x v="2"/>
    <x v="2"/>
    <x v="2"/>
    <x v="41"/>
    <x v="52"/>
    <s v="IICS"/>
    <s v="Karla Gabriela Granados Reyes"/>
    <n v="1"/>
    <n v="1"/>
  </r>
  <r>
    <x v="3"/>
    <x v="2"/>
    <x v="3"/>
    <x v="41"/>
    <x v="52"/>
    <s v="Matemáticas I"/>
    <s v="Lizbeth Delgado"/>
    <n v="1"/>
    <n v="1"/>
  </r>
  <r>
    <x v="4"/>
    <x v="2"/>
    <x v="4"/>
    <x v="41"/>
    <x v="52"/>
    <s v="Desarrollo Humano I"/>
    <s v="Alejandro Bazaldúa"/>
    <n v="1"/>
    <n v="1"/>
  </r>
  <r>
    <x v="0"/>
    <x v="3"/>
    <x v="0"/>
    <x v="41"/>
    <x v="52"/>
    <s v="Inglés I"/>
    <s v="Carlos Alberto Almaguer Morales"/>
    <n v="1"/>
    <n v="1"/>
  </r>
  <r>
    <x v="1"/>
    <x v="3"/>
    <x v="1"/>
    <x v="41"/>
    <x v="52"/>
    <s v="Ética y Valores II"/>
    <s v="Javier Saldivar Santana"/>
    <n v="1"/>
    <n v="1"/>
  </r>
  <r>
    <x v="2"/>
    <x v="3"/>
    <x v="2"/>
    <x v="41"/>
    <x v="52"/>
    <s v="Matemáticas I"/>
    <s v="Lizbeth Delgado"/>
    <n v="1"/>
    <n v="1"/>
  </r>
  <r>
    <x v="3"/>
    <x v="3"/>
    <x v="3"/>
    <x v="41"/>
    <x v="52"/>
    <s v="Química I"/>
    <s v="Soledad del C. López García"/>
    <n v="1"/>
    <n v="1"/>
  </r>
  <r>
    <x v="4"/>
    <x v="3"/>
    <x v="4"/>
    <x v="41"/>
    <x v="52"/>
    <s v="Desempeño Laboral"/>
    <s v="Lourdes Chaparro"/>
    <n v="1"/>
    <n v="1"/>
  </r>
  <r>
    <x v="0"/>
    <x v="4"/>
    <x v="0"/>
    <x v="41"/>
    <x v="52"/>
    <s v="Química I"/>
    <s v="Soledad del C. López García"/>
    <n v="1"/>
    <n v="1"/>
  </r>
  <r>
    <x v="1"/>
    <x v="4"/>
    <x v="1"/>
    <x v="41"/>
    <x v="52"/>
    <s v="TLR I"/>
    <s v="Judith Alejandra Pérez Palos"/>
    <n v="1"/>
    <n v="1"/>
  </r>
  <r>
    <x v="2"/>
    <x v="4"/>
    <x v="2"/>
    <x v="41"/>
    <x v="52"/>
    <s v="Matemáticas I"/>
    <s v="Lizbeth Delgado"/>
    <n v="1"/>
    <n v="1"/>
  </r>
  <r>
    <x v="3"/>
    <x v="4"/>
    <x v="3"/>
    <x v="41"/>
    <x v="52"/>
    <s v="Desempeño Laboral"/>
    <s v="Lourdes Chaparro"/>
    <n v="1"/>
    <n v="1"/>
  </r>
  <r>
    <x v="4"/>
    <x v="4"/>
    <x v="4"/>
    <x v="36"/>
    <x v="52"/>
    <s v="Informática I"/>
    <s v="Felipe Campos"/>
    <n v="1"/>
    <n v="1"/>
  </r>
  <r>
    <x v="5"/>
    <x v="0"/>
    <x v="5"/>
    <x v="40"/>
    <x v="53"/>
    <s v="Inglés I"/>
    <s v="Camila Fuentes Mata"/>
    <n v="1"/>
    <n v="1"/>
  </r>
  <r>
    <x v="6"/>
    <x v="0"/>
    <x v="6"/>
    <x v="40"/>
    <x v="53"/>
    <s v="Química I"/>
    <s v="Alberto Villarreal González"/>
    <n v="1"/>
    <n v="1"/>
  </r>
  <r>
    <x v="7"/>
    <x v="0"/>
    <x v="7"/>
    <x v="35"/>
    <x v="53"/>
    <s v="Informática I"/>
    <s v="Diana Laura Pérez Palos"/>
    <n v="1"/>
    <n v="1"/>
  </r>
  <r>
    <x v="8"/>
    <x v="0"/>
    <x v="8"/>
    <x v="40"/>
    <x v="53"/>
    <s v="Matemáticas I"/>
    <s v="José Jesús Israel Ruiz Benitez"/>
    <n v="1"/>
    <n v="1"/>
  </r>
  <r>
    <x v="9"/>
    <x v="0"/>
    <x v="9"/>
    <x v="40"/>
    <x v="53"/>
    <s v="TLR I"/>
    <s v="Rosa Elena Márquez Almanza"/>
    <n v="1"/>
    <n v="1"/>
  </r>
  <r>
    <x v="5"/>
    <x v="1"/>
    <x v="5"/>
    <x v="40"/>
    <x v="53"/>
    <s v="Desarrollo Humano I"/>
    <s v="Érika Bonilla"/>
    <n v="1"/>
    <n v="1"/>
  </r>
  <r>
    <x v="6"/>
    <x v="1"/>
    <x v="6"/>
    <x v="40"/>
    <x v="53"/>
    <s v="Inglés I"/>
    <s v="Camila Fuentes Mata"/>
    <n v="1"/>
    <n v="1"/>
  </r>
  <r>
    <x v="7"/>
    <x v="1"/>
    <x v="7"/>
    <x v="40"/>
    <x v="53"/>
    <s v="Química I"/>
    <s v="Alberto Villarreal González"/>
    <n v="1"/>
    <n v="1"/>
  </r>
  <r>
    <x v="8"/>
    <x v="1"/>
    <x v="8"/>
    <x v="40"/>
    <x v="53"/>
    <s v="IICS"/>
    <s v="Karla Gabriela Granados Reyes"/>
    <n v="1"/>
    <n v="1"/>
  </r>
  <r>
    <x v="9"/>
    <x v="1"/>
    <x v="9"/>
    <x v="40"/>
    <x v="53"/>
    <s v="Matemáticas I"/>
    <s v="José Jesús Israel Ruiz Benitez"/>
    <n v="1"/>
    <n v="1"/>
  </r>
  <r>
    <x v="6"/>
    <x v="2"/>
    <x v="6"/>
    <x v="40"/>
    <x v="53"/>
    <s v="Química I"/>
    <s v="Alberto Villarreal González"/>
    <n v="1"/>
    <n v="1"/>
  </r>
  <r>
    <x v="7"/>
    <x v="2"/>
    <x v="7"/>
    <x v="40"/>
    <x v="53"/>
    <s v="Desempeño Laboral"/>
    <s v="Lourdes Chaparro"/>
    <n v="1"/>
    <n v="1"/>
  </r>
  <r>
    <x v="8"/>
    <x v="2"/>
    <x v="8"/>
    <x v="35"/>
    <x v="53"/>
    <s v="Informática I"/>
    <s v="Diana Laura Pérez Palos"/>
    <n v="1"/>
    <n v="1"/>
  </r>
  <r>
    <x v="1"/>
    <x v="2"/>
    <x v="1"/>
    <x v="41"/>
    <x v="53"/>
    <s v="TLR I"/>
    <s v="Rosa Elena Márquez Almanza"/>
    <n v="1"/>
    <n v="1"/>
  </r>
  <r>
    <x v="9"/>
    <x v="2"/>
    <x v="9"/>
    <x v="40"/>
    <x v="53"/>
    <s v="Matemáticas I"/>
    <s v="José Jesús Israel Ruiz Benitez"/>
    <n v="1"/>
    <n v="1"/>
  </r>
  <r>
    <x v="5"/>
    <x v="3"/>
    <x v="5"/>
    <x v="40"/>
    <x v="53"/>
    <s v="Ética y Valores II"/>
    <s v="Janeth Rodríguez Gaona"/>
    <n v="1"/>
    <n v="1"/>
  </r>
  <r>
    <x v="6"/>
    <x v="3"/>
    <x v="6"/>
    <x v="40"/>
    <x v="53"/>
    <s v="Química I"/>
    <s v="Alberto Villarreal González"/>
    <n v="1"/>
    <n v="1"/>
  </r>
  <r>
    <x v="7"/>
    <x v="3"/>
    <x v="7"/>
    <x v="40"/>
    <x v="53"/>
    <s v="Inglés I"/>
    <s v="Camila Fuentes Mata"/>
    <n v="1"/>
    <n v="1"/>
  </r>
  <r>
    <x v="8"/>
    <x v="3"/>
    <x v="8"/>
    <x v="40"/>
    <x v="53"/>
    <s v="IICS"/>
    <s v="Karla Gabriela Granados Reyes"/>
    <n v="1"/>
    <n v="1"/>
  </r>
  <r>
    <x v="9"/>
    <x v="3"/>
    <x v="9"/>
    <x v="40"/>
    <x v="53"/>
    <s v="Matemáticas I"/>
    <s v="José Jesús Israel Ruiz Benitez"/>
    <n v="1"/>
    <n v="1"/>
  </r>
  <r>
    <x v="0"/>
    <x v="4"/>
    <x v="0"/>
    <x v="39"/>
    <x v="53"/>
    <s v="Inglés I"/>
    <s v="Camila Fuentes Mata"/>
    <n v="1"/>
    <n v="1"/>
  </r>
  <r>
    <x v="8"/>
    <x v="4"/>
    <x v="8"/>
    <x v="40"/>
    <x v="53"/>
    <s v="Ética y Valores II"/>
    <s v="Janeth Rodríguez Gaona"/>
    <n v="1"/>
    <n v="1"/>
  </r>
  <r>
    <x v="1"/>
    <x v="4"/>
    <x v="1"/>
    <x v="28"/>
    <x v="53"/>
    <s v="Desempeño Laboral"/>
    <s v="Lourdes Chaparro"/>
    <n v="1"/>
    <n v="1"/>
  </r>
  <r>
    <x v="9"/>
    <x v="4"/>
    <x v="9"/>
    <x v="40"/>
    <x v="53"/>
    <s v="Matemáticas I"/>
    <s v="José Jesús Israel Ruiz Benitez"/>
    <n v="1"/>
    <n v="1"/>
  </r>
  <r>
    <x v="3"/>
    <x v="4"/>
    <x v="3"/>
    <x v="12"/>
    <x v="53"/>
    <s v="Informática I"/>
    <s v="Diana Laura Pérez Palos"/>
    <n v="1"/>
    <n v="1"/>
  </r>
  <r>
    <x v="5"/>
    <x v="0"/>
    <x v="5"/>
    <x v="43"/>
    <x v="54"/>
    <s v="Química I"/>
    <s v="Alberto Villarreal González"/>
    <n v="1"/>
    <n v="1"/>
  </r>
  <r>
    <x v="6"/>
    <x v="0"/>
    <x v="6"/>
    <x v="43"/>
    <x v="54"/>
    <s v="Matemáticas I"/>
    <s v="Vita Araceli Torres García"/>
    <n v="1"/>
    <n v="1"/>
  </r>
  <r>
    <x v="7"/>
    <x v="0"/>
    <x v="7"/>
    <x v="34"/>
    <x v="54"/>
    <s v="Inglés I"/>
    <s v="Carlos Alberto Almaguer Morales"/>
    <n v="1"/>
    <n v="1"/>
  </r>
  <r>
    <x v="8"/>
    <x v="0"/>
    <x v="8"/>
    <x v="34"/>
    <x v="54"/>
    <s v="Ética y Valores II"/>
    <s v="Janeth Rodríguez Gaona"/>
    <n v="1"/>
    <n v="1"/>
  </r>
  <r>
    <x v="9"/>
    <x v="0"/>
    <x v="9"/>
    <x v="12"/>
    <x v="54"/>
    <s v="Informática I"/>
    <s v="Juan Manuel Durán González"/>
    <n v="1"/>
    <n v="1"/>
  </r>
  <r>
    <x v="6"/>
    <x v="1"/>
    <x v="6"/>
    <x v="30"/>
    <x v="54"/>
    <s v="Matemáticas I"/>
    <s v="Vita Araceli Torres García"/>
    <n v="1"/>
    <n v="1"/>
  </r>
  <r>
    <x v="7"/>
    <x v="1"/>
    <x v="7"/>
    <x v="30"/>
    <x v="54"/>
    <s v="Desempeño Laboral"/>
    <s v="Lourdes Chaparro"/>
    <n v="1"/>
    <n v="1"/>
  </r>
  <r>
    <x v="0"/>
    <x v="1"/>
    <x v="0"/>
    <x v="34"/>
    <x v="54"/>
    <s v="TLR I"/>
    <s v="Paulina Sosa"/>
    <n v="1"/>
    <n v="1"/>
  </r>
  <r>
    <x v="8"/>
    <x v="1"/>
    <x v="8"/>
    <x v="34"/>
    <x v="54"/>
    <s v="Inglés I"/>
    <s v="Carlos Alberto Almaguer Morales"/>
    <n v="1"/>
    <n v="1"/>
  </r>
  <r>
    <x v="9"/>
    <x v="1"/>
    <x v="9"/>
    <x v="19"/>
    <x v="54"/>
    <s v="IICS"/>
    <s v="Karla Gabriela Granados Reyes"/>
    <n v="1"/>
    <n v="1"/>
  </r>
  <r>
    <x v="5"/>
    <x v="2"/>
    <x v="5"/>
    <x v="19"/>
    <x v="54"/>
    <s v="Desempeño Laboral"/>
    <s v="Lourdes Chaparro"/>
    <n v="1"/>
    <n v="1"/>
  </r>
  <r>
    <x v="6"/>
    <x v="2"/>
    <x v="6"/>
    <x v="31"/>
    <x v="54"/>
    <s v="Matemáticas I"/>
    <s v="Vita Araceli Torres García"/>
    <n v="1"/>
    <n v="1"/>
  </r>
  <r>
    <x v="7"/>
    <x v="2"/>
    <x v="7"/>
    <x v="43"/>
    <x v="54"/>
    <s v="Inglés I"/>
    <s v="Carlos Alberto Almaguer Morales"/>
    <n v="1"/>
    <n v="1"/>
  </r>
  <r>
    <x v="8"/>
    <x v="2"/>
    <x v="8"/>
    <x v="36"/>
    <x v="54"/>
    <s v="Informática I"/>
    <s v="Juan Manuel Durán González"/>
    <n v="1"/>
    <n v="1"/>
  </r>
  <r>
    <x v="1"/>
    <x v="2"/>
    <x v="1"/>
    <x v="30"/>
    <x v="54"/>
    <s v="TLR I"/>
    <s v="Paulina Sosa"/>
    <n v="1"/>
    <n v="1"/>
  </r>
  <r>
    <x v="9"/>
    <x v="2"/>
    <x v="9"/>
    <x v="43"/>
    <x v="54"/>
    <s v="Química I"/>
    <s v="Alberto Villarreal González"/>
    <n v="1"/>
    <n v="1"/>
  </r>
  <r>
    <x v="5"/>
    <x v="3"/>
    <x v="5"/>
    <x v="19"/>
    <x v="54"/>
    <s v="Química I"/>
    <s v="Alberto Villarreal González"/>
    <n v="1"/>
    <n v="1"/>
  </r>
  <r>
    <x v="6"/>
    <x v="3"/>
    <x v="6"/>
    <x v="30"/>
    <x v="54"/>
    <s v="IICS"/>
    <s v="Karla Gabriela Granados Reyes"/>
    <n v="1"/>
    <n v="1"/>
  </r>
  <r>
    <x v="7"/>
    <x v="3"/>
    <x v="7"/>
    <x v="30"/>
    <x v="54"/>
    <s v="Inglés I"/>
    <s v="Carlos Alberto Almaguer Morales"/>
    <n v="1"/>
    <n v="1"/>
  </r>
  <r>
    <x v="8"/>
    <x v="3"/>
    <x v="8"/>
    <x v="43"/>
    <x v="54"/>
    <s v="Matemáticas I"/>
    <s v="Vita Araceli Torres García"/>
    <n v="1"/>
    <n v="1"/>
  </r>
  <r>
    <x v="5"/>
    <x v="4"/>
    <x v="5"/>
    <x v="15"/>
    <x v="54"/>
    <s v="Desarrollo Humano I"/>
    <s v="Magaly rodríguez"/>
    <n v="1"/>
    <n v="1"/>
  </r>
  <r>
    <x v="6"/>
    <x v="4"/>
    <x v="6"/>
    <x v="34"/>
    <x v="54"/>
    <s v="Matemáticas I"/>
    <s v="Vita Araceli Torres García"/>
    <n v="1"/>
    <n v="1"/>
  </r>
  <r>
    <x v="7"/>
    <x v="4"/>
    <x v="7"/>
    <x v="38"/>
    <x v="54"/>
    <s v="Informática I"/>
    <s v="Juan Manuel Durán González"/>
    <n v="1"/>
    <n v="1"/>
  </r>
  <r>
    <x v="8"/>
    <x v="4"/>
    <x v="8"/>
    <x v="31"/>
    <x v="54"/>
    <s v="Química I"/>
    <s v="Alberto Villarreal González"/>
    <n v="1"/>
    <n v="1"/>
  </r>
  <r>
    <x v="9"/>
    <x v="4"/>
    <x v="9"/>
    <x v="34"/>
    <x v="54"/>
    <s v="Ética y Valores II"/>
    <s v="Janeth Rodríguez Gaona"/>
    <n v="1"/>
    <n v="1"/>
  </r>
  <r>
    <x v="5"/>
    <x v="0"/>
    <x v="5"/>
    <x v="22"/>
    <x v="55"/>
    <s v="Matemáticas I"/>
    <s v="Vita Araceli Torres García"/>
    <n v="1"/>
    <n v="1"/>
  </r>
  <r>
    <x v="6"/>
    <x v="0"/>
    <x v="6"/>
    <x v="22"/>
    <x v="55"/>
    <s v="Ética y Valores II"/>
    <s v="Janeth Rodríguez Gaona"/>
    <n v="1"/>
    <n v="1"/>
  </r>
  <r>
    <x v="7"/>
    <x v="0"/>
    <x v="7"/>
    <x v="22"/>
    <x v="55"/>
    <s v="Inglés I"/>
    <s v="Camila Fuentes Mata"/>
    <n v="1"/>
    <n v="1"/>
  </r>
  <r>
    <x v="8"/>
    <x v="0"/>
    <x v="8"/>
    <x v="22"/>
    <x v="55"/>
    <s v="Química I"/>
    <s v="Alberto Villarreal González"/>
    <n v="1"/>
    <n v="1"/>
  </r>
  <r>
    <x v="1"/>
    <x v="0"/>
    <x v="1"/>
    <x v="22"/>
    <x v="55"/>
    <s v="TLR I"/>
    <s v="Paulina Sosa"/>
    <n v="1"/>
    <n v="1"/>
  </r>
  <r>
    <x v="5"/>
    <x v="1"/>
    <x v="5"/>
    <x v="22"/>
    <x v="55"/>
    <s v="Matemáticas I"/>
    <s v="Vita Araceli Torres García"/>
    <n v="1"/>
    <n v="1"/>
  </r>
  <r>
    <x v="6"/>
    <x v="1"/>
    <x v="6"/>
    <x v="35"/>
    <x v="55"/>
    <s v="Informática I"/>
    <s v="Juan Manuel Durán González"/>
    <n v="1"/>
    <n v="1"/>
  </r>
  <r>
    <x v="7"/>
    <x v="1"/>
    <x v="7"/>
    <x v="22"/>
    <x v="55"/>
    <s v="IICS"/>
    <s v="Karla Gabriela Granados Reyes"/>
    <n v="1"/>
    <n v="1"/>
  </r>
  <r>
    <x v="8"/>
    <x v="1"/>
    <x v="8"/>
    <x v="22"/>
    <x v="55"/>
    <s v="Química I"/>
    <s v="Alberto Villarreal González"/>
    <n v="1"/>
    <n v="1"/>
  </r>
  <r>
    <x v="9"/>
    <x v="1"/>
    <x v="9"/>
    <x v="22"/>
    <x v="55"/>
    <s v="Desarrollo Humano I"/>
    <s v="Gabriela Margarita García Deras"/>
    <n v="1"/>
    <n v="1"/>
  </r>
  <r>
    <x v="5"/>
    <x v="2"/>
    <x v="5"/>
    <x v="22"/>
    <x v="55"/>
    <s v="Inglés I"/>
    <s v="Camila Fuentes Mata"/>
    <n v="1"/>
    <n v="1"/>
  </r>
  <r>
    <x v="6"/>
    <x v="2"/>
    <x v="6"/>
    <x v="22"/>
    <x v="55"/>
    <s v="Desempeño Laboral"/>
    <s v="Lourdes Chaparro"/>
    <n v="1"/>
    <n v="1"/>
  </r>
  <r>
    <x v="7"/>
    <x v="2"/>
    <x v="7"/>
    <x v="22"/>
    <x v="55"/>
    <s v="Matemáticas I"/>
    <s v="Vita Araceli Torres García"/>
    <n v="1"/>
    <n v="1"/>
  </r>
  <r>
    <x v="0"/>
    <x v="2"/>
    <x v="0"/>
    <x v="22"/>
    <x v="55"/>
    <s v="IICS"/>
    <s v="Karla Gabriela Granados Reyes"/>
    <n v="1"/>
    <n v="1"/>
  </r>
  <r>
    <x v="5"/>
    <x v="3"/>
    <x v="5"/>
    <x v="22"/>
    <x v="55"/>
    <s v="Inglés I"/>
    <s v="Camila Fuentes Mata"/>
    <n v="1"/>
    <n v="1"/>
  </r>
  <r>
    <x v="6"/>
    <x v="3"/>
    <x v="6"/>
    <x v="22"/>
    <x v="55"/>
    <s v="Matemáticas I"/>
    <s v="Vita Araceli Torres García"/>
    <n v="1"/>
    <n v="1"/>
  </r>
  <r>
    <x v="7"/>
    <x v="3"/>
    <x v="7"/>
    <x v="22"/>
    <x v="55"/>
    <s v="Química I"/>
    <s v="Alberto Villarreal González"/>
    <n v="1"/>
    <n v="1"/>
  </r>
  <r>
    <x v="8"/>
    <x v="3"/>
    <x v="8"/>
    <x v="35"/>
    <x v="55"/>
    <s v="Informática I"/>
    <s v="Juan Manuel Durán González"/>
    <n v="1"/>
    <n v="1"/>
  </r>
  <r>
    <x v="1"/>
    <x v="3"/>
    <x v="1"/>
    <x v="7"/>
    <x v="55"/>
    <s v="Ética y Valores II"/>
    <s v="Janeth Rodríguez Gaona"/>
    <n v="1"/>
    <n v="1"/>
  </r>
  <r>
    <x v="9"/>
    <x v="3"/>
    <x v="9"/>
    <x v="22"/>
    <x v="55"/>
    <s v="TLR I"/>
    <s v="Paulina Sosa"/>
    <n v="1"/>
    <n v="1"/>
  </r>
  <r>
    <x v="5"/>
    <x v="4"/>
    <x v="5"/>
    <x v="22"/>
    <x v="55"/>
    <s v="Química I"/>
    <s v="Alberto Villarreal González"/>
    <n v="1"/>
    <n v="1"/>
  </r>
  <r>
    <x v="6"/>
    <x v="4"/>
    <x v="6"/>
    <x v="35"/>
    <x v="55"/>
    <s v="Informática I"/>
    <s v="Juan Manuel Durán González"/>
    <n v="1"/>
    <n v="1"/>
  </r>
  <r>
    <x v="7"/>
    <x v="4"/>
    <x v="7"/>
    <x v="22"/>
    <x v="55"/>
    <s v="Inglés I"/>
    <s v="Camila Fuentes Mata"/>
    <n v="1"/>
    <n v="1"/>
  </r>
  <r>
    <x v="8"/>
    <x v="4"/>
    <x v="8"/>
    <x v="43"/>
    <x v="55"/>
    <s v="Matemáticas I"/>
    <s v="Vita Araceli Torres García"/>
    <n v="1"/>
    <n v="1"/>
  </r>
  <r>
    <x v="9"/>
    <x v="4"/>
    <x v="9"/>
    <x v="43"/>
    <x v="55"/>
    <s v="Desempeño Laboral"/>
    <s v="Lourdes Chaparro"/>
    <n v="1"/>
    <n v="1"/>
  </r>
  <r>
    <x v="5"/>
    <x v="0"/>
    <x v="5"/>
    <x v="36"/>
    <x v="56"/>
    <s v="Informática I"/>
    <s v="Diana Laura Pérez Palos"/>
    <n v="1"/>
    <n v="1"/>
  </r>
  <r>
    <x v="7"/>
    <x v="0"/>
    <x v="7"/>
    <x v="29"/>
    <x v="56"/>
    <s v="Desempeño Laboral"/>
    <s v="Lourdes Chaparro"/>
    <n v="1"/>
    <n v="1"/>
  </r>
  <r>
    <x v="8"/>
    <x v="0"/>
    <x v="8"/>
    <x v="29"/>
    <x v="56"/>
    <s v="Matemáticas I"/>
    <s v="Vita Araceli Torres García"/>
    <n v="1"/>
    <n v="1"/>
  </r>
  <r>
    <x v="1"/>
    <x v="0"/>
    <x v="1"/>
    <x v="29"/>
    <x v="56"/>
    <s v="IICS"/>
    <s v="Karla Gabriela Granados Reyes"/>
    <n v="1"/>
    <n v="1"/>
  </r>
  <r>
    <x v="9"/>
    <x v="0"/>
    <x v="9"/>
    <x v="29"/>
    <x v="56"/>
    <s v="Ética y Valores II"/>
    <s v="Janeth Rodríguez Gaona"/>
    <n v="1"/>
    <n v="1"/>
  </r>
  <r>
    <x v="5"/>
    <x v="1"/>
    <x v="5"/>
    <x v="29"/>
    <x v="56"/>
    <s v="Química I"/>
    <s v="Alberto Villarreal González"/>
    <n v="1"/>
    <n v="1"/>
  </r>
  <r>
    <x v="6"/>
    <x v="1"/>
    <x v="6"/>
    <x v="36"/>
    <x v="56"/>
    <s v="Informática I"/>
    <s v="Diana Laura Pérez Palos"/>
    <n v="1"/>
    <n v="1"/>
  </r>
  <r>
    <x v="7"/>
    <x v="1"/>
    <x v="7"/>
    <x v="29"/>
    <x v="56"/>
    <s v="Inglés I"/>
    <s v="Camila Fuentes Mata"/>
    <n v="1"/>
    <n v="1"/>
  </r>
  <r>
    <x v="8"/>
    <x v="1"/>
    <x v="8"/>
    <x v="29"/>
    <x v="56"/>
    <s v="Matemáticas I"/>
    <s v="Vita Araceli Torres García"/>
    <n v="1"/>
    <n v="1"/>
  </r>
  <r>
    <x v="9"/>
    <x v="1"/>
    <x v="9"/>
    <x v="29"/>
    <x v="56"/>
    <s v="TLR I"/>
    <s v="Judith Alejandra Pérez Palos"/>
    <n v="1"/>
    <n v="1"/>
  </r>
  <r>
    <x v="5"/>
    <x v="2"/>
    <x v="5"/>
    <x v="29"/>
    <x v="56"/>
    <s v="Química I"/>
    <s v="Alberto Villarreal González"/>
    <n v="1"/>
    <n v="1"/>
  </r>
  <r>
    <x v="6"/>
    <x v="2"/>
    <x v="6"/>
    <x v="29"/>
    <x v="56"/>
    <s v="Inglés I"/>
    <s v="Camila Fuentes Mata"/>
    <n v="1"/>
    <n v="1"/>
  </r>
  <r>
    <x v="7"/>
    <x v="2"/>
    <x v="7"/>
    <x v="29"/>
    <x v="56"/>
    <s v="Ética y Valores II"/>
    <s v="Janeth Rodríguez Gaona"/>
    <n v="1"/>
    <n v="1"/>
  </r>
  <r>
    <x v="8"/>
    <x v="2"/>
    <x v="8"/>
    <x v="29"/>
    <x v="56"/>
    <s v="Matemáticas I"/>
    <s v="Vita Araceli Torres García"/>
    <n v="1"/>
    <n v="1"/>
  </r>
  <r>
    <x v="9"/>
    <x v="2"/>
    <x v="9"/>
    <x v="29"/>
    <x v="56"/>
    <s v="TLR I"/>
    <s v="Judith Alejandra Pérez Palos"/>
    <n v="1"/>
    <n v="1"/>
  </r>
  <r>
    <x v="5"/>
    <x v="3"/>
    <x v="5"/>
    <x v="29"/>
    <x v="56"/>
    <s v="Matemáticas I"/>
    <s v="Vita Araceli Torres García"/>
    <n v="1"/>
    <n v="1"/>
  </r>
  <r>
    <x v="6"/>
    <x v="3"/>
    <x v="6"/>
    <x v="29"/>
    <x v="56"/>
    <s v="Inglés I"/>
    <s v="Camila Fuentes Mata"/>
    <n v="1"/>
    <n v="1"/>
  </r>
  <r>
    <x v="7"/>
    <x v="3"/>
    <x v="7"/>
    <x v="29"/>
    <x v="56"/>
    <s v="IICS"/>
    <s v="Karla Gabriela Granados Reyes"/>
    <n v="1"/>
    <n v="1"/>
  </r>
  <r>
    <x v="8"/>
    <x v="3"/>
    <x v="8"/>
    <x v="36"/>
    <x v="56"/>
    <s v="Informática I"/>
    <s v="Diana Laura Pérez Palos"/>
    <n v="1"/>
    <n v="1"/>
  </r>
  <r>
    <x v="9"/>
    <x v="3"/>
    <x v="9"/>
    <x v="29"/>
    <x v="56"/>
    <s v="Química I"/>
    <s v="Alberto Villarreal González"/>
    <n v="1"/>
    <n v="1"/>
  </r>
  <r>
    <x v="5"/>
    <x v="4"/>
    <x v="5"/>
    <x v="29"/>
    <x v="56"/>
    <s v="Inglés I"/>
    <s v="Camila Fuentes Mata"/>
    <n v="1"/>
    <n v="1"/>
  </r>
  <r>
    <x v="6"/>
    <x v="4"/>
    <x v="6"/>
    <x v="29"/>
    <x v="56"/>
    <s v="Desarrollo Humano I"/>
    <s v="Gabriela Margarita García Deras"/>
    <n v="1"/>
    <n v="1"/>
  </r>
  <r>
    <x v="7"/>
    <x v="4"/>
    <x v="7"/>
    <x v="29"/>
    <x v="56"/>
    <s v="Matemáticas I"/>
    <s v="Vita Araceli Torres García"/>
    <n v="1"/>
    <n v="1"/>
  </r>
  <r>
    <x v="8"/>
    <x v="4"/>
    <x v="8"/>
    <x v="29"/>
    <x v="56"/>
    <s v="Desempeño Laboral"/>
    <s v="Lourdes Chaparro"/>
    <n v="1"/>
    <n v="1"/>
  </r>
  <r>
    <x v="9"/>
    <x v="4"/>
    <x v="9"/>
    <x v="29"/>
    <x v="56"/>
    <s v="Química I"/>
    <s v="Alberto Villarreal González"/>
    <n v="1"/>
    <n v="1"/>
  </r>
  <r>
    <x v="0"/>
    <x v="0"/>
    <x v="0"/>
    <x v="40"/>
    <x v="57"/>
    <s v="Química I"/>
    <s v="Soledad del C. López García"/>
    <n v="1"/>
    <n v="1"/>
  </r>
  <r>
    <x v="1"/>
    <x v="0"/>
    <x v="1"/>
    <x v="40"/>
    <x v="57"/>
    <s v="Matemáticas I"/>
    <s v="José Jesús Israel Ruiz Benitez"/>
    <n v="1"/>
    <n v="1"/>
  </r>
  <r>
    <x v="2"/>
    <x v="0"/>
    <x v="2"/>
    <x v="40"/>
    <x v="57"/>
    <s v="Ética y Valores II"/>
    <s v="Magaly rodríguez"/>
    <n v="1"/>
    <n v="1"/>
  </r>
  <r>
    <x v="3"/>
    <x v="0"/>
    <x v="3"/>
    <x v="40"/>
    <x v="57"/>
    <s v="TLR I"/>
    <s v="Rosa Elena Márquez Almanza"/>
    <n v="1"/>
    <n v="1"/>
  </r>
  <r>
    <x v="4"/>
    <x v="0"/>
    <x v="4"/>
    <x v="40"/>
    <x v="57"/>
    <s v="Desempeño Laboral"/>
    <s v="Lourdes Chaparro"/>
    <n v="1"/>
    <n v="1"/>
  </r>
  <r>
    <x v="0"/>
    <x v="1"/>
    <x v="0"/>
    <x v="40"/>
    <x v="57"/>
    <s v="Matemáticas I"/>
    <s v="José Jesús Israel Ruiz Benitez"/>
    <n v="1"/>
    <n v="1"/>
  </r>
  <r>
    <x v="1"/>
    <x v="1"/>
    <x v="1"/>
    <x v="40"/>
    <x v="57"/>
    <s v="Química I"/>
    <s v="Soledad del C. López García"/>
    <n v="1"/>
    <n v="1"/>
  </r>
  <r>
    <x v="2"/>
    <x v="1"/>
    <x v="2"/>
    <x v="40"/>
    <x v="57"/>
    <s v="Inglés I"/>
    <s v="Saúl Delgado"/>
    <n v="1"/>
    <n v="1"/>
  </r>
  <r>
    <x v="3"/>
    <x v="1"/>
    <x v="3"/>
    <x v="40"/>
    <x v="57"/>
    <s v="Desempeño Laboral"/>
    <s v="Lourdes Chaparro"/>
    <n v="1"/>
    <n v="1"/>
  </r>
  <r>
    <x v="4"/>
    <x v="1"/>
    <x v="4"/>
    <x v="40"/>
    <x v="57"/>
    <s v="Desarrollo Humano I"/>
    <s v="Alejandro Bazaldúa"/>
    <n v="1"/>
    <n v="1"/>
  </r>
  <r>
    <x v="0"/>
    <x v="2"/>
    <x v="0"/>
    <x v="40"/>
    <x v="57"/>
    <s v="Matemáticas I"/>
    <s v="José Jesús Israel Ruiz Benitez"/>
    <n v="1"/>
    <n v="1"/>
  </r>
  <r>
    <x v="1"/>
    <x v="2"/>
    <x v="1"/>
    <x v="40"/>
    <x v="57"/>
    <s v="Química I"/>
    <s v="Soledad del C. López García"/>
    <n v="1"/>
    <n v="1"/>
  </r>
  <r>
    <x v="2"/>
    <x v="2"/>
    <x v="2"/>
    <x v="40"/>
    <x v="57"/>
    <s v="Inglés I"/>
    <s v="Saúl Delgado"/>
    <n v="1"/>
    <n v="1"/>
  </r>
  <r>
    <x v="3"/>
    <x v="2"/>
    <x v="3"/>
    <x v="35"/>
    <x v="57"/>
    <s v="Informática I"/>
    <s v="Felipe Campos"/>
    <n v="1"/>
    <n v="1"/>
  </r>
  <r>
    <x v="4"/>
    <x v="2"/>
    <x v="4"/>
    <x v="35"/>
    <x v="57"/>
    <s v="Informática I"/>
    <s v="Felipe Campos"/>
    <n v="1"/>
    <n v="1"/>
  </r>
  <r>
    <x v="0"/>
    <x v="3"/>
    <x v="0"/>
    <x v="40"/>
    <x v="57"/>
    <s v="IICS"/>
    <s v="Karla Gabriela Granados Reyes"/>
    <n v="1"/>
    <n v="1"/>
  </r>
  <r>
    <x v="1"/>
    <x v="3"/>
    <x v="1"/>
    <x v="40"/>
    <x v="57"/>
    <s v="Matemáticas I"/>
    <s v="José Jesús Israel Ruiz Benitez"/>
    <n v="1"/>
    <n v="1"/>
  </r>
  <r>
    <x v="2"/>
    <x v="3"/>
    <x v="2"/>
    <x v="40"/>
    <x v="57"/>
    <s v="Inglés I"/>
    <s v="Saúl Delgado"/>
    <n v="1"/>
    <n v="1"/>
  </r>
  <r>
    <x v="3"/>
    <x v="3"/>
    <x v="3"/>
    <x v="40"/>
    <x v="57"/>
    <s v="Ética y Valores II"/>
    <s v="Magaly rodríguez"/>
    <n v="1"/>
    <n v="1"/>
  </r>
  <r>
    <x v="4"/>
    <x v="3"/>
    <x v="4"/>
    <x v="35"/>
    <x v="57"/>
    <s v="Informática I"/>
    <s v="Felipe Campos"/>
    <n v="1"/>
    <n v="1"/>
  </r>
  <r>
    <x v="0"/>
    <x v="4"/>
    <x v="0"/>
    <x v="40"/>
    <x v="57"/>
    <s v="Matemáticas I"/>
    <s v="José Jesús Israel Ruiz Benitez"/>
    <n v="1"/>
    <n v="1"/>
  </r>
  <r>
    <x v="1"/>
    <x v="4"/>
    <x v="1"/>
    <x v="40"/>
    <x v="57"/>
    <s v="IICS"/>
    <s v="Karla Gabriela Granados Reyes"/>
    <n v="1"/>
    <n v="1"/>
  </r>
  <r>
    <x v="2"/>
    <x v="4"/>
    <x v="2"/>
    <x v="40"/>
    <x v="57"/>
    <s v="Química I"/>
    <s v="Soledad del C. López García"/>
    <n v="1"/>
    <n v="1"/>
  </r>
  <r>
    <x v="3"/>
    <x v="4"/>
    <x v="3"/>
    <x v="40"/>
    <x v="57"/>
    <s v="TLR I"/>
    <s v="Rosa Elena Márquez Almanza"/>
    <n v="1"/>
    <n v="1"/>
  </r>
  <r>
    <x v="4"/>
    <x v="4"/>
    <x v="4"/>
    <x v="40"/>
    <x v="57"/>
    <s v="Inglés I"/>
    <s v="Saúl Delgado"/>
    <n v="1"/>
    <n v="1"/>
  </r>
  <r>
    <x v="0"/>
    <x v="0"/>
    <x v="0"/>
    <x v="29"/>
    <x v="58"/>
    <s v="Matemáticas I"/>
    <s v="Vita Araceli Torres García"/>
    <n v="1"/>
    <n v="1"/>
  </r>
  <r>
    <x v="8"/>
    <x v="0"/>
    <x v="8"/>
    <x v="23"/>
    <x v="58"/>
    <s v="Inglés I"/>
    <s v="Saúl Delgado"/>
    <n v="1"/>
    <n v="1"/>
  </r>
  <r>
    <x v="9"/>
    <x v="0"/>
    <x v="9"/>
    <x v="35"/>
    <x v="58"/>
    <s v="Informática I"/>
    <s v="Diana Laura Pérez Palos"/>
    <n v="1"/>
    <n v="1"/>
  </r>
  <r>
    <x v="3"/>
    <x v="0"/>
    <x v="3"/>
    <x v="29"/>
    <x v="58"/>
    <s v="Desarrollo Humano I"/>
    <s v="Magaly rodríguez"/>
    <n v="1"/>
    <n v="1"/>
  </r>
  <r>
    <x v="4"/>
    <x v="0"/>
    <x v="4"/>
    <x v="29"/>
    <x v="58"/>
    <s v="Química I"/>
    <s v="Soledad del C. López García"/>
    <n v="1"/>
    <n v="1"/>
  </r>
  <r>
    <x v="0"/>
    <x v="1"/>
    <x v="0"/>
    <x v="29"/>
    <x v="58"/>
    <s v="Matemáticas I"/>
    <s v="Vita Araceli Torres García"/>
    <n v="1"/>
    <n v="1"/>
  </r>
  <r>
    <x v="1"/>
    <x v="1"/>
    <x v="1"/>
    <x v="29"/>
    <x v="58"/>
    <s v="Ética y Valores II"/>
    <s v="Janeth Rodríguez Gaona"/>
    <n v="1"/>
    <n v="1"/>
  </r>
  <r>
    <x v="2"/>
    <x v="1"/>
    <x v="2"/>
    <x v="29"/>
    <x v="58"/>
    <s v="Desempeño Laboral"/>
    <s v="Lourdes Chaparro"/>
    <n v="1"/>
    <n v="1"/>
  </r>
  <r>
    <x v="3"/>
    <x v="1"/>
    <x v="3"/>
    <x v="29"/>
    <x v="58"/>
    <s v="Química I"/>
    <s v="Soledad del C. López García"/>
    <n v="1"/>
    <n v="1"/>
  </r>
  <r>
    <x v="4"/>
    <x v="1"/>
    <x v="4"/>
    <x v="29"/>
    <x v="58"/>
    <s v="Química I"/>
    <s v="Soledad del C. López García"/>
    <n v="1"/>
    <n v="1"/>
  </r>
  <r>
    <x v="0"/>
    <x v="2"/>
    <x v="0"/>
    <x v="29"/>
    <x v="58"/>
    <s v="TLR I"/>
    <s v="Judith Alejandra Pérez Palos"/>
    <n v="1"/>
    <n v="1"/>
  </r>
  <r>
    <x v="1"/>
    <x v="2"/>
    <x v="1"/>
    <x v="29"/>
    <x v="58"/>
    <s v="Matemáticas I"/>
    <s v="Vita Araceli Torres García"/>
    <n v="1"/>
    <n v="1"/>
  </r>
  <r>
    <x v="9"/>
    <x v="2"/>
    <x v="9"/>
    <x v="36"/>
    <x v="58"/>
    <s v="Informática I"/>
    <s v="Diana Laura Pérez Palos"/>
    <n v="1"/>
    <n v="1"/>
  </r>
  <r>
    <x v="3"/>
    <x v="2"/>
    <x v="3"/>
    <x v="29"/>
    <x v="58"/>
    <s v="Química I"/>
    <s v="Soledad del C. López García"/>
    <n v="1"/>
    <n v="1"/>
  </r>
  <r>
    <x v="4"/>
    <x v="2"/>
    <x v="4"/>
    <x v="29"/>
    <x v="58"/>
    <s v="Desempeño Laboral"/>
    <s v="Lourdes Chaparro"/>
    <n v="1"/>
    <n v="1"/>
  </r>
  <r>
    <x v="0"/>
    <x v="3"/>
    <x v="0"/>
    <x v="29"/>
    <x v="58"/>
    <s v="Matemáticas I"/>
    <s v="Vita Araceli Torres García"/>
    <n v="1"/>
    <n v="1"/>
  </r>
  <r>
    <x v="1"/>
    <x v="3"/>
    <x v="1"/>
    <x v="29"/>
    <x v="58"/>
    <s v="TLR I"/>
    <s v="Judith Alejandra Pérez Palos"/>
    <n v="1"/>
    <n v="1"/>
  </r>
  <r>
    <x v="2"/>
    <x v="3"/>
    <x v="2"/>
    <x v="29"/>
    <x v="58"/>
    <s v="IICS"/>
    <s v="Karla Gabriela Granados Reyes"/>
    <n v="1"/>
    <n v="1"/>
  </r>
  <r>
    <x v="3"/>
    <x v="3"/>
    <x v="3"/>
    <x v="29"/>
    <x v="58"/>
    <s v="Inglés I"/>
    <s v="Saúl Delgado"/>
    <n v="1"/>
    <n v="1"/>
  </r>
  <r>
    <x v="4"/>
    <x v="3"/>
    <x v="4"/>
    <x v="29"/>
    <x v="58"/>
    <s v="Inglés I"/>
    <s v="Saúl Delgado"/>
    <n v="1"/>
    <n v="1"/>
  </r>
  <r>
    <x v="0"/>
    <x v="4"/>
    <x v="0"/>
    <x v="29"/>
    <x v="58"/>
    <s v="Matemáticas I"/>
    <s v="Vita Araceli Torres García"/>
    <n v="1"/>
    <n v="1"/>
  </r>
  <r>
    <x v="8"/>
    <x v="4"/>
    <x v="8"/>
    <x v="36"/>
    <x v="58"/>
    <s v="Informática I"/>
    <s v="Diana Laura Pérez Palos"/>
    <n v="1"/>
    <n v="1"/>
  </r>
  <r>
    <x v="1"/>
    <x v="4"/>
    <x v="1"/>
    <x v="29"/>
    <x v="58"/>
    <s v="Ética y Valores II"/>
    <s v="Janeth Rodríguez Gaona"/>
    <n v="1"/>
    <n v="1"/>
  </r>
  <r>
    <x v="2"/>
    <x v="4"/>
    <x v="2"/>
    <x v="29"/>
    <x v="58"/>
    <s v="Inglés I"/>
    <s v="Saúl Delgado"/>
    <n v="1"/>
    <n v="1"/>
  </r>
  <r>
    <x v="3"/>
    <x v="4"/>
    <x v="3"/>
    <x v="29"/>
    <x v="58"/>
    <s v="IICS"/>
    <s v="Karla Gabriela Granados Reyes"/>
    <n v="1"/>
    <n v="1"/>
  </r>
  <r>
    <x v="6"/>
    <x v="0"/>
    <x v="6"/>
    <x v="19"/>
    <x v="59"/>
    <s v="Química I"/>
    <s v="Soledad del C. López García"/>
    <n v="1"/>
    <n v="1"/>
  </r>
  <r>
    <x v="7"/>
    <x v="0"/>
    <x v="7"/>
    <x v="19"/>
    <x v="59"/>
    <s v="IICS"/>
    <s v="Karla Gabriela Granados Reyes"/>
    <n v="1"/>
    <n v="1"/>
  </r>
  <r>
    <x v="8"/>
    <x v="0"/>
    <x v="8"/>
    <x v="30"/>
    <x v="59"/>
    <s v="Química I"/>
    <s v="Soledad del C. López García"/>
    <n v="1"/>
    <n v="1"/>
  </r>
  <r>
    <x v="9"/>
    <x v="0"/>
    <x v="9"/>
    <x v="19"/>
    <x v="59"/>
    <s v="Matemáticas I"/>
    <s v="Lizbeth Delgado"/>
    <n v="1"/>
    <n v="1"/>
  </r>
  <r>
    <x v="2"/>
    <x v="0"/>
    <x v="2"/>
    <x v="43"/>
    <x v="59"/>
    <s v="Desempeño Laboral"/>
    <s v="Lourdes Chaparro"/>
    <n v="1"/>
    <n v="1"/>
  </r>
  <r>
    <x v="3"/>
    <x v="0"/>
    <x v="3"/>
    <x v="43"/>
    <x v="59"/>
    <s v="Desempeño Laboral"/>
    <s v="Lourdes Chaparro"/>
    <n v="1"/>
    <n v="1"/>
  </r>
  <r>
    <x v="5"/>
    <x v="1"/>
    <x v="5"/>
    <x v="30"/>
    <x v="59"/>
    <s v="Taller Creativo I"/>
    <s v="Mixary Adanary Rivas Ponce"/>
    <n v="1"/>
    <n v="1"/>
  </r>
  <r>
    <x v="6"/>
    <x v="1"/>
    <x v="6"/>
    <x v="29"/>
    <x v="59"/>
    <s v="Química I"/>
    <s v="Soledad del C. López García"/>
    <n v="1"/>
    <n v="1"/>
  </r>
  <r>
    <x v="7"/>
    <x v="1"/>
    <x v="7"/>
    <x v="15"/>
    <x v="59"/>
    <s v="TLR I"/>
    <s v="Judith Alejandra Pérez Palos"/>
    <n v="1"/>
    <n v="1"/>
  </r>
  <r>
    <x v="8"/>
    <x v="1"/>
    <x v="8"/>
    <x v="15"/>
    <x v="59"/>
    <s v="Matemáticas I"/>
    <s v="Lizbeth Delgado"/>
    <n v="1"/>
    <n v="1"/>
  </r>
  <r>
    <x v="9"/>
    <x v="1"/>
    <x v="9"/>
    <x v="30"/>
    <x v="59"/>
    <s v="Inglés I"/>
    <s v="Yolanda Hernández Cepeda"/>
    <n v="1"/>
    <n v="1"/>
  </r>
  <r>
    <x v="6"/>
    <x v="2"/>
    <x v="6"/>
    <x v="19"/>
    <x v="59"/>
    <s v="Taller Creativo I"/>
    <s v="Mixary Adanary Rivas Ponce"/>
    <n v="1"/>
    <n v="1"/>
  </r>
  <r>
    <x v="7"/>
    <x v="2"/>
    <x v="7"/>
    <x v="25"/>
    <x v="59"/>
    <s v="Inglés I"/>
    <s v="Yolanda Hernández Cepeda"/>
    <n v="1"/>
    <n v="1"/>
  </r>
  <r>
    <x v="0"/>
    <x v="2"/>
    <x v="0"/>
    <x v="35"/>
    <x v="59"/>
    <s v="Informática I"/>
    <s v="Juan Manuel Durán González"/>
    <n v="1"/>
    <n v="1"/>
  </r>
  <r>
    <x v="1"/>
    <x v="2"/>
    <x v="1"/>
    <x v="15"/>
    <x v="59"/>
    <s v="Matemáticas I"/>
    <s v="Lizbeth Delgado"/>
    <n v="1"/>
    <n v="1"/>
  </r>
  <r>
    <x v="9"/>
    <x v="2"/>
    <x v="9"/>
    <x v="34"/>
    <x v="59"/>
    <s v="IICS"/>
    <s v="Karla Gabriela Granados Reyes"/>
    <n v="1"/>
    <n v="1"/>
  </r>
  <r>
    <x v="6"/>
    <x v="3"/>
    <x v="6"/>
    <x v="19"/>
    <x v="59"/>
    <s v="Matemáticas I"/>
    <s v="Lizbeth Delgado"/>
    <n v="1"/>
    <n v="1"/>
  </r>
  <r>
    <x v="7"/>
    <x v="3"/>
    <x v="7"/>
    <x v="31"/>
    <x v="59"/>
    <s v="Ética y Valores II"/>
    <s v="Janeth Rodríguez Gaona"/>
    <n v="1"/>
    <n v="1"/>
  </r>
  <r>
    <x v="8"/>
    <x v="3"/>
    <x v="8"/>
    <x v="34"/>
    <x v="59"/>
    <s v="Inglés I"/>
    <s v="Yolanda Hernández Cepeda"/>
    <n v="1"/>
    <n v="1"/>
  </r>
  <r>
    <x v="9"/>
    <x v="3"/>
    <x v="9"/>
    <x v="30"/>
    <x v="59"/>
    <s v="TLR I"/>
    <s v="Judith Alejandra Pérez Palos"/>
    <n v="1"/>
    <n v="1"/>
  </r>
  <r>
    <x v="2"/>
    <x v="3"/>
    <x v="2"/>
    <x v="35"/>
    <x v="59"/>
    <s v="Informática I"/>
    <s v="Juan Manuel Durán González"/>
    <n v="1"/>
    <n v="1"/>
  </r>
  <r>
    <x v="3"/>
    <x v="3"/>
    <x v="3"/>
    <x v="43"/>
    <x v="59"/>
    <s v="Desarrollo Humano I"/>
    <s v="Alejandro Bazaldúa"/>
    <n v="1"/>
    <n v="1"/>
  </r>
  <r>
    <x v="5"/>
    <x v="4"/>
    <x v="5"/>
    <x v="30"/>
    <x v="59"/>
    <s v="Taller Creativo I"/>
    <s v="Mixary Adanary Rivas Ponce"/>
    <n v="1"/>
    <n v="1"/>
  </r>
  <r>
    <x v="6"/>
    <x v="4"/>
    <x v="6"/>
    <x v="30"/>
    <x v="59"/>
    <s v="Ética y Valores II"/>
    <s v="Janeth Rodríguez Gaona"/>
    <n v="1"/>
    <n v="1"/>
  </r>
  <r>
    <x v="7"/>
    <x v="4"/>
    <x v="7"/>
    <x v="30"/>
    <x v="59"/>
    <s v="Inglés I"/>
    <s v="Yolanda Hernández Cepeda"/>
    <n v="1"/>
    <n v="1"/>
  </r>
  <r>
    <x v="8"/>
    <x v="4"/>
    <x v="8"/>
    <x v="34"/>
    <x v="59"/>
    <s v="Matemáticas I"/>
    <s v="Lizbeth Delgado"/>
    <n v="1"/>
    <n v="1"/>
  </r>
  <r>
    <x v="9"/>
    <x v="4"/>
    <x v="9"/>
    <x v="30"/>
    <x v="59"/>
    <s v="Química I"/>
    <s v="Soledad del C. López García"/>
    <n v="1"/>
    <n v="1"/>
  </r>
  <r>
    <x v="2"/>
    <x v="4"/>
    <x v="2"/>
    <x v="35"/>
    <x v="59"/>
    <s v="Informática I"/>
    <s v="Juan Manuel Durán González"/>
    <n v="1"/>
    <n v="1"/>
  </r>
  <r>
    <x v="6"/>
    <x v="0"/>
    <x v="6"/>
    <x v="30"/>
    <x v="60"/>
    <s v="Taller Creativo I"/>
    <s v="Raziel Esteban Nassar Sánchez"/>
    <n v="1"/>
    <n v="1"/>
  </r>
  <r>
    <x v="0"/>
    <x v="0"/>
    <x v="0"/>
    <x v="30"/>
    <x v="60"/>
    <s v="Matemáticas I"/>
    <s v="José Jesús Israel Ruiz Benitez"/>
    <n v="1"/>
    <n v="1"/>
  </r>
  <r>
    <x v="1"/>
    <x v="0"/>
    <x v="1"/>
    <x v="30"/>
    <x v="60"/>
    <s v="Inglés I"/>
    <s v="Yolanda Hernández Cepeda"/>
    <n v="1"/>
    <n v="1"/>
  </r>
  <r>
    <x v="2"/>
    <x v="0"/>
    <x v="2"/>
    <x v="35"/>
    <x v="60"/>
    <s v="Informática I"/>
    <s v="Felipe Campos"/>
    <n v="1"/>
    <n v="1"/>
  </r>
  <r>
    <x v="3"/>
    <x v="0"/>
    <x v="3"/>
    <x v="35"/>
    <x v="60"/>
    <s v="Informática I"/>
    <s v="Felipe Campos"/>
    <n v="1"/>
    <n v="1"/>
  </r>
  <r>
    <x v="4"/>
    <x v="0"/>
    <x v="4"/>
    <x v="43"/>
    <x v="60"/>
    <s v="TLR I"/>
    <s v="Paulina Sosa"/>
    <n v="1"/>
    <n v="1"/>
  </r>
  <r>
    <x v="0"/>
    <x v="1"/>
    <x v="0"/>
    <x v="31"/>
    <x v="60"/>
    <s v="Desempeño Laboral"/>
    <s v="Lourdes Chaparro"/>
    <n v="1"/>
    <n v="1"/>
  </r>
  <r>
    <x v="8"/>
    <x v="1"/>
    <x v="8"/>
    <x v="30"/>
    <x v="60"/>
    <s v="Inglés I"/>
    <s v="Yolanda Hernández Cepeda"/>
    <n v="1"/>
    <n v="1"/>
  </r>
  <r>
    <x v="1"/>
    <x v="1"/>
    <x v="1"/>
    <x v="30"/>
    <x v="60"/>
    <s v="Matemáticas I"/>
    <s v="José Jesús Israel Ruiz Benitez"/>
    <n v="1"/>
    <n v="1"/>
  </r>
  <r>
    <x v="9"/>
    <x v="1"/>
    <x v="9"/>
    <x v="25"/>
    <x v="60"/>
    <s v="Taller Creativo I"/>
    <s v="Mixary Adanary Rivas Ponce"/>
    <n v="1"/>
    <n v="1"/>
  </r>
  <r>
    <x v="2"/>
    <x v="1"/>
    <x v="2"/>
    <x v="43"/>
    <x v="60"/>
    <s v="Química I"/>
    <s v="Alberto Villarreal González"/>
    <n v="1"/>
    <n v="1"/>
  </r>
  <r>
    <x v="4"/>
    <x v="1"/>
    <x v="4"/>
    <x v="43"/>
    <x v="60"/>
    <s v="Ética y Valores II"/>
    <s v="Javier Saldivar Santana"/>
    <n v="1"/>
    <n v="1"/>
  </r>
  <r>
    <x v="0"/>
    <x v="2"/>
    <x v="0"/>
    <x v="19"/>
    <x v="60"/>
    <s v="IICS"/>
    <s v="Lourdes Chaparro"/>
    <n v="1"/>
    <n v="1"/>
  </r>
  <r>
    <x v="1"/>
    <x v="2"/>
    <x v="1"/>
    <x v="19"/>
    <x v="60"/>
    <s v="Matemáticas I"/>
    <s v="José Jesús Israel Ruiz Benitez"/>
    <n v="1"/>
    <n v="1"/>
  </r>
  <r>
    <x v="2"/>
    <x v="2"/>
    <x v="2"/>
    <x v="43"/>
    <x v="60"/>
    <s v="Química I"/>
    <s v="Alberto Villarreal González"/>
    <n v="1"/>
    <n v="1"/>
  </r>
  <r>
    <x v="3"/>
    <x v="2"/>
    <x v="3"/>
    <x v="43"/>
    <x v="60"/>
    <s v="Desempeño Laboral"/>
    <s v="Lourdes Chaparro"/>
    <n v="1"/>
    <n v="1"/>
  </r>
  <r>
    <x v="0"/>
    <x v="3"/>
    <x v="0"/>
    <x v="43"/>
    <x v="60"/>
    <s v="Matemáticas I"/>
    <s v="José Jesús Israel Ruiz Benitez"/>
    <n v="1"/>
    <n v="1"/>
  </r>
  <r>
    <x v="1"/>
    <x v="3"/>
    <x v="1"/>
    <x v="19"/>
    <x v="60"/>
    <s v="Inglés I"/>
    <s v="Yolanda Hernández Cepeda"/>
    <n v="1"/>
    <n v="1"/>
  </r>
  <r>
    <x v="9"/>
    <x v="3"/>
    <x v="9"/>
    <x v="31"/>
    <x v="60"/>
    <s v="Taller Creativo I"/>
    <s v="Mixary Adanary Rivas Ponce"/>
    <n v="1"/>
    <n v="1"/>
  </r>
  <r>
    <x v="2"/>
    <x v="3"/>
    <x v="2"/>
    <x v="43"/>
    <x v="60"/>
    <s v="Química I"/>
    <s v="Alberto Villarreal González"/>
    <n v="1"/>
    <n v="1"/>
  </r>
  <r>
    <x v="3"/>
    <x v="3"/>
    <x v="3"/>
    <x v="35"/>
    <x v="60"/>
    <s v="Informática I"/>
    <s v="Felipe Campos"/>
    <n v="1"/>
    <n v="1"/>
  </r>
  <r>
    <x v="4"/>
    <x v="3"/>
    <x v="4"/>
    <x v="43"/>
    <x v="60"/>
    <s v="Ética y Valores II"/>
    <s v="Javier Saldivar Santana"/>
    <n v="1"/>
    <n v="1"/>
  </r>
  <r>
    <x v="0"/>
    <x v="4"/>
    <x v="0"/>
    <x v="15"/>
    <x v="60"/>
    <s v="IICS"/>
    <s v="Lourdes Chaparro"/>
    <n v="1"/>
    <n v="1"/>
  </r>
  <r>
    <x v="1"/>
    <x v="4"/>
    <x v="1"/>
    <x v="15"/>
    <x v="60"/>
    <s v="Matemáticas I"/>
    <s v="José Jesús Israel Ruiz Benitez"/>
    <n v="1"/>
    <n v="1"/>
  </r>
  <r>
    <x v="9"/>
    <x v="4"/>
    <x v="9"/>
    <x v="19"/>
    <x v="60"/>
    <s v="Inglés I"/>
    <s v="Yolanda Hernández Cepeda"/>
    <n v="1"/>
    <n v="1"/>
  </r>
  <r>
    <x v="2"/>
    <x v="4"/>
    <x v="2"/>
    <x v="43"/>
    <x v="60"/>
    <s v="Química I"/>
    <s v="Alberto Villarreal González"/>
    <n v="1"/>
    <n v="1"/>
  </r>
  <r>
    <x v="3"/>
    <x v="4"/>
    <x v="3"/>
    <x v="43"/>
    <x v="60"/>
    <s v="desarrollo Humano I"/>
    <s v="Magaly rodríguez"/>
    <n v="1"/>
    <n v="1"/>
  </r>
  <r>
    <x v="4"/>
    <x v="4"/>
    <x v="4"/>
    <x v="43"/>
    <x v="60"/>
    <s v="TLR I"/>
    <s v="Paulina Sosa"/>
    <n v="1"/>
    <n v="1"/>
  </r>
  <r>
    <x v="0"/>
    <x v="0"/>
    <x v="0"/>
    <x v="22"/>
    <x v="61"/>
    <s v="Inglés I"/>
    <s v="Yolanda Hernández Cepeda"/>
    <m/>
    <n v="1"/>
  </r>
  <r>
    <x v="1"/>
    <x v="0"/>
    <x v="1"/>
    <x v="12"/>
    <x v="61"/>
    <s v="Cultura Digital"/>
    <s v="Diana Laura Pérez Palos"/>
    <m/>
    <n v="1"/>
  </r>
  <r>
    <x v="9"/>
    <x v="0"/>
    <x v="9"/>
    <x v="22"/>
    <x v="61"/>
    <s v="Inglés I"/>
    <s v="Yolanda Hernández Cepeda"/>
    <m/>
    <n v="1"/>
  </r>
  <r>
    <x v="3"/>
    <x v="0"/>
    <x v="3"/>
    <x v="22"/>
    <x v="61"/>
    <s v="Matemáticas I"/>
    <s v="Emilio Zamora"/>
    <m/>
    <n v="1"/>
  </r>
  <r>
    <x v="4"/>
    <x v="0"/>
    <x v="4"/>
    <x v="22"/>
    <x v="61"/>
    <s v="La Materia y sus Interacciones"/>
    <s v="Viridiana Valdés"/>
    <m/>
    <n v="1"/>
  </r>
  <r>
    <x v="0"/>
    <x v="1"/>
    <x v="0"/>
    <x v="35"/>
    <x v="61"/>
    <s v="Cultura Digital"/>
    <s v="Diana Laura Pérez Palos"/>
    <m/>
    <n v="1"/>
  </r>
  <r>
    <x v="1"/>
    <x v="1"/>
    <x v="1"/>
    <x v="22"/>
    <x v="61"/>
    <s v="Lengua y Comunicación"/>
    <s v="Judith Alejandra Pérez Palos"/>
    <m/>
    <n v="1"/>
  </r>
  <r>
    <x v="2"/>
    <x v="1"/>
    <x v="2"/>
    <x v="22"/>
    <x v="61"/>
    <s v="Matemáticas I"/>
    <s v="Emilio Zamora"/>
    <m/>
    <n v="1"/>
  </r>
  <r>
    <x v="3"/>
    <x v="1"/>
    <x v="3"/>
    <x v="22"/>
    <x v="61"/>
    <s v="Humanidades I"/>
    <s v="Javier Saldivar Santana"/>
    <m/>
    <n v="1"/>
  </r>
  <r>
    <x v="4"/>
    <x v="1"/>
    <x v="4"/>
    <x v="22"/>
    <x v="61"/>
    <s v="La Materia y sus Interacciones"/>
    <s v="Viridiana Valdés"/>
    <m/>
    <n v="1"/>
  </r>
  <r>
    <x v="0"/>
    <x v="2"/>
    <x v="0"/>
    <x v="23"/>
    <x v="61"/>
    <s v="Inglés I"/>
    <s v="Yolanda Hernández Cepeda"/>
    <m/>
    <n v="1"/>
  </r>
  <r>
    <x v="1"/>
    <x v="2"/>
    <x v="1"/>
    <x v="22"/>
    <x v="61"/>
    <s v="CSI"/>
    <s v="Tomás García Barrientos"/>
    <m/>
    <n v="1"/>
  </r>
  <r>
    <x v="2"/>
    <x v="2"/>
    <x v="2"/>
    <x v="22"/>
    <x v="61"/>
    <s v="Matemáticas I"/>
    <s v="Emilio Zamora"/>
    <m/>
    <n v="1"/>
  </r>
  <r>
    <x v="3"/>
    <x v="2"/>
    <x v="3"/>
    <x v="22"/>
    <x v="61"/>
    <s v="La Materia y sus Interacciones"/>
    <s v="Viridiana Valdés"/>
    <m/>
    <n v="1"/>
  </r>
  <r>
    <x v="4"/>
    <x v="2"/>
    <x v="4"/>
    <x v="22"/>
    <x v="61"/>
    <s v="Humanidades I"/>
    <s v="Javier Saldivar Santana"/>
    <m/>
    <n v="1"/>
  </r>
  <r>
    <x v="7"/>
    <x v="3"/>
    <x v="7"/>
    <x v="7"/>
    <x v="61"/>
    <s v="Inglés I"/>
    <s v="Yolanda Hernández Cepeda"/>
    <m/>
    <n v="1"/>
  </r>
  <r>
    <x v="0"/>
    <x v="3"/>
    <x v="0"/>
    <x v="22"/>
    <x v="61"/>
    <s v="Desarrollo Humano I"/>
    <s v="Joel Treviño"/>
    <m/>
    <n v="1"/>
  </r>
  <r>
    <x v="1"/>
    <x v="3"/>
    <x v="1"/>
    <x v="22"/>
    <x v="61"/>
    <s v="Educación Física I"/>
    <s v="Juan José Hernández de la Torre"/>
    <m/>
    <n v="1"/>
  </r>
  <r>
    <x v="2"/>
    <x v="3"/>
    <x v="2"/>
    <x v="22"/>
    <x v="61"/>
    <s v="Matemáticas I"/>
    <s v="Emilio Zamora"/>
    <m/>
    <n v="1"/>
  </r>
  <r>
    <x v="3"/>
    <x v="3"/>
    <x v="3"/>
    <x v="22"/>
    <x v="61"/>
    <s v="CSI"/>
    <s v="Tomás García Barrientos"/>
    <m/>
    <n v="1"/>
  </r>
  <r>
    <x v="0"/>
    <x v="4"/>
    <x v="0"/>
    <x v="22"/>
    <x v="61"/>
    <s v="Lengua y Comunicación"/>
    <s v="Judith Alejandra Pérez Palos"/>
    <m/>
    <n v="1"/>
  </r>
  <r>
    <x v="8"/>
    <x v="4"/>
    <x v="8"/>
    <x v="22"/>
    <x v="61"/>
    <s v="Laboratorio de Investigación"/>
    <s v="César"/>
    <m/>
    <n v="1"/>
  </r>
  <r>
    <x v="1"/>
    <x v="4"/>
    <x v="1"/>
    <x v="22"/>
    <x v="61"/>
    <s v="Laboratorio de Investigación"/>
    <s v="César"/>
    <m/>
    <n v="1"/>
  </r>
  <r>
    <x v="9"/>
    <x v="4"/>
    <x v="9"/>
    <x v="22"/>
    <x v="61"/>
    <s v="Matemáticas I"/>
    <s v="Emilio Zamora"/>
    <m/>
    <n v="1"/>
  </r>
  <r>
    <x v="3"/>
    <x v="4"/>
    <x v="3"/>
    <x v="22"/>
    <x v="61"/>
    <s v="La Materia y sus Interacciones"/>
    <s v="Viridiana Valdés"/>
    <m/>
    <n v="1"/>
  </r>
  <r>
    <x v="4"/>
    <x v="4"/>
    <x v="4"/>
    <x v="12"/>
    <x v="61"/>
    <s v="Cultura Digital"/>
    <s v="Diana Laura Pérez Palos"/>
    <m/>
    <n v="1"/>
  </r>
  <r>
    <x v="5"/>
    <x v="0"/>
    <x v="5"/>
    <x v="34"/>
    <x v="62"/>
    <s v="Inglés I"/>
    <s v="Saúl Delgado"/>
    <m/>
    <n v="1"/>
  </r>
  <r>
    <x v="6"/>
    <x v="0"/>
    <x v="6"/>
    <x v="34"/>
    <x v="62"/>
    <s v="Desempeño Laboral"/>
    <s v="Lourdes Chaparro"/>
    <m/>
    <n v="1"/>
  </r>
  <r>
    <x v="7"/>
    <x v="0"/>
    <x v="7"/>
    <x v="15"/>
    <x v="62"/>
    <s v="Matemáticas I"/>
    <s v="David Canales Guajardo"/>
    <m/>
    <n v="1"/>
  </r>
  <r>
    <x v="8"/>
    <x v="0"/>
    <x v="8"/>
    <x v="15"/>
    <x v="62"/>
    <s v="TLR I"/>
    <s v="Judith Alejandra Pérez Palos"/>
    <m/>
    <n v="1"/>
  </r>
  <r>
    <x v="1"/>
    <x v="0"/>
    <x v="1"/>
    <x v="35"/>
    <x v="62"/>
    <s v="Informática I"/>
    <s v="Juan Manuel Durán González"/>
    <m/>
    <n v="1"/>
  </r>
  <r>
    <x v="2"/>
    <x v="0"/>
    <x v="2"/>
    <x v="22"/>
    <x v="62"/>
    <s v="IICS"/>
    <s v="Tomás García Barrientos"/>
    <m/>
    <n v="1"/>
  </r>
  <r>
    <x v="6"/>
    <x v="1"/>
    <x v="6"/>
    <x v="19"/>
    <x v="62"/>
    <s v="Matemáticas I"/>
    <s v="David Canales Guajardo"/>
    <m/>
    <n v="1"/>
  </r>
  <r>
    <x v="7"/>
    <x v="1"/>
    <x v="7"/>
    <x v="41"/>
    <x v="62"/>
    <s v="Química I"/>
    <s v="Viridiana Valdés"/>
    <m/>
    <n v="1"/>
  </r>
  <r>
    <x v="8"/>
    <x v="1"/>
    <x v="8"/>
    <x v="25"/>
    <x v="62"/>
    <s v="Matemáticas I"/>
    <s v="David Canales Guajardo"/>
    <m/>
    <n v="1"/>
  </r>
  <r>
    <x v="1"/>
    <x v="1"/>
    <x v="1"/>
    <x v="35"/>
    <x v="62"/>
    <s v="Informática I"/>
    <s v="Juan Manuel Durán González"/>
    <m/>
    <n v="1"/>
  </r>
  <r>
    <x v="9"/>
    <x v="1"/>
    <x v="9"/>
    <x v="15"/>
    <x v="62"/>
    <s v="Ética y Valores II"/>
    <s v="Javier Saldivar Santana"/>
    <m/>
    <n v="1"/>
  </r>
  <r>
    <x v="5"/>
    <x v="2"/>
    <x v="5"/>
    <x v="42"/>
    <x v="62"/>
    <s v="IICS"/>
    <s v="Tomás García Barrientos"/>
    <m/>
    <n v="1"/>
  </r>
  <r>
    <x v="6"/>
    <x v="2"/>
    <x v="6"/>
    <x v="42"/>
    <x v="62"/>
    <s v="Desarrollo Humano I"/>
    <s v="Alonso Flores Ramírez"/>
    <m/>
    <n v="1"/>
  </r>
  <r>
    <x v="7"/>
    <x v="2"/>
    <x v="7"/>
    <x v="35"/>
    <x v="62"/>
    <s v="Informática I"/>
    <s v="Juan Manuel Durán González"/>
    <m/>
    <n v="1"/>
  </r>
  <r>
    <x v="8"/>
    <x v="2"/>
    <x v="8"/>
    <x v="30"/>
    <x v="62"/>
    <s v="Desempeño Laboral"/>
    <s v="Lourdes Chaparro"/>
    <m/>
    <n v="1"/>
  </r>
  <r>
    <x v="5"/>
    <x v="3"/>
    <x v="5"/>
    <x v="43"/>
    <x v="62"/>
    <s v="Matemáticas I"/>
    <s v="David Canales Guajardo"/>
    <m/>
    <n v="1"/>
  </r>
  <r>
    <x v="7"/>
    <x v="3"/>
    <x v="7"/>
    <x v="19"/>
    <x v="62"/>
    <s v="Inglés I"/>
    <s v="Docente Inglés"/>
    <m/>
    <n v="1"/>
  </r>
  <r>
    <x v="0"/>
    <x v="3"/>
    <x v="0"/>
    <x v="19"/>
    <x v="62"/>
    <s v="Inglés I"/>
    <s v="Docente Inglés"/>
    <m/>
    <n v="1"/>
  </r>
  <r>
    <x v="8"/>
    <x v="3"/>
    <x v="8"/>
    <x v="22"/>
    <x v="62"/>
    <s v="Ética y Valores II"/>
    <s v="Javier Saldivar Santana"/>
    <m/>
    <n v="1"/>
  </r>
  <r>
    <x v="9"/>
    <x v="3"/>
    <x v="9"/>
    <x v="34"/>
    <x v="62"/>
    <s v="Química I"/>
    <s v="Viridiana Valdés"/>
    <m/>
    <n v="1"/>
  </r>
  <r>
    <x v="5"/>
    <x v="4"/>
    <x v="5"/>
    <x v="34"/>
    <x v="62"/>
    <s v="Química I"/>
    <s v="Viridiana Valdés"/>
    <m/>
    <n v="1"/>
  </r>
  <r>
    <x v="6"/>
    <x v="4"/>
    <x v="6"/>
    <x v="22"/>
    <x v="62"/>
    <s v="Inglés I"/>
    <s v="Saúl Delgado"/>
    <m/>
    <n v="1"/>
  </r>
  <r>
    <x v="7"/>
    <x v="4"/>
    <x v="7"/>
    <x v="43"/>
    <x v="62"/>
    <s v="Matemáticas I"/>
    <s v="David Canales Guajardo"/>
    <m/>
    <n v="1"/>
  </r>
  <r>
    <x v="8"/>
    <x v="4"/>
    <x v="8"/>
    <x v="19"/>
    <x v="62"/>
    <s v="TLR I"/>
    <s v="Judith Alejandra Pérez Palos"/>
    <m/>
    <n v="1"/>
  </r>
  <r>
    <x v="9"/>
    <x v="4"/>
    <x v="9"/>
    <x v="15"/>
    <x v="62"/>
    <s v="Química I"/>
    <s v="Viridiana Valdés"/>
    <m/>
    <n v="1"/>
  </r>
  <r>
    <x v="7"/>
    <x v="0"/>
    <x v="7"/>
    <x v="44"/>
    <x v="63"/>
    <s v="Matemáticas I"/>
    <s v="José Jesús Israel Ruiz Benitez"/>
    <m/>
    <n v="1"/>
  </r>
  <r>
    <x v="0"/>
    <x v="0"/>
    <x v="0"/>
    <x v="15"/>
    <x v="63"/>
    <s v="Ética y Valores II"/>
    <s v="Magaly rodríguez"/>
    <m/>
    <n v="1"/>
  </r>
  <r>
    <x v="8"/>
    <x v="0"/>
    <x v="8"/>
    <x v="44"/>
    <x v="63"/>
    <s v="IICS"/>
    <s v="Lourdes Chaparro"/>
    <m/>
    <n v="1"/>
  </r>
  <r>
    <x v="9"/>
    <x v="0"/>
    <x v="9"/>
    <x v="44"/>
    <x v="63"/>
    <s v="Conversación I"/>
    <s v="Rocío Casco"/>
    <m/>
    <n v="1"/>
  </r>
  <r>
    <x v="2"/>
    <x v="0"/>
    <x v="2"/>
    <x v="44"/>
    <x v="63"/>
    <s v="Conversación I"/>
    <s v="Rocío Casco"/>
    <m/>
    <n v="1"/>
  </r>
  <r>
    <x v="3"/>
    <x v="0"/>
    <x v="3"/>
    <x v="44"/>
    <x v="63"/>
    <s v="HO I"/>
    <s v="Arnoldo Hernández García"/>
    <m/>
    <n v="1"/>
  </r>
  <r>
    <x v="5"/>
    <x v="1"/>
    <x v="5"/>
    <x v="44"/>
    <x v="63"/>
    <s v="Ética y Valores II"/>
    <s v="Magaly rodríguez"/>
    <m/>
    <n v="1"/>
  </r>
  <r>
    <x v="6"/>
    <x v="1"/>
    <x v="6"/>
    <x v="44"/>
    <x v="63"/>
    <s v="Matemáticas I"/>
    <s v="José Jesús Israel Ruiz Benitez"/>
    <m/>
    <n v="1"/>
  </r>
  <r>
    <x v="7"/>
    <x v="1"/>
    <x v="7"/>
    <x v="44"/>
    <x v="63"/>
    <s v="Inglés I"/>
    <s v="Yves Emmanuel Saucedo Espinoza"/>
    <m/>
    <n v="1"/>
  </r>
  <r>
    <x v="0"/>
    <x v="1"/>
    <x v="0"/>
    <x v="36"/>
    <x v="63"/>
    <s v="Informática I"/>
    <s v="Juan Manuel Durán González"/>
    <m/>
    <n v="1"/>
  </r>
  <r>
    <x v="1"/>
    <x v="1"/>
    <x v="1"/>
    <x v="44"/>
    <x v="63"/>
    <s v="IICS"/>
    <s v="Lourdes Chaparro"/>
    <m/>
    <n v="1"/>
  </r>
  <r>
    <x v="9"/>
    <x v="1"/>
    <x v="9"/>
    <x v="44"/>
    <x v="63"/>
    <s v="Química I"/>
    <s v="Soledad del C. López García"/>
    <m/>
    <n v="1"/>
  </r>
  <r>
    <x v="5"/>
    <x v="2"/>
    <x v="5"/>
    <x v="44"/>
    <x v="63"/>
    <s v="Matemáticas I"/>
    <s v="José Jesús Israel Ruiz Benitez"/>
    <m/>
    <n v="1"/>
  </r>
  <r>
    <x v="6"/>
    <x v="2"/>
    <x v="6"/>
    <x v="35"/>
    <x v="63"/>
    <s v="Informática I"/>
    <s v="Juan Manuel Durán González"/>
    <m/>
    <n v="1"/>
  </r>
  <r>
    <x v="7"/>
    <x v="2"/>
    <x v="7"/>
    <x v="44"/>
    <x v="63"/>
    <s v="Química I"/>
    <s v="Soledad del C. López García"/>
    <m/>
    <n v="1"/>
  </r>
  <r>
    <x v="0"/>
    <x v="2"/>
    <x v="0"/>
    <x v="44"/>
    <x v="63"/>
    <s v="HO I"/>
    <s v="Arnoldo Hernández García"/>
    <m/>
    <n v="1"/>
  </r>
  <r>
    <x v="1"/>
    <x v="2"/>
    <x v="1"/>
    <x v="44"/>
    <x v="63"/>
    <s v="Inglés I"/>
    <s v="Yves Emmanuel Saucedo Espinoza"/>
    <m/>
    <n v="1"/>
  </r>
  <r>
    <x v="3"/>
    <x v="2"/>
    <x v="3"/>
    <x v="44"/>
    <x v="63"/>
    <s v="Conversación I"/>
    <s v="Rocío Casco"/>
    <m/>
    <n v="1"/>
  </r>
  <r>
    <x v="4"/>
    <x v="2"/>
    <x v="4"/>
    <x v="44"/>
    <x v="63"/>
    <s v="Conversación I"/>
    <s v="Rocío Casco"/>
    <m/>
    <n v="1"/>
  </r>
  <r>
    <x v="5"/>
    <x v="3"/>
    <x v="5"/>
    <x v="44"/>
    <x v="63"/>
    <s v="Inglés I"/>
    <s v="Yves Emmanuel Saucedo Espinoza"/>
    <m/>
    <n v="1"/>
  </r>
  <r>
    <x v="6"/>
    <x v="3"/>
    <x v="6"/>
    <x v="44"/>
    <x v="63"/>
    <s v="Química I"/>
    <s v="Soledad del C. López García"/>
    <m/>
    <n v="1"/>
  </r>
  <r>
    <x v="7"/>
    <x v="3"/>
    <x v="7"/>
    <x v="44"/>
    <x v="63"/>
    <s v="Matemáticas I"/>
    <s v="José Jesús Israel Ruiz Benitez"/>
    <m/>
    <n v="1"/>
  </r>
  <r>
    <x v="0"/>
    <x v="3"/>
    <x v="0"/>
    <x v="35"/>
    <x v="63"/>
    <s v="Informática I"/>
    <s v="Juan Manuel Durán González"/>
    <m/>
    <n v="1"/>
  </r>
  <r>
    <x v="1"/>
    <x v="3"/>
    <x v="1"/>
    <x v="44"/>
    <x v="63"/>
    <s v="TLR I"/>
    <s v="Paulina Sosa"/>
    <m/>
    <n v="1"/>
  </r>
  <r>
    <x v="9"/>
    <x v="3"/>
    <x v="9"/>
    <x v="44"/>
    <x v="63"/>
    <s v="Conversación I"/>
    <s v="Rocío Casco"/>
    <m/>
    <n v="1"/>
  </r>
  <r>
    <x v="5"/>
    <x v="4"/>
    <x v="5"/>
    <x v="20"/>
    <x v="63"/>
    <s v="Desarrollo Humano I"/>
    <s v="Nidia Sosa"/>
    <m/>
    <n v="1"/>
  </r>
  <r>
    <x v="6"/>
    <x v="4"/>
    <x v="6"/>
    <x v="20"/>
    <x v="63"/>
    <s v="Matemáticas I"/>
    <s v="José Jesús Israel Ruiz Benitez"/>
    <m/>
    <n v="1"/>
  </r>
  <r>
    <x v="0"/>
    <x v="4"/>
    <x v="0"/>
    <x v="44"/>
    <x v="63"/>
    <s v="Inglés I"/>
    <s v="Yves Emmanuel Saucedo Espinoza"/>
    <m/>
    <n v="1"/>
  </r>
  <r>
    <x v="8"/>
    <x v="4"/>
    <x v="8"/>
    <x v="44"/>
    <x v="63"/>
    <s v="Química I"/>
    <s v="Soledad del C. López García"/>
    <m/>
    <n v="1"/>
  </r>
  <r>
    <x v="9"/>
    <x v="4"/>
    <x v="9"/>
    <x v="44"/>
    <x v="63"/>
    <s v="TLR I"/>
    <s v="Paulina Sosa"/>
    <m/>
    <n v="1"/>
  </r>
  <r>
    <x v="5"/>
    <x v="0"/>
    <x v="5"/>
    <x v="31"/>
    <x v="64"/>
    <s v="Desarrollo Humano I"/>
    <s v="Nidia Sosa"/>
    <m/>
    <n v="1"/>
  </r>
  <r>
    <x v="7"/>
    <x v="0"/>
    <x v="7"/>
    <x v="31"/>
    <x v="64"/>
    <s v="TLR I"/>
    <s v="Judith Alejandra Pérez Palos"/>
    <m/>
    <n v="1"/>
  </r>
  <r>
    <x v="0"/>
    <x v="0"/>
    <x v="0"/>
    <x v="44"/>
    <x v="64"/>
    <s v="Inglés I"/>
    <s v="Yves Emmanuel Saucedo Espinoza"/>
    <m/>
    <n v="1"/>
  </r>
  <r>
    <x v="1"/>
    <x v="0"/>
    <x v="1"/>
    <x v="44"/>
    <x v="64"/>
    <s v="Conversación I"/>
    <s v="Martha Torralba"/>
    <m/>
    <n v="1"/>
  </r>
  <r>
    <x v="9"/>
    <x v="0"/>
    <x v="9"/>
    <x v="31"/>
    <x v="64"/>
    <s v="Matemáticas I"/>
    <s v="José Jesús Israel Ruiz Benitez"/>
    <m/>
    <n v="1"/>
  </r>
  <r>
    <x v="5"/>
    <x v="1"/>
    <x v="5"/>
    <x v="31"/>
    <x v="64"/>
    <s v="Inglés I"/>
    <s v="Yves Emmanuel Saucedo Espinoza"/>
    <m/>
    <n v="1"/>
  </r>
  <r>
    <x v="6"/>
    <x v="1"/>
    <x v="6"/>
    <x v="31"/>
    <x v="64"/>
    <s v="Química I"/>
    <s v="Alberto Villarreal González"/>
    <m/>
    <n v="1"/>
  </r>
  <r>
    <x v="7"/>
    <x v="1"/>
    <x v="7"/>
    <x v="31"/>
    <x v="64"/>
    <s v="Matemáticas I"/>
    <s v="José Jesús Israel Ruiz Benitez"/>
    <m/>
    <n v="1"/>
  </r>
  <r>
    <x v="8"/>
    <x v="1"/>
    <x v="8"/>
    <x v="44"/>
    <x v="64"/>
    <s v="IICS"/>
    <s v="Lourdes Chaparro"/>
    <m/>
    <n v="1"/>
  </r>
  <r>
    <x v="9"/>
    <x v="1"/>
    <x v="9"/>
    <x v="31"/>
    <x v="64"/>
    <s v="Conversación I"/>
    <s v="Martha Torralba"/>
    <m/>
    <n v="1"/>
  </r>
  <r>
    <x v="5"/>
    <x v="2"/>
    <x v="5"/>
    <x v="31"/>
    <x v="64"/>
    <s v="Ética y Valores II"/>
    <s v="Magaly rodríguez"/>
    <m/>
    <n v="1"/>
  </r>
  <r>
    <x v="6"/>
    <x v="2"/>
    <x v="6"/>
    <x v="44"/>
    <x v="64"/>
    <s v="Matemáticas I"/>
    <s v="José Jesús Israel Ruiz Benitez"/>
    <m/>
    <n v="1"/>
  </r>
  <r>
    <x v="7"/>
    <x v="2"/>
    <x v="7"/>
    <x v="31"/>
    <x v="64"/>
    <s v="HO I"/>
    <s v="Arnoldo Hernández García"/>
    <m/>
    <n v="1"/>
  </r>
  <r>
    <x v="8"/>
    <x v="2"/>
    <x v="8"/>
    <x v="44"/>
    <x v="64"/>
    <s v="Química I"/>
    <s v="Alberto Villarreal González"/>
    <m/>
    <n v="1"/>
  </r>
  <r>
    <x v="1"/>
    <x v="2"/>
    <x v="1"/>
    <x v="31"/>
    <x v="64"/>
    <s v="IICS"/>
    <s v="Lourdes Chaparro"/>
    <m/>
    <n v="1"/>
  </r>
  <r>
    <x v="9"/>
    <x v="2"/>
    <x v="9"/>
    <x v="44"/>
    <x v="64"/>
    <s v="Inglés I"/>
    <s v="Yves Emmanuel Saucedo Espinoza"/>
    <m/>
    <n v="1"/>
  </r>
  <r>
    <x v="3"/>
    <x v="2"/>
    <x v="3"/>
    <x v="31"/>
    <x v="64"/>
    <s v="Conversación I"/>
    <s v="Martha Torralba"/>
    <m/>
    <n v="1"/>
  </r>
  <r>
    <x v="5"/>
    <x v="3"/>
    <x v="5"/>
    <x v="31"/>
    <x v="64"/>
    <s v="Ética y Valores II"/>
    <s v="Magaly rodríguez"/>
    <m/>
    <n v="1"/>
  </r>
  <r>
    <x v="6"/>
    <x v="3"/>
    <x v="6"/>
    <x v="31"/>
    <x v="64"/>
    <s v="Matemáticas I"/>
    <s v="José Jesús Israel Ruiz Benitez"/>
    <m/>
    <n v="1"/>
  </r>
  <r>
    <x v="0"/>
    <x v="3"/>
    <x v="0"/>
    <x v="44"/>
    <x v="64"/>
    <s v="Conversación I"/>
    <s v="Martha Torralba"/>
    <m/>
    <n v="1"/>
  </r>
  <r>
    <x v="8"/>
    <x v="3"/>
    <x v="8"/>
    <x v="44"/>
    <x v="64"/>
    <s v="TLR I"/>
    <s v="Judith Alejandra Pérez Palos"/>
    <m/>
    <n v="1"/>
  </r>
  <r>
    <x v="1"/>
    <x v="3"/>
    <x v="1"/>
    <x v="31"/>
    <x v="64"/>
    <s v="Química I"/>
    <s v="Alberto Villarreal González"/>
    <m/>
    <n v="1"/>
  </r>
  <r>
    <x v="2"/>
    <x v="3"/>
    <x v="2"/>
    <x v="44"/>
    <x v="64"/>
    <s v="HO I"/>
    <s v="Arnoldo Hernández García"/>
    <m/>
    <n v="1"/>
  </r>
  <r>
    <x v="3"/>
    <x v="3"/>
    <x v="3"/>
    <x v="44"/>
    <x v="64"/>
    <s v="Conversación I"/>
    <s v="Martha Torralba"/>
    <m/>
    <n v="1"/>
  </r>
  <r>
    <x v="4"/>
    <x v="3"/>
    <x v="4"/>
    <x v="36"/>
    <x v="64"/>
    <s v="Informática I"/>
    <s v="Dalia Rodríguez"/>
    <m/>
    <n v="1"/>
  </r>
  <r>
    <x v="5"/>
    <x v="4"/>
    <x v="5"/>
    <x v="44"/>
    <x v="64"/>
    <s v="Inglés I"/>
    <s v="Yves Emmanuel Saucedo Espinoza"/>
    <m/>
    <n v="1"/>
  </r>
  <r>
    <x v="6"/>
    <x v="4"/>
    <x v="6"/>
    <x v="44"/>
    <x v="64"/>
    <s v="Química I"/>
    <s v="Alberto Villarreal González"/>
    <m/>
    <n v="1"/>
  </r>
  <r>
    <x v="7"/>
    <x v="4"/>
    <x v="7"/>
    <x v="44"/>
    <x v="64"/>
    <s v="Matemáticas I"/>
    <s v="José Jesús Israel Ruiz Benitez"/>
    <m/>
    <n v="1"/>
  </r>
  <r>
    <x v="8"/>
    <x v="4"/>
    <x v="8"/>
    <x v="35"/>
    <x v="64"/>
    <s v="Informática I"/>
    <s v="Dalia Rodríguez"/>
    <m/>
    <n v="1"/>
  </r>
  <r>
    <x v="1"/>
    <x v="4"/>
    <x v="1"/>
    <x v="35"/>
    <x v="64"/>
    <s v="Informática I"/>
    <s v="Dalia Rodríguez"/>
    <m/>
    <n v="1"/>
  </r>
  <r>
    <x v="5"/>
    <x v="0"/>
    <x v="5"/>
    <x v="44"/>
    <x v="65"/>
    <s v="Ética y Valores II"/>
    <s v="Magaly rodríguez"/>
    <m/>
    <n v="1"/>
  </r>
  <r>
    <x v="6"/>
    <x v="0"/>
    <x v="6"/>
    <x v="43"/>
    <x v="65"/>
    <s v="Matemáticas I"/>
    <s v="Vita Araceli Torres García"/>
    <m/>
    <n v="1"/>
  </r>
  <r>
    <x v="7"/>
    <x v="0"/>
    <x v="7"/>
    <x v="31"/>
    <x v="65"/>
    <s v="Química I"/>
    <s v="Alberto Villarreal González"/>
    <m/>
    <n v="1"/>
  </r>
  <r>
    <x v="1"/>
    <x v="0"/>
    <x v="1"/>
    <x v="31"/>
    <x v="65"/>
    <s v="TLR I"/>
    <s v="Judith Alejandra Pérez Palos"/>
    <m/>
    <n v="1"/>
  </r>
  <r>
    <x v="2"/>
    <x v="0"/>
    <x v="2"/>
    <x v="36"/>
    <x v="65"/>
    <s v="Informática I"/>
    <s v="Juan Manuel Durán González"/>
    <m/>
    <n v="1"/>
  </r>
  <r>
    <x v="3"/>
    <x v="0"/>
    <x v="3"/>
    <x v="31"/>
    <x v="65"/>
    <s v="Conversación I"/>
    <s v="Martha Torralba"/>
    <m/>
    <n v="1"/>
  </r>
  <r>
    <x v="7"/>
    <x v="1"/>
    <x v="7"/>
    <x v="43"/>
    <x v="65"/>
    <s v="Matemáticas I"/>
    <s v="Vita Araceli Torres García"/>
    <m/>
    <n v="1"/>
  </r>
  <r>
    <x v="0"/>
    <x v="1"/>
    <x v="0"/>
    <x v="44"/>
    <x v="65"/>
    <s v="Química I"/>
    <s v="Alberto Villarreal González"/>
    <m/>
    <n v="1"/>
  </r>
  <r>
    <x v="1"/>
    <x v="1"/>
    <x v="1"/>
    <x v="43"/>
    <x v="65"/>
    <s v="Inglés I"/>
    <s v="Rocío Casco"/>
    <m/>
    <n v="1"/>
  </r>
  <r>
    <x v="9"/>
    <x v="1"/>
    <x v="9"/>
    <x v="43"/>
    <x v="65"/>
    <s v="Inglés I"/>
    <s v="Rocío Casco"/>
    <m/>
    <n v="1"/>
  </r>
  <r>
    <x v="3"/>
    <x v="1"/>
    <x v="3"/>
    <x v="31"/>
    <x v="65"/>
    <s v="Conversación I"/>
    <s v="Martha Torralba"/>
    <m/>
    <n v="1"/>
  </r>
  <r>
    <x v="4"/>
    <x v="1"/>
    <x v="4"/>
    <x v="31"/>
    <x v="65"/>
    <s v="Conversación I"/>
    <s v="Martha Torralba"/>
    <m/>
    <n v="1"/>
  </r>
  <r>
    <x v="5"/>
    <x v="2"/>
    <x v="5"/>
    <x v="43"/>
    <x v="65"/>
    <s v="Matemáticas I"/>
    <s v="Vita Araceli Torres García"/>
    <m/>
    <n v="1"/>
  </r>
  <r>
    <x v="6"/>
    <x v="2"/>
    <x v="6"/>
    <x v="43"/>
    <x v="65"/>
    <s v="Conversación I"/>
    <s v="Martha Torralba"/>
    <m/>
    <n v="1"/>
  </r>
  <r>
    <x v="0"/>
    <x v="2"/>
    <x v="0"/>
    <x v="43"/>
    <x v="65"/>
    <s v="Inglés I"/>
    <s v="Rocío Casco"/>
    <m/>
    <n v="1"/>
  </r>
  <r>
    <x v="8"/>
    <x v="2"/>
    <x v="8"/>
    <x v="31"/>
    <x v="65"/>
    <s v="TLR I"/>
    <s v="Judith Alejandra Pérez Palos"/>
    <m/>
    <n v="1"/>
  </r>
  <r>
    <x v="1"/>
    <x v="2"/>
    <x v="1"/>
    <x v="43"/>
    <x v="65"/>
    <s v="Química I"/>
    <s v="Alberto Villarreal González"/>
    <m/>
    <n v="1"/>
  </r>
  <r>
    <x v="2"/>
    <x v="2"/>
    <x v="2"/>
    <x v="35"/>
    <x v="65"/>
    <s v="Informática I"/>
    <s v="Juan Manuel Durán González"/>
    <m/>
    <n v="1"/>
  </r>
  <r>
    <x v="5"/>
    <x v="3"/>
    <x v="5"/>
    <x v="21"/>
    <x v="65"/>
    <s v="Desarrollo Humano I"/>
    <s v="Nidia Sosa"/>
    <m/>
    <n v="1"/>
  </r>
  <r>
    <x v="6"/>
    <x v="3"/>
    <x v="6"/>
    <x v="43"/>
    <x v="65"/>
    <s v="Ética y Valores II"/>
    <s v="Magaly rodríguez"/>
    <m/>
    <n v="1"/>
  </r>
  <r>
    <x v="7"/>
    <x v="3"/>
    <x v="7"/>
    <x v="43"/>
    <x v="65"/>
    <s v="Matemáticas I"/>
    <s v="Vita Araceli Torres García"/>
    <m/>
    <n v="1"/>
  </r>
  <r>
    <x v="0"/>
    <x v="3"/>
    <x v="0"/>
    <x v="15"/>
    <x v="65"/>
    <s v="HO I"/>
    <s v="Arnoldo Hernández García"/>
    <m/>
    <n v="1"/>
  </r>
  <r>
    <x v="1"/>
    <x v="3"/>
    <x v="1"/>
    <x v="43"/>
    <x v="65"/>
    <s v="Inglés I"/>
    <s v="Rocío Casco"/>
    <m/>
    <n v="1"/>
  </r>
  <r>
    <x v="2"/>
    <x v="3"/>
    <x v="2"/>
    <x v="31"/>
    <x v="65"/>
    <s v="Conversación I"/>
    <s v="Martha Torralba"/>
    <m/>
    <n v="1"/>
  </r>
  <r>
    <x v="3"/>
    <x v="3"/>
    <x v="3"/>
    <x v="31"/>
    <x v="65"/>
    <s v="IICS"/>
    <s v="Lourdes Chaparro"/>
    <m/>
    <n v="1"/>
  </r>
  <r>
    <x v="5"/>
    <x v="4"/>
    <x v="5"/>
    <x v="43"/>
    <x v="65"/>
    <s v="Matemáticas I"/>
    <s v="Vita Araceli Torres García"/>
    <m/>
    <n v="1"/>
  </r>
  <r>
    <x v="6"/>
    <x v="4"/>
    <x v="6"/>
    <x v="43"/>
    <x v="65"/>
    <s v="IICS"/>
    <s v="Lourdes Chaparro"/>
    <m/>
    <n v="1"/>
  </r>
  <r>
    <x v="0"/>
    <x v="4"/>
    <x v="0"/>
    <x v="43"/>
    <x v="65"/>
    <s v="Química I"/>
    <s v="Alberto Villarreal González"/>
    <m/>
    <n v="1"/>
  </r>
  <r>
    <x v="1"/>
    <x v="4"/>
    <x v="1"/>
    <x v="44"/>
    <x v="65"/>
    <s v="HO I"/>
    <s v="Arnoldo Hernández García"/>
    <m/>
    <n v="1"/>
  </r>
  <r>
    <x v="9"/>
    <x v="4"/>
    <x v="9"/>
    <x v="35"/>
    <x v="65"/>
    <s v="Informática I"/>
    <s v="Juan Manuel Durán González"/>
    <m/>
    <n v="1"/>
  </r>
  <r>
    <x v="5"/>
    <x v="0"/>
    <x v="5"/>
    <x v="19"/>
    <x v="66"/>
    <s v="Desempeño Laboral"/>
    <s v="Lourdes Chaparro"/>
    <m/>
    <n v="1"/>
  </r>
  <r>
    <x v="6"/>
    <x v="0"/>
    <x v="6"/>
    <x v="15"/>
    <x v="66"/>
    <s v="Matemáticas I"/>
    <s v="José Jesús Israel Ruiz Benitez"/>
    <m/>
    <n v="1"/>
  </r>
  <r>
    <x v="7"/>
    <x v="0"/>
    <x v="7"/>
    <x v="30"/>
    <x v="66"/>
    <s v="Inglés I"/>
    <s v="Saúl Delgado"/>
    <m/>
    <n v="1"/>
  </r>
  <r>
    <x v="1"/>
    <x v="0"/>
    <x v="1"/>
    <x v="34"/>
    <x v="66"/>
    <s v="Química I"/>
    <s v="Viridiana Valdés"/>
    <m/>
    <n v="1"/>
  </r>
  <r>
    <x v="9"/>
    <x v="0"/>
    <x v="9"/>
    <x v="34"/>
    <x v="66"/>
    <s v="Química I"/>
    <s v="Viridiana Valdés"/>
    <m/>
    <n v="1"/>
  </r>
  <r>
    <x v="0"/>
    <x v="1"/>
    <x v="0"/>
    <x v="43"/>
    <x v="66"/>
    <s v="Inglés I"/>
    <s v="Saúl Delgado"/>
    <m/>
    <n v="1"/>
  </r>
  <r>
    <x v="8"/>
    <x v="1"/>
    <x v="8"/>
    <x v="23"/>
    <x v="66"/>
    <s v="Matemáticas I"/>
    <s v="José Jesús Israel Ruiz Benitez"/>
    <m/>
    <n v="1"/>
  </r>
  <r>
    <x v="1"/>
    <x v="1"/>
    <x v="1"/>
    <x v="39"/>
    <x v="66"/>
    <s v="IICS"/>
    <s v="Karla Gabriela Granados Reyes"/>
    <m/>
    <n v="1"/>
  </r>
  <r>
    <x v="9"/>
    <x v="1"/>
    <x v="9"/>
    <x v="24"/>
    <x v="66"/>
    <s v="TLR I"/>
    <s v="Rosa Elena Márquez Almanza"/>
    <m/>
    <n v="1"/>
  </r>
  <r>
    <x v="3"/>
    <x v="1"/>
    <x v="3"/>
    <x v="35"/>
    <x v="66"/>
    <s v="Informática I"/>
    <s v="Felipe Campos"/>
    <m/>
    <n v="1"/>
  </r>
  <r>
    <x v="5"/>
    <x v="2"/>
    <x v="5"/>
    <x v="30"/>
    <x v="66"/>
    <s v="Ética y Valores II"/>
    <s v="Javier Saldivar Santana"/>
    <m/>
    <n v="1"/>
  </r>
  <r>
    <x v="6"/>
    <x v="2"/>
    <x v="6"/>
    <x v="30"/>
    <x v="66"/>
    <s v="IICS"/>
    <s v="Karla Gabriela Granados Reyes"/>
    <m/>
    <n v="1"/>
  </r>
  <r>
    <x v="7"/>
    <x v="2"/>
    <x v="7"/>
    <x v="30"/>
    <x v="66"/>
    <s v="Matemáticas I"/>
    <s v="José Jesús Israel Ruiz Benitez"/>
    <m/>
    <n v="1"/>
  </r>
  <r>
    <x v="8"/>
    <x v="2"/>
    <x v="8"/>
    <x v="22"/>
    <x v="66"/>
    <s v="Inglés I"/>
    <s v="Saúl Delgado"/>
    <m/>
    <n v="1"/>
  </r>
  <r>
    <x v="1"/>
    <x v="2"/>
    <x v="1"/>
    <x v="34"/>
    <x v="66"/>
    <s v="Química I"/>
    <s v="Viridiana Valdés"/>
    <m/>
    <n v="1"/>
  </r>
  <r>
    <x v="9"/>
    <x v="2"/>
    <x v="9"/>
    <x v="35"/>
    <x v="66"/>
    <s v="Informática I"/>
    <s v="Felipe Campos"/>
    <m/>
    <n v="1"/>
  </r>
  <r>
    <x v="2"/>
    <x v="2"/>
    <x v="2"/>
    <x v="30"/>
    <x v="66"/>
    <s v="TLR I"/>
    <s v="Rosa Elena Márquez Almanza"/>
    <m/>
    <n v="1"/>
  </r>
  <r>
    <x v="1"/>
    <x v="3"/>
    <x v="1"/>
    <x v="15"/>
    <x v="66"/>
    <s v="Desempeño Laboral"/>
    <s v="Lourdes Chaparro"/>
    <m/>
    <n v="1"/>
  </r>
  <r>
    <x v="9"/>
    <x v="3"/>
    <x v="9"/>
    <x v="35"/>
    <x v="66"/>
    <s v="Informática I"/>
    <s v="Felipe Campos"/>
    <m/>
    <n v="1"/>
  </r>
  <r>
    <x v="2"/>
    <x v="3"/>
    <x v="2"/>
    <x v="30"/>
    <x v="66"/>
    <s v="desarrollo Humano I"/>
    <s v="Gabriela Margarita García Deras"/>
    <m/>
    <n v="1"/>
  </r>
  <r>
    <x v="5"/>
    <x v="4"/>
    <x v="5"/>
    <x v="19"/>
    <x v="66"/>
    <s v="Matemáticas I"/>
    <s v="José Jesús Israel Ruiz Benitez"/>
    <m/>
    <n v="1"/>
  </r>
  <r>
    <x v="6"/>
    <x v="4"/>
    <x v="6"/>
    <x v="39"/>
    <x v="66"/>
    <s v="Ética y Valores II"/>
    <s v="Javier Saldivar Santana"/>
    <m/>
    <n v="1"/>
  </r>
  <r>
    <x v="0"/>
    <x v="4"/>
    <x v="0"/>
    <x v="19"/>
    <x v="66"/>
    <s v="Inglés I"/>
    <s v="Saúl Delgado"/>
    <m/>
    <n v="1"/>
  </r>
  <r>
    <x v="8"/>
    <x v="4"/>
    <x v="8"/>
    <x v="15"/>
    <x v="66"/>
    <s v="Matemáticas I"/>
    <s v="José Jesús Israel Ruiz Benitez"/>
    <m/>
    <n v="1"/>
  </r>
  <r>
    <x v="1"/>
    <x v="4"/>
    <x v="1"/>
    <x v="43"/>
    <x v="66"/>
    <s v="Química I"/>
    <s v="Viridiana Valdés"/>
    <m/>
    <n v="1"/>
  </r>
  <r>
    <x v="0"/>
    <x v="0"/>
    <x v="0"/>
    <x v="43"/>
    <x v="67"/>
    <s v="Conversación I"/>
    <s v="Nidia Sosa"/>
    <m/>
    <n v="1"/>
  </r>
  <r>
    <x v="8"/>
    <x v="0"/>
    <x v="8"/>
    <x v="36"/>
    <x v="67"/>
    <s v="Informática I"/>
    <s v="Juan Manuel Durán González"/>
    <m/>
    <n v="1"/>
  </r>
  <r>
    <x v="1"/>
    <x v="0"/>
    <x v="1"/>
    <x v="43"/>
    <x v="67"/>
    <s v="Matemáticas I"/>
    <s v="Vita Araceli Torres García"/>
    <m/>
    <n v="1"/>
  </r>
  <r>
    <x v="9"/>
    <x v="0"/>
    <x v="9"/>
    <x v="43"/>
    <x v="67"/>
    <s v="Inglés I"/>
    <s v="Carlos Alberto Almaguer Morales"/>
    <m/>
    <n v="1"/>
  </r>
  <r>
    <x v="5"/>
    <x v="1"/>
    <x v="5"/>
    <x v="43"/>
    <x v="67"/>
    <s v="Química I"/>
    <s v="Viridiana Valdés"/>
    <m/>
    <n v="1"/>
  </r>
  <r>
    <x v="6"/>
    <x v="1"/>
    <x v="6"/>
    <x v="43"/>
    <x v="67"/>
    <s v="Inglés I"/>
    <s v="Carlos Alberto Almaguer Morales"/>
    <m/>
    <n v="1"/>
  </r>
  <r>
    <x v="7"/>
    <x v="1"/>
    <x v="7"/>
    <x v="34"/>
    <x v="67"/>
    <s v="Conversación I"/>
    <s v="Nidia Sosa"/>
    <m/>
    <n v="1"/>
  </r>
  <r>
    <x v="8"/>
    <x v="1"/>
    <x v="8"/>
    <x v="31"/>
    <x v="67"/>
    <s v="TLR I"/>
    <s v="Judith Alejandra Pérez Palos"/>
    <m/>
    <n v="1"/>
  </r>
  <r>
    <x v="1"/>
    <x v="1"/>
    <x v="1"/>
    <x v="31"/>
    <x v="67"/>
    <s v="Matemáticas I"/>
    <s v="Vita Araceli Torres García"/>
    <m/>
    <n v="1"/>
  </r>
  <r>
    <x v="9"/>
    <x v="1"/>
    <x v="9"/>
    <x v="35"/>
    <x v="67"/>
    <s v="Informática I"/>
    <s v="Juan Manuel Durán González"/>
    <m/>
    <n v="1"/>
  </r>
  <r>
    <x v="5"/>
    <x v="2"/>
    <x v="5"/>
    <x v="34"/>
    <x v="67"/>
    <s v="Conversación I"/>
    <s v="Nidia Sosa"/>
    <m/>
    <n v="1"/>
  </r>
  <r>
    <x v="6"/>
    <x v="2"/>
    <x v="6"/>
    <x v="34"/>
    <x v="67"/>
    <s v="Conversación I"/>
    <s v="Nidia Sosa"/>
    <m/>
    <n v="1"/>
  </r>
  <r>
    <x v="0"/>
    <x v="2"/>
    <x v="0"/>
    <x v="31"/>
    <x v="67"/>
    <s v="Matemáticas I"/>
    <s v="Vita Araceli Torres García"/>
    <m/>
    <n v="1"/>
  </r>
  <r>
    <x v="8"/>
    <x v="2"/>
    <x v="8"/>
    <x v="43"/>
    <x v="67"/>
    <s v="Química I"/>
    <s v="Viridiana Valdés"/>
    <m/>
    <n v="1"/>
  </r>
  <r>
    <x v="1"/>
    <x v="2"/>
    <x v="1"/>
    <x v="35"/>
    <x v="67"/>
    <s v="Informática I"/>
    <s v="Juan Manuel Durán González"/>
    <m/>
    <n v="1"/>
  </r>
  <r>
    <x v="2"/>
    <x v="2"/>
    <x v="2"/>
    <x v="34"/>
    <x v="67"/>
    <s v="HO I"/>
    <s v="Arnoldo Hernández García"/>
    <m/>
    <n v="1"/>
  </r>
  <r>
    <x v="3"/>
    <x v="2"/>
    <x v="3"/>
    <x v="34"/>
    <x v="67"/>
    <s v="IICS"/>
    <s v="Tomás García Barrientos"/>
    <m/>
    <n v="1"/>
  </r>
  <r>
    <x v="7"/>
    <x v="3"/>
    <x v="7"/>
    <x v="45"/>
    <x v="67"/>
    <s v="Desarrollo Humano I"/>
    <s v="Nidia Sosa"/>
    <m/>
    <n v="1"/>
  </r>
  <r>
    <x v="0"/>
    <x v="3"/>
    <x v="0"/>
    <x v="31"/>
    <x v="67"/>
    <s v="Ética y Valores II"/>
    <s v="Javier Saldivar Santana"/>
    <m/>
    <n v="1"/>
  </r>
  <r>
    <x v="8"/>
    <x v="3"/>
    <x v="8"/>
    <x v="31"/>
    <x v="67"/>
    <s v="Inglés I"/>
    <s v="Carlos Alberto Almaguer Morales"/>
    <m/>
    <n v="1"/>
  </r>
  <r>
    <x v="1"/>
    <x v="3"/>
    <x v="1"/>
    <x v="34"/>
    <x v="67"/>
    <s v="Matemáticas I"/>
    <s v="Vita Araceli Torres García"/>
    <m/>
    <n v="1"/>
  </r>
  <r>
    <x v="2"/>
    <x v="3"/>
    <x v="2"/>
    <x v="34"/>
    <x v="67"/>
    <s v="Química I"/>
    <s v="Viridiana Valdés"/>
    <m/>
    <n v="1"/>
  </r>
  <r>
    <x v="4"/>
    <x v="3"/>
    <x v="4"/>
    <x v="44"/>
    <x v="67"/>
    <s v="IICS"/>
    <s v="Tomás García Barrientos"/>
    <m/>
    <n v="1"/>
  </r>
  <r>
    <x v="5"/>
    <x v="4"/>
    <x v="5"/>
    <x v="31"/>
    <x v="67"/>
    <s v="Inglés I"/>
    <s v="Carlos Alberto Almaguer Morales"/>
    <m/>
    <n v="1"/>
  </r>
  <r>
    <x v="6"/>
    <x v="4"/>
    <x v="6"/>
    <x v="31"/>
    <x v="67"/>
    <s v="Química I"/>
    <s v="Viridiana Valdés"/>
    <m/>
    <n v="1"/>
  </r>
  <r>
    <x v="7"/>
    <x v="4"/>
    <x v="7"/>
    <x v="31"/>
    <x v="67"/>
    <s v="Conversación I"/>
    <s v="Nidia Sosa"/>
    <m/>
    <n v="1"/>
  </r>
  <r>
    <x v="0"/>
    <x v="4"/>
    <x v="0"/>
    <x v="31"/>
    <x v="67"/>
    <s v="HO I"/>
    <s v="Arnoldo Hernández García"/>
    <m/>
    <n v="1"/>
  </r>
  <r>
    <x v="1"/>
    <x v="4"/>
    <x v="1"/>
    <x v="31"/>
    <x v="67"/>
    <s v="Matemáticas I"/>
    <s v="Vita Araceli Torres García"/>
    <m/>
    <n v="1"/>
  </r>
  <r>
    <x v="9"/>
    <x v="4"/>
    <x v="9"/>
    <x v="31"/>
    <x v="67"/>
    <s v="TLR I"/>
    <s v="Judith Alejandra Pérez Palos"/>
    <m/>
    <n v="1"/>
  </r>
  <r>
    <x v="3"/>
    <x v="4"/>
    <x v="3"/>
    <x v="44"/>
    <x v="67"/>
    <s v="Ética y Valores II"/>
    <s v="Javier Saldivar Santana"/>
    <m/>
    <n v="1"/>
  </r>
  <r>
    <x v="6"/>
    <x v="0"/>
    <x v="6"/>
    <x v="31"/>
    <x v="68"/>
    <s v="Inglés I"/>
    <s v="Yves Emmanuel Saucedo Espinoza"/>
    <m/>
    <n v="1"/>
  </r>
  <r>
    <x v="0"/>
    <x v="0"/>
    <x v="0"/>
    <x v="35"/>
    <x v="68"/>
    <s v="Informática I"/>
    <s v="Juan Manuel Durán González"/>
    <m/>
    <n v="1"/>
  </r>
  <r>
    <x v="8"/>
    <x v="0"/>
    <x v="8"/>
    <x v="31"/>
    <x v="68"/>
    <s v="Matemáticas I"/>
    <s v="Emilio Zamora"/>
    <m/>
    <n v="1"/>
  </r>
  <r>
    <x v="9"/>
    <x v="0"/>
    <x v="9"/>
    <x v="30"/>
    <x v="68"/>
    <s v="TLR I"/>
    <s v="Judith Alejandra Pérez Palos"/>
    <m/>
    <n v="1"/>
  </r>
  <r>
    <x v="5"/>
    <x v="1"/>
    <x v="5"/>
    <x v="34"/>
    <x v="68"/>
    <s v="Conversación I"/>
    <s v="Nidia Sosa"/>
    <m/>
    <n v="1"/>
  </r>
  <r>
    <x v="6"/>
    <x v="1"/>
    <x v="6"/>
    <x v="34"/>
    <x v="68"/>
    <s v="Conversación I"/>
    <s v="Nidia Sosa"/>
    <m/>
    <n v="1"/>
  </r>
  <r>
    <x v="7"/>
    <x v="1"/>
    <x v="7"/>
    <x v="36"/>
    <x v="68"/>
    <s v="Informática I"/>
    <s v="Juan Manuel Durán González"/>
    <m/>
    <n v="1"/>
  </r>
  <r>
    <x v="8"/>
    <x v="1"/>
    <x v="8"/>
    <x v="43"/>
    <x v="68"/>
    <s v="Química I"/>
    <s v="Viridiana Valdés"/>
    <m/>
    <n v="1"/>
  </r>
  <r>
    <x v="9"/>
    <x v="1"/>
    <x v="9"/>
    <x v="34"/>
    <x v="68"/>
    <s v="Inglés I"/>
    <s v="Yves Emmanuel Saucedo Espinoza"/>
    <m/>
    <n v="1"/>
  </r>
  <r>
    <x v="2"/>
    <x v="1"/>
    <x v="2"/>
    <x v="34"/>
    <x v="68"/>
    <s v="Química I"/>
    <s v="Viridiana Valdés"/>
    <m/>
    <n v="1"/>
  </r>
  <r>
    <x v="3"/>
    <x v="1"/>
    <x v="3"/>
    <x v="34"/>
    <x v="68"/>
    <s v="IICS"/>
    <s v="Tomás García Barrientos"/>
    <m/>
    <n v="1"/>
  </r>
  <r>
    <x v="4"/>
    <x v="1"/>
    <x v="4"/>
    <x v="34"/>
    <x v="68"/>
    <s v="Matemáticas I"/>
    <s v="Emilio Zamora"/>
    <m/>
    <n v="1"/>
  </r>
  <r>
    <x v="5"/>
    <x v="2"/>
    <x v="5"/>
    <x v="40"/>
    <x v="68"/>
    <s v="Química I"/>
    <s v="Viridiana Valdés"/>
    <m/>
    <n v="1"/>
  </r>
  <r>
    <x v="7"/>
    <x v="2"/>
    <x v="7"/>
    <x v="34"/>
    <x v="68"/>
    <s v="Conversación I"/>
    <s v="Nidia Sosa"/>
    <m/>
    <n v="1"/>
  </r>
  <r>
    <x v="0"/>
    <x v="2"/>
    <x v="0"/>
    <x v="34"/>
    <x v="68"/>
    <s v="Conversación I"/>
    <s v="Nidia Sosa"/>
    <m/>
    <n v="1"/>
  </r>
  <r>
    <x v="8"/>
    <x v="2"/>
    <x v="8"/>
    <x v="34"/>
    <x v="68"/>
    <s v="Inglés I"/>
    <s v="Yves Emmanuel Saucedo Espinoza"/>
    <m/>
    <n v="1"/>
  </r>
  <r>
    <x v="9"/>
    <x v="2"/>
    <x v="9"/>
    <x v="31"/>
    <x v="68"/>
    <s v="IICS"/>
    <s v="Tomás García Barrientos"/>
    <m/>
    <n v="1"/>
  </r>
  <r>
    <x v="2"/>
    <x v="2"/>
    <x v="2"/>
    <x v="31"/>
    <x v="68"/>
    <s v="Ética y Valores II"/>
    <s v="Javier Saldivar Santana"/>
    <m/>
    <n v="1"/>
  </r>
  <r>
    <x v="4"/>
    <x v="2"/>
    <x v="4"/>
    <x v="31"/>
    <x v="68"/>
    <s v="Matemáticas I"/>
    <s v="Emilio Zamora"/>
    <m/>
    <n v="1"/>
  </r>
  <r>
    <x v="6"/>
    <x v="3"/>
    <x v="6"/>
    <x v="34"/>
    <x v="68"/>
    <s v="Química I"/>
    <s v="Viridiana Valdés"/>
    <m/>
    <n v="1"/>
  </r>
  <r>
    <x v="7"/>
    <x v="3"/>
    <x v="7"/>
    <x v="34"/>
    <x v="68"/>
    <s v="Inglés I"/>
    <s v="Yves Emmanuel Saucedo Espinoza"/>
    <m/>
    <n v="1"/>
  </r>
  <r>
    <x v="0"/>
    <x v="3"/>
    <x v="0"/>
    <x v="34"/>
    <x v="68"/>
    <s v="Conversación I"/>
    <s v="Nidia Sosa"/>
    <m/>
    <n v="1"/>
  </r>
  <r>
    <x v="1"/>
    <x v="3"/>
    <x v="1"/>
    <x v="36"/>
    <x v="68"/>
    <s v="Informática I"/>
    <s v="Juan Manuel Durán González"/>
    <m/>
    <n v="1"/>
  </r>
  <r>
    <x v="9"/>
    <x v="3"/>
    <x v="9"/>
    <x v="43"/>
    <x v="68"/>
    <s v="Matemáticas I"/>
    <s v="Emilio Zamora"/>
    <m/>
    <n v="1"/>
  </r>
  <r>
    <x v="3"/>
    <x v="3"/>
    <x v="3"/>
    <x v="34"/>
    <x v="68"/>
    <s v="HO I"/>
    <s v="Arnoldo Hernández García"/>
    <m/>
    <n v="1"/>
  </r>
  <r>
    <x v="6"/>
    <x v="4"/>
    <x v="6"/>
    <x v="8"/>
    <x v="68"/>
    <s v="Desarrollo Humano I"/>
    <s v="Nidia Sosa"/>
    <m/>
    <n v="1"/>
  </r>
  <r>
    <x v="7"/>
    <x v="4"/>
    <x v="7"/>
    <x v="34"/>
    <x v="68"/>
    <s v="TLR I"/>
    <s v="Judith Alejandra Pérez Palos"/>
    <m/>
    <n v="1"/>
  </r>
  <r>
    <x v="0"/>
    <x v="4"/>
    <x v="0"/>
    <x v="34"/>
    <x v="68"/>
    <s v="Ética y Valores II"/>
    <s v="Javier Saldivar Santana"/>
    <m/>
    <n v="1"/>
  </r>
  <r>
    <x v="1"/>
    <x v="4"/>
    <x v="1"/>
    <x v="34"/>
    <x v="68"/>
    <s v="Matemáticas I"/>
    <s v="Emilio Zamora"/>
    <m/>
    <n v="1"/>
  </r>
  <r>
    <x v="9"/>
    <x v="4"/>
    <x v="9"/>
    <x v="3"/>
    <x v="68"/>
    <s v="HO I"/>
    <s v="Arnoldo Hernández García"/>
    <m/>
    <n v="1"/>
  </r>
  <r>
    <x v="6"/>
    <x v="0"/>
    <x v="6"/>
    <x v="29"/>
    <x v="69"/>
    <s v="CSI"/>
    <s v="Karla Gabriela Granados Reyes"/>
    <m/>
    <n v="1"/>
  </r>
  <r>
    <x v="7"/>
    <x v="0"/>
    <x v="7"/>
    <x v="40"/>
    <x v="69"/>
    <s v="Inglés I"/>
    <s v="Yolanda Hernández Cepeda"/>
    <m/>
    <n v="1"/>
  </r>
  <r>
    <x v="8"/>
    <x v="0"/>
    <x v="8"/>
    <x v="43"/>
    <x v="69"/>
    <s v="Educación Física I"/>
    <s v="Juan José Hernández de la Torre"/>
    <m/>
    <n v="1"/>
  </r>
  <r>
    <x v="5"/>
    <x v="1"/>
    <x v="5"/>
    <x v="39"/>
    <x v="69"/>
    <s v="Inglés I"/>
    <s v="Yolanda Hernández Cepeda"/>
    <m/>
    <n v="1"/>
  </r>
  <r>
    <x v="6"/>
    <x v="1"/>
    <x v="6"/>
    <x v="22"/>
    <x v="69"/>
    <s v="CSI"/>
    <s v="Karla Gabriela Granados Reyes"/>
    <m/>
    <n v="1"/>
  </r>
  <r>
    <x v="0"/>
    <x v="1"/>
    <x v="0"/>
    <x v="22"/>
    <x v="69"/>
    <s v="Pensamiento Matemático"/>
    <s v="David Canales Guajardo"/>
    <m/>
    <n v="1"/>
  </r>
  <r>
    <x v="8"/>
    <x v="1"/>
    <x v="8"/>
    <x v="36"/>
    <x v="69"/>
    <s v="Cultura Digital"/>
    <s v="Felipe Campos"/>
    <m/>
    <n v="1"/>
  </r>
  <r>
    <x v="1"/>
    <x v="1"/>
    <x v="1"/>
    <x v="34"/>
    <x v="69"/>
    <s v="Lengua y Comunicación"/>
    <s v="Paulina Sosa"/>
    <m/>
    <n v="1"/>
  </r>
  <r>
    <x v="9"/>
    <x v="1"/>
    <x v="9"/>
    <x v="41"/>
    <x v="69"/>
    <s v="Pensamiento Matemático"/>
    <s v="David Canales Guajardo"/>
    <m/>
    <n v="1"/>
  </r>
  <r>
    <x v="5"/>
    <x v="2"/>
    <x v="5"/>
    <x v="39"/>
    <x v="69"/>
    <s v="Humanidades I"/>
    <s v="Janeth Rodríguez Gaona"/>
    <m/>
    <n v="1"/>
  </r>
  <r>
    <x v="6"/>
    <x v="2"/>
    <x v="6"/>
    <x v="23"/>
    <x v="69"/>
    <s v="La Materia y sus Interacciones"/>
    <s v="Soledad del C. López García"/>
    <m/>
    <n v="1"/>
  </r>
  <r>
    <x v="7"/>
    <x v="2"/>
    <x v="7"/>
    <x v="41"/>
    <x v="69"/>
    <s v="Pensamiento Matemático"/>
    <s v="David Canales Guajardo"/>
    <m/>
    <n v="1"/>
  </r>
  <r>
    <x v="8"/>
    <x v="2"/>
    <x v="8"/>
    <x v="26"/>
    <x v="69"/>
    <s v="Laboratorio de Investigación"/>
    <s v="César"/>
    <m/>
    <n v="1"/>
  </r>
  <r>
    <x v="5"/>
    <x v="3"/>
    <x v="5"/>
    <x v="34"/>
    <x v="69"/>
    <s v="Inglés I"/>
    <s v="Yolanda Hernández Cepeda"/>
    <m/>
    <n v="1"/>
  </r>
  <r>
    <x v="6"/>
    <x v="3"/>
    <x v="6"/>
    <x v="42"/>
    <x v="69"/>
    <s v="Humanidades I"/>
    <s v="Janeth Rodríguez Gaona"/>
    <m/>
    <n v="1"/>
  </r>
  <r>
    <x v="7"/>
    <x v="3"/>
    <x v="7"/>
    <x v="41"/>
    <x v="69"/>
    <s v="La Materia y sus Interacciones"/>
    <s v="Soledad del C. López García"/>
    <m/>
    <n v="1"/>
  </r>
  <r>
    <x v="8"/>
    <x v="3"/>
    <x v="8"/>
    <x v="29"/>
    <x v="69"/>
    <s v="Laboratorio de Investigación"/>
    <s v="César"/>
    <m/>
    <n v="1"/>
  </r>
  <r>
    <x v="1"/>
    <x v="3"/>
    <x v="1"/>
    <x v="30"/>
    <x v="69"/>
    <s v="Pensamiento Matemático"/>
    <s v="David Canales Guajardo"/>
    <m/>
    <n v="1"/>
  </r>
  <r>
    <x v="9"/>
    <x v="3"/>
    <x v="9"/>
    <x v="23"/>
    <x v="69"/>
    <s v="La Materia y sus Interacciones"/>
    <s v="Soledad del C. López García"/>
    <m/>
    <n v="1"/>
  </r>
  <r>
    <x v="5"/>
    <x v="4"/>
    <x v="5"/>
    <x v="40"/>
    <x v="69"/>
    <s v="Inglés I"/>
    <s v="Yolanda Hernández Cepeda"/>
    <m/>
    <n v="1"/>
  </r>
  <r>
    <x v="6"/>
    <x v="4"/>
    <x v="6"/>
    <x v="40"/>
    <x v="69"/>
    <s v="La Materia y sus Interacciones"/>
    <s v="Soledad del C. López García"/>
    <m/>
    <n v="1"/>
  </r>
  <r>
    <x v="7"/>
    <x v="4"/>
    <x v="7"/>
    <x v="40"/>
    <x v="69"/>
    <s v="Lengua y Comunicación"/>
    <s v="Paulina Sosa"/>
    <m/>
    <n v="1"/>
  </r>
  <r>
    <x v="0"/>
    <x v="4"/>
    <x v="0"/>
    <x v="30"/>
    <x v="69"/>
    <s v="Pensamiento Matemático"/>
    <s v="David Canales Guajardo"/>
    <m/>
    <n v="1"/>
  </r>
  <r>
    <x v="1"/>
    <x v="4"/>
    <x v="1"/>
    <x v="38"/>
    <x v="69"/>
    <s v="Cultura Digital"/>
    <s v="Felipe Campos"/>
    <m/>
    <n v="1"/>
  </r>
  <r>
    <x v="9"/>
    <x v="4"/>
    <x v="9"/>
    <x v="38"/>
    <x v="69"/>
    <s v="Cultura Digital"/>
    <s v="Felipe Campos"/>
    <m/>
    <n v="1"/>
  </r>
  <r>
    <x v="2"/>
    <x v="4"/>
    <x v="2"/>
    <x v="26"/>
    <x v="69"/>
    <s v="desarrollo Humano I"/>
    <s v="Sara Hernández"/>
    <m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Tabla dinámica1" cacheId="29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G476" firstHeaderRow="1" firstDataRow="2" firstDataCol="1" rowPageCount="1" colPageCount="1"/>
  <pivotFields count="9">
    <pivotField showAll="0">
      <items count="11">
        <item x="5"/>
        <item x="6"/>
        <item x="7"/>
        <item x="0"/>
        <item x="8"/>
        <item x="1"/>
        <item x="9"/>
        <item x="2"/>
        <item x="3"/>
        <item x="4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 sortType="ascending" defaultSubtotal="0">
      <items count="10">
        <item x="8"/>
        <item x="1"/>
        <item x="9"/>
        <item x="2"/>
        <item x="3"/>
        <item x="4"/>
        <item x="5"/>
        <item x="6"/>
        <item x="7"/>
        <item x="0"/>
      </items>
    </pivotField>
    <pivotField axis="axisRow" showAll="0">
      <items count="47">
        <item x="1"/>
        <item x="2"/>
        <item x="4"/>
        <item x="14"/>
        <item x="11"/>
        <item x="33"/>
        <item x="5"/>
        <item x="20"/>
        <item x="26"/>
        <item x="13"/>
        <item x="25"/>
        <item x="15"/>
        <item x="19"/>
        <item x="30"/>
        <item x="34"/>
        <item x="43"/>
        <item x="31"/>
        <item x="44"/>
        <item x="21"/>
        <item x="22"/>
        <item x="29"/>
        <item x="27"/>
        <item x="40"/>
        <item x="41"/>
        <item x="42"/>
        <item x="23"/>
        <item x="39"/>
        <item x="28"/>
        <item x="0"/>
        <item x="8"/>
        <item x="9"/>
        <item x="7"/>
        <item x="6"/>
        <item x="3"/>
        <item x="38"/>
        <item x="35"/>
        <item x="12"/>
        <item x="36"/>
        <item x="24"/>
        <item x="37"/>
        <item x="32"/>
        <item x="18"/>
        <item x="10"/>
        <item x="16"/>
        <item x="45"/>
        <item x="17"/>
        <item t="default"/>
      </items>
    </pivotField>
    <pivotField axis="axisPage" showAll="0">
      <items count="71"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43"/>
        <item x="44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20"/>
        <item x="2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0"/>
        <item t="default"/>
      </items>
    </pivotField>
    <pivotField showAll="0"/>
    <pivotField showAll="0"/>
    <pivotField showAll="0"/>
    <pivotField showAll="0" defaultSubtotal="0"/>
  </pivotFields>
  <rowFields count="2">
    <field x="3"/>
    <field x="2"/>
  </rowFields>
  <rowItems count="47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5"/>
    </i>
    <i r="1">
      <x v="1"/>
    </i>
    <i r="1">
      <x v="3"/>
    </i>
    <i r="1">
      <x v="4"/>
    </i>
    <i r="1">
      <x v="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7"/>
    </i>
    <i r="1">
      <x/>
    </i>
    <i r="1">
      <x v="6"/>
    </i>
    <i r="1">
      <x v="7"/>
    </i>
    <i r="1">
      <x v="8"/>
    </i>
    <i r="1">
      <x v="9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1"/>
    </i>
    <i r="1">
      <x/>
    </i>
    <i r="1">
      <x v="1"/>
    </i>
    <i r="1">
      <x v="2"/>
    </i>
    <i r="1">
      <x v="4"/>
    </i>
    <i r="1">
      <x v="6"/>
    </i>
    <i r="1">
      <x v="7"/>
    </i>
    <i r="1">
      <x v="8"/>
    </i>
    <i r="1">
      <x v="9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7"/>
    </i>
    <i r="1"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3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>
      <x v="34"/>
    </i>
    <i r="1">
      <x v="1"/>
    </i>
    <i r="1">
      <x v="2"/>
    </i>
    <i r="1">
      <x v="3"/>
    </i>
    <i r="1">
      <x v="8"/>
    </i>
    <i>
      <x v="3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38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>
      <x v="3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40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>
      <x v="41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>
      <x v="42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>
      <x v="4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44"/>
    </i>
    <i r="1">
      <x v="8"/>
    </i>
    <i>
      <x v="4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1000000}" name="TablaDinámica1" cacheId="29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9" firstHeaderRow="1" firstDataRow="1" firstDataCol="1" rowPageCount="1" colPageCount="1"/>
  <pivotFields count="8">
    <pivotField axis="axisRow" showAll="0">
      <items count="71">
        <item x="48"/>
        <item x="51"/>
        <item x="68"/>
        <item x="53"/>
        <item x="56"/>
        <item x="52"/>
        <item x="62"/>
        <item x="49"/>
        <item x="50"/>
        <item x="63"/>
        <item x="67"/>
        <item x="65"/>
        <item x="59"/>
        <item x="60"/>
        <item x="54"/>
        <item x="46"/>
        <item x="69"/>
        <item x="55"/>
        <item x="58"/>
        <item x="57"/>
        <item x="61"/>
        <item x="47"/>
        <item x="64"/>
        <item x="66"/>
        <item x="26"/>
        <item x="37"/>
        <item x="28"/>
        <item x="27"/>
        <item x="23"/>
        <item x="4"/>
        <item x="25"/>
        <item x="24"/>
        <item x="32"/>
        <item x="39"/>
        <item x="38"/>
        <item x="45"/>
        <item x="33"/>
        <item x="42"/>
        <item x="35"/>
        <item x="41"/>
        <item x="43"/>
        <item x="29"/>
        <item x="30"/>
        <item x="34"/>
        <item x="40"/>
        <item x="31"/>
        <item x="44"/>
        <item x="36"/>
        <item x="0"/>
        <item x="7"/>
        <item x="11"/>
        <item x="9"/>
        <item x="2"/>
        <item x="5"/>
        <item x="12"/>
        <item x="21"/>
        <item x="17"/>
        <item x="13"/>
        <item x="18"/>
        <item x="20"/>
        <item x="22"/>
        <item x="16"/>
        <item x="14"/>
        <item x="19"/>
        <item x="6"/>
        <item x="1"/>
        <item x="8"/>
        <item x="15"/>
        <item x="10"/>
        <item x="3"/>
        <item t="default"/>
      </items>
    </pivotField>
    <pivotField showAll="0"/>
    <pivotField showAll="0"/>
    <pivotField showAll="0"/>
    <pivotField axis="axisPage" showAll="0">
      <items count="7">
        <item x="4"/>
        <item x="5"/>
        <item x="3"/>
        <item x="0"/>
        <item x="1"/>
        <item x="2"/>
        <item t="default"/>
      </items>
    </pivotField>
    <pivotField showAll="0"/>
    <pivotField showAll="0"/>
    <pivotField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4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4-10-30T19:39:19.99" personId="{81A9EC28-9B2A-E844-B3CF-4E952F0258D7}" id="{F65002BB-C715-7347-9241-C0BBB33FA7BA}">
    <text>Viene a la escuela pero no entra a clases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4" dT="2024-09-23T19:58:39.01" personId="{81A9EC28-9B2A-E844-B3CF-4E952F0258D7}" id="{49388F23-AB72-1245-A475-A0988E2D9057}">
    <text xml:space="preserve">Llega tarde y no trabaja en clase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6"/>
  <sheetViews>
    <sheetView workbookViewId="0">
      <selection activeCell="H15" sqref="H15"/>
    </sheetView>
  </sheetViews>
  <sheetFormatPr defaultColWidth="11.42578125" defaultRowHeight="15"/>
  <cols>
    <col min="1" max="1" width="17.5703125" customWidth="1"/>
    <col min="2" max="2" width="22.42578125" customWidth="1"/>
    <col min="3" max="3" width="7.28515625" customWidth="1"/>
    <col min="4" max="4" width="9.85546875" customWidth="1"/>
    <col min="5" max="5" width="7" customWidth="1"/>
    <col min="6" max="6" width="7.85546875" customWidth="1"/>
    <col min="7" max="7" width="12.5703125" customWidth="1"/>
    <col min="8" max="10" width="22.42578125" customWidth="1"/>
    <col min="11" max="11" width="21.5703125" customWidth="1"/>
    <col min="12" max="12" width="20.5703125" customWidth="1"/>
    <col min="13" max="22" width="4.140625" customWidth="1"/>
    <col min="23" max="23" width="3.140625" customWidth="1"/>
    <col min="24" max="28" width="4.140625" customWidth="1"/>
    <col min="29" max="35" width="3.140625" customWidth="1"/>
    <col min="36" max="39" width="4.28515625" customWidth="1"/>
    <col min="40" max="45" width="3.28515625" customWidth="1"/>
    <col min="46" max="46" width="3" customWidth="1"/>
    <col min="47" max="47" width="4.85546875" customWidth="1"/>
    <col min="48" max="48" width="12.5703125" bestFit="1" customWidth="1"/>
  </cols>
  <sheetData>
    <row r="1" spans="1:7">
      <c r="A1" s="5" t="s">
        <v>0</v>
      </c>
      <c r="B1" t="s">
        <v>1</v>
      </c>
    </row>
    <row r="3" spans="1:7">
      <c r="B3" s="5" t="s">
        <v>2</v>
      </c>
    </row>
    <row r="4" spans="1:7">
      <c r="A4" s="5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s="3" t="s">
        <v>10</v>
      </c>
    </row>
    <row r="6" spans="1:7">
      <c r="A6" s="16" t="s">
        <v>11</v>
      </c>
    </row>
    <row r="7" spans="1:7">
      <c r="A7" s="16" t="s">
        <v>12</v>
      </c>
    </row>
    <row r="8" spans="1:7">
      <c r="A8" s="16" t="s">
        <v>13</v>
      </c>
    </row>
    <row r="9" spans="1:7">
      <c r="A9" s="16" t="s">
        <v>14</v>
      </c>
    </row>
    <row r="10" spans="1:7">
      <c r="A10" s="16" t="s">
        <v>15</v>
      </c>
    </row>
    <row r="11" spans="1:7">
      <c r="A11" s="16" t="s">
        <v>16</v>
      </c>
    </row>
    <row r="12" spans="1:7">
      <c r="A12" s="16" t="s">
        <v>17</v>
      </c>
    </row>
    <row r="13" spans="1:7">
      <c r="A13" s="16" t="s">
        <v>18</v>
      </c>
    </row>
    <row r="14" spans="1:7">
      <c r="A14" s="16" t="s">
        <v>19</v>
      </c>
    </row>
    <row r="15" spans="1:7">
      <c r="A15" s="16" t="s">
        <v>20</v>
      </c>
    </row>
    <row r="16" spans="1:7">
      <c r="A16" s="3" t="s">
        <v>21</v>
      </c>
    </row>
    <row r="17" spans="1:1">
      <c r="A17" s="16" t="s">
        <v>11</v>
      </c>
    </row>
    <row r="18" spans="1:1">
      <c r="A18" s="16" t="s">
        <v>12</v>
      </c>
    </row>
    <row r="19" spans="1:1">
      <c r="A19" s="16" t="s">
        <v>13</v>
      </c>
    </row>
    <row r="20" spans="1:1">
      <c r="A20" s="16" t="s">
        <v>14</v>
      </c>
    </row>
    <row r="21" spans="1:1">
      <c r="A21" s="16" t="s">
        <v>15</v>
      </c>
    </row>
    <row r="22" spans="1:1">
      <c r="A22" s="16" t="s">
        <v>16</v>
      </c>
    </row>
    <row r="23" spans="1:1">
      <c r="A23" s="16" t="s">
        <v>17</v>
      </c>
    </row>
    <row r="24" spans="1:1">
      <c r="A24" s="16" t="s">
        <v>18</v>
      </c>
    </row>
    <row r="25" spans="1:1">
      <c r="A25" s="16" t="s">
        <v>19</v>
      </c>
    </row>
    <row r="26" spans="1:1">
      <c r="A26" s="16" t="s">
        <v>20</v>
      </c>
    </row>
    <row r="27" spans="1:1">
      <c r="A27" s="3" t="s">
        <v>22</v>
      </c>
    </row>
    <row r="28" spans="1:1">
      <c r="A28" s="16" t="s">
        <v>11</v>
      </c>
    </row>
    <row r="29" spans="1:1">
      <c r="A29" s="16" t="s">
        <v>12</v>
      </c>
    </row>
    <row r="30" spans="1:1">
      <c r="A30" s="16" t="s">
        <v>13</v>
      </c>
    </row>
    <row r="31" spans="1:1">
      <c r="A31" s="16" t="s">
        <v>14</v>
      </c>
    </row>
    <row r="32" spans="1:1">
      <c r="A32" s="16" t="s">
        <v>15</v>
      </c>
    </row>
    <row r="33" spans="1:1">
      <c r="A33" s="16" t="s">
        <v>16</v>
      </c>
    </row>
    <row r="34" spans="1:1">
      <c r="A34" s="16" t="s">
        <v>17</v>
      </c>
    </row>
    <row r="35" spans="1:1">
      <c r="A35" s="16" t="s">
        <v>18</v>
      </c>
    </row>
    <row r="36" spans="1:1">
      <c r="A36" s="16" t="s">
        <v>19</v>
      </c>
    </row>
    <row r="37" spans="1:1">
      <c r="A37" s="16" t="s">
        <v>20</v>
      </c>
    </row>
    <row r="38" spans="1:1">
      <c r="A38" s="3" t="s">
        <v>23</v>
      </c>
    </row>
    <row r="39" spans="1:1">
      <c r="A39" s="16" t="s">
        <v>11</v>
      </c>
    </row>
    <row r="40" spans="1:1">
      <c r="A40" s="16" t="s">
        <v>12</v>
      </c>
    </row>
    <row r="41" spans="1:1">
      <c r="A41" s="16" t="s">
        <v>13</v>
      </c>
    </row>
    <row r="42" spans="1:1">
      <c r="A42" s="16" t="s">
        <v>14</v>
      </c>
    </row>
    <row r="43" spans="1:1">
      <c r="A43" s="16" t="s">
        <v>15</v>
      </c>
    </row>
    <row r="44" spans="1:1">
      <c r="A44" s="16" t="s">
        <v>16</v>
      </c>
    </row>
    <row r="45" spans="1:1">
      <c r="A45" s="16" t="s">
        <v>17</v>
      </c>
    </row>
    <row r="46" spans="1:1">
      <c r="A46" s="16" t="s">
        <v>18</v>
      </c>
    </row>
    <row r="47" spans="1:1">
      <c r="A47" s="16" t="s">
        <v>19</v>
      </c>
    </row>
    <row r="48" spans="1:1">
      <c r="A48" s="16" t="s">
        <v>20</v>
      </c>
    </row>
    <row r="49" spans="1:1">
      <c r="A49" s="3" t="s">
        <v>24</v>
      </c>
    </row>
    <row r="50" spans="1:1">
      <c r="A50" s="16" t="s">
        <v>11</v>
      </c>
    </row>
    <row r="51" spans="1:1">
      <c r="A51" s="16" t="s">
        <v>12</v>
      </c>
    </row>
    <row r="52" spans="1:1">
      <c r="A52" s="16" t="s">
        <v>13</v>
      </c>
    </row>
    <row r="53" spans="1:1">
      <c r="A53" s="16" t="s">
        <v>14</v>
      </c>
    </row>
    <row r="54" spans="1:1">
      <c r="A54" s="16" t="s">
        <v>15</v>
      </c>
    </row>
    <row r="55" spans="1:1">
      <c r="A55" s="16" t="s">
        <v>16</v>
      </c>
    </row>
    <row r="56" spans="1:1">
      <c r="A56" s="16" t="s">
        <v>17</v>
      </c>
    </row>
    <row r="57" spans="1:1">
      <c r="A57" s="16" t="s">
        <v>18</v>
      </c>
    </row>
    <row r="58" spans="1:1">
      <c r="A58" s="16" t="s">
        <v>19</v>
      </c>
    </row>
    <row r="59" spans="1:1">
      <c r="A59" s="16" t="s">
        <v>20</v>
      </c>
    </row>
    <row r="60" spans="1:1">
      <c r="A60" s="3" t="s">
        <v>25</v>
      </c>
    </row>
    <row r="61" spans="1:1">
      <c r="A61" s="16" t="s">
        <v>12</v>
      </c>
    </row>
    <row r="62" spans="1:1">
      <c r="A62" s="16" t="s">
        <v>14</v>
      </c>
    </row>
    <row r="63" spans="1:1">
      <c r="A63" s="16" t="s">
        <v>15</v>
      </c>
    </row>
    <row r="64" spans="1:1">
      <c r="A64" s="16" t="s">
        <v>20</v>
      </c>
    </row>
    <row r="65" spans="1:1">
      <c r="A65" s="3" t="s">
        <v>26</v>
      </c>
    </row>
    <row r="66" spans="1:1">
      <c r="A66" s="16" t="s">
        <v>11</v>
      </c>
    </row>
    <row r="67" spans="1:1">
      <c r="A67" s="16" t="s">
        <v>12</v>
      </c>
    </row>
    <row r="68" spans="1:1">
      <c r="A68" s="16" t="s">
        <v>13</v>
      </c>
    </row>
    <row r="69" spans="1:1">
      <c r="A69" s="16" t="s">
        <v>14</v>
      </c>
    </row>
    <row r="70" spans="1:1">
      <c r="A70" s="16" t="s">
        <v>15</v>
      </c>
    </row>
    <row r="71" spans="1:1">
      <c r="A71" s="16" t="s">
        <v>16</v>
      </c>
    </row>
    <row r="72" spans="1:1">
      <c r="A72" s="16" t="s">
        <v>17</v>
      </c>
    </row>
    <row r="73" spans="1:1">
      <c r="A73" s="16" t="s">
        <v>18</v>
      </c>
    </row>
    <row r="74" spans="1:1">
      <c r="A74" s="16" t="s">
        <v>19</v>
      </c>
    </row>
    <row r="75" spans="1:1">
      <c r="A75" s="16" t="s">
        <v>20</v>
      </c>
    </row>
    <row r="76" spans="1:1">
      <c r="A76" s="3" t="s">
        <v>27</v>
      </c>
    </row>
    <row r="77" spans="1:1">
      <c r="A77" s="16" t="s">
        <v>11</v>
      </c>
    </row>
    <row r="78" spans="1:1">
      <c r="A78" s="16" t="s">
        <v>17</v>
      </c>
    </row>
    <row r="79" spans="1:1">
      <c r="A79" s="16" t="s">
        <v>18</v>
      </c>
    </row>
    <row r="80" spans="1:1">
      <c r="A80" s="16" t="s">
        <v>19</v>
      </c>
    </row>
    <row r="81" spans="1:1">
      <c r="A81" s="16" t="s">
        <v>20</v>
      </c>
    </row>
    <row r="82" spans="1:1">
      <c r="A82" s="3" t="s">
        <v>28</v>
      </c>
    </row>
    <row r="83" spans="1:1">
      <c r="A83" s="16" t="s">
        <v>11</v>
      </c>
    </row>
    <row r="84" spans="1:1">
      <c r="A84" s="16" t="s">
        <v>12</v>
      </c>
    </row>
    <row r="85" spans="1:1">
      <c r="A85" s="16" t="s">
        <v>13</v>
      </c>
    </row>
    <row r="86" spans="1:1">
      <c r="A86" s="16" t="s">
        <v>14</v>
      </c>
    </row>
    <row r="87" spans="1:1">
      <c r="A87" s="16" t="s">
        <v>15</v>
      </c>
    </row>
    <row r="88" spans="1:1">
      <c r="A88" s="16" t="s">
        <v>16</v>
      </c>
    </row>
    <row r="89" spans="1:1">
      <c r="A89" s="16" t="s">
        <v>17</v>
      </c>
    </row>
    <row r="90" spans="1:1">
      <c r="A90" s="16" t="s">
        <v>18</v>
      </c>
    </row>
    <row r="91" spans="1:1">
      <c r="A91" s="16" t="s">
        <v>19</v>
      </c>
    </row>
    <row r="92" spans="1:1">
      <c r="A92" s="16" t="s">
        <v>20</v>
      </c>
    </row>
    <row r="93" spans="1:1">
      <c r="A93" s="3" t="s">
        <v>29</v>
      </c>
    </row>
    <row r="94" spans="1:1">
      <c r="A94" s="16" t="s">
        <v>11</v>
      </c>
    </row>
    <row r="95" spans="1:1">
      <c r="A95" s="16" t="s">
        <v>12</v>
      </c>
    </row>
    <row r="96" spans="1:1">
      <c r="A96" s="16" t="s">
        <v>13</v>
      </c>
    </row>
    <row r="97" spans="1:1">
      <c r="A97" s="16" t="s">
        <v>14</v>
      </c>
    </row>
    <row r="98" spans="1:1">
      <c r="A98" s="16" t="s">
        <v>15</v>
      </c>
    </row>
    <row r="99" spans="1:1">
      <c r="A99" s="16" t="s">
        <v>16</v>
      </c>
    </row>
    <row r="100" spans="1:1">
      <c r="A100" s="16" t="s">
        <v>17</v>
      </c>
    </row>
    <row r="101" spans="1:1">
      <c r="A101" s="16" t="s">
        <v>18</v>
      </c>
    </row>
    <row r="102" spans="1:1">
      <c r="A102" s="16" t="s">
        <v>19</v>
      </c>
    </row>
    <row r="103" spans="1:1">
      <c r="A103" s="16" t="s">
        <v>20</v>
      </c>
    </row>
    <row r="104" spans="1:1">
      <c r="A104" s="3" t="s">
        <v>30</v>
      </c>
    </row>
    <row r="105" spans="1:1">
      <c r="A105" s="16" t="s">
        <v>11</v>
      </c>
    </row>
    <row r="106" spans="1:1">
      <c r="A106" s="16" t="s">
        <v>12</v>
      </c>
    </row>
    <row r="107" spans="1:1">
      <c r="A107" s="16" t="s">
        <v>13</v>
      </c>
    </row>
    <row r="108" spans="1:1">
      <c r="A108" s="16" t="s">
        <v>14</v>
      </c>
    </row>
    <row r="109" spans="1:1">
      <c r="A109" s="16" t="s">
        <v>15</v>
      </c>
    </row>
    <row r="110" spans="1:1">
      <c r="A110" s="16" t="s">
        <v>16</v>
      </c>
    </row>
    <row r="111" spans="1:1">
      <c r="A111" s="16" t="s">
        <v>17</v>
      </c>
    </row>
    <row r="112" spans="1:1">
      <c r="A112" s="16" t="s">
        <v>18</v>
      </c>
    </row>
    <row r="113" spans="1:1">
      <c r="A113" s="16" t="s">
        <v>19</v>
      </c>
    </row>
    <row r="114" spans="1:1">
      <c r="A114" s="16" t="s">
        <v>20</v>
      </c>
    </row>
    <row r="115" spans="1:1">
      <c r="A115" s="3" t="s">
        <v>31</v>
      </c>
    </row>
    <row r="116" spans="1:1">
      <c r="A116" s="16" t="s">
        <v>11</v>
      </c>
    </row>
    <row r="117" spans="1:1">
      <c r="A117" s="16" t="s">
        <v>12</v>
      </c>
    </row>
    <row r="118" spans="1:1">
      <c r="A118" s="16" t="s">
        <v>13</v>
      </c>
    </row>
    <row r="119" spans="1:1">
      <c r="A119" s="16" t="s">
        <v>15</v>
      </c>
    </row>
    <row r="120" spans="1:1">
      <c r="A120" s="16" t="s">
        <v>17</v>
      </c>
    </row>
    <row r="121" spans="1:1">
      <c r="A121" s="16" t="s">
        <v>18</v>
      </c>
    </row>
    <row r="122" spans="1:1">
      <c r="A122" s="16" t="s">
        <v>19</v>
      </c>
    </row>
    <row r="123" spans="1:1">
      <c r="A123" s="16" t="s">
        <v>20</v>
      </c>
    </row>
    <row r="124" spans="1:1">
      <c r="A124" s="3" t="s">
        <v>32</v>
      </c>
    </row>
    <row r="125" spans="1:1">
      <c r="A125" s="16" t="s">
        <v>11</v>
      </c>
    </row>
    <row r="126" spans="1:1">
      <c r="A126" s="16" t="s">
        <v>12</v>
      </c>
    </row>
    <row r="127" spans="1:1">
      <c r="A127" s="16" t="s">
        <v>13</v>
      </c>
    </row>
    <row r="128" spans="1:1">
      <c r="A128" s="16" t="s">
        <v>14</v>
      </c>
    </row>
    <row r="129" spans="1:1">
      <c r="A129" s="16" t="s">
        <v>15</v>
      </c>
    </row>
    <row r="130" spans="1:1">
      <c r="A130" s="16" t="s">
        <v>16</v>
      </c>
    </row>
    <row r="131" spans="1:1">
      <c r="A131" s="16" t="s">
        <v>17</v>
      </c>
    </row>
    <row r="132" spans="1:1">
      <c r="A132" s="16" t="s">
        <v>18</v>
      </c>
    </row>
    <row r="133" spans="1:1">
      <c r="A133" s="16" t="s">
        <v>19</v>
      </c>
    </row>
    <row r="134" spans="1:1">
      <c r="A134" s="16" t="s">
        <v>20</v>
      </c>
    </row>
    <row r="135" spans="1:1">
      <c r="A135" s="3" t="s">
        <v>33</v>
      </c>
    </row>
    <row r="136" spans="1:1">
      <c r="A136" s="16" t="s">
        <v>11</v>
      </c>
    </row>
    <row r="137" spans="1:1">
      <c r="A137" s="16" t="s">
        <v>12</v>
      </c>
    </row>
    <row r="138" spans="1:1">
      <c r="A138" s="16" t="s">
        <v>13</v>
      </c>
    </row>
    <row r="139" spans="1:1">
      <c r="A139" s="16" t="s">
        <v>14</v>
      </c>
    </row>
    <row r="140" spans="1:1">
      <c r="A140" s="16" t="s">
        <v>15</v>
      </c>
    </row>
    <row r="141" spans="1:1">
      <c r="A141" s="16" t="s">
        <v>16</v>
      </c>
    </row>
    <row r="142" spans="1:1">
      <c r="A142" s="16" t="s">
        <v>17</v>
      </c>
    </row>
    <row r="143" spans="1:1">
      <c r="A143" s="16" t="s">
        <v>18</v>
      </c>
    </row>
    <row r="144" spans="1:1">
      <c r="A144" s="16" t="s">
        <v>19</v>
      </c>
    </row>
    <row r="145" spans="1:1">
      <c r="A145" s="16" t="s">
        <v>20</v>
      </c>
    </row>
    <row r="146" spans="1:1">
      <c r="A146" s="3" t="s">
        <v>34</v>
      </c>
    </row>
    <row r="147" spans="1:1">
      <c r="A147" s="16" t="s">
        <v>11</v>
      </c>
    </row>
    <row r="148" spans="1:1">
      <c r="A148" s="16" t="s">
        <v>12</v>
      </c>
    </row>
    <row r="149" spans="1:1">
      <c r="A149" s="16" t="s">
        <v>13</v>
      </c>
    </row>
    <row r="150" spans="1:1">
      <c r="A150" s="16" t="s">
        <v>14</v>
      </c>
    </row>
    <row r="151" spans="1:1">
      <c r="A151" s="16" t="s">
        <v>15</v>
      </c>
    </row>
    <row r="152" spans="1:1">
      <c r="A152" s="16" t="s">
        <v>16</v>
      </c>
    </row>
    <row r="153" spans="1:1">
      <c r="A153" s="16" t="s">
        <v>17</v>
      </c>
    </row>
    <row r="154" spans="1:1">
      <c r="A154" s="16" t="s">
        <v>18</v>
      </c>
    </row>
    <row r="155" spans="1:1">
      <c r="A155" s="16" t="s">
        <v>19</v>
      </c>
    </row>
    <row r="156" spans="1:1">
      <c r="A156" s="16" t="s">
        <v>20</v>
      </c>
    </row>
    <row r="157" spans="1:1">
      <c r="A157" s="3" t="s">
        <v>35</v>
      </c>
    </row>
    <row r="158" spans="1:1">
      <c r="A158" s="16" t="s">
        <v>11</v>
      </c>
    </row>
    <row r="159" spans="1:1">
      <c r="A159" s="16" t="s">
        <v>12</v>
      </c>
    </row>
    <row r="160" spans="1:1">
      <c r="A160" s="16" t="s">
        <v>13</v>
      </c>
    </row>
    <row r="161" spans="1:1">
      <c r="A161" s="16" t="s">
        <v>14</v>
      </c>
    </row>
    <row r="162" spans="1:1">
      <c r="A162" s="16" t="s">
        <v>15</v>
      </c>
    </row>
    <row r="163" spans="1:1">
      <c r="A163" s="16" t="s">
        <v>16</v>
      </c>
    </row>
    <row r="164" spans="1:1">
      <c r="A164" s="16" t="s">
        <v>17</v>
      </c>
    </row>
    <row r="165" spans="1:1">
      <c r="A165" s="16" t="s">
        <v>18</v>
      </c>
    </row>
    <row r="166" spans="1:1">
      <c r="A166" s="16" t="s">
        <v>19</v>
      </c>
    </row>
    <row r="167" spans="1:1">
      <c r="A167" s="16" t="s">
        <v>20</v>
      </c>
    </row>
    <row r="168" spans="1:1">
      <c r="A168" s="3" t="s">
        <v>36</v>
      </c>
    </row>
    <row r="169" spans="1:1">
      <c r="A169" s="16" t="s">
        <v>11</v>
      </c>
    </row>
    <row r="170" spans="1:1">
      <c r="A170" s="16" t="s">
        <v>12</v>
      </c>
    </row>
    <row r="171" spans="1:1">
      <c r="A171" s="16" t="s">
        <v>13</v>
      </c>
    </row>
    <row r="172" spans="1:1">
      <c r="A172" s="16" t="s">
        <v>14</v>
      </c>
    </row>
    <row r="173" spans="1:1">
      <c r="A173" s="16" t="s">
        <v>15</v>
      </c>
    </row>
    <row r="174" spans="1:1">
      <c r="A174" s="16" t="s">
        <v>16</v>
      </c>
    </row>
    <row r="175" spans="1:1">
      <c r="A175" s="16" t="s">
        <v>17</v>
      </c>
    </row>
    <row r="176" spans="1:1">
      <c r="A176" s="16" t="s">
        <v>18</v>
      </c>
    </row>
    <row r="177" spans="1:1">
      <c r="A177" s="16" t="s">
        <v>19</v>
      </c>
    </row>
    <row r="178" spans="1:1">
      <c r="A178" s="16" t="s">
        <v>20</v>
      </c>
    </row>
    <row r="179" spans="1:1">
      <c r="A179" s="3" t="s">
        <v>37</v>
      </c>
    </row>
    <row r="180" spans="1:1">
      <c r="A180" s="16" t="s">
        <v>11</v>
      </c>
    </row>
    <row r="181" spans="1:1">
      <c r="A181" s="16" t="s">
        <v>12</v>
      </c>
    </row>
    <row r="182" spans="1:1">
      <c r="A182" s="16" t="s">
        <v>13</v>
      </c>
    </row>
    <row r="183" spans="1:1">
      <c r="A183" s="16" t="s">
        <v>14</v>
      </c>
    </row>
    <row r="184" spans="1:1">
      <c r="A184" s="16" t="s">
        <v>15</v>
      </c>
    </row>
    <row r="185" spans="1:1">
      <c r="A185" s="16" t="s">
        <v>16</v>
      </c>
    </row>
    <row r="186" spans="1:1">
      <c r="A186" s="16" t="s">
        <v>17</v>
      </c>
    </row>
    <row r="187" spans="1:1">
      <c r="A187" s="16" t="s">
        <v>18</v>
      </c>
    </row>
    <row r="188" spans="1:1">
      <c r="A188" s="16" t="s">
        <v>19</v>
      </c>
    </row>
    <row r="189" spans="1:1">
      <c r="A189" s="16" t="s">
        <v>20</v>
      </c>
    </row>
    <row r="190" spans="1:1">
      <c r="A190" s="3" t="s">
        <v>38</v>
      </c>
    </row>
    <row r="191" spans="1:1">
      <c r="A191" s="16" t="s">
        <v>11</v>
      </c>
    </row>
    <row r="192" spans="1:1">
      <c r="A192" s="16" t="s">
        <v>12</v>
      </c>
    </row>
    <row r="193" spans="1:1">
      <c r="A193" s="16" t="s">
        <v>13</v>
      </c>
    </row>
    <row r="194" spans="1:1">
      <c r="A194" s="16" t="s">
        <v>14</v>
      </c>
    </row>
    <row r="195" spans="1:1">
      <c r="A195" s="16" t="s">
        <v>15</v>
      </c>
    </row>
    <row r="196" spans="1:1">
      <c r="A196" s="16" t="s">
        <v>16</v>
      </c>
    </row>
    <row r="197" spans="1:1">
      <c r="A197" s="16" t="s">
        <v>17</v>
      </c>
    </row>
    <row r="198" spans="1:1">
      <c r="A198" s="16" t="s">
        <v>18</v>
      </c>
    </row>
    <row r="199" spans="1:1">
      <c r="A199" s="16" t="s">
        <v>19</v>
      </c>
    </row>
    <row r="200" spans="1:1">
      <c r="A200" s="16" t="s">
        <v>20</v>
      </c>
    </row>
    <row r="201" spans="1:1">
      <c r="A201" s="3" t="s">
        <v>39</v>
      </c>
    </row>
    <row r="202" spans="1:1">
      <c r="A202" s="16" t="s">
        <v>11</v>
      </c>
    </row>
    <row r="203" spans="1:1">
      <c r="A203" s="16" t="s">
        <v>12</v>
      </c>
    </row>
    <row r="204" spans="1:1">
      <c r="A204" s="16" t="s">
        <v>13</v>
      </c>
    </row>
    <row r="205" spans="1:1">
      <c r="A205" s="16" t="s">
        <v>14</v>
      </c>
    </row>
    <row r="206" spans="1:1">
      <c r="A206" s="16" t="s">
        <v>15</v>
      </c>
    </row>
    <row r="207" spans="1:1">
      <c r="A207" s="16" t="s">
        <v>16</v>
      </c>
    </row>
    <row r="208" spans="1:1">
      <c r="A208" s="16" t="s">
        <v>17</v>
      </c>
    </row>
    <row r="209" spans="1:1">
      <c r="A209" s="16" t="s">
        <v>18</v>
      </c>
    </row>
    <row r="210" spans="1:1">
      <c r="A210" s="16" t="s">
        <v>19</v>
      </c>
    </row>
    <row r="211" spans="1:1">
      <c r="A211" s="16" t="s">
        <v>20</v>
      </c>
    </row>
    <row r="212" spans="1:1">
      <c r="A212" s="3" t="s">
        <v>40</v>
      </c>
    </row>
    <row r="213" spans="1:1">
      <c r="A213" s="16" t="s">
        <v>11</v>
      </c>
    </row>
    <row r="214" spans="1:1">
      <c r="A214" s="16" t="s">
        <v>12</v>
      </c>
    </row>
    <row r="215" spans="1:1">
      <c r="A215" s="16" t="s">
        <v>13</v>
      </c>
    </row>
    <row r="216" spans="1:1">
      <c r="A216" s="16" t="s">
        <v>14</v>
      </c>
    </row>
    <row r="217" spans="1:1">
      <c r="A217" s="16" t="s">
        <v>15</v>
      </c>
    </row>
    <row r="218" spans="1:1">
      <c r="A218" s="16" t="s">
        <v>16</v>
      </c>
    </row>
    <row r="219" spans="1:1">
      <c r="A219" s="16" t="s">
        <v>17</v>
      </c>
    </row>
    <row r="220" spans="1:1">
      <c r="A220" s="16" t="s">
        <v>18</v>
      </c>
    </row>
    <row r="221" spans="1:1">
      <c r="A221" s="16" t="s">
        <v>19</v>
      </c>
    </row>
    <row r="222" spans="1:1">
      <c r="A222" s="16" t="s">
        <v>20</v>
      </c>
    </row>
    <row r="223" spans="1:1">
      <c r="A223" s="3" t="s">
        <v>41</v>
      </c>
    </row>
    <row r="224" spans="1:1">
      <c r="A224" s="16" t="s">
        <v>11</v>
      </c>
    </row>
    <row r="225" spans="1:1">
      <c r="A225" s="16" t="s">
        <v>12</v>
      </c>
    </row>
    <row r="226" spans="1:1">
      <c r="A226" s="16" t="s">
        <v>13</v>
      </c>
    </row>
    <row r="227" spans="1:1">
      <c r="A227" s="16" t="s">
        <v>14</v>
      </c>
    </row>
    <row r="228" spans="1:1">
      <c r="A228" s="16" t="s">
        <v>15</v>
      </c>
    </row>
    <row r="229" spans="1:1">
      <c r="A229" s="16" t="s">
        <v>16</v>
      </c>
    </row>
    <row r="230" spans="1:1">
      <c r="A230" s="16" t="s">
        <v>17</v>
      </c>
    </row>
    <row r="231" spans="1:1">
      <c r="A231" s="16" t="s">
        <v>18</v>
      </c>
    </row>
    <row r="232" spans="1:1">
      <c r="A232" s="16" t="s">
        <v>19</v>
      </c>
    </row>
    <row r="233" spans="1:1">
      <c r="A233" s="16" t="s">
        <v>20</v>
      </c>
    </row>
    <row r="234" spans="1:1">
      <c r="A234" s="3" t="s">
        <v>42</v>
      </c>
    </row>
    <row r="235" spans="1:1">
      <c r="A235" s="16" t="s">
        <v>11</v>
      </c>
    </row>
    <row r="236" spans="1:1">
      <c r="A236" s="16" t="s">
        <v>12</v>
      </c>
    </row>
    <row r="237" spans="1:1">
      <c r="A237" s="16" t="s">
        <v>13</v>
      </c>
    </row>
    <row r="238" spans="1:1">
      <c r="A238" s="16" t="s">
        <v>14</v>
      </c>
    </row>
    <row r="239" spans="1:1">
      <c r="A239" s="16" t="s">
        <v>15</v>
      </c>
    </row>
    <row r="240" spans="1:1">
      <c r="A240" s="16" t="s">
        <v>16</v>
      </c>
    </row>
    <row r="241" spans="1:1">
      <c r="A241" s="16" t="s">
        <v>17</v>
      </c>
    </row>
    <row r="242" spans="1:1">
      <c r="A242" s="16" t="s">
        <v>18</v>
      </c>
    </row>
    <row r="243" spans="1:1">
      <c r="A243" s="16" t="s">
        <v>19</v>
      </c>
    </row>
    <row r="244" spans="1:1">
      <c r="A244" s="16" t="s">
        <v>20</v>
      </c>
    </row>
    <row r="245" spans="1:1">
      <c r="A245" s="3" t="s">
        <v>43</v>
      </c>
    </row>
    <row r="246" spans="1:1">
      <c r="A246" s="16" t="s">
        <v>11</v>
      </c>
    </row>
    <row r="247" spans="1:1">
      <c r="A247" s="16" t="s">
        <v>12</v>
      </c>
    </row>
    <row r="248" spans="1:1">
      <c r="A248" s="16" t="s">
        <v>13</v>
      </c>
    </row>
    <row r="249" spans="1:1">
      <c r="A249" s="16" t="s">
        <v>14</v>
      </c>
    </row>
    <row r="250" spans="1:1">
      <c r="A250" s="16" t="s">
        <v>15</v>
      </c>
    </row>
    <row r="251" spans="1:1">
      <c r="A251" s="16" t="s">
        <v>16</v>
      </c>
    </row>
    <row r="252" spans="1:1">
      <c r="A252" s="16" t="s">
        <v>17</v>
      </c>
    </row>
    <row r="253" spans="1:1">
      <c r="A253" s="16" t="s">
        <v>18</v>
      </c>
    </row>
    <row r="254" spans="1:1">
      <c r="A254" s="16" t="s">
        <v>19</v>
      </c>
    </row>
    <row r="255" spans="1:1">
      <c r="A255" s="16" t="s">
        <v>20</v>
      </c>
    </row>
    <row r="256" spans="1:1">
      <c r="A256" s="3" t="s">
        <v>44</v>
      </c>
    </row>
    <row r="257" spans="1:1">
      <c r="A257" s="16" t="s">
        <v>11</v>
      </c>
    </row>
    <row r="258" spans="1:1">
      <c r="A258" s="16" t="s">
        <v>12</v>
      </c>
    </row>
    <row r="259" spans="1:1">
      <c r="A259" s="16" t="s">
        <v>13</v>
      </c>
    </row>
    <row r="260" spans="1:1">
      <c r="A260" s="16" t="s">
        <v>14</v>
      </c>
    </row>
    <row r="261" spans="1:1">
      <c r="A261" s="16" t="s">
        <v>15</v>
      </c>
    </row>
    <row r="262" spans="1:1">
      <c r="A262" s="16" t="s">
        <v>16</v>
      </c>
    </row>
    <row r="263" spans="1:1">
      <c r="A263" s="16" t="s">
        <v>17</v>
      </c>
    </row>
    <row r="264" spans="1:1">
      <c r="A264" s="16" t="s">
        <v>18</v>
      </c>
    </row>
    <row r="265" spans="1:1">
      <c r="A265" s="16" t="s">
        <v>19</v>
      </c>
    </row>
    <row r="266" spans="1:1">
      <c r="A266" s="16" t="s">
        <v>20</v>
      </c>
    </row>
    <row r="267" spans="1:1">
      <c r="A267" s="3" t="s">
        <v>45</v>
      </c>
    </row>
    <row r="268" spans="1:1">
      <c r="A268" s="16" t="s">
        <v>11</v>
      </c>
    </row>
    <row r="269" spans="1:1">
      <c r="A269" s="16" t="s">
        <v>12</v>
      </c>
    </row>
    <row r="270" spans="1:1">
      <c r="A270" s="16" t="s">
        <v>13</v>
      </c>
    </row>
    <row r="271" spans="1:1">
      <c r="A271" s="16" t="s">
        <v>14</v>
      </c>
    </row>
    <row r="272" spans="1:1">
      <c r="A272" s="16" t="s">
        <v>15</v>
      </c>
    </row>
    <row r="273" spans="1:1">
      <c r="A273" s="16" t="s">
        <v>16</v>
      </c>
    </row>
    <row r="274" spans="1:1">
      <c r="A274" s="16" t="s">
        <v>17</v>
      </c>
    </row>
    <row r="275" spans="1:1">
      <c r="A275" s="16" t="s">
        <v>18</v>
      </c>
    </row>
    <row r="276" spans="1:1">
      <c r="A276" s="16" t="s">
        <v>19</v>
      </c>
    </row>
    <row r="277" spans="1:1">
      <c r="A277" s="16" t="s">
        <v>20</v>
      </c>
    </row>
    <row r="278" spans="1:1">
      <c r="A278" s="3" t="s">
        <v>46</v>
      </c>
    </row>
    <row r="279" spans="1:1">
      <c r="A279" s="16" t="s">
        <v>11</v>
      </c>
    </row>
    <row r="280" spans="1:1">
      <c r="A280" s="16" t="s">
        <v>12</v>
      </c>
    </row>
    <row r="281" spans="1:1">
      <c r="A281" s="16" t="s">
        <v>13</v>
      </c>
    </row>
    <row r="282" spans="1:1">
      <c r="A282" s="16" t="s">
        <v>14</v>
      </c>
    </row>
    <row r="283" spans="1:1">
      <c r="A283" s="16" t="s">
        <v>15</v>
      </c>
    </row>
    <row r="284" spans="1:1">
      <c r="A284" s="16" t="s">
        <v>16</v>
      </c>
    </row>
    <row r="285" spans="1:1">
      <c r="A285" s="16" t="s">
        <v>17</v>
      </c>
    </row>
    <row r="286" spans="1:1">
      <c r="A286" s="16" t="s">
        <v>18</v>
      </c>
    </row>
    <row r="287" spans="1:1">
      <c r="A287" s="16" t="s">
        <v>19</v>
      </c>
    </row>
    <row r="288" spans="1:1">
      <c r="A288" s="16" t="s">
        <v>20</v>
      </c>
    </row>
    <row r="289" spans="1:1">
      <c r="A289" s="3" t="s">
        <v>47</v>
      </c>
    </row>
    <row r="290" spans="1:1">
      <c r="A290" s="16" t="s">
        <v>11</v>
      </c>
    </row>
    <row r="291" spans="1:1">
      <c r="A291" s="16" t="s">
        <v>12</v>
      </c>
    </row>
    <row r="292" spans="1:1">
      <c r="A292" s="16" t="s">
        <v>13</v>
      </c>
    </row>
    <row r="293" spans="1:1">
      <c r="A293" s="16" t="s">
        <v>14</v>
      </c>
    </row>
    <row r="294" spans="1:1">
      <c r="A294" s="16" t="s">
        <v>17</v>
      </c>
    </row>
    <row r="295" spans="1:1">
      <c r="A295" s="16" t="s">
        <v>18</v>
      </c>
    </row>
    <row r="296" spans="1:1">
      <c r="A296" s="16" t="s">
        <v>19</v>
      </c>
    </row>
    <row r="297" spans="1:1">
      <c r="A297" s="16" t="s">
        <v>20</v>
      </c>
    </row>
    <row r="298" spans="1:1">
      <c r="A298" s="3" t="s">
        <v>48</v>
      </c>
    </row>
    <row r="299" spans="1:1">
      <c r="A299" s="16" t="s">
        <v>11</v>
      </c>
    </row>
    <row r="300" spans="1:1">
      <c r="A300" s="16" t="s">
        <v>12</v>
      </c>
    </row>
    <row r="301" spans="1:1">
      <c r="A301" s="16" t="s">
        <v>13</v>
      </c>
    </row>
    <row r="302" spans="1:1">
      <c r="A302" s="16" t="s">
        <v>14</v>
      </c>
    </row>
    <row r="303" spans="1:1">
      <c r="A303" s="16" t="s">
        <v>15</v>
      </c>
    </row>
    <row r="304" spans="1:1">
      <c r="A304" s="16" t="s">
        <v>16</v>
      </c>
    </row>
    <row r="305" spans="1:1">
      <c r="A305" s="16" t="s">
        <v>17</v>
      </c>
    </row>
    <row r="306" spans="1:1">
      <c r="A306" s="16" t="s">
        <v>18</v>
      </c>
    </row>
    <row r="307" spans="1:1">
      <c r="A307" s="16" t="s">
        <v>19</v>
      </c>
    </row>
    <row r="308" spans="1:1">
      <c r="A308" s="16" t="s">
        <v>20</v>
      </c>
    </row>
    <row r="309" spans="1:1">
      <c r="A309" s="3" t="s">
        <v>49</v>
      </c>
    </row>
    <row r="310" spans="1:1">
      <c r="A310" s="16" t="s">
        <v>11</v>
      </c>
    </row>
    <row r="311" spans="1:1">
      <c r="A311" s="16" t="s">
        <v>12</v>
      </c>
    </row>
    <row r="312" spans="1:1">
      <c r="A312" s="16" t="s">
        <v>13</v>
      </c>
    </row>
    <row r="313" spans="1:1">
      <c r="A313" s="16" t="s">
        <v>14</v>
      </c>
    </row>
    <row r="314" spans="1:1">
      <c r="A314" s="16" t="s">
        <v>15</v>
      </c>
    </row>
    <row r="315" spans="1:1">
      <c r="A315" s="16" t="s">
        <v>16</v>
      </c>
    </row>
    <row r="316" spans="1:1">
      <c r="A316" s="16" t="s">
        <v>17</v>
      </c>
    </row>
    <row r="317" spans="1:1">
      <c r="A317" s="16" t="s">
        <v>18</v>
      </c>
    </row>
    <row r="318" spans="1:1">
      <c r="A318" s="16" t="s">
        <v>19</v>
      </c>
    </row>
    <row r="319" spans="1:1">
      <c r="A319" s="16" t="s">
        <v>20</v>
      </c>
    </row>
    <row r="320" spans="1:1">
      <c r="A320" s="3" t="s">
        <v>50</v>
      </c>
    </row>
    <row r="321" spans="1:1">
      <c r="A321" s="16" t="s">
        <v>11</v>
      </c>
    </row>
    <row r="322" spans="1:1">
      <c r="A322" s="16" t="s">
        <v>12</v>
      </c>
    </row>
    <row r="323" spans="1:1">
      <c r="A323" s="16" t="s">
        <v>13</v>
      </c>
    </row>
    <row r="324" spans="1:1">
      <c r="A324" s="16" t="s">
        <v>14</v>
      </c>
    </row>
    <row r="325" spans="1:1">
      <c r="A325" s="16" t="s">
        <v>15</v>
      </c>
    </row>
    <row r="326" spans="1:1">
      <c r="A326" s="16" t="s">
        <v>16</v>
      </c>
    </row>
    <row r="327" spans="1:1">
      <c r="A327" s="16" t="s">
        <v>17</v>
      </c>
    </row>
    <row r="328" spans="1:1">
      <c r="A328" s="16" t="s">
        <v>18</v>
      </c>
    </row>
    <row r="329" spans="1:1">
      <c r="A329" s="16" t="s">
        <v>19</v>
      </c>
    </row>
    <row r="330" spans="1:1">
      <c r="A330" s="16" t="s">
        <v>20</v>
      </c>
    </row>
    <row r="331" spans="1:1">
      <c r="A331" s="3" t="s">
        <v>51</v>
      </c>
    </row>
    <row r="332" spans="1:1">
      <c r="A332" s="16" t="s">
        <v>11</v>
      </c>
    </row>
    <row r="333" spans="1:1">
      <c r="A333" s="16" t="s">
        <v>12</v>
      </c>
    </row>
    <row r="334" spans="1:1">
      <c r="A334" s="16" t="s">
        <v>13</v>
      </c>
    </row>
    <row r="335" spans="1:1">
      <c r="A335" s="16" t="s">
        <v>14</v>
      </c>
    </row>
    <row r="336" spans="1:1">
      <c r="A336" s="16" t="s">
        <v>15</v>
      </c>
    </row>
    <row r="337" spans="1:1">
      <c r="A337" s="16" t="s">
        <v>16</v>
      </c>
    </row>
    <row r="338" spans="1:1">
      <c r="A338" s="16" t="s">
        <v>17</v>
      </c>
    </row>
    <row r="339" spans="1:1">
      <c r="A339" s="16" t="s">
        <v>18</v>
      </c>
    </row>
    <row r="340" spans="1:1">
      <c r="A340" s="16" t="s">
        <v>19</v>
      </c>
    </row>
    <row r="341" spans="1:1">
      <c r="A341" s="16" t="s">
        <v>20</v>
      </c>
    </row>
    <row r="342" spans="1:1">
      <c r="A342" s="3" t="s">
        <v>52</v>
      </c>
    </row>
    <row r="343" spans="1:1">
      <c r="A343" s="16" t="s">
        <v>11</v>
      </c>
    </row>
    <row r="344" spans="1:1">
      <c r="A344" s="16" t="s">
        <v>12</v>
      </c>
    </row>
    <row r="345" spans="1:1">
      <c r="A345" s="16" t="s">
        <v>13</v>
      </c>
    </row>
    <row r="346" spans="1:1">
      <c r="A346" s="16" t="s">
        <v>14</v>
      </c>
    </row>
    <row r="347" spans="1:1">
      <c r="A347" s="16" t="s">
        <v>15</v>
      </c>
    </row>
    <row r="348" spans="1:1">
      <c r="A348" s="16" t="s">
        <v>16</v>
      </c>
    </row>
    <row r="349" spans="1:1">
      <c r="A349" s="16" t="s">
        <v>17</v>
      </c>
    </row>
    <row r="350" spans="1:1">
      <c r="A350" s="16" t="s">
        <v>18</v>
      </c>
    </row>
    <row r="351" spans="1:1">
      <c r="A351" s="16" t="s">
        <v>19</v>
      </c>
    </row>
    <row r="352" spans="1:1">
      <c r="A352" s="16" t="s">
        <v>20</v>
      </c>
    </row>
    <row r="353" spans="1:1">
      <c r="A353" s="3" t="s">
        <v>53</v>
      </c>
    </row>
    <row r="354" spans="1:1">
      <c r="A354" s="16" t="s">
        <v>11</v>
      </c>
    </row>
    <row r="355" spans="1:1">
      <c r="A355" s="16" t="s">
        <v>12</v>
      </c>
    </row>
    <row r="356" spans="1:1">
      <c r="A356" s="16" t="s">
        <v>13</v>
      </c>
    </row>
    <row r="357" spans="1:1">
      <c r="A357" s="16" t="s">
        <v>14</v>
      </c>
    </row>
    <row r="358" spans="1:1">
      <c r="A358" s="16" t="s">
        <v>15</v>
      </c>
    </row>
    <row r="359" spans="1:1">
      <c r="A359" s="16" t="s">
        <v>17</v>
      </c>
    </row>
    <row r="360" spans="1:1">
      <c r="A360" s="16" t="s">
        <v>18</v>
      </c>
    </row>
    <row r="361" spans="1:1">
      <c r="A361" s="16" t="s">
        <v>19</v>
      </c>
    </row>
    <row r="362" spans="1:1">
      <c r="A362" s="16" t="s">
        <v>20</v>
      </c>
    </row>
    <row r="363" spans="1:1">
      <c r="A363" s="3" t="s">
        <v>54</v>
      </c>
    </row>
    <row r="364" spans="1:1">
      <c r="A364" s="16" t="s">
        <v>12</v>
      </c>
    </row>
    <row r="365" spans="1:1">
      <c r="A365" s="16" t="s">
        <v>13</v>
      </c>
    </row>
    <row r="366" spans="1:1">
      <c r="A366" s="16" t="s">
        <v>14</v>
      </c>
    </row>
    <row r="367" spans="1:1">
      <c r="A367" s="16" t="s">
        <v>19</v>
      </c>
    </row>
    <row r="368" spans="1:1">
      <c r="A368" s="3" t="s">
        <v>55</v>
      </c>
    </row>
    <row r="369" spans="1:1">
      <c r="A369" s="16" t="s">
        <v>11</v>
      </c>
    </row>
    <row r="370" spans="1:1">
      <c r="A370" s="16" t="s">
        <v>12</v>
      </c>
    </row>
    <row r="371" spans="1:1">
      <c r="A371" s="16" t="s">
        <v>13</v>
      </c>
    </row>
    <row r="372" spans="1:1">
      <c r="A372" s="16" t="s">
        <v>14</v>
      </c>
    </row>
    <row r="373" spans="1:1">
      <c r="A373" s="16" t="s">
        <v>15</v>
      </c>
    </row>
    <row r="374" spans="1:1">
      <c r="A374" s="16" t="s">
        <v>16</v>
      </c>
    </row>
    <row r="375" spans="1:1">
      <c r="A375" s="16" t="s">
        <v>17</v>
      </c>
    </row>
    <row r="376" spans="1:1">
      <c r="A376" s="16" t="s">
        <v>18</v>
      </c>
    </row>
    <row r="377" spans="1:1">
      <c r="A377" s="16" t="s">
        <v>19</v>
      </c>
    </row>
    <row r="378" spans="1:1">
      <c r="A378" s="16" t="s">
        <v>20</v>
      </c>
    </row>
    <row r="379" spans="1:1">
      <c r="A379" s="3" t="s">
        <v>56</v>
      </c>
    </row>
    <row r="380" spans="1:1">
      <c r="A380" s="16" t="s">
        <v>11</v>
      </c>
    </row>
    <row r="381" spans="1:1">
      <c r="A381" s="16" t="s">
        <v>12</v>
      </c>
    </row>
    <row r="382" spans="1:1">
      <c r="A382" s="16" t="s">
        <v>13</v>
      </c>
    </row>
    <row r="383" spans="1:1">
      <c r="A383" s="16" t="s">
        <v>14</v>
      </c>
    </row>
    <row r="384" spans="1:1">
      <c r="A384" s="16" t="s">
        <v>15</v>
      </c>
    </row>
    <row r="385" spans="1:1">
      <c r="A385" s="16" t="s">
        <v>16</v>
      </c>
    </row>
    <row r="386" spans="1:1">
      <c r="A386" s="16" t="s">
        <v>17</v>
      </c>
    </row>
    <row r="387" spans="1:1">
      <c r="A387" s="16" t="s">
        <v>18</v>
      </c>
    </row>
    <row r="388" spans="1:1">
      <c r="A388" s="16" t="s">
        <v>19</v>
      </c>
    </row>
    <row r="389" spans="1:1">
      <c r="A389" s="16" t="s">
        <v>20</v>
      </c>
    </row>
    <row r="390" spans="1:1">
      <c r="A390" s="3" t="s">
        <v>57</v>
      </c>
    </row>
    <row r="391" spans="1:1">
      <c r="A391" s="16" t="s">
        <v>11</v>
      </c>
    </row>
    <row r="392" spans="1:1">
      <c r="A392" s="16" t="s">
        <v>12</v>
      </c>
    </row>
    <row r="393" spans="1:1">
      <c r="A393" s="16" t="s">
        <v>13</v>
      </c>
    </row>
    <row r="394" spans="1:1">
      <c r="A394" s="16" t="s">
        <v>14</v>
      </c>
    </row>
    <row r="395" spans="1:1">
      <c r="A395" s="16" t="s">
        <v>15</v>
      </c>
    </row>
    <row r="396" spans="1:1">
      <c r="A396" s="16" t="s">
        <v>16</v>
      </c>
    </row>
    <row r="397" spans="1:1">
      <c r="A397" s="16" t="s">
        <v>17</v>
      </c>
    </row>
    <row r="398" spans="1:1">
      <c r="A398" s="16" t="s">
        <v>18</v>
      </c>
    </row>
    <row r="399" spans="1:1">
      <c r="A399" s="16" t="s">
        <v>19</v>
      </c>
    </row>
    <row r="400" spans="1:1">
      <c r="A400" s="16" t="s">
        <v>20</v>
      </c>
    </row>
    <row r="401" spans="1:1">
      <c r="A401" s="3" t="s">
        <v>58</v>
      </c>
    </row>
    <row r="402" spans="1:1">
      <c r="A402" s="16" t="s">
        <v>11</v>
      </c>
    </row>
    <row r="403" spans="1:1">
      <c r="A403" s="16" t="s">
        <v>12</v>
      </c>
    </row>
    <row r="404" spans="1:1">
      <c r="A404" s="16" t="s">
        <v>13</v>
      </c>
    </row>
    <row r="405" spans="1:1">
      <c r="A405" s="16" t="s">
        <v>14</v>
      </c>
    </row>
    <row r="406" spans="1:1">
      <c r="A406" s="16" t="s">
        <v>15</v>
      </c>
    </row>
    <row r="407" spans="1:1">
      <c r="A407" s="16" t="s">
        <v>17</v>
      </c>
    </row>
    <row r="408" spans="1:1">
      <c r="A408" s="16" t="s">
        <v>18</v>
      </c>
    </row>
    <row r="409" spans="1:1">
      <c r="A409" s="16" t="s">
        <v>19</v>
      </c>
    </row>
    <row r="410" spans="1:1">
      <c r="A410" s="16" t="s">
        <v>20</v>
      </c>
    </row>
    <row r="411" spans="1:1">
      <c r="A411" s="3" t="s">
        <v>59</v>
      </c>
    </row>
    <row r="412" spans="1:1">
      <c r="A412" s="16" t="s">
        <v>11</v>
      </c>
    </row>
    <row r="413" spans="1:1">
      <c r="A413" s="16" t="s">
        <v>12</v>
      </c>
    </row>
    <row r="414" spans="1:1">
      <c r="A414" s="16" t="s">
        <v>13</v>
      </c>
    </row>
    <row r="415" spans="1:1">
      <c r="A415" s="16" t="s">
        <v>14</v>
      </c>
    </row>
    <row r="416" spans="1:1">
      <c r="A416" s="16" t="s">
        <v>15</v>
      </c>
    </row>
    <row r="417" spans="1:1">
      <c r="A417" s="16" t="s">
        <v>16</v>
      </c>
    </row>
    <row r="418" spans="1:1">
      <c r="A418" s="16" t="s">
        <v>17</v>
      </c>
    </row>
    <row r="419" spans="1:1">
      <c r="A419" s="16" t="s">
        <v>18</v>
      </c>
    </row>
    <row r="420" spans="1:1">
      <c r="A420" s="16" t="s">
        <v>19</v>
      </c>
    </row>
    <row r="421" spans="1:1">
      <c r="A421" s="16" t="s">
        <v>20</v>
      </c>
    </row>
    <row r="422" spans="1:1">
      <c r="A422" s="3" t="s">
        <v>60</v>
      </c>
    </row>
    <row r="423" spans="1:1">
      <c r="A423" s="16" t="s">
        <v>11</v>
      </c>
    </row>
    <row r="424" spans="1:1">
      <c r="A424" s="16" t="s">
        <v>12</v>
      </c>
    </row>
    <row r="425" spans="1:1">
      <c r="A425" s="16" t="s">
        <v>13</v>
      </c>
    </row>
    <row r="426" spans="1:1">
      <c r="A426" s="16" t="s">
        <v>14</v>
      </c>
    </row>
    <row r="427" spans="1:1">
      <c r="A427" s="16" t="s">
        <v>15</v>
      </c>
    </row>
    <row r="428" spans="1:1">
      <c r="A428" s="16" t="s">
        <v>17</v>
      </c>
    </row>
    <row r="429" spans="1:1">
      <c r="A429" s="16" t="s">
        <v>18</v>
      </c>
    </row>
    <row r="430" spans="1:1">
      <c r="A430" s="16" t="s">
        <v>19</v>
      </c>
    </row>
    <row r="431" spans="1:1">
      <c r="A431" s="16" t="s">
        <v>20</v>
      </c>
    </row>
    <row r="432" spans="1:1">
      <c r="A432" s="3" t="s">
        <v>61</v>
      </c>
    </row>
    <row r="433" spans="1:1">
      <c r="A433" s="16" t="s">
        <v>11</v>
      </c>
    </row>
    <row r="434" spans="1:1">
      <c r="A434" s="16" t="s">
        <v>12</v>
      </c>
    </row>
    <row r="435" spans="1:1">
      <c r="A435" s="16" t="s">
        <v>13</v>
      </c>
    </row>
    <row r="436" spans="1:1">
      <c r="A436" s="16" t="s">
        <v>14</v>
      </c>
    </row>
    <row r="437" spans="1:1">
      <c r="A437" s="16" t="s">
        <v>15</v>
      </c>
    </row>
    <row r="438" spans="1:1">
      <c r="A438" s="16" t="s">
        <v>17</v>
      </c>
    </row>
    <row r="439" spans="1:1">
      <c r="A439" s="16" t="s">
        <v>18</v>
      </c>
    </row>
    <row r="440" spans="1:1">
      <c r="A440" s="16" t="s">
        <v>19</v>
      </c>
    </row>
    <row r="441" spans="1:1">
      <c r="A441" s="16" t="s">
        <v>20</v>
      </c>
    </row>
    <row r="442" spans="1:1">
      <c r="A442" s="3" t="s">
        <v>62</v>
      </c>
    </row>
    <row r="443" spans="1:1">
      <c r="A443" s="16" t="s">
        <v>11</v>
      </c>
    </row>
    <row r="444" spans="1:1">
      <c r="A444" s="16" t="s">
        <v>12</v>
      </c>
    </row>
    <row r="445" spans="1:1">
      <c r="A445" s="16" t="s">
        <v>13</v>
      </c>
    </row>
    <row r="446" spans="1:1">
      <c r="A446" s="16" t="s">
        <v>15</v>
      </c>
    </row>
    <row r="447" spans="1:1">
      <c r="A447" s="16" t="s">
        <v>16</v>
      </c>
    </row>
    <row r="448" spans="1:1">
      <c r="A448" s="16" t="s">
        <v>17</v>
      </c>
    </row>
    <row r="449" spans="1:1">
      <c r="A449" s="16" t="s">
        <v>18</v>
      </c>
    </row>
    <row r="450" spans="1:1">
      <c r="A450" s="16" t="s">
        <v>19</v>
      </c>
    </row>
    <row r="451" spans="1:1">
      <c r="A451" s="16" t="s">
        <v>20</v>
      </c>
    </row>
    <row r="452" spans="1:1">
      <c r="A452" s="3" t="s">
        <v>63</v>
      </c>
    </row>
    <row r="453" spans="1:1">
      <c r="A453" s="16" t="s">
        <v>11</v>
      </c>
    </row>
    <row r="454" spans="1:1">
      <c r="A454" s="16" t="s">
        <v>12</v>
      </c>
    </row>
    <row r="455" spans="1:1">
      <c r="A455" s="16" t="s">
        <v>13</v>
      </c>
    </row>
    <row r="456" spans="1:1">
      <c r="A456" s="16" t="s">
        <v>14</v>
      </c>
    </row>
    <row r="457" spans="1:1">
      <c r="A457" s="16" t="s">
        <v>15</v>
      </c>
    </row>
    <row r="458" spans="1:1">
      <c r="A458" s="16" t="s">
        <v>16</v>
      </c>
    </row>
    <row r="459" spans="1:1">
      <c r="A459" s="16" t="s">
        <v>17</v>
      </c>
    </row>
    <row r="460" spans="1:1">
      <c r="A460" s="16" t="s">
        <v>18</v>
      </c>
    </row>
    <row r="461" spans="1:1">
      <c r="A461" s="16" t="s">
        <v>19</v>
      </c>
    </row>
    <row r="462" spans="1:1">
      <c r="A462" s="16" t="s">
        <v>20</v>
      </c>
    </row>
    <row r="463" spans="1:1">
      <c r="A463" s="3" t="s">
        <v>64</v>
      </c>
    </row>
    <row r="464" spans="1:1">
      <c r="A464" s="16" t="s">
        <v>19</v>
      </c>
    </row>
    <row r="465" spans="1:1">
      <c r="A465" s="3" t="s">
        <v>65</v>
      </c>
    </row>
    <row r="466" spans="1:1">
      <c r="A466" s="16" t="s">
        <v>11</v>
      </c>
    </row>
    <row r="467" spans="1:1">
      <c r="A467" s="16" t="s">
        <v>12</v>
      </c>
    </row>
    <row r="468" spans="1:1">
      <c r="A468" s="16" t="s">
        <v>13</v>
      </c>
    </row>
    <row r="469" spans="1:1">
      <c r="A469" s="16" t="s">
        <v>14</v>
      </c>
    </row>
    <row r="470" spans="1:1">
      <c r="A470" s="16" t="s">
        <v>15</v>
      </c>
    </row>
    <row r="471" spans="1:1">
      <c r="A471" s="16" t="s">
        <v>16</v>
      </c>
    </row>
    <row r="472" spans="1:1">
      <c r="A472" s="16" t="s">
        <v>17</v>
      </c>
    </row>
    <row r="473" spans="1:1">
      <c r="A473" s="16" t="s">
        <v>18</v>
      </c>
    </row>
    <row r="474" spans="1:1">
      <c r="A474" s="16" t="s">
        <v>19</v>
      </c>
    </row>
    <row r="475" spans="1:1">
      <c r="A475" s="16" t="s">
        <v>20</v>
      </c>
    </row>
    <row r="476" spans="1:1">
      <c r="A476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4" sqref="A4"/>
    </sheetView>
  </sheetViews>
  <sheetFormatPr defaultColWidth="11.42578125" defaultRowHeight="15"/>
  <cols>
    <col min="1" max="1" width="17.5703125" bestFit="1" customWidth="1"/>
    <col min="2" max="2" width="4.28515625" customWidth="1"/>
  </cols>
  <sheetData>
    <row r="1" spans="1:2">
      <c r="A1" s="5" t="s">
        <v>66</v>
      </c>
      <c r="B1" s="3">
        <v>1</v>
      </c>
    </row>
    <row r="3" spans="1:2">
      <c r="A3" s="5" t="s">
        <v>3</v>
      </c>
    </row>
    <row r="4" spans="1:2">
      <c r="A4" s="3" t="s">
        <v>67</v>
      </c>
    </row>
    <row r="5" spans="1:2">
      <c r="A5" s="3" t="s">
        <v>68</v>
      </c>
    </row>
    <row r="6" spans="1:2">
      <c r="A6" s="3" t="s">
        <v>69</v>
      </c>
    </row>
    <row r="7" spans="1:2">
      <c r="A7" s="3" t="s">
        <v>70</v>
      </c>
    </row>
    <row r="8" spans="1:2">
      <c r="A8" s="3" t="s">
        <v>71</v>
      </c>
    </row>
    <row r="9" spans="1:2">
      <c r="A9" s="3" t="s">
        <v>72</v>
      </c>
    </row>
    <row r="10" spans="1:2">
      <c r="A10" s="3" t="s">
        <v>73</v>
      </c>
    </row>
    <row r="11" spans="1:2">
      <c r="A11" s="3" t="s">
        <v>74</v>
      </c>
    </row>
    <row r="12" spans="1:2">
      <c r="A12" s="3" t="s">
        <v>75</v>
      </c>
    </row>
    <row r="13" spans="1:2">
      <c r="A13" s="3" t="s">
        <v>76</v>
      </c>
    </row>
    <row r="14" spans="1:2">
      <c r="A14" s="3" t="s">
        <v>77</v>
      </c>
    </row>
    <row r="15" spans="1:2">
      <c r="A15" s="3" t="s">
        <v>78</v>
      </c>
    </row>
    <row r="16" spans="1:2">
      <c r="A16" s="3" t="s">
        <v>79</v>
      </c>
    </row>
    <row r="17" spans="1:1">
      <c r="A17" s="3" t="s">
        <v>80</v>
      </c>
    </row>
    <row r="18" spans="1:1">
      <c r="A18" s="3" t="s">
        <v>81</v>
      </c>
    </row>
    <row r="19" spans="1:1">
      <c r="A19" s="3" t="s">
        <v>82</v>
      </c>
    </row>
    <row r="20" spans="1:1">
      <c r="A20" s="3" t="s">
        <v>83</v>
      </c>
    </row>
    <row r="21" spans="1:1">
      <c r="A21" s="3" t="s">
        <v>84</v>
      </c>
    </row>
    <row r="22" spans="1:1">
      <c r="A22" s="3" t="s">
        <v>85</v>
      </c>
    </row>
    <row r="23" spans="1:1">
      <c r="A23" s="3" t="s">
        <v>86</v>
      </c>
    </row>
    <row r="24" spans="1:1">
      <c r="A24" s="3" t="s">
        <v>87</v>
      </c>
    </row>
    <row r="25" spans="1:1">
      <c r="A25" s="3" t="s">
        <v>88</v>
      </c>
    </row>
    <row r="26" spans="1:1">
      <c r="A26" s="3" t="s">
        <v>89</v>
      </c>
    </row>
    <row r="27" spans="1:1">
      <c r="A27" s="3" t="s">
        <v>90</v>
      </c>
    </row>
    <row r="28" spans="1:1">
      <c r="A28" s="3" t="s">
        <v>91</v>
      </c>
    </row>
    <row r="29" spans="1:1">
      <c r="A29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showGridLines="0" zoomScaleNormal="100" workbookViewId="0">
      <pane xSplit="3" topLeftCell="G1" activePane="topRight" state="frozen"/>
      <selection pane="topRight" activeCell="O24" sqref="O24"/>
      <selection activeCell="A6" sqref="A6"/>
    </sheetView>
  </sheetViews>
  <sheetFormatPr defaultColWidth="11.42578125" defaultRowHeight="15"/>
  <cols>
    <col min="1" max="1" width="10.5703125" style="4" customWidth="1"/>
    <col min="2" max="2" width="11.42578125" style="4" customWidth="1"/>
    <col min="3" max="3" width="46.28515625" style="8" bestFit="1" customWidth="1"/>
    <col min="4" max="6" width="10.28515625" style="4" customWidth="1"/>
    <col min="7" max="7" width="10.85546875" style="4" bestFit="1" customWidth="1"/>
    <col min="8" max="8" width="11.85546875" style="4" customWidth="1"/>
    <col min="9" max="9" width="6.140625" style="4" bestFit="1" customWidth="1"/>
    <col min="10" max="11" width="10.28515625" style="4" bestFit="1" customWidth="1"/>
    <col min="12" max="12" width="10.85546875" style="4" bestFit="1" customWidth="1"/>
    <col min="13" max="13" width="11.85546875" style="4" bestFit="1" customWidth="1"/>
    <col min="14" max="14" width="6.42578125" style="4" customWidth="1"/>
    <col min="15" max="16" width="10.28515625" style="4" bestFit="1" customWidth="1"/>
    <col min="17" max="17" width="10.85546875" style="4" bestFit="1" customWidth="1"/>
    <col min="18" max="19" width="11.85546875" style="4" bestFit="1" customWidth="1"/>
    <col min="20" max="20" width="6.42578125" style="4" customWidth="1"/>
    <col min="21" max="23" width="10.140625" style="4" bestFit="1" customWidth="1"/>
    <col min="24" max="24" width="11.28515625" style="4" bestFit="1" customWidth="1"/>
    <col min="25" max="25" width="11.85546875" style="4" bestFit="1" customWidth="1"/>
    <col min="26" max="26" width="6.42578125" style="4" customWidth="1"/>
    <col min="27" max="28" width="10.140625" style="4" bestFit="1" customWidth="1"/>
    <col min="29" max="29" width="11.28515625" style="4" bestFit="1" customWidth="1"/>
    <col min="30" max="30" width="11.85546875" style="4" bestFit="1" customWidth="1"/>
    <col min="31" max="31" width="11.42578125" style="4"/>
    <col min="32" max="32" width="5.7109375" style="4" customWidth="1"/>
    <col min="33" max="33" width="13.28515625" style="4" bestFit="1" customWidth="1"/>
    <col min="34" max="16384" width="11.42578125" style="4"/>
  </cols>
  <sheetData>
    <row r="1" spans="1:34">
      <c r="A1" s="144" t="s">
        <v>92</v>
      </c>
      <c r="B1" s="144" t="s">
        <v>93</v>
      </c>
      <c r="C1" s="145" t="s">
        <v>94</v>
      </c>
      <c r="D1" s="147" t="s">
        <v>95</v>
      </c>
      <c r="E1" s="147"/>
      <c r="F1" s="147"/>
      <c r="G1" s="147"/>
      <c r="H1" s="147"/>
      <c r="I1" s="146" t="s">
        <v>96</v>
      </c>
      <c r="J1" s="147" t="s">
        <v>97</v>
      </c>
      <c r="K1" s="147"/>
      <c r="L1" s="147"/>
      <c r="M1" s="147"/>
      <c r="N1" s="146" t="s">
        <v>96</v>
      </c>
      <c r="O1" s="147" t="s">
        <v>98</v>
      </c>
      <c r="P1" s="147"/>
      <c r="Q1" s="147"/>
      <c r="R1" s="147"/>
      <c r="S1" s="147"/>
      <c r="T1" s="146" t="s">
        <v>96</v>
      </c>
      <c r="U1" s="147" t="s">
        <v>99</v>
      </c>
      <c r="V1" s="147"/>
      <c r="W1" s="147"/>
      <c r="X1" s="147"/>
      <c r="Y1" s="147"/>
      <c r="Z1" s="146" t="s">
        <v>96</v>
      </c>
      <c r="AA1" s="147" t="s">
        <v>100</v>
      </c>
      <c r="AB1" s="147"/>
      <c r="AC1" s="147"/>
      <c r="AD1" s="147"/>
      <c r="AE1" s="146" t="s">
        <v>96</v>
      </c>
      <c r="AF1" s="18"/>
    </row>
    <row r="2" spans="1:34" ht="15" customHeight="1">
      <c r="A2" s="144"/>
      <c r="B2" s="144"/>
      <c r="C2" s="145"/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46"/>
      <c r="J2" s="19" t="s">
        <v>102</v>
      </c>
      <c r="K2" s="19" t="s">
        <v>103</v>
      </c>
      <c r="L2" s="19" t="s">
        <v>104</v>
      </c>
      <c r="M2" s="19" t="s">
        <v>105</v>
      </c>
      <c r="N2" s="146"/>
      <c r="O2" s="19" t="s">
        <v>101</v>
      </c>
      <c r="P2" s="19" t="s">
        <v>102</v>
      </c>
      <c r="Q2" s="19" t="s">
        <v>104</v>
      </c>
      <c r="R2" s="19" t="s">
        <v>105</v>
      </c>
      <c r="S2" s="19" t="s">
        <v>106</v>
      </c>
      <c r="T2" s="146"/>
      <c r="U2" s="19" t="s">
        <v>101</v>
      </c>
      <c r="V2" s="19" t="s">
        <v>102</v>
      </c>
      <c r="W2" s="19" t="s">
        <v>103</v>
      </c>
      <c r="X2" s="19" t="s">
        <v>104</v>
      </c>
      <c r="Y2" s="19" t="s">
        <v>105</v>
      </c>
      <c r="Z2" s="146"/>
      <c r="AA2" s="19" t="s">
        <v>101</v>
      </c>
      <c r="AB2" s="19" t="s">
        <v>103</v>
      </c>
      <c r="AC2" s="19" t="s">
        <v>104</v>
      </c>
      <c r="AD2" s="19" t="s">
        <v>105</v>
      </c>
      <c r="AE2" s="146"/>
      <c r="AF2" s="18"/>
    </row>
    <row r="3" spans="1:34">
      <c r="A3" s="144"/>
      <c r="B3" s="144"/>
      <c r="C3" s="145"/>
      <c r="D3" s="19" t="s">
        <v>46</v>
      </c>
      <c r="E3" s="19" t="s">
        <v>46</v>
      </c>
      <c r="F3" s="19" t="s">
        <v>46</v>
      </c>
      <c r="G3" s="19" t="s">
        <v>46</v>
      </c>
      <c r="H3" s="19" t="s">
        <v>46</v>
      </c>
      <c r="I3" s="146"/>
      <c r="J3" s="19" t="s">
        <v>46</v>
      </c>
      <c r="K3" s="19" t="s">
        <v>46</v>
      </c>
      <c r="L3" s="19" t="s">
        <v>46</v>
      </c>
      <c r="M3" s="19" t="s">
        <v>46</v>
      </c>
      <c r="N3" s="146"/>
      <c r="O3" s="19" t="s">
        <v>57</v>
      </c>
      <c r="P3" s="19" t="s">
        <v>46</v>
      </c>
      <c r="Q3" s="19" t="s">
        <v>46</v>
      </c>
      <c r="R3" s="19" t="s">
        <v>46</v>
      </c>
      <c r="S3" s="19" t="s">
        <v>46</v>
      </c>
      <c r="T3" s="146"/>
      <c r="U3" s="19" t="s">
        <v>46</v>
      </c>
      <c r="V3" s="19" t="s">
        <v>46</v>
      </c>
      <c r="W3" s="19" t="s">
        <v>46</v>
      </c>
      <c r="X3" s="19" t="s">
        <v>46</v>
      </c>
      <c r="Y3" s="19" t="s">
        <v>46</v>
      </c>
      <c r="Z3" s="146"/>
      <c r="AA3" s="19" t="s">
        <v>46</v>
      </c>
      <c r="AB3" s="19" t="s">
        <v>46</v>
      </c>
      <c r="AC3" s="19" t="s">
        <v>46</v>
      </c>
      <c r="AD3" s="19" t="s">
        <v>46</v>
      </c>
      <c r="AE3" s="146"/>
      <c r="AF3" s="18"/>
      <c r="AG3" s="4" t="s">
        <v>107</v>
      </c>
      <c r="AH3" s="4" t="s">
        <v>96</v>
      </c>
    </row>
    <row r="4" spans="1:34">
      <c r="A4" s="21" t="s">
        <v>67</v>
      </c>
      <c r="B4" s="11">
        <v>12902</v>
      </c>
      <c r="C4" s="21" t="s">
        <v>108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20">
        <f t="shared" ref="I4:I26" si="0">+COUNTIF(D4:H4,1)</f>
        <v>1</v>
      </c>
      <c r="J4" s="6">
        <v>0</v>
      </c>
      <c r="K4" s="6">
        <v>0</v>
      </c>
      <c r="L4" s="6">
        <v>0</v>
      </c>
      <c r="M4" s="6">
        <v>0</v>
      </c>
      <c r="N4" s="20">
        <f t="shared" ref="N4:N26" si="1">+COUNTIF(J4:M4,1)</f>
        <v>0</v>
      </c>
      <c r="O4" s="6"/>
      <c r="P4" s="6"/>
      <c r="Q4" s="6"/>
      <c r="R4" s="6"/>
      <c r="S4" s="6"/>
      <c r="T4" s="20">
        <f>+COUNTIF(O4:S4,1)</f>
        <v>0</v>
      </c>
      <c r="U4" s="6"/>
      <c r="V4" s="6"/>
      <c r="W4" s="6"/>
      <c r="X4" s="6"/>
      <c r="Y4" s="6"/>
      <c r="Z4" s="20">
        <f t="shared" ref="Z4:Z26" si="2">+COUNTIF(U4:Y4,1)</f>
        <v>0</v>
      </c>
      <c r="AA4" s="6"/>
      <c r="AB4" s="6"/>
      <c r="AC4" s="6"/>
      <c r="AD4" s="6"/>
      <c r="AE4" s="20">
        <f t="shared" ref="AE4:AE9" si="3">+COUNTIF(AA4:AD4,1)</f>
        <v>0</v>
      </c>
      <c r="AF4" s="18"/>
      <c r="AG4" s="17">
        <f>SUM(COUNTIF(D4:H4,0),COUNTIF(J4:M4,0),COUNTIF(O4:S4,0),COUNTIF(U4:Y4,0),COUNTIF(AA4:AD4,0))</f>
        <v>8</v>
      </c>
      <c r="AH4" s="18">
        <f>SUM(COUNTIF(D4:H4,1),COUNTIF(J4:M4,1),COUNTIF(O4:S4,1),COUNTIF(U4:Y4,1),COUNTIF(AA4:AD4,1))</f>
        <v>1</v>
      </c>
    </row>
    <row r="5" spans="1:34">
      <c r="A5" s="21" t="s">
        <v>67</v>
      </c>
      <c r="B5" s="11">
        <v>13460</v>
      </c>
      <c r="C5" s="21" t="s">
        <v>109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0">
        <f t="shared" si="0"/>
        <v>2</v>
      </c>
      <c r="J5" s="6">
        <v>1</v>
      </c>
      <c r="K5" s="6">
        <v>0</v>
      </c>
      <c r="L5" s="6">
        <v>0</v>
      </c>
      <c r="M5" s="6">
        <v>0</v>
      </c>
      <c r="N5" s="20">
        <f t="shared" si="1"/>
        <v>1</v>
      </c>
      <c r="O5" s="6"/>
      <c r="P5" s="6"/>
      <c r="Q5" s="6"/>
      <c r="R5" s="6"/>
      <c r="S5" s="6"/>
      <c r="T5" s="20">
        <f>+COUNTIF(O5:S5,1)</f>
        <v>0</v>
      </c>
      <c r="U5" s="6"/>
      <c r="V5" s="6"/>
      <c r="W5" s="6"/>
      <c r="X5" s="6"/>
      <c r="Y5" s="6"/>
      <c r="Z5" s="20">
        <f t="shared" si="2"/>
        <v>0</v>
      </c>
      <c r="AA5" s="6"/>
      <c r="AB5" s="6"/>
      <c r="AC5" s="6"/>
      <c r="AD5" s="6"/>
      <c r="AE5" s="20">
        <f t="shared" si="3"/>
        <v>0</v>
      </c>
      <c r="AF5" s="18"/>
      <c r="AG5" s="17">
        <f>SUM(COUNTIF(D5:H5,0),COUNTIF(J5:M5,0),COUNTIF(O5:S5,0),COUNTIF(U5:Y5,0),COUNTIF(AA5:AD5,0))</f>
        <v>6</v>
      </c>
      <c r="AH5" s="18">
        <f>SUM(COUNTIF(D5:H5,1),COUNTIF(J5:M5,1),COUNTIF(O5:S5,1),COUNTIF(U5:Y5,1),COUNTIF(AA5:AD5,1))</f>
        <v>3</v>
      </c>
    </row>
    <row r="6" spans="1:34">
      <c r="A6" s="21" t="s">
        <v>67</v>
      </c>
      <c r="B6" s="11">
        <v>13830</v>
      </c>
      <c r="C6" s="21" t="s">
        <v>110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20">
        <f t="shared" si="0"/>
        <v>0</v>
      </c>
      <c r="J6" s="6">
        <v>0</v>
      </c>
      <c r="K6" s="6">
        <v>0</v>
      </c>
      <c r="L6" s="6">
        <v>0</v>
      </c>
      <c r="M6" s="6">
        <v>0</v>
      </c>
      <c r="N6" s="20">
        <f t="shared" si="1"/>
        <v>0</v>
      </c>
      <c r="O6" s="6"/>
      <c r="P6" s="6"/>
      <c r="Q6" s="6"/>
      <c r="R6" s="6"/>
      <c r="S6" s="6"/>
      <c r="T6" s="20">
        <f>+COUNTIF(O6:S6,1)</f>
        <v>0</v>
      </c>
      <c r="U6" s="6"/>
      <c r="V6" s="6"/>
      <c r="W6" s="6"/>
      <c r="X6" s="6"/>
      <c r="Y6" s="6"/>
      <c r="Z6" s="20">
        <f t="shared" si="2"/>
        <v>0</v>
      </c>
      <c r="AA6" s="6"/>
      <c r="AB6" s="6"/>
      <c r="AC6" s="6"/>
      <c r="AD6" s="6"/>
      <c r="AE6" s="20">
        <f t="shared" si="3"/>
        <v>0</v>
      </c>
      <c r="AF6" s="18"/>
      <c r="AG6" s="17">
        <f>SUM(COUNTIF(D6:H6,0),COUNTIF(J6:M6,0),COUNTIF(O6:S6,0),COUNTIF(U6:Y6,0),COUNTIF(AA6:AD6,0))</f>
        <v>9</v>
      </c>
      <c r="AH6" s="18">
        <f>SUM(COUNTIF(D6:H6,1),COUNTIF(J6:M6,1),COUNTIF(O6:S6,1),COUNTIF(U6:Y6,1),COUNTIF(AA6:AD6,1))</f>
        <v>0</v>
      </c>
    </row>
    <row r="7" spans="1:34">
      <c r="A7" s="21" t="s">
        <v>67</v>
      </c>
      <c r="B7" s="11">
        <v>13624</v>
      </c>
      <c r="C7" s="21" t="s">
        <v>111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20">
        <f t="shared" si="0"/>
        <v>1</v>
      </c>
      <c r="J7" s="6">
        <v>0</v>
      </c>
      <c r="K7" s="6">
        <v>0</v>
      </c>
      <c r="L7" s="6">
        <v>0</v>
      </c>
      <c r="M7" s="6">
        <v>0</v>
      </c>
      <c r="N7" s="20">
        <f t="shared" si="1"/>
        <v>0</v>
      </c>
      <c r="O7" s="6"/>
      <c r="P7" s="6"/>
      <c r="Q7" s="6"/>
      <c r="R7" s="6"/>
      <c r="S7" s="6"/>
      <c r="T7" s="20">
        <f>+COUNTIF(O7:S7,1)</f>
        <v>0</v>
      </c>
      <c r="U7" s="6"/>
      <c r="V7" s="6"/>
      <c r="W7" s="6"/>
      <c r="X7" s="6"/>
      <c r="Y7" s="6"/>
      <c r="Z7" s="20">
        <f t="shared" si="2"/>
        <v>0</v>
      </c>
      <c r="AA7" s="6"/>
      <c r="AB7" s="6"/>
      <c r="AC7" s="6"/>
      <c r="AD7" s="6"/>
      <c r="AE7" s="20">
        <f t="shared" si="3"/>
        <v>0</v>
      </c>
      <c r="AF7" s="18"/>
      <c r="AG7" s="17">
        <f>SUM(COUNTIF(D7:H7,0),COUNTIF(J7:M7,0),COUNTIF(O7:S7,0),COUNTIF(U7:Y7,0),COUNTIF(AA7:AD7,0))</f>
        <v>8</v>
      </c>
      <c r="AH7" s="18">
        <f>SUM(COUNTIF(D7:H7,1),COUNTIF(J7:M7,1),COUNTIF(O7:S7,1),COUNTIF(U7:Y7,1),COUNTIF(AA7:AD7,1))</f>
        <v>1</v>
      </c>
    </row>
    <row r="8" spans="1:34">
      <c r="A8" s="21" t="s">
        <v>67</v>
      </c>
      <c r="B8" s="11">
        <v>12738</v>
      </c>
      <c r="C8" s="21" t="s">
        <v>112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20">
        <f t="shared" si="0"/>
        <v>0</v>
      </c>
      <c r="J8" s="6">
        <v>0</v>
      </c>
      <c r="K8" s="6">
        <v>0</v>
      </c>
      <c r="L8" s="6">
        <v>0</v>
      </c>
      <c r="M8" s="6">
        <v>0</v>
      </c>
      <c r="N8" s="20">
        <f t="shared" si="1"/>
        <v>0</v>
      </c>
      <c r="O8" s="6"/>
      <c r="P8" s="6"/>
      <c r="Q8" s="6"/>
      <c r="R8" s="6"/>
      <c r="S8" s="6"/>
      <c r="T8" s="20">
        <f>+COUNTIF(O8:S8,1)</f>
        <v>0</v>
      </c>
      <c r="U8" s="6"/>
      <c r="V8" s="6"/>
      <c r="W8" s="6"/>
      <c r="X8" s="6"/>
      <c r="Y8" s="6"/>
      <c r="Z8" s="20">
        <f t="shared" si="2"/>
        <v>0</v>
      </c>
      <c r="AA8" s="6"/>
      <c r="AB8" s="6"/>
      <c r="AC8" s="6"/>
      <c r="AD8" s="6"/>
      <c r="AE8" s="20">
        <f t="shared" si="3"/>
        <v>0</v>
      </c>
      <c r="AF8" s="18"/>
      <c r="AG8" s="17">
        <f>SUM(COUNTIF(D8:H8,0),COUNTIF(J8:M8,0),COUNTIF(O8:S8,0),COUNTIF(U8:Y8,0),COUNTIF(AA8:AD8,0))</f>
        <v>9</v>
      </c>
      <c r="AH8" s="18">
        <f>SUM(COUNTIF(D8:H8,1),COUNTIF(J8:M8,1),COUNTIF(O8:S8,1),COUNTIF(U8:Y8,1),COUNTIF(AA8:AD8,1))</f>
        <v>0</v>
      </c>
    </row>
    <row r="9" spans="1:34">
      <c r="A9" s="21" t="s">
        <v>67</v>
      </c>
      <c r="B9" s="11">
        <v>12333</v>
      </c>
      <c r="C9" s="21" t="s">
        <v>113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20">
        <f t="shared" si="0"/>
        <v>0</v>
      </c>
      <c r="J9" s="6">
        <v>0</v>
      </c>
      <c r="K9" s="6">
        <v>0</v>
      </c>
      <c r="L9" s="6">
        <v>0</v>
      </c>
      <c r="M9" s="6">
        <v>0</v>
      </c>
      <c r="N9" s="20">
        <f t="shared" si="1"/>
        <v>0</v>
      </c>
      <c r="O9" s="6"/>
      <c r="P9" s="6"/>
      <c r="Q9" s="6"/>
      <c r="R9" s="6"/>
      <c r="S9" s="6"/>
      <c r="T9" s="20">
        <f>+COUNTIF(O9:S9,1)</f>
        <v>0</v>
      </c>
      <c r="U9" s="6"/>
      <c r="V9" s="6"/>
      <c r="W9" s="6"/>
      <c r="X9" s="6"/>
      <c r="Y9" s="6"/>
      <c r="Z9" s="20">
        <f t="shared" si="2"/>
        <v>0</v>
      </c>
      <c r="AA9" s="6"/>
      <c r="AB9" s="6"/>
      <c r="AC9" s="6"/>
      <c r="AD9" s="6"/>
      <c r="AE9" s="20">
        <f t="shared" si="3"/>
        <v>0</v>
      </c>
      <c r="AF9" s="18"/>
      <c r="AG9" s="17">
        <f>SUM(COUNTIF(D9:H9,0),COUNTIF(J9:M9,0),COUNTIF(O9:S9,0),COUNTIF(U9:Y9,0),COUNTIF(AA9:AD9,0))</f>
        <v>9</v>
      </c>
      <c r="AH9" s="18">
        <f>SUM(COUNTIF(D9:H9,1),COUNTIF(J9:M9,1),COUNTIF(O9:S9,1),COUNTIF(U9:Y9,1),COUNTIF(AA9:AD9,1))</f>
        <v>0</v>
      </c>
    </row>
    <row r="10" spans="1:34">
      <c r="A10" s="21" t="s">
        <v>67</v>
      </c>
      <c r="B10" s="11">
        <v>12942</v>
      </c>
      <c r="C10" s="21" t="s">
        <v>114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0">
        <f t="shared" si="0"/>
        <v>0</v>
      </c>
      <c r="J10" s="6">
        <v>0</v>
      </c>
      <c r="K10" s="6">
        <v>0</v>
      </c>
      <c r="L10" s="6">
        <v>0</v>
      </c>
      <c r="M10" s="6">
        <v>0</v>
      </c>
      <c r="N10" s="20">
        <f t="shared" si="1"/>
        <v>0</v>
      </c>
      <c r="O10" s="6"/>
      <c r="P10" s="6"/>
      <c r="Q10" s="6"/>
      <c r="R10" s="6"/>
      <c r="S10" s="6"/>
      <c r="T10" s="20">
        <f>+COUNTIF(O10:S10,1)</f>
        <v>0</v>
      </c>
      <c r="U10" s="6"/>
      <c r="V10" s="6"/>
      <c r="W10" s="6"/>
      <c r="X10" s="6"/>
      <c r="Y10" s="6"/>
      <c r="Z10" s="20">
        <f t="shared" si="2"/>
        <v>0</v>
      </c>
      <c r="AA10" s="6"/>
      <c r="AB10" s="6"/>
      <c r="AC10" s="6"/>
      <c r="AD10" s="6"/>
      <c r="AE10" s="20">
        <f>+COUNTIF(AA10:AD10,1)</f>
        <v>0</v>
      </c>
      <c r="AF10" s="18"/>
      <c r="AG10" s="17">
        <f>SUM(COUNTIF(D10:H10,0),COUNTIF(J10:M10,0),COUNTIF(O10:S10,0),COUNTIF(U10:Y10,0),COUNTIF(AA10:AD10,0))</f>
        <v>9</v>
      </c>
      <c r="AH10" s="18">
        <f>SUM(COUNTIF(D10:H10,1),COUNTIF(J10:M10,1),COUNTIF(O10:S10,1),COUNTIF(U10:Y10,1),COUNTIF(AA10:AD10,1))</f>
        <v>0</v>
      </c>
    </row>
    <row r="11" spans="1:34">
      <c r="A11" s="21" t="s">
        <v>67</v>
      </c>
      <c r="B11" s="11">
        <v>13067</v>
      </c>
      <c r="C11" s="21" t="s">
        <v>115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20">
        <f t="shared" si="0"/>
        <v>1</v>
      </c>
      <c r="J11" s="6">
        <v>0</v>
      </c>
      <c r="K11" s="6">
        <v>0</v>
      </c>
      <c r="L11" s="6">
        <v>0</v>
      </c>
      <c r="M11" s="6">
        <v>0</v>
      </c>
      <c r="N11" s="20">
        <f t="shared" si="1"/>
        <v>0</v>
      </c>
      <c r="O11" s="6"/>
      <c r="P11" s="6"/>
      <c r="Q11" s="6"/>
      <c r="R11" s="6"/>
      <c r="S11" s="6"/>
      <c r="T11" s="20">
        <f>+COUNTIF(O11:S11,1)</f>
        <v>0</v>
      </c>
      <c r="U11" s="6"/>
      <c r="V11" s="6"/>
      <c r="W11" s="6"/>
      <c r="X11" s="6"/>
      <c r="Y11" s="6"/>
      <c r="Z11" s="20">
        <f t="shared" si="2"/>
        <v>0</v>
      </c>
      <c r="AA11" s="6"/>
      <c r="AB11" s="6"/>
      <c r="AC11" s="6"/>
      <c r="AD11" s="6"/>
      <c r="AE11" s="20">
        <f>+COUNTIF(AA11:AD11,1)</f>
        <v>0</v>
      </c>
      <c r="AF11" s="18"/>
      <c r="AG11" s="17">
        <f>SUM(COUNTIF(D11:H11,0),COUNTIF(J11:M11,0),COUNTIF(O11:S11,0),COUNTIF(U11:Y11,0),COUNTIF(AA11:AD11,0))</f>
        <v>8</v>
      </c>
      <c r="AH11" s="18">
        <f>SUM(COUNTIF(D11:H11,1),COUNTIF(J11:M11,1),COUNTIF(O11:S11,1),COUNTIF(U11:Y11,1),COUNTIF(AA11:AD11,1))</f>
        <v>1</v>
      </c>
    </row>
    <row r="12" spans="1:34">
      <c r="A12" s="21" t="s">
        <v>67</v>
      </c>
      <c r="B12" s="11">
        <v>13113</v>
      </c>
      <c r="C12" s="21" t="s">
        <v>116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20">
        <f t="shared" si="0"/>
        <v>0</v>
      </c>
      <c r="J12" s="6">
        <v>0</v>
      </c>
      <c r="K12" s="6">
        <v>0</v>
      </c>
      <c r="L12" s="6">
        <v>0</v>
      </c>
      <c r="M12" s="6">
        <v>0</v>
      </c>
      <c r="N12" s="20">
        <f t="shared" si="1"/>
        <v>0</v>
      </c>
      <c r="O12" s="6"/>
      <c r="P12" s="6"/>
      <c r="Q12" s="6"/>
      <c r="R12" s="6"/>
      <c r="S12" s="6"/>
      <c r="T12" s="20">
        <f>+COUNTIF(O12:S12,1)</f>
        <v>0</v>
      </c>
      <c r="U12" s="6"/>
      <c r="V12" s="6"/>
      <c r="W12" s="6"/>
      <c r="X12" s="6"/>
      <c r="Y12" s="6"/>
      <c r="Z12" s="20">
        <f t="shared" si="2"/>
        <v>0</v>
      </c>
      <c r="AA12" s="6"/>
      <c r="AB12" s="6"/>
      <c r="AC12" s="6"/>
      <c r="AD12" s="6"/>
      <c r="AE12" s="20">
        <f t="shared" ref="AE12:AE26" si="4">+COUNTIF(AA12:AD12,1)</f>
        <v>0</v>
      </c>
      <c r="AF12" s="18"/>
      <c r="AG12" s="17">
        <f>SUM(COUNTIF(D12:H12,0),COUNTIF(J12:M12,0),COUNTIF(O12:S12,0),COUNTIF(U12:Y12,0),COUNTIF(AA12:AD12,0))</f>
        <v>9</v>
      </c>
      <c r="AH12" s="18">
        <f>SUM(COUNTIF(D12:H12,1),COUNTIF(J12:M12,1),COUNTIF(O12:S12,1),COUNTIF(U12:Y12,1),COUNTIF(AA12:AD12,1))</f>
        <v>0</v>
      </c>
    </row>
    <row r="13" spans="1:34">
      <c r="A13" s="21" t="s">
        <v>67</v>
      </c>
      <c r="B13" s="11">
        <v>12945</v>
      </c>
      <c r="C13" s="21" t="s">
        <v>117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20">
        <f t="shared" si="0"/>
        <v>0</v>
      </c>
      <c r="J13" s="6">
        <v>0</v>
      </c>
      <c r="K13" s="6">
        <v>0</v>
      </c>
      <c r="L13" s="6">
        <v>0</v>
      </c>
      <c r="M13" s="6">
        <v>0</v>
      </c>
      <c r="N13" s="20">
        <f t="shared" si="1"/>
        <v>0</v>
      </c>
      <c r="O13" s="6"/>
      <c r="P13" s="6"/>
      <c r="Q13" s="6"/>
      <c r="R13" s="6"/>
      <c r="S13" s="6"/>
      <c r="T13" s="20">
        <f>+COUNTIF(O13:S13,1)</f>
        <v>0</v>
      </c>
      <c r="U13" s="6"/>
      <c r="V13" s="6"/>
      <c r="W13" s="6"/>
      <c r="X13" s="6"/>
      <c r="Y13" s="6"/>
      <c r="Z13" s="20">
        <f t="shared" si="2"/>
        <v>0</v>
      </c>
      <c r="AA13" s="6"/>
      <c r="AB13" s="6"/>
      <c r="AC13" s="6"/>
      <c r="AD13" s="6"/>
      <c r="AE13" s="20">
        <f t="shared" si="4"/>
        <v>0</v>
      </c>
      <c r="AF13" s="18"/>
      <c r="AG13" s="17">
        <f>SUM(COUNTIF(D13:H13,0),COUNTIF(J13:M13,0),COUNTIF(O13:S13,0),COUNTIF(U13:Y13,0),COUNTIF(AA13:AD13,0))</f>
        <v>9</v>
      </c>
      <c r="AH13" s="18">
        <f>SUM(COUNTIF(D13:H13,1),COUNTIF(J13:M13,1),COUNTIF(O13:S13,1),COUNTIF(U13:Y13,1),COUNTIF(AA13:AD13,1))</f>
        <v>0</v>
      </c>
    </row>
    <row r="14" spans="1:34">
      <c r="A14" s="21" t="s">
        <v>67</v>
      </c>
      <c r="B14" s="11">
        <v>13386</v>
      </c>
      <c r="C14" s="49" t="s">
        <v>118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20">
        <f t="shared" si="0"/>
        <v>1</v>
      </c>
      <c r="J14" s="6">
        <v>1</v>
      </c>
      <c r="K14" s="6">
        <v>0</v>
      </c>
      <c r="L14" s="6">
        <v>0</v>
      </c>
      <c r="M14" s="6">
        <v>0</v>
      </c>
      <c r="N14" s="20">
        <f t="shared" si="1"/>
        <v>1</v>
      </c>
      <c r="O14" s="6"/>
      <c r="P14" s="6"/>
      <c r="Q14" s="6"/>
      <c r="R14" s="6"/>
      <c r="S14" s="6"/>
      <c r="T14" s="20">
        <f>+COUNTIF(O14:S14,1)</f>
        <v>0</v>
      </c>
      <c r="U14" s="6"/>
      <c r="V14" s="6"/>
      <c r="W14" s="6"/>
      <c r="X14" s="6"/>
      <c r="Y14" s="6"/>
      <c r="Z14" s="20">
        <f t="shared" si="2"/>
        <v>0</v>
      </c>
      <c r="AA14" s="6"/>
      <c r="AB14" s="6"/>
      <c r="AC14" s="6"/>
      <c r="AD14" s="6"/>
      <c r="AE14" s="20">
        <f t="shared" si="4"/>
        <v>0</v>
      </c>
      <c r="AF14" s="18"/>
      <c r="AG14" s="17">
        <f>SUM(COUNTIF(D14:H14,0),COUNTIF(J14:M14,0),COUNTIF(O14:S14,0),COUNTIF(U14:Y14,0),COUNTIF(AA14:AD14,0))</f>
        <v>7</v>
      </c>
      <c r="AH14" s="18">
        <f>SUM(COUNTIF(D14:H14,1),COUNTIF(J14:M14,1),COUNTIF(O14:S14,1),COUNTIF(U14:Y14,1),COUNTIF(AA14:AD14,1))</f>
        <v>2</v>
      </c>
    </row>
    <row r="15" spans="1:34">
      <c r="A15" s="21" t="s">
        <v>67</v>
      </c>
      <c r="B15" s="11">
        <v>12789</v>
      </c>
      <c r="C15" s="21" t="s">
        <v>119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20">
        <f t="shared" si="0"/>
        <v>0</v>
      </c>
      <c r="J15" s="6">
        <v>0</v>
      </c>
      <c r="K15" s="6">
        <v>0</v>
      </c>
      <c r="L15" s="6">
        <v>0</v>
      </c>
      <c r="M15" s="6">
        <v>0</v>
      </c>
      <c r="N15" s="20">
        <f t="shared" si="1"/>
        <v>0</v>
      </c>
      <c r="O15" s="6"/>
      <c r="P15" s="6"/>
      <c r="Q15" s="6"/>
      <c r="R15" s="6"/>
      <c r="S15" s="6"/>
      <c r="T15" s="20">
        <f>+COUNTIF(O15:S15,1)</f>
        <v>0</v>
      </c>
      <c r="U15" s="6"/>
      <c r="V15" s="6"/>
      <c r="W15" s="6"/>
      <c r="X15" s="6"/>
      <c r="Y15" s="6"/>
      <c r="Z15" s="20">
        <f t="shared" si="2"/>
        <v>0</v>
      </c>
      <c r="AA15" s="6"/>
      <c r="AB15" s="6"/>
      <c r="AC15" s="6"/>
      <c r="AD15" s="6"/>
      <c r="AE15" s="20">
        <f t="shared" si="4"/>
        <v>0</v>
      </c>
      <c r="AF15" s="18"/>
      <c r="AG15" s="17">
        <f>SUM(COUNTIF(D15:H15,0),COUNTIF(J15:M15,0),COUNTIF(O15:S15,0),COUNTIF(U15:Y15,0),COUNTIF(AA15:AD15,0))</f>
        <v>9</v>
      </c>
      <c r="AH15" s="18">
        <f>SUM(COUNTIF(D15:H15,1),COUNTIF(J15:M15,1),COUNTIF(O15:S15,1),COUNTIF(U15:Y15,1),COUNTIF(AA15:AD15,1))</f>
        <v>0</v>
      </c>
    </row>
    <row r="16" spans="1:34">
      <c r="A16" s="21" t="s">
        <v>67</v>
      </c>
      <c r="B16" s="11">
        <v>13658</v>
      </c>
      <c r="C16" s="21" t="s">
        <v>120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20">
        <f t="shared" si="0"/>
        <v>0</v>
      </c>
      <c r="J16" s="6">
        <v>0</v>
      </c>
      <c r="K16" s="6">
        <v>0</v>
      </c>
      <c r="L16" s="6">
        <v>0</v>
      </c>
      <c r="M16" s="6">
        <v>0</v>
      </c>
      <c r="N16" s="20">
        <f t="shared" si="1"/>
        <v>0</v>
      </c>
      <c r="O16" s="6"/>
      <c r="P16" s="6"/>
      <c r="Q16" s="6"/>
      <c r="R16" s="6"/>
      <c r="S16" s="6"/>
      <c r="T16" s="20">
        <f>+COUNTIF(O16:S16,1)</f>
        <v>0</v>
      </c>
      <c r="U16" s="6"/>
      <c r="V16" s="6"/>
      <c r="W16" s="6"/>
      <c r="X16" s="6"/>
      <c r="Y16" s="6"/>
      <c r="Z16" s="20">
        <f t="shared" si="2"/>
        <v>0</v>
      </c>
      <c r="AA16" s="6"/>
      <c r="AB16" s="6"/>
      <c r="AC16" s="6"/>
      <c r="AD16" s="6"/>
      <c r="AE16" s="20">
        <f t="shared" si="4"/>
        <v>0</v>
      </c>
      <c r="AF16" s="18"/>
      <c r="AG16" s="17">
        <f>SUM(COUNTIF(D16:H16,0),COUNTIF(J16:M16,0),COUNTIF(O16:S16,0),COUNTIF(U16:Y16,0),COUNTIF(AA16:AD16,0))</f>
        <v>9</v>
      </c>
      <c r="AH16" s="18">
        <f>SUM(COUNTIF(D16:H16,1),COUNTIF(J16:M16,1),COUNTIF(O16:S16,1),COUNTIF(U16:Y16,1),COUNTIF(AA16:AD16,1))</f>
        <v>0</v>
      </c>
    </row>
    <row r="17" spans="1:34">
      <c r="A17" s="21" t="s">
        <v>67</v>
      </c>
      <c r="B17" s="11">
        <v>12763</v>
      </c>
      <c r="C17" s="21" t="s">
        <v>121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20">
        <f t="shared" si="0"/>
        <v>0</v>
      </c>
      <c r="J17" s="6">
        <v>0</v>
      </c>
      <c r="K17" s="6">
        <v>0</v>
      </c>
      <c r="L17" s="6">
        <v>0</v>
      </c>
      <c r="M17" s="6">
        <v>0</v>
      </c>
      <c r="N17" s="20">
        <f t="shared" si="1"/>
        <v>0</v>
      </c>
      <c r="O17" s="6"/>
      <c r="P17" s="6"/>
      <c r="Q17" s="6"/>
      <c r="R17" s="6"/>
      <c r="S17" s="6"/>
      <c r="T17" s="20">
        <f>+COUNTIF(O17:S17,1)</f>
        <v>0</v>
      </c>
      <c r="U17" s="6"/>
      <c r="V17" s="6"/>
      <c r="W17" s="6"/>
      <c r="X17" s="6"/>
      <c r="Y17" s="6"/>
      <c r="Z17" s="20">
        <f t="shared" si="2"/>
        <v>0</v>
      </c>
      <c r="AA17" s="6"/>
      <c r="AB17" s="6"/>
      <c r="AC17" s="6"/>
      <c r="AD17" s="6"/>
      <c r="AE17" s="20">
        <f t="shared" si="4"/>
        <v>0</v>
      </c>
      <c r="AF17" s="18"/>
      <c r="AG17" s="17">
        <f>SUM(COUNTIF(D17:H17,0),COUNTIF(J17:M17,0),COUNTIF(O17:S17,0),COUNTIF(U17:Y17,0),COUNTIF(AA17:AD17,0))</f>
        <v>9</v>
      </c>
      <c r="AH17" s="18">
        <f>SUM(COUNTIF(D17:H17,1),COUNTIF(J17:M17,1),COUNTIF(O17:S17,1),COUNTIF(U17:Y17,1),COUNTIF(AA17:AD17,1))</f>
        <v>0</v>
      </c>
    </row>
    <row r="18" spans="1:34">
      <c r="A18" s="21" t="s">
        <v>67</v>
      </c>
      <c r="B18" s="11">
        <v>13593</v>
      </c>
      <c r="C18" s="21" t="s">
        <v>122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20">
        <f t="shared" si="0"/>
        <v>0</v>
      </c>
      <c r="J18" s="6">
        <v>0</v>
      </c>
      <c r="K18" s="6">
        <v>0</v>
      </c>
      <c r="L18" s="6">
        <v>0</v>
      </c>
      <c r="M18" s="6">
        <v>0</v>
      </c>
      <c r="N18" s="20">
        <f t="shared" si="1"/>
        <v>0</v>
      </c>
      <c r="O18" s="6"/>
      <c r="P18" s="6"/>
      <c r="Q18" s="6"/>
      <c r="R18" s="6"/>
      <c r="S18" s="6"/>
      <c r="T18" s="20">
        <f>+COUNTIF(O18:S18,1)</f>
        <v>0</v>
      </c>
      <c r="U18" s="6"/>
      <c r="V18" s="6"/>
      <c r="W18" s="6"/>
      <c r="X18" s="6"/>
      <c r="Y18" s="6"/>
      <c r="Z18" s="20">
        <f t="shared" si="2"/>
        <v>0</v>
      </c>
      <c r="AA18" s="6"/>
      <c r="AB18" s="6"/>
      <c r="AC18" s="6"/>
      <c r="AD18" s="6"/>
      <c r="AE18" s="20">
        <f t="shared" si="4"/>
        <v>0</v>
      </c>
      <c r="AF18" s="18"/>
      <c r="AG18" s="17">
        <f>SUM(COUNTIF(D18:H18,0),COUNTIF(J18:M18,0),COUNTIF(O18:S18,0),COUNTIF(U18:Y18,0),COUNTIF(AA18:AD18,0))</f>
        <v>9</v>
      </c>
      <c r="AH18" s="18">
        <f>SUM(COUNTIF(D18:H18,1),COUNTIF(J18:M18,1),COUNTIF(O18:S18,1),COUNTIF(U18:Y18,1),COUNTIF(AA18:AD18,1))</f>
        <v>0</v>
      </c>
    </row>
    <row r="19" spans="1:34">
      <c r="A19" s="21" t="s">
        <v>67</v>
      </c>
      <c r="B19" s="11">
        <v>13707</v>
      </c>
      <c r="C19" s="21" t="s">
        <v>123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20">
        <f t="shared" si="0"/>
        <v>5</v>
      </c>
      <c r="J19" s="6">
        <v>1</v>
      </c>
      <c r="K19" s="6">
        <v>1</v>
      </c>
      <c r="L19" s="6">
        <v>1</v>
      </c>
      <c r="M19" s="6">
        <v>1</v>
      </c>
      <c r="N19" s="20">
        <f t="shared" si="1"/>
        <v>4</v>
      </c>
      <c r="O19" s="6"/>
      <c r="P19" s="6"/>
      <c r="Q19" s="6"/>
      <c r="R19" s="6"/>
      <c r="S19" s="6"/>
      <c r="T19" s="20">
        <f>+COUNTIF(O19:S19,1)</f>
        <v>0</v>
      </c>
      <c r="U19" s="6"/>
      <c r="V19" s="6"/>
      <c r="W19" s="6"/>
      <c r="X19" s="6"/>
      <c r="Y19" s="6"/>
      <c r="Z19" s="20">
        <f t="shared" si="2"/>
        <v>0</v>
      </c>
      <c r="AA19" s="6"/>
      <c r="AB19" s="6"/>
      <c r="AC19" s="6"/>
      <c r="AD19" s="6"/>
      <c r="AE19" s="20">
        <f t="shared" si="4"/>
        <v>0</v>
      </c>
      <c r="AF19" s="18"/>
      <c r="AG19" s="17">
        <f>SUM(COUNTIF(D19:H19,0),COUNTIF(J19:M19,0),COUNTIF(O19:S19,0),COUNTIF(U19:Y19,0),COUNTIF(AA19:AD19,0))</f>
        <v>0</v>
      </c>
      <c r="AH19" s="18">
        <f>SUM(COUNTIF(D19:H19,1),COUNTIF(J19:M19,1),COUNTIF(O19:S19,1),COUNTIF(U19:Y19,1),COUNTIF(AA19:AD19,1))</f>
        <v>9</v>
      </c>
    </row>
    <row r="20" spans="1:34">
      <c r="A20" s="21" t="s">
        <v>67</v>
      </c>
      <c r="B20" s="11">
        <v>12652</v>
      </c>
      <c r="C20" s="21" t="s">
        <v>124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20">
        <f t="shared" si="0"/>
        <v>0</v>
      </c>
      <c r="J20" s="6">
        <v>0</v>
      </c>
      <c r="K20" s="6">
        <v>0</v>
      </c>
      <c r="L20" s="6">
        <v>0</v>
      </c>
      <c r="M20" s="6">
        <v>0</v>
      </c>
      <c r="N20" s="20">
        <f t="shared" si="1"/>
        <v>0</v>
      </c>
      <c r="O20" s="6"/>
      <c r="P20" s="6"/>
      <c r="Q20" s="6"/>
      <c r="R20" s="6"/>
      <c r="S20" s="6"/>
      <c r="T20" s="20">
        <f>+COUNTIF(O20:S20,1)</f>
        <v>0</v>
      </c>
      <c r="U20" s="6"/>
      <c r="V20" s="6"/>
      <c r="W20" s="6"/>
      <c r="X20" s="6"/>
      <c r="Y20" s="6"/>
      <c r="Z20" s="20">
        <f t="shared" si="2"/>
        <v>0</v>
      </c>
      <c r="AA20" s="6"/>
      <c r="AB20" s="6"/>
      <c r="AC20" s="6"/>
      <c r="AD20" s="6"/>
      <c r="AE20" s="20">
        <f t="shared" si="4"/>
        <v>0</v>
      </c>
      <c r="AF20" s="18"/>
      <c r="AG20" s="17">
        <f>SUM(COUNTIF(D20:H20,0),COUNTIF(J20:M20,0),COUNTIF(O20:S20,0),COUNTIF(U20:Y20,0),COUNTIF(AA20:AD20,0))</f>
        <v>9</v>
      </c>
      <c r="AH20" s="18">
        <f>SUM(COUNTIF(D20:H20,1),COUNTIF(J20:M20,1),COUNTIF(O20:S20,1),COUNTIF(U20:Y20,1),COUNTIF(AA20:AD20,1))</f>
        <v>0</v>
      </c>
    </row>
    <row r="21" spans="1:34">
      <c r="A21" s="28" t="s">
        <v>67</v>
      </c>
      <c r="B21" s="4">
        <v>13913</v>
      </c>
      <c r="C21" s="112" t="s">
        <v>125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20">
        <f>+COUNTIF(D21:H21,1)</f>
        <v>2</v>
      </c>
      <c r="J21" s="6">
        <v>0</v>
      </c>
      <c r="K21" s="6">
        <v>0</v>
      </c>
      <c r="L21" s="6">
        <v>0</v>
      </c>
      <c r="M21" s="6">
        <v>0</v>
      </c>
      <c r="N21" s="20">
        <f t="shared" si="1"/>
        <v>0</v>
      </c>
      <c r="O21" s="6"/>
      <c r="P21" s="6"/>
      <c r="Q21" s="6"/>
      <c r="R21" s="6"/>
      <c r="S21" s="6"/>
      <c r="T21" s="20">
        <f>+COUNTIF(O21:S21,1)</f>
        <v>0</v>
      </c>
      <c r="U21" s="6"/>
      <c r="V21" s="6"/>
      <c r="W21" s="6"/>
      <c r="X21" s="6"/>
      <c r="Y21" s="6"/>
      <c r="Z21" s="20">
        <f>+COUNTIF(U21:Y21,1)</f>
        <v>0</v>
      </c>
      <c r="AA21" s="6"/>
      <c r="AB21" s="6"/>
      <c r="AC21" s="6"/>
      <c r="AD21" s="6"/>
      <c r="AE21" s="20">
        <f t="shared" si="4"/>
        <v>0</v>
      </c>
    </row>
    <row r="22" spans="1:34">
      <c r="A22" s="21" t="s">
        <v>67</v>
      </c>
      <c r="B22" s="11">
        <v>12948</v>
      </c>
      <c r="C22" s="21" t="s">
        <v>126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20">
        <f t="shared" si="0"/>
        <v>0</v>
      </c>
      <c r="J22" s="6">
        <v>0</v>
      </c>
      <c r="K22" s="6">
        <v>0</v>
      </c>
      <c r="L22" s="6">
        <v>0</v>
      </c>
      <c r="M22" s="6">
        <v>0</v>
      </c>
      <c r="N22" s="20">
        <f t="shared" si="1"/>
        <v>0</v>
      </c>
      <c r="O22" s="6"/>
      <c r="P22" s="6"/>
      <c r="Q22" s="6"/>
      <c r="R22" s="6"/>
      <c r="S22" s="6"/>
      <c r="T22" s="20">
        <f>+COUNTIF(O22:S22,1)</f>
        <v>0</v>
      </c>
      <c r="U22" s="6"/>
      <c r="V22" s="6"/>
      <c r="W22" s="6"/>
      <c r="X22" s="6"/>
      <c r="Y22" s="6"/>
      <c r="Z22" s="20">
        <f t="shared" si="2"/>
        <v>0</v>
      </c>
      <c r="AA22" s="6"/>
      <c r="AB22" s="6"/>
      <c r="AC22" s="6"/>
      <c r="AD22" s="6"/>
      <c r="AE22" s="20">
        <f t="shared" si="4"/>
        <v>0</v>
      </c>
      <c r="AF22" s="18"/>
      <c r="AG22" s="17">
        <f>SUM(COUNTIF(D22:H22,0),COUNTIF(J22:M22,0),COUNTIF(O22:S22,0),COUNTIF(U22:Y22,0),COUNTIF(AA22:AD22,0))</f>
        <v>9</v>
      </c>
      <c r="AH22" s="18">
        <f>SUM(COUNTIF(D22:H22,1),COUNTIF(J22:M22,1),COUNTIF(O22:S22,1),COUNTIF(U22:Y22,1),COUNTIF(AA22:AD22,1))</f>
        <v>0</v>
      </c>
    </row>
    <row r="23" spans="1:34">
      <c r="A23" s="21" t="s">
        <v>67</v>
      </c>
      <c r="B23" s="11">
        <v>13349</v>
      </c>
      <c r="C23" s="21" t="s">
        <v>127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20">
        <f t="shared" si="0"/>
        <v>1</v>
      </c>
      <c r="J23" s="6">
        <v>1</v>
      </c>
      <c r="K23" s="6">
        <v>1</v>
      </c>
      <c r="L23" s="6">
        <v>1</v>
      </c>
      <c r="M23" s="6">
        <v>1</v>
      </c>
      <c r="N23" s="20">
        <f t="shared" si="1"/>
        <v>4</v>
      </c>
      <c r="O23" s="6"/>
      <c r="P23" s="6"/>
      <c r="Q23" s="6"/>
      <c r="R23" s="6"/>
      <c r="S23" s="6"/>
      <c r="T23" s="20">
        <f>+COUNTIF(O23:S23,1)</f>
        <v>0</v>
      </c>
      <c r="U23" s="6"/>
      <c r="V23" s="6"/>
      <c r="W23" s="6"/>
      <c r="X23" s="6"/>
      <c r="Y23" s="6"/>
      <c r="Z23" s="20">
        <f t="shared" si="2"/>
        <v>0</v>
      </c>
      <c r="AA23" s="6"/>
      <c r="AB23" s="6"/>
      <c r="AC23" s="6"/>
      <c r="AD23" s="6"/>
      <c r="AE23" s="20">
        <f t="shared" si="4"/>
        <v>0</v>
      </c>
      <c r="AF23" s="18"/>
      <c r="AG23" s="17">
        <f>SUM(COUNTIF(D23:H23,0),COUNTIF(J23:M23,0),COUNTIF(O23:S23,0),COUNTIF(U23:Y23,0),COUNTIF(AA23:AD23,0))</f>
        <v>4</v>
      </c>
      <c r="AH23" s="18">
        <f>SUM(COUNTIF(D23:H23,1),COUNTIF(J23:M23,1),COUNTIF(O23:S23,1),COUNTIF(U23:Y23,1),COUNTIF(AA23:AD23,1))</f>
        <v>5</v>
      </c>
    </row>
    <row r="24" spans="1:34">
      <c r="A24" s="21" t="s">
        <v>67</v>
      </c>
      <c r="B24" s="11">
        <v>13215</v>
      </c>
      <c r="C24" s="21" t="s">
        <v>128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20">
        <f t="shared" si="0"/>
        <v>0</v>
      </c>
      <c r="J24" s="6">
        <v>0</v>
      </c>
      <c r="K24" s="6">
        <v>0</v>
      </c>
      <c r="L24" s="6">
        <v>0</v>
      </c>
      <c r="M24" s="6">
        <v>0</v>
      </c>
      <c r="N24" s="20">
        <f t="shared" si="1"/>
        <v>0</v>
      </c>
      <c r="O24" s="6"/>
      <c r="P24" s="6"/>
      <c r="Q24" s="6"/>
      <c r="R24" s="6"/>
      <c r="S24" s="6"/>
      <c r="T24" s="20">
        <f>+COUNTIF(O24:S24,1)</f>
        <v>0</v>
      </c>
      <c r="U24" s="6"/>
      <c r="V24" s="6"/>
      <c r="W24" s="6"/>
      <c r="X24" s="6"/>
      <c r="Y24" s="6"/>
      <c r="Z24" s="20">
        <f t="shared" si="2"/>
        <v>0</v>
      </c>
      <c r="AA24" s="6"/>
      <c r="AB24" s="6"/>
      <c r="AC24" s="6"/>
      <c r="AD24" s="6"/>
      <c r="AE24" s="20">
        <f t="shared" si="4"/>
        <v>0</v>
      </c>
      <c r="AF24" s="18"/>
      <c r="AG24" s="17">
        <f>SUM(COUNTIF(D24:H24,0),COUNTIF(J24:M24,0),COUNTIF(O24:S24,0),COUNTIF(U24:Y24,0),COUNTIF(AA24:AD24,0))</f>
        <v>9</v>
      </c>
      <c r="AH24" s="18">
        <f>SUM(COUNTIF(D24:H24,1),COUNTIF(J24:M24,1),COUNTIF(O24:S24,1),COUNTIF(U24:Y24,1),COUNTIF(AA24:AD24,1))</f>
        <v>0</v>
      </c>
    </row>
    <row r="25" spans="1:34">
      <c r="A25" s="21" t="s">
        <v>67</v>
      </c>
      <c r="B25" s="11">
        <v>13186</v>
      </c>
      <c r="C25" s="21" t="s">
        <v>129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20">
        <f t="shared" si="0"/>
        <v>0</v>
      </c>
      <c r="J25" s="6">
        <v>0</v>
      </c>
      <c r="K25" s="6">
        <v>0</v>
      </c>
      <c r="L25" s="6">
        <v>0</v>
      </c>
      <c r="M25" s="6">
        <v>0</v>
      </c>
      <c r="N25" s="20">
        <f t="shared" si="1"/>
        <v>0</v>
      </c>
      <c r="O25" s="6"/>
      <c r="P25" s="6"/>
      <c r="Q25" s="6"/>
      <c r="R25" s="6"/>
      <c r="S25" s="6"/>
      <c r="T25" s="20">
        <f>+COUNTIF(O25:S25,1)</f>
        <v>0</v>
      </c>
      <c r="U25" s="6"/>
      <c r="V25" s="6"/>
      <c r="W25" s="6"/>
      <c r="X25" s="6"/>
      <c r="Y25" s="6"/>
      <c r="Z25" s="20">
        <f t="shared" si="2"/>
        <v>0</v>
      </c>
      <c r="AA25" s="6"/>
      <c r="AB25" s="6"/>
      <c r="AC25" s="6"/>
      <c r="AD25" s="6"/>
      <c r="AE25" s="20">
        <f t="shared" si="4"/>
        <v>0</v>
      </c>
      <c r="AF25" s="18"/>
      <c r="AG25" s="17">
        <f>SUM(COUNTIF(D25:H25,0),COUNTIF(J25:M25,0),COUNTIF(O25:S25,0),COUNTIF(U25:Y25,0),COUNTIF(AA25:AD25,0))</f>
        <v>9</v>
      </c>
      <c r="AH25" s="18">
        <f>SUM(COUNTIF(D25:H25,1),COUNTIF(J25:M25,1),COUNTIF(O25:S25,1),COUNTIF(U25:Y25,1),COUNTIF(AA25:AD25,1))</f>
        <v>0</v>
      </c>
    </row>
    <row r="26" spans="1:34">
      <c r="A26" s="21" t="s">
        <v>67</v>
      </c>
      <c r="B26" s="11">
        <v>12425</v>
      </c>
      <c r="C26" s="21" t="s">
        <v>130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20">
        <f t="shared" si="0"/>
        <v>0</v>
      </c>
      <c r="J26" s="6">
        <v>0</v>
      </c>
      <c r="K26" s="6">
        <v>0</v>
      </c>
      <c r="L26" s="6">
        <v>0</v>
      </c>
      <c r="M26" s="6">
        <v>0</v>
      </c>
      <c r="N26" s="20">
        <f t="shared" si="1"/>
        <v>0</v>
      </c>
      <c r="O26" s="6"/>
      <c r="P26" s="6"/>
      <c r="Q26" s="6"/>
      <c r="R26" s="6"/>
      <c r="S26" s="6"/>
      <c r="T26" s="20">
        <f>+COUNTIF(O26:S26,1)</f>
        <v>0</v>
      </c>
      <c r="U26" s="6"/>
      <c r="V26" s="6"/>
      <c r="W26" s="6"/>
      <c r="X26" s="6"/>
      <c r="Y26" s="6"/>
      <c r="Z26" s="20">
        <f t="shared" si="2"/>
        <v>0</v>
      </c>
      <c r="AA26" s="6"/>
      <c r="AB26" s="6"/>
      <c r="AC26" s="6"/>
      <c r="AD26" s="6"/>
      <c r="AE26" s="20">
        <f t="shared" si="4"/>
        <v>0</v>
      </c>
      <c r="AF26" s="18"/>
      <c r="AG26" s="17">
        <f>SUM(COUNTIF(D26:H26,0),COUNTIF(J26:M26,0),COUNTIF(O26:S26,0),COUNTIF(U26:Y26,0),COUNTIF(AA26:AD26,0))</f>
        <v>9</v>
      </c>
      <c r="AH26" s="18">
        <f>SUM(COUNTIF(D26:H26,1),COUNTIF(J26:M26,1),COUNTIF(O26:S26,1),COUNTIF(U26:Y26,1),COUNTIF(AA26:AD26,1))</f>
        <v>0</v>
      </c>
    </row>
  </sheetData>
  <mergeCells count="13">
    <mergeCell ref="AE1:AE3"/>
    <mergeCell ref="N1:N3"/>
    <mergeCell ref="T1:T3"/>
    <mergeCell ref="Z1:Z3"/>
    <mergeCell ref="J1:M1"/>
    <mergeCell ref="O1:S1"/>
    <mergeCell ref="U1:Y1"/>
    <mergeCell ref="AA1:AD1"/>
    <mergeCell ref="A1:A3"/>
    <mergeCell ref="B1:B3"/>
    <mergeCell ref="C1:C3"/>
    <mergeCell ref="I1:I3"/>
    <mergeCell ref="D1:H1"/>
  </mergeCells>
  <conditionalFormatting sqref="AF1:AF25 AH4:AH25 I4:I26 N4:N26 T4:T26 Z4:Z26 AE4:AE26">
    <cfRule type="cellIs" dxfId="82" priority="31" operator="greaterThanOrEqual">
      <formula>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9BA57155-B3C1-4704-A5BB-242FFC29F5F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D26:E26</xm:sqref>
        </x14:conditionalFormatting>
        <x14:conditionalFormatting xmlns:xm="http://schemas.microsoft.com/office/excel/2006/main">
          <x14:cfRule type="iconSet" priority="301" id="{CD8E2683-0A66-4DE1-9061-69ED3F5D0ED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U12:Y12 AA12:AD12 AB13:AD26 AB4:AD11 D4:H26</xm:sqref>
        </x14:conditionalFormatting>
        <x14:conditionalFormatting xmlns:xm="http://schemas.microsoft.com/office/excel/2006/main">
          <x14:cfRule type="iconSet" priority="12" id="{2829F2B2-25D4-0C42-8ABD-3D592665F1E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F26</xm:sqref>
        </x14:conditionalFormatting>
        <x14:conditionalFormatting xmlns:xm="http://schemas.microsoft.com/office/excel/2006/main">
          <x14:cfRule type="iconSet" priority="21" id="{6AA72E57-45C4-412F-B72A-E43C54643D7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G26:H26</xm:sqref>
        </x14:conditionalFormatting>
        <x14:conditionalFormatting xmlns:xm="http://schemas.microsoft.com/office/excel/2006/main">
          <x14:cfRule type="iconSet" priority="6" id="{62249F6D-27EF-4877-B9CE-391D1E206F7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O4:S26</xm:sqref>
        </x14:conditionalFormatting>
        <x14:conditionalFormatting xmlns:xm="http://schemas.microsoft.com/office/excel/2006/main">
          <x14:cfRule type="iconSet" priority="5" id="{45335529-8A9E-421B-909A-8E0C78CCEEB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U4:Y11</xm:sqref>
        </x14:conditionalFormatting>
        <x14:conditionalFormatting xmlns:xm="http://schemas.microsoft.com/office/excel/2006/main">
          <x14:cfRule type="iconSet" priority="4" id="{231DCFBD-1C60-4AF8-B9EF-6CDF2AC78DD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U13:Y26</xm:sqref>
        </x14:conditionalFormatting>
        <x14:conditionalFormatting xmlns:xm="http://schemas.microsoft.com/office/excel/2006/main">
          <x14:cfRule type="iconSet" priority="2" id="{82CFEF81-0F35-4A3B-A6D6-6B0E7278B0A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AA4:AA11</xm:sqref>
        </x14:conditionalFormatting>
        <x14:conditionalFormatting xmlns:xm="http://schemas.microsoft.com/office/excel/2006/main">
          <x14:cfRule type="iconSet" priority="3" id="{5A3994D5-2731-41E8-9B6B-248B23B747B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AA13:AA26</xm:sqref>
        </x14:conditionalFormatting>
        <x14:conditionalFormatting xmlns:xm="http://schemas.microsoft.com/office/excel/2006/main">
          <x14:cfRule type="iconSet" priority="1" id="{29D02BD5-7FCC-4854-BBBC-FA51F96C44F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J4:M26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7"/>
  <sheetViews>
    <sheetView showGridLines="0" topLeftCell="A13" zoomScaleNormal="100" workbookViewId="0">
      <pane xSplit="3" topLeftCell="I1" activePane="topRight" state="frozen"/>
      <selection pane="topRight" activeCell="P18" sqref="P18"/>
      <selection activeCell="A11" sqref="A11"/>
    </sheetView>
  </sheetViews>
  <sheetFormatPr defaultColWidth="11.42578125" defaultRowHeight="15"/>
  <cols>
    <col min="2" max="2" width="10.28515625" style="1" bestFit="1" customWidth="1"/>
    <col min="3" max="3" width="51.5703125" style="2" bestFit="1" customWidth="1"/>
    <col min="4" max="4" width="9.5703125" bestFit="1" customWidth="1"/>
    <col min="5" max="8" width="10.5703125" bestFit="1" customWidth="1"/>
    <col min="9" max="9" width="2.7109375" bestFit="1" customWidth="1"/>
    <col min="10" max="10" width="9.5703125" bestFit="1" customWidth="1"/>
    <col min="11" max="14" width="10.5703125" bestFit="1" customWidth="1"/>
    <col min="15" max="15" width="2.7109375" bestFit="1" customWidth="1"/>
    <col min="16" max="18" width="11.7109375" bestFit="1" customWidth="1"/>
    <col min="19" max="20" width="12.5703125" bestFit="1" customWidth="1"/>
    <col min="21" max="21" width="5.28515625" bestFit="1" customWidth="1"/>
    <col min="22" max="23" width="11.7109375" bestFit="1" customWidth="1"/>
    <col min="24" max="25" width="12.5703125" bestFit="1" customWidth="1"/>
    <col min="26" max="26" width="5.28515625" bestFit="1" customWidth="1"/>
    <col min="27" max="27" width="12.5703125" bestFit="1" customWidth="1"/>
    <col min="28" max="29" width="12.5703125" customWidth="1"/>
    <col min="30" max="30" width="12.5703125" bestFit="1" customWidth="1"/>
    <col min="31" max="31" width="5.28515625" bestFit="1" customWidth="1"/>
    <col min="32" max="32" width="6" customWidth="1"/>
    <col min="33" max="33" width="13.28515625" style="4" bestFit="1" customWidth="1"/>
    <col min="34" max="34" width="11.42578125" style="4"/>
  </cols>
  <sheetData>
    <row r="1" spans="1:34" ht="15" customHeight="1">
      <c r="A1" s="148" t="s">
        <v>92</v>
      </c>
      <c r="B1" s="148" t="s">
        <v>93</v>
      </c>
      <c r="C1" s="152" t="s">
        <v>94</v>
      </c>
      <c r="D1" s="150" t="s">
        <v>95</v>
      </c>
      <c r="E1" s="150"/>
      <c r="F1" s="150"/>
      <c r="G1" s="150"/>
      <c r="H1" s="150"/>
      <c r="I1" s="154" t="s">
        <v>96</v>
      </c>
      <c r="J1" s="151" t="s">
        <v>97</v>
      </c>
      <c r="K1" s="151"/>
      <c r="L1" s="151"/>
      <c r="M1" s="151"/>
      <c r="N1" s="151"/>
      <c r="O1" s="154" t="s">
        <v>96</v>
      </c>
      <c r="P1" s="151" t="s">
        <v>98</v>
      </c>
      <c r="Q1" s="151"/>
      <c r="R1" s="151"/>
      <c r="S1" s="151"/>
      <c r="T1" s="151"/>
      <c r="U1" s="154" t="s">
        <v>96</v>
      </c>
      <c r="V1" s="151" t="s">
        <v>99</v>
      </c>
      <c r="W1" s="151"/>
      <c r="X1" s="151"/>
      <c r="Y1" s="151"/>
      <c r="Z1" s="154" t="s">
        <v>96</v>
      </c>
      <c r="AA1" s="151" t="s">
        <v>100</v>
      </c>
      <c r="AB1" s="151"/>
      <c r="AC1" s="151"/>
      <c r="AD1" s="151"/>
      <c r="AE1" s="154" t="s">
        <v>96</v>
      </c>
      <c r="AG1" s="25"/>
    </row>
    <row r="2" spans="1:34">
      <c r="A2" s="149"/>
      <c r="B2" s="149"/>
      <c r="C2" s="153"/>
      <c r="D2" s="19" t="s">
        <v>131</v>
      </c>
      <c r="E2" s="19" t="s">
        <v>132</v>
      </c>
      <c r="F2" s="19" t="s">
        <v>106</v>
      </c>
      <c r="G2" s="19" t="s">
        <v>133</v>
      </c>
      <c r="H2" s="19" t="s">
        <v>134</v>
      </c>
      <c r="I2" s="155"/>
      <c r="J2" s="19" t="s">
        <v>131</v>
      </c>
      <c r="K2" s="19" t="s">
        <v>132</v>
      </c>
      <c r="L2" s="19" t="s">
        <v>106</v>
      </c>
      <c r="M2" s="19" t="s">
        <v>133</v>
      </c>
      <c r="N2" s="19" t="s">
        <v>134</v>
      </c>
      <c r="O2" s="155"/>
      <c r="P2" s="19" t="s">
        <v>131</v>
      </c>
      <c r="Q2" s="19" t="s">
        <v>104</v>
      </c>
      <c r="R2" s="19" t="s">
        <v>132</v>
      </c>
      <c r="S2" s="19" t="s">
        <v>106</v>
      </c>
      <c r="T2" s="19" t="s">
        <v>134</v>
      </c>
      <c r="U2" s="155"/>
      <c r="V2" s="19" t="s">
        <v>131</v>
      </c>
      <c r="W2" s="19" t="s">
        <v>132</v>
      </c>
      <c r="X2" s="19" t="s">
        <v>106</v>
      </c>
      <c r="Y2" s="19" t="s">
        <v>133</v>
      </c>
      <c r="Z2" s="155"/>
      <c r="AA2" s="19" t="s">
        <v>132</v>
      </c>
      <c r="AB2" s="19" t="s">
        <v>135</v>
      </c>
      <c r="AC2" s="19" t="s">
        <v>136</v>
      </c>
      <c r="AD2" s="19" t="s">
        <v>137</v>
      </c>
      <c r="AE2" s="155"/>
    </row>
    <row r="3" spans="1:34">
      <c r="A3" s="149"/>
      <c r="B3" s="149"/>
      <c r="C3" s="153"/>
      <c r="D3" s="19" t="s">
        <v>46</v>
      </c>
      <c r="E3" s="19" t="s">
        <v>46</v>
      </c>
      <c r="F3" s="19" t="s">
        <v>46</v>
      </c>
      <c r="G3" s="19" t="s">
        <v>46</v>
      </c>
      <c r="H3" s="19" t="s">
        <v>46</v>
      </c>
      <c r="I3" s="156"/>
      <c r="J3" s="19" t="s">
        <v>46</v>
      </c>
      <c r="K3" s="19" t="s">
        <v>57</v>
      </c>
      <c r="L3" s="19" t="s">
        <v>46</v>
      </c>
      <c r="M3" s="19" t="s">
        <v>46</v>
      </c>
      <c r="N3" s="19" t="s">
        <v>46</v>
      </c>
      <c r="O3" s="156"/>
      <c r="P3" s="19" t="s">
        <v>46</v>
      </c>
      <c r="Q3" s="19" t="s">
        <v>42</v>
      </c>
      <c r="R3" s="19" t="s">
        <v>46</v>
      </c>
      <c r="S3" s="19" t="s">
        <v>40</v>
      </c>
      <c r="T3" s="19" t="s">
        <v>46</v>
      </c>
      <c r="U3" s="156"/>
      <c r="V3" s="19" t="s">
        <v>46</v>
      </c>
      <c r="W3" s="19" t="s">
        <v>46</v>
      </c>
      <c r="X3" s="19" t="s">
        <v>46</v>
      </c>
      <c r="Y3" s="19" t="s">
        <v>46</v>
      </c>
      <c r="Z3" s="156"/>
      <c r="AA3" s="19" t="s">
        <v>46</v>
      </c>
      <c r="AB3" s="19" t="s">
        <v>46</v>
      </c>
      <c r="AC3" s="19" t="s">
        <v>46</v>
      </c>
      <c r="AD3" s="19" t="s">
        <v>46</v>
      </c>
      <c r="AE3" s="156"/>
      <c r="AG3" s="4" t="s">
        <v>107</v>
      </c>
      <c r="AH3" s="4" t="s">
        <v>96</v>
      </c>
    </row>
    <row r="4" spans="1:34">
      <c r="A4" s="21" t="s">
        <v>68</v>
      </c>
      <c r="B4" s="21">
        <v>12254</v>
      </c>
      <c r="C4" s="21" t="s">
        <v>138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20">
        <f>+COUNTIF(D4:H4,1)</f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20">
        <f t="shared" ref="O4" si="0">+COUNTIF(J4:N4,1)</f>
        <v>0</v>
      </c>
      <c r="P4" s="6"/>
      <c r="Q4" s="6"/>
      <c r="R4" s="6"/>
      <c r="S4" s="6"/>
      <c r="T4" s="6"/>
      <c r="U4" s="20">
        <f t="shared" ref="U4" si="1">+COUNTIF(P4:T4,1)</f>
        <v>0</v>
      </c>
      <c r="V4" s="6"/>
      <c r="W4" s="6"/>
      <c r="X4" s="6"/>
      <c r="Y4" s="6"/>
      <c r="Z4" s="20">
        <f t="shared" ref="Z4" si="2">+COUNTIF(V4:Y4,1)</f>
        <v>0</v>
      </c>
      <c r="AA4" s="6"/>
      <c r="AB4" s="6"/>
      <c r="AC4" s="6"/>
      <c r="AD4" s="6"/>
      <c r="AE4" s="20">
        <f t="shared" ref="AE4:AE27" si="3">+COUNTIF(AA4:AD4,1)</f>
        <v>0</v>
      </c>
      <c r="AG4" s="17">
        <f>SUM(COUNTIF(D4:H4,0),COUNTIF(J4:N4,0),COUNTIF(P4:T4,0),COUNTIF(V4:Y4,0),COUNTIF(AA4:AD4,0))</f>
        <v>10</v>
      </c>
      <c r="AH4" s="18">
        <f>SUM(COUNTIF(D4:H4,1),COUNTIF(J4:N4,1),COUNTIF(P4:T4,1),COUNTIF(V4:Y4,1),COUNTIF(AA4:AD4,1))</f>
        <v>0</v>
      </c>
    </row>
    <row r="5" spans="1:34">
      <c r="A5" s="21" t="s">
        <v>68</v>
      </c>
      <c r="B5" s="21">
        <v>12200</v>
      </c>
      <c r="C5" s="21" t="s">
        <v>139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20">
        <f t="shared" ref="I5:I27" si="4">+COUNTIF(D5:H5,1)</f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20">
        <f t="shared" ref="O5:O27" si="5">+COUNTIF(J5:N5,1)</f>
        <v>0</v>
      </c>
      <c r="P5" s="6"/>
      <c r="Q5" s="6"/>
      <c r="R5" s="6"/>
      <c r="S5" s="6"/>
      <c r="T5" s="6"/>
      <c r="U5" s="20">
        <f t="shared" ref="U5:U27" si="6">+COUNTIF(P5:T5,1)</f>
        <v>0</v>
      </c>
      <c r="V5" s="6"/>
      <c r="W5" s="6"/>
      <c r="X5" s="6"/>
      <c r="Y5" s="6"/>
      <c r="Z5" s="20">
        <f t="shared" ref="Z5:Z27" si="7">+COUNTIF(V5:Y5,1)</f>
        <v>0</v>
      </c>
      <c r="AA5" s="6"/>
      <c r="AB5" s="6"/>
      <c r="AC5" s="6"/>
      <c r="AD5" s="6"/>
      <c r="AE5" s="20">
        <f t="shared" si="3"/>
        <v>0</v>
      </c>
      <c r="AG5" s="17">
        <f>SUM(COUNTIF(D5:H5,0),COUNTIF(J5:N5,0),COUNTIF(P5:T5,0),COUNTIF(V5:Y5,0),COUNTIF(AA5:AD5,0))</f>
        <v>10</v>
      </c>
      <c r="AH5" s="18">
        <f>SUM(COUNTIF(D5:H5,1),COUNTIF(J5:N5,1),COUNTIF(P5:T5,1),COUNTIF(V5:Y5,1),COUNTIF(AA5:AD5,1))</f>
        <v>0</v>
      </c>
    </row>
    <row r="6" spans="1:34">
      <c r="A6" s="21" t="s">
        <v>68</v>
      </c>
      <c r="B6" s="21">
        <v>13698</v>
      </c>
      <c r="C6" s="21" t="s">
        <v>140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20">
        <f t="shared" si="4"/>
        <v>0</v>
      </c>
      <c r="J6" s="6">
        <v>1</v>
      </c>
      <c r="K6" s="6">
        <v>0</v>
      </c>
      <c r="L6" s="6">
        <v>1</v>
      </c>
      <c r="M6" s="6">
        <v>0</v>
      </c>
      <c r="N6" s="6">
        <v>0</v>
      </c>
      <c r="O6" s="20">
        <f t="shared" si="5"/>
        <v>2</v>
      </c>
      <c r="P6" s="6"/>
      <c r="Q6" s="6"/>
      <c r="R6" s="6"/>
      <c r="S6" s="6"/>
      <c r="T6" s="6"/>
      <c r="U6" s="20">
        <f t="shared" si="6"/>
        <v>0</v>
      </c>
      <c r="V6" s="6"/>
      <c r="W6" s="6"/>
      <c r="X6" s="6"/>
      <c r="Y6" s="6"/>
      <c r="Z6" s="20">
        <f t="shared" si="7"/>
        <v>0</v>
      </c>
      <c r="AA6" s="6"/>
      <c r="AB6" s="6"/>
      <c r="AC6" s="6"/>
      <c r="AD6" s="6"/>
      <c r="AE6" s="20">
        <f t="shared" si="3"/>
        <v>0</v>
      </c>
      <c r="AG6" s="17">
        <f>SUM(COUNTIF(D6:H6,0),COUNTIF(J6:N6,0),COUNTIF(P6:T6,0),COUNTIF(V6:Y6,0),COUNTIF(AA6:AD6,0))</f>
        <v>8</v>
      </c>
      <c r="AH6" s="18">
        <f>SUM(COUNTIF(D6:H6,1),COUNTIF(J6:N6,1),COUNTIF(P6:T6,1),COUNTIF(V6:Y6,1),COUNTIF(AA6:AD6,1))</f>
        <v>2</v>
      </c>
    </row>
    <row r="7" spans="1:34">
      <c r="A7" s="21" t="s">
        <v>68</v>
      </c>
      <c r="B7" s="21">
        <v>13521</v>
      </c>
      <c r="C7" s="21" t="s">
        <v>141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20">
        <f t="shared" si="4"/>
        <v>5</v>
      </c>
      <c r="J7" s="6">
        <v>1</v>
      </c>
      <c r="K7" s="6">
        <v>0</v>
      </c>
      <c r="L7" s="6">
        <v>1</v>
      </c>
      <c r="M7" s="6">
        <v>0</v>
      </c>
      <c r="N7" s="6">
        <v>0</v>
      </c>
      <c r="O7" s="20">
        <f t="shared" si="5"/>
        <v>2</v>
      </c>
      <c r="P7" s="6"/>
      <c r="Q7" s="6"/>
      <c r="R7" s="6"/>
      <c r="S7" s="6"/>
      <c r="T7" s="6"/>
      <c r="U7" s="20">
        <f t="shared" si="6"/>
        <v>0</v>
      </c>
      <c r="V7" s="6"/>
      <c r="W7" s="6"/>
      <c r="X7" s="6"/>
      <c r="Y7" s="6"/>
      <c r="Z7" s="20">
        <f t="shared" si="7"/>
        <v>0</v>
      </c>
      <c r="AA7" s="6"/>
      <c r="AB7" s="6"/>
      <c r="AC7" s="6"/>
      <c r="AD7" s="6"/>
      <c r="AE7" s="20">
        <f t="shared" si="3"/>
        <v>0</v>
      </c>
      <c r="AG7" s="17">
        <f>SUM(COUNTIF(D7:H7,0),COUNTIF(J7:N7,0),COUNTIF(P7:T7,0),COUNTIF(V7:Y7,0),COUNTIF(AA7:AD7,0))</f>
        <v>3</v>
      </c>
      <c r="AH7" s="18">
        <f>SUM(COUNTIF(D7:H7,1),COUNTIF(J7:N7,1),COUNTIF(P7:T7,1),COUNTIF(V7:Y7,1),COUNTIF(AA7:AD7,1))</f>
        <v>7</v>
      </c>
    </row>
    <row r="8" spans="1:34">
      <c r="A8" s="21" t="s">
        <v>68</v>
      </c>
      <c r="B8" s="21">
        <v>12785</v>
      </c>
      <c r="C8" s="21" t="s">
        <v>142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20">
        <f t="shared" si="4"/>
        <v>0</v>
      </c>
      <c r="J8" s="6">
        <v>1</v>
      </c>
      <c r="K8" s="6">
        <v>0</v>
      </c>
      <c r="L8" s="6">
        <v>0</v>
      </c>
      <c r="M8" s="6">
        <v>0</v>
      </c>
      <c r="N8" s="6">
        <v>0</v>
      </c>
      <c r="O8" s="20">
        <f t="shared" si="5"/>
        <v>1</v>
      </c>
      <c r="P8" s="6"/>
      <c r="Q8" s="6"/>
      <c r="R8" s="6"/>
      <c r="S8" s="6"/>
      <c r="T8" s="6"/>
      <c r="U8" s="20">
        <f t="shared" si="6"/>
        <v>0</v>
      </c>
      <c r="V8" s="6"/>
      <c r="W8" s="6"/>
      <c r="X8" s="6"/>
      <c r="Y8" s="6"/>
      <c r="Z8" s="20">
        <f t="shared" si="7"/>
        <v>0</v>
      </c>
      <c r="AA8" s="6"/>
      <c r="AB8" s="6"/>
      <c r="AC8" s="6"/>
      <c r="AD8" s="6"/>
      <c r="AE8" s="20">
        <f t="shared" si="3"/>
        <v>0</v>
      </c>
      <c r="AG8" s="17">
        <f>SUM(COUNTIF(D8:H8,0),COUNTIF(J8:N8,0),COUNTIF(P8:T8,0),COUNTIF(V8:Y8,0),COUNTIF(AA8:AD8,0))</f>
        <v>9</v>
      </c>
      <c r="AH8" s="18">
        <f>SUM(COUNTIF(D8:H8,1),COUNTIF(J8:N8,1),COUNTIF(P8:T8,1),COUNTIF(V8:Y8,1),COUNTIF(AA8:AD8,1))</f>
        <v>1</v>
      </c>
    </row>
    <row r="9" spans="1:34">
      <c r="A9" s="21" t="s">
        <v>68</v>
      </c>
      <c r="B9" s="21">
        <v>12925</v>
      </c>
      <c r="C9" s="21" t="s">
        <v>143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20">
        <f t="shared" si="4"/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20">
        <f t="shared" si="5"/>
        <v>0</v>
      </c>
      <c r="P9" s="6"/>
      <c r="Q9" s="6"/>
      <c r="R9" s="6"/>
      <c r="S9" s="6"/>
      <c r="T9" s="6"/>
      <c r="U9" s="20">
        <f t="shared" si="6"/>
        <v>0</v>
      </c>
      <c r="V9" s="6"/>
      <c r="W9" s="6"/>
      <c r="X9" s="6"/>
      <c r="Y9" s="6"/>
      <c r="Z9" s="20">
        <f t="shared" si="7"/>
        <v>0</v>
      </c>
      <c r="AA9" s="6"/>
      <c r="AB9" s="6"/>
      <c r="AC9" s="6"/>
      <c r="AD9" s="6"/>
      <c r="AE9" s="20">
        <f t="shared" si="3"/>
        <v>0</v>
      </c>
      <c r="AG9" s="17">
        <f>SUM(COUNTIF(D9:H9,0),COUNTIF(J9:N9,0),COUNTIF(P9:T9,0),COUNTIF(V9:Y9,0),COUNTIF(AA9:AD9,0))</f>
        <v>10</v>
      </c>
      <c r="AH9" s="18">
        <f>SUM(COUNTIF(D9:H9,1),COUNTIF(J9:N9,1),COUNTIF(P9:T9,1),COUNTIF(V9:Y9,1),COUNTIF(AA9:AD9,1))</f>
        <v>0</v>
      </c>
    </row>
    <row r="10" spans="1:34">
      <c r="A10" s="21" t="s">
        <v>68</v>
      </c>
      <c r="B10" s="21">
        <v>13353</v>
      </c>
      <c r="C10" s="21" t="s">
        <v>144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0">
        <f t="shared" si="4"/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20">
        <f t="shared" si="5"/>
        <v>1</v>
      </c>
      <c r="P10" s="6"/>
      <c r="Q10" s="6"/>
      <c r="R10" s="6"/>
      <c r="S10" s="6"/>
      <c r="T10" s="6"/>
      <c r="U10" s="20">
        <f t="shared" si="6"/>
        <v>0</v>
      </c>
      <c r="V10" s="6"/>
      <c r="W10" s="6"/>
      <c r="X10" s="6"/>
      <c r="Y10" s="6"/>
      <c r="Z10" s="20">
        <f t="shared" si="7"/>
        <v>0</v>
      </c>
      <c r="AA10" s="6"/>
      <c r="AB10" s="6"/>
      <c r="AC10" s="6"/>
      <c r="AD10" s="6"/>
      <c r="AE10" s="20">
        <f t="shared" si="3"/>
        <v>0</v>
      </c>
      <c r="AG10" s="17">
        <f>SUM(COUNTIF(D10:H10,0),COUNTIF(J10:N10,0),COUNTIF(P10:T10,0),COUNTIF(V10:Y10,0),COUNTIF(AA10:AD10,0))</f>
        <v>9</v>
      </c>
      <c r="AH10" s="18">
        <f>SUM(COUNTIF(D10:H10,1),COUNTIF(J10:N10,1),COUNTIF(P10:T10,1),COUNTIF(V10:Y10,1),COUNTIF(AA10:AD10,1))</f>
        <v>1</v>
      </c>
    </row>
    <row r="11" spans="1:34">
      <c r="A11" s="21" t="s">
        <v>68</v>
      </c>
      <c r="B11" s="21">
        <v>12771</v>
      </c>
      <c r="C11" s="21" t="s">
        <v>145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20">
        <f t="shared" si="4"/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20">
        <f t="shared" si="5"/>
        <v>0</v>
      </c>
      <c r="P11" s="6"/>
      <c r="Q11" s="6"/>
      <c r="R11" s="6"/>
      <c r="S11" s="6"/>
      <c r="T11" s="6"/>
      <c r="U11" s="20">
        <f t="shared" si="6"/>
        <v>0</v>
      </c>
      <c r="V11" s="6"/>
      <c r="W11" s="6"/>
      <c r="X11" s="6"/>
      <c r="Y11" s="6"/>
      <c r="Z11" s="20">
        <f t="shared" si="7"/>
        <v>0</v>
      </c>
      <c r="AA11" s="6"/>
      <c r="AB11" s="6"/>
      <c r="AC11" s="6"/>
      <c r="AD11" s="6"/>
      <c r="AE11" s="20">
        <f t="shared" si="3"/>
        <v>0</v>
      </c>
      <c r="AG11" s="17">
        <f>SUM(COUNTIF(D11:H11,0),COUNTIF(J11:N11,0),COUNTIF(P11:T11,0),COUNTIF(V11:Y11,0),COUNTIF(AA11:AD11,0))</f>
        <v>10</v>
      </c>
      <c r="AH11" s="18">
        <f>SUM(COUNTIF(D11:H11,1),COUNTIF(J11:N11,1),COUNTIF(P11:T11,1),COUNTIF(V11:Y11,1),COUNTIF(AA11:AD11,1))</f>
        <v>0</v>
      </c>
    </row>
    <row r="12" spans="1:34" s="89" customFormat="1">
      <c r="A12" s="84" t="s">
        <v>68</v>
      </c>
      <c r="B12" s="84">
        <v>11941</v>
      </c>
      <c r="C12" s="84" t="s">
        <v>146</v>
      </c>
      <c r="D12" s="6">
        <v>0</v>
      </c>
      <c r="E12" s="6">
        <v>0</v>
      </c>
      <c r="F12" s="6">
        <v>1</v>
      </c>
      <c r="G12" s="6">
        <v>1</v>
      </c>
      <c r="H12" s="6">
        <v>1</v>
      </c>
      <c r="I12" s="20">
        <f t="shared" si="4"/>
        <v>3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20">
        <f t="shared" si="5"/>
        <v>0</v>
      </c>
      <c r="P12" s="6"/>
      <c r="Q12" s="6"/>
      <c r="R12" s="6"/>
      <c r="S12" s="6"/>
      <c r="T12" s="6"/>
      <c r="U12" s="20">
        <f t="shared" si="6"/>
        <v>0</v>
      </c>
      <c r="V12" s="6"/>
      <c r="W12" s="6"/>
      <c r="X12" s="6"/>
      <c r="Y12" s="6"/>
      <c r="Z12" s="20">
        <f t="shared" si="7"/>
        <v>0</v>
      </c>
      <c r="AA12" s="6"/>
      <c r="AB12" s="6"/>
      <c r="AC12" s="6"/>
      <c r="AD12" s="6"/>
      <c r="AE12" s="20">
        <f t="shared" si="3"/>
        <v>0</v>
      </c>
      <c r="AF12"/>
      <c r="AG12" s="17">
        <f>SUM(COUNTIF(D12:H12,0),COUNTIF(J12:N12,0),COUNTIF(P12:T12,0),COUNTIF(V12:Y12,0),COUNTIF(AA12:AD12,0))</f>
        <v>7</v>
      </c>
      <c r="AH12" s="18">
        <f>SUM(COUNTIF(D12:H12,1),COUNTIF(J12:N12,1),COUNTIF(P12:T12,1),COUNTIF(V12:Y12,1),COUNTIF(AA12:AD12,1))</f>
        <v>3</v>
      </c>
    </row>
    <row r="13" spans="1:34">
      <c r="A13" s="21" t="s">
        <v>68</v>
      </c>
      <c r="B13" s="21">
        <v>12436</v>
      </c>
      <c r="C13" s="21" t="s">
        <v>147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20">
        <f t="shared" si="4"/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20">
        <f t="shared" si="5"/>
        <v>0</v>
      </c>
      <c r="P13" s="6"/>
      <c r="Q13" s="6"/>
      <c r="R13" s="6"/>
      <c r="S13" s="6"/>
      <c r="T13" s="6"/>
      <c r="U13" s="20">
        <f t="shared" si="6"/>
        <v>0</v>
      </c>
      <c r="V13" s="6"/>
      <c r="W13" s="6"/>
      <c r="X13" s="6"/>
      <c r="Y13" s="6"/>
      <c r="Z13" s="20">
        <f t="shared" si="7"/>
        <v>0</v>
      </c>
      <c r="AA13" s="6"/>
      <c r="AB13" s="6"/>
      <c r="AC13" s="6"/>
      <c r="AD13" s="6"/>
      <c r="AE13" s="20">
        <f t="shared" si="3"/>
        <v>0</v>
      </c>
      <c r="AG13" s="17">
        <f>SUM(COUNTIF(D13:H13,0),COUNTIF(J13:N13,0),COUNTIF(P13:T13,0),COUNTIF(V13:Y13,0),COUNTIF(AA13:AD13,0))</f>
        <v>10</v>
      </c>
      <c r="AH13" s="18">
        <f>SUM(COUNTIF(D13:H13,1),COUNTIF(J13:N13,1),COUNTIF(P13:T13,1),COUNTIF(V13:Y13,1),COUNTIF(AA13:AD13,1))</f>
        <v>0</v>
      </c>
    </row>
    <row r="14" spans="1:34">
      <c r="A14" s="21" t="s">
        <v>68</v>
      </c>
      <c r="B14" s="21">
        <v>13959</v>
      </c>
      <c r="C14" s="124" t="s">
        <v>148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20">
        <f t="shared" si="4"/>
        <v>5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20">
        <f t="shared" si="5"/>
        <v>1</v>
      </c>
      <c r="P14" s="6"/>
      <c r="Q14" s="6"/>
      <c r="R14" s="6"/>
      <c r="S14" s="6"/>
      <c r="T14" s="6"/>
      <c r="U14" s="20">
        <f t="shared" si="6"/>
        <v>0</v>
      </c>
      <c r="V14" s="6"/>
      <c r="W14" s="6"/>
      <c r="X14" s="6"/>
      <c r="Y14" s="6"/>
      <c r="Z14" s="20">
        <f t="shared" si="7"/>
        <v>0</v>
      </c>
      <c r="AA14" s="6"/>
      <c r="AB14" s="6"/>
      <c r="AC14" s="6"/>
      <c r="AD14" s="6"/>
      <c r="AE14" s="20">
        <f t="shared" si="3"/>
        <v>0</v>
      </c>
      <c r="AG14" s="17">
        <f>SUM(COUNTIF(D14:H14,0),COUNTIF(J14:N14,0),COUNTIF(P14:T14,0),COUNTIF(V14:Y14,0),COUNTIF(AA14:AD14,0))</f>
        <v>4</v>
      </c>
      <c r="AH14" s="18">
        <f>SUM(COUNTIF(D14:H14,1),COUNTIF(J14:N14,1),COUNTIF(P14:T14,1),COUNTIF(V14:Y14,1),COUNTIF(AA14:AD14,1))</f>
        <v>6</v>
      </c>
    </row>
    <row r="15" spans="1:34">
      <c r="A15" s="21" t="s">
        <v>68</v>
      </c>
      <c r="B15" s="21">
        <v>13800</v>
      </c>
      <c r="C15" s="21" t="s">
        <v>149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20">
        <f t="shared" si="4"/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20">
        <f t="shared" si="5"/>
        <v>0</v>
      </c>
      <c r="P15" s="6"/>
      <c r="Q15" s="6"/>
      <c r="R15" s="6"/>
      <c r="S15" s="6"/>
      <c r="T15" s="6"/>
      <c r="U15" s="20">
        <f t="shared" si="6"/>
        <v>0</v>
      </c>
      <c r="V15" s="6"/>
      <c r="W15" s="6"/>
      <c r="X15" s="6"/>
      <c r="Y15" s="6"/>
      <c r="Z15" s="20">
        <v>0</v>
      </c>
      <c r="AA15" s="6"/>
      <c r="AB15" s="6"/>
      <c r="AC15" s="6"/>
      <c r="AD15" s="6"/>
      <c r="AE15" s="20">
        <f t="shared" si="3"/>
        <v>0</v>
      </c>
      <c r="AG15" s="17">
        <f>SUM(COUNTIF(D15:H15,0),COUNTIF(J15:N15,0),COUNTIF(P15:T15,0),COUNTIF(V15:Y15,0),COUNTIF(AA15:AD15,0))</f>
        <v>10</v>
      </c>
      <c r="AH15" s="18">
        <f>SUM(COUNTIF(D15:H15,1),COUNTIF(J15:N15,1),COUNTIF(P15:T15,1),COUNTIF(V15:Y15,1),COUNTIF(AA15:AD15,1))</f>
        <v>0</v>
      </c>
    </row>
    <row r="16" spans="1:34">
      <c r="A16" s="21" t="s">
        <v>68</v>
      </c>
      <c r="B16" s="21">
        <v>12322</v>
      </c>
      <c r="C16" s="21" t="s">
        <v>150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20">
        <f t="shared" si="4"/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20">
        <f t="shared" si="5"/>
        <v>1</v>
      </c>
      <c r="P16" s="6"/>
      <c r="Q16" s="6"/>
      <c r="R16" s="6"/>
      <c r="S16" s="6"/>
      <c r="T16" s="6"/>
      <c r="U16" s="20">
        <f t="shared" si="6"/>
        <v>0</v>
      </c>
      <c r="V16" s="6"/>
      <c r="W16" s="6"/>
      <c r="X16" s="6"/>
      <c r="Y16" s="6"/>
      <c r="Z16" s="20">
        <f t="shared" si="7"/>
        <v>0</v>
      </c>
      <c r="AA16" s="6"/>
      <c r="AB16" s="6"/>
      <c r="AC16" s="6"/>
      <c r="AD16" s="6"/>
      <c r="AE16" s="20">
        <f t="shared" si="3"/>
        <v>0</v>
      </c>
      <c r="AG16" s="17">
        <f>SUM(COUNTIF(D16:H16,0),COUNTIF(J16:N16,0),COUNTIF(P16:T16,0),COUNTIF(V16:Y16,0),COUNTIF(AA16:AD16,0))</f>
        <v>9</v>
      </c>
      <c r="AH16" s="18">
        <f>SUM(COUNTIF(D16:H16,1),COUNTIF(J16:N16,1),COUNTIF(P16:T16,1),COUNTIF(V16:Y16,1),COUNTIF(AA16:AD16,1))</f>
        <v>1</v>
      </c>
    </row>
    <row r="17" spans="1:34">
      <c r="A17" s="21" t="s">
        <v>68</v>
      </c>
      <c r="B17" s="21">
        <v>13395</v>
      </c>
      <c r="C17" s="21" t="s">
        <v>151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20">
        <f t="shared" si="4"/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20">
        <f t="shared" si="5"/>
        <v>0</v>
      </c>
      <c r="P17" s="6"/>
      <c r="Q17" s="6"/>
      <c r="R17" s="6"/>
      <c r="S17" s="6"/>
      <c r="T17" s="6"/>
      <c r="U17" s="20">
        <f t="shared" si="6"/>
        <v>0</v>
      </c>
      <c r="V17" s="6"/>
      <c r="W17" s="6"/>
      <c r="X17" s="6"/>
      <c r="Y17" s="6"/>
      <c r="Z17" s="20">
        <f t="shared" si="7"/>
        <v>0</v>
      </c>
      <c r="AA17" s="6"/>
      <c r="AB17" s="6"/>
      <c r="AC17" s="6"/>
      <c r="AD17" s="6"/>
      <c r="AE17" s="20">
        <f t="shared" si="3"/>
        <v>0</v>
      </c>
      <c r="AG17" s="17">
        <f>SUM(COUNTIF(D17:H17,0),COUNTIF(J17:N17,0),COUNTIF(P17:T17,0),COUNTIF(V17:Y17,0),COUNTIF(AA17:AD17,0))</f>
        <v>10</v>
      </c>
      <c r="AH17" s="18">
        <f>SUM(COUNTIF(D17:H17,1),COUNTIF(J17:N17,1),COUNTIF(P17:T17,1),COUNTIF(V17:Y17,1),COUNTIF(AA17:AD17,1))</f>
        <v>0</v>
      </c>
    </row>
    <row r="18" spans="1:34">
      <c r="A18" s="21" t="s">
        <v>68</v>
      </c>
      <c r="B18" s="21">
        <v>12427</v>
      </c>
      <c r="C18" s="21" t="s">
        <v>152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20">
        <f t="shared" si="4"/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20">
        <f t="shared" si="5"/>
        <v>0</v>
      </c>
      <c r="P18" s="6"/>
      <c r="Q18" s="6"/>
      <c r="R18" s="6"/>
      <c r="S18" s="6"/>
      <c r="T18" s="6"/>
      <c r="U18" s="20">
        <f t="shared" si="6"/>
        <v>0</v>
      </c>
      <c r="V18" s="6"/>
      <c r="W18" s="6"/>
      <c r="X18" s="6"/>
      <c r="Y18" s="6"/>
      <c r="Z18" s="20">
        <f t="shared" si="7"/>
        <v>0</v>
      </c>
      <c r="AA18" s="6"/>
      <c r="AB18" s="6"/>
      <c r="AC18" s="6"/>
      <c r="AD18" s="6"/>
      <c r="AE18" s="20">
        <f t="shared" si="3"/>
        <v>0</v>
      </c>
      <c r="AG18" s="17">
        <f>SUM(COUNTIF(D18:H18,0),COUNTIF(J18:N18,0),COUNTIF(P18:T18,0),COUNTIF(V18:Y18,0),COUNTIF(AA18:AD18,0))</f>
        <v>10</v>
      </c>
      <c r="AH18" s="18">
        <f>SUM(COUNTIF(D18:H18,1),COUNTIF(J18:N18,1),COUNTIF(P18:T18,1),COUNTIF(V18:Y18,1),COUNTIF(AA18:AD18,1))</f>
        <v>0</v>
      </c>
    </row>
    <row r="19" spans="1:34">
      <c r="A19" s="21" t="s">
        <v>68</v>
      </c>
      <c r="B19" s="21">
        <v>13040</v>
      </c>
      <c r="C19" s="21" t="s">
        <v>153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20">
        <f t="shared" si="4"/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20">
        <f t="shared" si="5"/>
        <v>0</v>
      </c>
      <c r="P19" s="6"/>
      <c r="Q19" s="6"/>
      <c r="R19" s="6"/>
      <c r="S19" s="6"/>
      <c r="T19" s="6"/>
      <c r="U19" s="20">
        <f t="shared" si="6"/>
        <v>0</v>
      </c>
      <c r="V19" s="6"/>
      <c r="W19" s="6"/>
      <c r="X19" s="6"/>
      <c r="Y19" s="6"/>
      <c r="Z19" s="20">
        <f t="shared" si="7"/>
        <v>0</v>
      </c>
      <c r="AA19" s="6"/>
      <c r="AB19" s="6"/>
      <c r="AC19" s="6"/>
      <c r="AD19" s="6"/>
      <c r="AE19" s="20">
        <f t="shared" si="3"/>
        <v>0</v>
      </c>
      <c r="AG19" s="17">
        <f>SUM(COUNTIF(D19:H19,0),COUNTIF(J19:N19,0),COUNTIF(P19:T19,0),COUNTIF(V19:Y19,0),COUNTIF(AA19:AD19,0))</f>
        <v>10</v>
      </c>
      <c r="AH19" s="18">
        <f>SUM(COUNTIF(D19:H19,1),COUNTIF(J19:N19,1),COUNTIF(P19:T19,1),COUNTIF(V19:Y19,1),COUNTIF(AA19:AD19,1))</f>
        <v>0</v>
      </c>
    </row>
    <row r="20" spans="1:34">
      <c r="A20" s="21" t="s">
        <v>68</v>
      </c>
      <c r="B20" s="21">
        <v>13426</v>
      </c>
      <c r="C20" s="21" t="s">
        <v>154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20">
        <f t="shared" si="4"/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20">
        <f t="shared" si="5"/>
        <v>0</v>
      </c>
      <c r="P20" s="6"/>
      <c r="Q20" s="6"/>
      <c r="R20" s="6"/>
      <c r="S20" s="6"/>
      <c r="T20" s="6"/>
      <c r="U20" s="20">
        <f t="shared" si="6"/>
        <v>0</v>
      </c>
      <c r="V20" s="6"/>
      <c r="W20" s="6"/>
      <c r="X20" s="6"/>
      <c r="Y20" s="6"/>
      <c r="Z20" s="20">
        <f t="shared" si="7"/>
        <v>0</v>
      </c>
      <c r="AA20" s="6"/>
      <c r="AB20" s="6"/>
      <c r="AC20" s="6"/>
      <c r="AD20" s="6"/>
      <c r="AE20" s="20">
        <f t="shared" si="3"/>
        <v>0</v>
      </c>
      <c r="AG20" s="17">
        <f>SUM(COUNTIF(D20:H20,0),COUNTIF(J20:N20,0),COUNTIF(P20:T20,0),COUNTIF(V20:Y20,0),COUNTIF(AA20:AD20,0))</f>
        <v>10</v>
      </c>
      <c r="AH20" s="18">
        <f>SUM(COUNTIF(D20:H20,1),COUNTIF(J20:N20,1),COUNTIF(P20:T20,1),COUNTIF(V20:Y20,1),COUNTIF(AA20:AD20,1))</f>
        <v>0</v>
      </c>
    </row>
    <row r="21" spans="1:34">
      <c r="A21" s="21" t="s">
        <v>68</v>
      </c>
      <c r="B21" s="21">
        <v>13653</v>
      </c>
      <c r="C21" s="21" t="s">
        <v>155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20">
        <f t="shared" si="4"/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20">
        <f t="shared" si="5"/>
        <v>0</v>
      </c>
      <c r="P21" s="6"/>
      <c r="Q21" s="6"/>
      <c r="R21" s="6"/>
      <c r="S21" s="6"/>
      <c r="T21" s="6"/>
      <c r="U21" s="20">
        <f t="shared" si="6"/>
        <v>0</v>
      </c>
      <c r="V21" s="6"/>
      <c r="W21" s="6"/>
      <c r="X21" s="6"/>
      <c r="Y21" s="6"/>
      <c r="Z21" s="20">
        <f t="shared" si="7"/>
        <v>0</v>
      </c>
      <c r="AA21" s="6"/>
      <c r="AB21" s="6"/>
      <c r="AC21" s="6"/>
      <c r="AD21" s="6"/>
      <c r="AE21" s="20">
        <f t="shared" si="3"/>
        <v>0</v>
      </c>
      <c r="AG21" s="17">
        <f>SUM(COUNTIF(D21:H21,0),COUNTIF(J21:N21,0),COUNTIF(P21:T21,0),COUNTIF(V21:Y21,0),COUNTIF(AA21:AD21,0))</f>
        <v>10</v>
      </c>
      <c r="AH21" s="18">
        <f>SUM(COUNTIF(D21:H21,1),COUNTIF(J21:N21,1),COUNTIF(P21:T21,1),COUNTIF(V21:Y21,1),COUNTIF(AA21:AD21,1))</f>
        <v>0</v>
      </c>
    </row>
    <row r="22" spans="1:34">
      <c r="A22" s="21" t="s">
        <v>68</v>
      </c>
      <c r="B22" s="21">
        <v>13610</v>
      </c>
      <c r="C22" s="21" t="s">
        <v>156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20">
        <f t="shared" si="4"/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20">
        <f t="shared" si="5"/>
        <v>1</v>
      </c>
      <c r="P22" s="6"/>
      <c r="Q22" s="6"/>
      <c r="R22" s="6"/>
      <c r="S22" s="6"/>
      <c r="T22" s="6"/>
      <c r="U22" s="20">
        <f t="shared" si="6"/>
        <v>0</v>
      </c>
      <c r="V22" s="6"/>
      <c r="W22" s="6"/>
      <c r="X22" s="6"/>
      <c r="Y22" s="6"/>
      <c r="Z22" s="20">
        <f t="shared" si="7"/>
        <v>0</v>
      </c>
      <c r="AA22" s="6"/>
      <c r="AB22" s="6"/>
      <c r="AC22" s="6"/>
      <c r="AD22" s="6"/>
      <c r="AE22" s="20">
        <f t="shared" si="3"/>
        <v>0</v>
      </c>
      <c r="AG22" s="17">
        <f>SUM(COUNTIF(D22:H22,0),COUNTIF(J22:N22,0),COUNTIF(P22:T22,0),COUNTIF(V22:Y22,0),COUNTIF(AA22:AD22,0))</f>
        <v>9</v>
      </c>
      <c r="AH22" s="18">
        <f>SUM(COUNTIF(D22:H22,1),COUNTIF(J22:N22,1),COUNTIF(P22:T22,1),COUNTIF(V22:Y22,1),COUNTIF(AA22:AD22,1))</f>
        <v>1</v>
      </c>
    </row>
    <row r="23" spans="1:34">
      <c r="A23" s="21" t="s">
        <v>68</v>
      </c>
      <c r="B23" s="21">
        <v>12828</v>
      </c>
      <c r="C23" s="21" t="s">
        <v>157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20">
        <f t="shared" si="4"/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20">
        <f t="shared" si="5"/>
        <v>0</v>
      </c>
      <c r="P23" s="6"/>
      <c r="Q23" s="6"/>
      <c r="R23" s="6"/>
      <c r="S23" s="6"/>
      <c r="T23" s="6"/>
      <c r="U23" s="20">
        <f t="shared" si="6"/>
        <v>0</v>
      </c>
      <c r="V23" s="6"/>
      <c r="W23" s="6"/>
      <c r="X23" s="6"/>
      <c r="Y23" s="6"/>
      <c r="Z23" s="20">
        <f t="shared" si="7"/>
        <v>0</v>
      </c>
      <c r="AA23" s="6"/>
      <c r="AB23" s="6"/>
      <c r="AC23" s="6"/>
      <c r="AD23" s="6"/>
      <c r="AE23" s="20">
        <f t="shared" si="3"/>
        <v>0</v>
      </c>
      <c r="AG23" s="17">
        <f>SUM(COUNTIF(D23:H23,0),COUNTIF(J23:N23,0),COUNTIF(P23:T23,0),COUNTIF(V23:Y23,0),COUNTIF(AA23:AD23,0))</f>
        <v>10</v>
      </c>
      <c r="AH23" s="18">
        <f>SUM(COUNTIF(D23:H23,1),COUNTIF(J23:N23,1),COUNTIF(P23:T23,1),COUNTIF(V23:Y23,1),COUNTIF(AA23:AD23,1))</f>
        <v>0</v>
      </c>
    </row>
    <row r="24" spans="1:34">
      <c r="A24" s="21" t="s">
        <v>68</v>
      </c>
      <c r="B24" s="21">
        <v>13836</v>
      </c>
      <c r="C24" s="21" t="s">
        <v>158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20">
        <f t="shared" si="4"/>
        <v>0</v>
      </c>
      <c r="J24" s="6">
        <v>1</v>
      </c>
      <c r="K24" s="6">
        <v>0</v>
      </c>
      <c r="L24" s="6">
        <v>1</v>
      </c>
      <c r="M24" s="6">
        <v>0</v>
      </c>
      <c r="N24" s="6">
        <v>0</v>
      </c>
      <c r="O24" s="20">
        <f t="shared" si="5"/>
        <v>2</v>
      </c>
      <c r="P24" s="6"/>
      <c r="Q24" s="6"/>
      <c r="R24" s="6"/>
      <c r="S24" s="6"/>
      <c r="T24" s="6"/>
      <c r="U24" s="20">
        <f t="shared" si="6"/>
        <v>0</v>
      </c>
      <c r="V24" s="6"/>
      <c r="W24" s="6"/>
      <c r="X24" s="6"/>
      <c r="Y24" s="6"/>
      <c r="Z24" s="20">
        <f t="shared" si="7"/>
        <v>0</v>
      </c>
      <c r="AA24" s="6"/>
      <c r="AB24" s="6"/>
      <c r="AC24" s="6"/>
      <c r="AD24" s="6"/>
      <c r="AE24" s="20">
        <f t="shared" si="3"/>
        <v>0</v>
      </c>
      <c r="AG24" s="17">
        <f>SUM(COUNTIF(D24:H24,0),COUNTIF(J24:N24,0),COUNTIF(P24:T24,0),COUNTIF(V24:Y24,0),COUNTIF(AA24:AD24,0))</f>
        <v>8</v>
      </c>
      <c r="AH24" s="18">
        <f>SUM(COUNTIF(D24:H24,1),COUNTIF(J24:N24,1),COUNTIF(P24:T24,1),COUNTIF(V24:Y24,1),COUNTIF(AA24:AD24,1))</f>
        <v>2</v>
      </c>
    </row>
    <row r="25" spans="1:34">
      <c r="A25" s="21" t="s">
        <v>68</v>
      </c>
      <c r="B25" s="21">
        <v>12614</v>
      </c>
      <c r="C25" s="21" t="s">
        <v>159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20">
        <f t="shared" si="4"/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20">
        <f t="shared" si="5"/>
        <v>0</v>
      </c>
      <c r="P25" s="6"/>
      <c r="Q25" s="6"/>
      <c r="R25" s="6"/>
      <c r="S25" s="6"/>
      <c r="T25" s="6"/>
      <c r="U25" s="20">
        <f t="shared" si="6"/>
        <v>0</v>
      </c>
      <c r="V25" s="6"/>
      <c r="W25" s="6"/>
      <c r="X25" s="6"/>
      <c r="Y25" s="6"/>
      <c r="Z25" s="20">
        <f t="shared" si="7"/>
        <v>0</v>
      </c>
      <c r="AA25" s="6"/>
      <c r="AB25" s="6"/>
      <c r="AC25" s="6"/>
      <c r="AD25" s="6"/>
      <c r="AE25" s="20">
        <f t="shared" si="3"/>
        <v>0</v>
      </c>
      <c r="AG25" s="17">
        <f>SUM(COUNTIF(D25:H25,0),COUNTIF(J25:N25,0),COUNTIF(P25:T25,0),COUNTIF(V25:Y25,0),COUNTIF(AA25:AD25,0))</f>
        <v>10</v>
      </c>
      <c r="AH25" s="18">
        <f>SUM(COUNTIF(D25:H25,1),COUNTIF(J25:N25,1),COUNTIF(P25:T25,1),COUNTIF(V25:Y25,1),COUNTIF(AA25:AD25,1))</f>
        <v>0</v>
      </c>
    </row>
    <row r="26" spans="1:34">
      <c r="A26" s="21" t="s">
        <v>68</v>
      </c>
      <c r="B26" s="21">
        <v>13768</v>
      </c>
      <c r="C26" s="21" t="s">
        <v>160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20">
        <f t="shared" si="4"/>
        <v>0</v>
      </c>
      <c r="J26" s="6">
        <v>0</v>
      </c>
      <c r="K26" s="6">
        <v>0</v>
      </c>
      <c r="L26" s="6">
        <v>1</v>
      </c>
      <c r="M26" s="6">
        <v>0</v>
      </c>
      <c r="N26" s="6">
        <v>0</v>
      </c>
      <c r="O26" s="20">
        <f t="shared" si="5"/>
        <v>1</v>
      </c>
      <c r="P26" s="6"/>
      <c r="Q26" s="6"/>
      <c r="R26" s="6"/>
      <c r="S26" s="6"/>
      <c r="T26" s="6"/>
      <c r="U26" s="20">
        <f t="shared" si="6"/>
        <v>0</v>
      </c>
      <c r="V26" s="6"/>
      <c r="W26" s="6"/>
      <c r="X26" s="6"/>
      <c r="Y26" s="6"/>
      <c r="Z26" s="20">
        <f t="shared" si="7"/>
        <v>0</v>
      </c>
      <c r="AA26" s="6"/>
      <c r="AB26" s="6"/>
      <c r="AC26" s="6"/>
      <c r="AD26" s="6"/>
      <c r="AE26" s="20">
        <f t="shared" si="3"/>
        <v>0</v>
      </c>
      <c r="AG26" s="17">
        <f>SUM(COUNTIF(D26:H26,0),COUNTIF(J26:N26,0),COUNTIF(P26:T26,0),COUNTIF(V26:Y26,0),COUNTIF(AA26:AD26,0))</f>
        <v>9</v>
      </c>
      <c r="AH26" s="18">
        <f>SUM(COUNTIF(D26:H26,1),COUNTIF(J26:N26,1),COUNTIF(P26:T26,1),COUNTIF(V26:Y26,1),COUNTIF(AA26:AD26,1))</f>
        <v>1</v>
      </c>
    </row>
    <row r="27" spans="1:34">
      <c r="A27" s="21" t="s">
        <v>68</v>
      </c>
      <c r="B27" s="21">
        <v>13541</v>
      </c>
      <c r="C27" s="21" t="s">
        <v>161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20">
        <f t="shared" si="4"/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20">
        <f t="shared" si="5"/>
        <v>0</v>
      </c>
      <c r="P27" s="6"/>
      <c r="Q27" s="6"/>
      <c r="R27" s="6"/>
      <c r="S27" s="6"/>
      <c r="T27" s="6"/>
      <c r="U27" s="20">
        <f t="shared" si="6"/>
        <v>0</v>
      </c>
      <c r="V27" s="6"/>
      <c r="W27" s="6"/>
      <c r="X27" s="6"/>
      <c r="Y27" s="6"/>
      <c r="Z27" s="20">
        <f t="shared" si="7"/>
        <v>0</v>
      </c>
      <c r="AA27" s="6"/>
      <c r="AB27" s="6"/>
      <c r="AC27" s="6"/>
      <c r="AD27" s="6"/>
      <c r="AE27" s="20">
        <f t="shared" si="3"/>
        <v>0</v>
      </c>
      <c r="AG27" s="17">
        <f>SUM(COUNTIF(D27:H27,0),COUNTIF(J27:N27,0),COUNTIF(P27:T27,0),COUNTIF(V27:Y27,0),COUNTIF(AA27:AD27,0))</f>
        <v>10</v>
      </c>
      <c r="AH27" s="18">
        <f>SUM(COUNTIF(D27:H27,1),COUNTIF(J27:N27,1),COUNTIF(P27:T27,1),COUNTIF(V27:Y27,1),COUNTIF(AA27:AD27,1))</f>
        <v>0</v>
      </c>
    </row>
  </sheetData>
  <mergeCells count="13">
    <mergeCell ref="V1:Y1"/>
    <mergeCell ref="AA1:AD1"/>
    <mergeCell ref="U1:U3"/>
    <mergeCell ref="AE1:AE3"/>
    <mergeCell ref="Z1:Z3"/>
    <mergeCell ref="A1:A3"/>
    <mergeCell ref="B1:B3"/>
    <mergeCell ref="D1:H1"/>
    <mergeCell ref="J1:N1"/>
    <mergeCell ref="P1:T1"/>
    <mergeCell ref="C1:C3"/>
    <mergeCell ref="O1:O3"/>
    <mergeCell ref="I1:I3"/>
  </mergeCells>
  <conditionalFormatting sqref="I4:I27 O4:O27 U4:U27 Z4:Z27 AE4:AE27 AH4:AH27">
    <cfRule type="cellIs" dxfId="81" priority="41" operator="greaterThanOrEqual">
      <formula>3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62" id="{DDA87E84-B371-4F52-95E6-1CF7A46E305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D4:H27</xm:sqref>
        </x14:conditionalFormatting>
        <x14:conditionalFormatting xmlns:xm="http://schemas.microsoft.com/office/excel/2006/main">
          <x14:cfRule type="iconSet" priority="2" id="{264CD5A8-BA61-4211-A950-33E44F5C2D7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P4:T27</xm:sqref>
        </x14:conditionalFormatting>
        <x14:conditionalFormatting xmlns:xm="http://schemas.microsoft.com/office/excel/2006/main">
          <x14:cfRule type="iconSet" priority="4" id="{35BD05A6-30C9-4878-9778-495BD4757E4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V4:Y27</xm:sqref>
        </x14:conditionalFormatting>
        <x14:conditionalFormatting xmlns:xm="http://schemas.microsoft.com/office/excel/2006/main">
          <x14:cfRule type="iconSet" priority="1042" id="{417E12D7-5C44-40EB-B2BE-3FC9A440DDB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AA4:AD27</xm:sqref>
        </x14:conditionalFormatting>
        <x14:conditionalFormatting xmlns:xm="http://schemas.microsoft.com/office/excel/2006/main">
          <x14:cfRule type="iconSet" priority="1" id="{616AC956-5280-4B26-996A-5DC3EA09460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J4:N27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4"/>
  <sheetViews>
    <sheetView showGridLines="0" zoomScaleNormal="100" workbookViewId="0">
      <pane xSplit="3" topLeftCell="H1" activePane="topRight" state="frozen"/>
      <selection pane="topRight" activeCell="Q9" sqref="Q9"/>
      <selection activeCell="A20" sqref="A20"/>
    </sheetView>
  </sheetViews>
  <sheetFormatPr defaultColWidth="11.42578125" defaultRowHeight="15"/>
  <cols>
    <col min="1" max="1" width="11.42578125" customWidth="1"/>
    <col min="2" max="2" width="11.42578125" style="1" customWidth="1"/>
    <col min="3" max="3" width="48.85546875" style="2" bestFit="1" customWidth="1"/>
    <col min="4" max="6" width="11.7109375" bestFit="1" customWidth="1"/>
    <col min="7" max="7" width="12.5703125" bestFit="1" customWidth="1"/>
    <col min="8" max="8" width="5.28515625" bestFit="1" customWidth="1"/>
    <col min="9" max="10" width="11.7109375" bestFit="1" customWidth="1"/>
    <col min="11" max="11" width="12.5703125" bestFit="1" customWidth="1"/>
    <col min="12" max="12" width="12.5703125" customWidth="1"/>
    <col min="13" max="13" width="12.5703125" bestFit="1" customWidth="1"/>
    <col min="14" max="14" width="5.28515625" bestFit="1" customWidth="1"/>
    <col min="15" max="16" width="11.7109375" bestFit="1" customWidth="1"/>
    <col min="17" max="18" width="12.5703125" bestFit="1" customWidth="1"/>
    <col min="19" max="19" width="5.28515625" bestFit="1" customWidth="1"/>
    <col min="20" max="21" width="11.7109375" bestFit="1" customWidth="1"/>
    <col min="22" max="22" width="12.5703125" bestFit="1" customWidth="1"/>
    <col min="23" max="23" width="12.5703125" customWidth="1"/>
    <col min="24" max="24" width="5.28515625" bestFit="1" customWidth="1"/>
    <col min="25" max="27" width="11.7109375" bestFit="1" customWidth="1"/>
    <col min="28" max="30" width="12.5703125" bestFit="1" customWidth="1"/>
    <col min="31" max="31" width="5.28515625" bestFit="1" customWidth="1"/>
    <col min="32" max="32" width="6" customWidth="1"/>
    <col min="33" max="33" width="13.28515625" style="4" bestFit="1" customWidth="1"/>
    <col min="34" max="34" width="11.42578125" style="4"/>
  </cols>
  <sheetData>
    <row r="1" spans="1:34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46" t="s">
        <v>96</v>
      </c>
      <c r="I1" s="151" t="s">
        <v>97</v>
      </c>
      <c r="J1" s="151"/>
      <c r="K1" s="151"/>
      <c r="L1" s="151"/>
      <c r="M1" s="151"/>
      <c r="N1" s="146" t="s">
        <v>96</v>
      </c>
      <c r="O1" s="151" t="s">
        <v>98</v>
      </c>
      <c r="P1" s="151"/>
      <c r="Q1" s="151"/>
      <c r="R1" s="151"/>
      <c r="S1" s="146" t="s">
        <v>96</v>
      </c>
      <c r="T1" s="151" t="s">
        <v>99</v>
      </c>
      <c r="U1" s="151"/>
      <c r="V1" s="151"/>
      <c r="W1" s="151"/>
      <c r="X1" s="146" t="s">
        <v>96</v>
      </c>
      <c r="Y1" s="151" t="s">
        <v>100</v>
      </c>
      <c r="Z1" s="151"/>
      <c r="AA1" s="151"/>
      <c r="AB1" s="151"/>
      <c r="AC1" s="151"/>
      <c r="AD1" s="151"/>
      <c r="AE1" s="146" t="s">
        <v>96</v>
      </c>
    </row>
    <row r="2" spans="1:34">
      <c r="A2" s="157"/>
      <c r="B2" s="157"/>
      <c r="C2" s="145"/>
      <c r="D2" s="19" t="s">
        <v>101</v>
      </c>
      <c r="E2" s="19" t="s">
        <v>102</v>
      </c>
      <c r="F2" s="19" t="s">
        <v>103</v>
      </c>
      <c r="G2" s="19" t="s">
        <v>131</v>
      </c>
      <c r="H2" s="146"/>
      <c r="I2" s="19" t="s">
        <v>101</v>
      </c>
      <c r="J2" s="19" t="s">
        <v>102</v>
      </c>
      <c r="K2" s="19" t="s">
        <v>103</v>
      </c>
      <c r="L2" s="19" t="s">
        <v>105</v>
      </c>
      <c r="M2" s="19" t="s">
        <v>106</v>
      </c>
      <c r="N2" s="146"/>
      <c r="O2" s="19" t="s">
        <v>101</v>
      </c>
      <c r="P2" s="19" t="s">
        <v>103</v>
      </c>
      <c r="Q2" s="19" t="s">
        <v>104</v>
      </c>
      <c r="R2" s="19" t="s">
        <v>105</v>
      </c>
      <c r="S2" s="146"/>
      <c r="T2" s="19" t="s">
        <v>101</v>
      </c>
      <c r="U2" s="19" t="s">
        <v>102</v>
      </c>
      <c r="V2" s="19" t="s">
        <v>103</v>
      </c>
      <c r="W2" s="19" t="s">
        <v>104</v>
      </c>
      <c r="X2" s="146"/>
      <c r="Y2" s="19" t="s">
        <v>101</v>
      </c>
      <c r="Z2" s="19" t="s">
        <v>102</v>
      </c>
      <c r="AA2" s="19" t="s">
        <v>103</v>
      </c>
      <c r="AB2" s="19" t="s">
        <v>104</v>
      </c>
      <c r="AC2" s="19" t="s">
        <v>132</v>
      </c>
      <c r="AD2" s="19" t="s">
        <v>105</v>
      </c>
      <c r="AE2" s="146"/>
    </row>
    <row r="3" spans="1:34">
      <c r="A3" s="157"/>
      <c r="B3" s="157"/>
      <c r="C3" s="145"/>
      <c r="D3" s="19" t="s">
        <v>45</v>
      </c>
      <c r="E3" s="19" t="s">
        <v>45</v>
      </c>
      <c r="F3" s="19" t="s">
        <v>45</v>
      </c>
      <c r="G3" s="19" t="s">
        <v>45</v>
      </c>
      <c r="H3" s="146"/>
      <c r="I3" s="19" t="s">
        <v>45</v>
      </c>
      <c r="J3" s="19" t="s">
        <v>45</v>
      </c>
      <c r="K3" s="19" t="s">
        <v>45</v>
      </c>
      <c r="L3" s="19" t="s">
        <v>45</v>
      </c>
      <c r="M3" s="19" t="s">
        <v>43</v>
      </c>
      <c r="N3" s="146"/>
      <c r="O3" s="19" t="s">
        <v>45</v>
      </c>
      <c r="P3" s="19" t="s">
        <v>45</v>
      </c>
      <c r="Q3" s="19" t="s">
        <v>45</v>
      </c>
      <c r="R3" s="19" t="s">
        <v>45</v>
      </c>
      <c r="S3" s="146"/>
      <c r="T3" s="19" t="s">
        <v>45</v>
      </c>
      <c r="U3" s="19" t="s">
        <v>45</v>
      </c>
      <c r="V3" s="19" t="s">
        <v>45</v>
      </c>
      <c r="W3" s="19" t="s">
        <v>45</v>
      </c>
      <c r="X3" s="146"/>
      <c r="Y3" s="19" t="s">
        <v>45</v>
      </c>
      <c r="Z3" s="19" t="s">
        <v>45</v>
      </c>
      <c r="AA3" s="19" t="s">
        <v>45</v>
      </c>
      <c r="AB3" s="19" t="s">
        <v>45</v>
      </c>
      <c r="AC3" s="19" t="s">
        <v>44</v>
      </c>
      <c r="AD3" s="19" t="s">
        <v>45</v>
      </c>
      <c r="AE3" s="146"/>
      <c r="AG3" s="4" t="s">
        <v>107</v>
      </c>
      <c r="AH3" s="4" t="s">
        <v>96</v>
      </c>
    </row>
    <row r="4" spans="1:34">
      <c r="A4" s="12" t="s">
        <v>69</v>
      </c>
      <c r="B4" s="34">
        <v>13359</v>
      </c>
      <c r="C4" s="13" t="s">
        <v>162</v>
      </c>
      <c r="D4" s="6">
        <v>0</v>
      </c>
      <c r="E4" s="6">
        <v>0</v>
      </c>
      <c r="F4" s="6">
        <v>0</v>
      </c>
      <c r="G4" s="6">
        <v>0</v>
      </c>
      <c r="H4" s="20">
        <f t="shared" ref="H4:H24" si="0">+COUNTIF(D4:G4,1)</f>
        <v>0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20">
        <f t="shared" ref="N4:N24" si="1">+COUNTIF(I4:M4,1)</f>
        <v>5</v>
      </c>
      <c r="O4" s="6"/>
      <c r="P4" s="6"/>
      <c r="Q4" s="6"/>
      <c r="R4" s="6"/>
      <c r="S4" s="20">
        <f t="shared" ref="S4:S24" si="2">+COUNTIF(O4:R4,1)</f>
        <v>0</v>
      </c>
      <c r="T4" s="6"/>
      <c r="U4" s="6"/>
      <c r="V4" s="6"/>
      <c r="W4" s="6"/>
      <c r="X4" s="20">
        <f t="shared" ref="X4:X24" si="3">+COUNTIF(T4:W4,1)</f>
        <v>0</v>
      </c>
      <c r="Y4" s="6"/>
      <c r="Z4" s="6"/>
      <c r="AA4" s="6"/>
      <c r="AB4" s="6"/>
      <c r="AC4" s="6"/>
      <c r="AD4" s="6"/>
      <c r="AE4" s="20">
        <f t="shared" ref="AE4:AE24" si="4">+COUNTIF(Y4:AD4,1)</f>
        <v>0</v>
      </c>
      <c r="AG4" s="17">
        <f>SUM(COUNTIF(D4:G4,0),COUNTIF(I4:M4,0),COUNTIF(O4:R4,0),COUNTIF(T4:W4,0),COUNTIF(Y4:AD4,0))</f>
        <v>4</v>
      </c>
      <c r="AH4" s="18">
        <f>SUM(COUNTIF(D4:G4,1),COUNTIF(I4:M4,1),COUNTIF(O4:R4,1),COUNTIF(T4:W4,1),COUNTIF(Y4:AD4,1))</f>
        <v>5</v>
      </c>
    </row>
    <row r="5" spans="1:34">
      <c r="A5" s="33" t="s">
        <v>69</v>
      </c>
      <c r="B5" s="34">
        <v>12952</v>
      </c>
      <c r="C5" s="33" t="s">
        <v>163</v>
      </c>
      <c r="D5" s="6">
        <v>0</v>
      </c>
      <c r="E5" s="6">
        <v>0</v>
      </c>
      <c r="F5" s="6">
        <v>0</v>
      </c>
      <c r="G5" s="6">
        <v>0</v>
      </c>
      <c r="H5" s="20">
        <f t="shared" si="0"/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20">
        <f t="shared" si="1"/>
        <v>0</v>
      </c>
      <c r="O5" s="6"/>
      <c r="P5" s="6"/>
      <c r="Q5" s="6"/>
      <c r="R5" s="6"/>
      <c r="S5" s="20">
        <f t="shared" si="2"/>
        <v>0</v>
      </c>
      <c r="T5" s="6"/>
      <c r="U5" s="6"/>
      <c r="V5" s="6"/>
      <c r="W5" s="6"/>
      <c r="X5" s="20">
        <f t="shared" si="3"/>
        <v>0</v>
      </c>
      <c r="Y5" s="6"/>
      <c r="Z5" s="6"/>
      <c r="AA5" s="6"/>
      <c r="AB5" s="6"/>
      <c r="AC5" s="6"/>
      <c r="AD5" s="6"/>
      <c r="AE5" s="20">
        <f t="shared" si="4"/>
        <v>0</v>
      </c>
      <c r="AG5" s="17">
        <f>SUM(COUNTIF(D5:G5,0),COUNTIF(I5:M5,0),COUNTIF(O5:R5,0),COUNTIF(T5:W5,0),COUNTIF(Y5:AD5,0))</f>
        <v>9</v>
      </c>
      <c r="AH5" s="18">
        <f>SUM(COUNTIF(D5:G5,1),COUNTIF(I5:M5,1),COUNTIF(O5:R5,1),COUNTIF(T5:W5,1),COUNTIF(Y5:AD5,1))</f>
        <v>0</v>
      </c>
    </row>
    <row r="6" spans="1:34">
      <c r="A6" s="33" t="s">
        <v>69</v>
      </c>
      <c r="B6" s="34">
        <v>12532</v>
      </c>
      <c r="C6" s="33" t="s">
        <v>164</v>
      </c>
      <c r="D6" s="6">
        <v>0</v>
      </c>
      <c r="E6" s="6">
        <v>0</v>
      </c>
      <c r="F6" s="6">
        <v>0</v>
      </c>
      <c r="G6" s="6">
        <v>0</v>
      </c>
      <c r="H6" s="20">
        <f t="shared" si="0"/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20">
        <f t="shared" si="1"/>
        <v>0</v>
      </c>
      <c r="O6" s="6"/>
      <c r="P6" s="6"/>
      <c r="Q6" s="6"/>
      <c r="R6" s="6"/>
      <c r="S6" s="20">
        <f t="shared" si="2"/>
        <v>0</v>
      </c>
      <c r="T6" s="6"/>
      <c r="U6" s="6"/>
      <c r="V6" s="6"/>
      <c r="W6" s="6"/>
      <c r="X6" s="20">
        <f t="shared" si="3"/>
        <v>0</v>
      </c>
      <c r="Y6" s="6"/>
      <c r="Z6" s="6"/>
      <c r="AA6" s="6"/>
      <c r="AB6" s="6"/>
      <c r="AC6" s="6"/>
      <c r="AD6" s="6"/>
      <c r="AE6" s="20">
        <f t="shared" si="4"/>
        <v>0</v>
      </c>
      <c r="AG6" s="17">
        <f>SUM(COUNTIF(D6:G6,0),COUNTIF(I6:M6,0),COUNTIF(O6:R6,0),COUNTIF(T6:W6,0),COUNTIF(Y6:AD6,0))</f>
        <v>9</v>
      </c>
      <c r="AH6" s="18">
        <f>SUM(COUNTIF(D6:G6,1),COUNTIF(I6:M6,1),COUNTIF(O6:R6,1),COUNTIF(T6:W6,1),COUNTIF(Y6:AD6,1))</f>
        <v>0</v>
      </c>
    </row>
    <row r="7" spans="1:34">
      <c r="A7" s="33" t="s">
        <v>69</v>
      </c>
      <c r="B7" s="34">
        <v>13274</v>
      </c>
      <c r="C7" s="33" t="s">
        <v>165</v>
      </c>
      <c r="D7" s="6">
        <v>0</v>
      </c>
      <c r="E7" s="6">
        <v>0</v>
      </c>
      <c r="F7" s="6">
        <v>0</v>
      </c>
      <c r="G7" s="6">
        <v>0</v>
      </c>
      <c r="H7" s="20">
        <f t="shared" si="0"/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20">
        <f t="shared" si="1"/>
        <v>0</v>
      </c>
      <c r="O7" s="6"/>
      <c r="P7" s="6"/>
      <c r="Q7" s="6"/>
      <c r="R7" s="6"/>
      <c r="S7" s="20">
        <f t="shared" si="2"/>
        <v>0</v>
      </c>
      <c r="T7" s="6"/>
      <c r="U7" s="6"/>
      <c r="V7" s="6"/>
      <c r="W7" s="6"/>
      <c r="X7" s="20">
        <f t="shared" si="3"/>
        <v>0</v>
      </c>
      <c r="Y7" s="6"/>
      <c r="Z7" s="6"/>
      <c r="AA7" s="6"/>
      <c r="AB7" s="6"/>
      <c r="AC7" s="6"/>
      <c r="AD7" s="6"/>
      <c r="AE7" s="20">
        <f t="shared" si="4"/>
        <v>0</v>
      </c>
      <c r="AG7" s="17">
        <f>SUM(COUNTIF(D7:G7,0),COUNTIF(I7:M7,0),COUNTIF(O7:R7,0),COUNTIF(T7:W7,0),COUNTIF(Y7:AD7,0))</f>
        <v>9</v>
      </c>
      <c r="AH7" s="18">
        <f>SUM(COUNTIF(D7:G7,1),COUNTIF(I7:M7,1),COUNTIF(O7:R7,1),COUNTIF(T7:W7,1),COUNTIF(Y7:AD7,1))</f>
        <v>0</v>
      </c>
    </row>
    <row r="8" spans="1:34">
      <c r="A8" s="33" t="s">
        <v>69</v>
      </c>
      <c r="B8" s="34">
        <v>13038</v>
      </c>
      <c r="C8" s="33" t="s">
        <v>166</v>
      </c>
      <c r="D8" s="6">
        <v>0</v>
      </c>
      <c r="E8" s="6">
        <v>0</v>
      </c>
      <c r="F8" s="6">
        <v>0</v>
      </c>
      <c r="G8" s="6">
        <v>0</v>
      </c>
      <c r="H8" s="20">
        <f t="shared" si="0"/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20">
        <f t="shared" si="1"/>
        <v>0</v>
      </c>
      <c r="O8" s="6"/>
      <c r="P8" s="6"/>
      <c r="Q8" s="6"/>
      <c r="R8" s="6"/>
      <c r="S8" s="20">
        <f t="shared" si="2"/>
        <v>0</v>
      </c>
      <c r="T8" s="6"/>
      <c r="U8" s="6"/>
      <c r="V8" s="6"/>
      <c r="W8" s="6"/>
      <c r="X8" s="20">
        <f t="shared" si="3"/>
        <v>0</v>
      </c>
      <c r="Y8" s="6"/>
      <c r="Z8" s="6"/>
      <c r="AA8" s="6"/>
      <c r="AB8" s="6"/>
      <c r="AC8" s="6"/>
      <c r="AD8" s="6"/>
      <c r="AE8" s="20">
        <f t="shared" si="4"/>
        <v>0</v>
      </c>
      <c r="AG8" s="17">
        <f>SUM(COUNTIF(D8:G8,0),COUNTIF(I8:M8,0),COUNTIF(O8:R8,0),COUNTIF(T8:W8,0),COUNTIF(Y8:AD8,0))</f>
        <v>9</v>
      </c>
      <c r="AH8" s="18">
        <f>SUM(COUNTIF(D8:G8,1),COUNTIF(I8:M8,1),COUNTIF(O8:R8,1),COUNTIF(T8:W8,1),COUNTIF(Y8:AD8,1))</f>
        <v>0</v>
      </c>
    </row>
    <row r="9" spans="1:34">
      <c r="A9" s="33" t="s">
        <v>69</v>
      </c>
      <c r="B9" s="34">
        <v>12985</v>
      </c>
      <c r="C9" s="33" t="s">
        <v>167</v>
      </c>
      <c r="D9" s="6">
        <v>0</v>
      </c>
      <c r="E9" s="6">
        <v>0</v>
      </c>
      <c r="F9" s="6">
        <v>0</v>
      </c>
      <c r="G9" s="6">
        <v>0</v>
      </c>
      <c r="H9" s="20">
        <f t="shared" si="0"/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20">
        <f t="shared" si="1"/>
        <v>0</v>
      </c>
      <c r="O9" s="6"/>
      <c r="P9" s="6"/>
      <c r="Q9" s="6"/>
      <c r="R9" s="6"/>
      <c r="S9" s="20">
        <f t="shared" si="2"/>
        <v>0</v>
      </c>
      <c r="T9" s="6"/>
      <c r="U9" s="6"/>
      <c r="V9" s="6"/>
      <c r="W9" s="6"/>
      <c r="X9" s="20">
        <f t="shared" si="3"/>
        <v>0</v>
      </c>
      <c r="Y9" s="6"/>
      <c r="Z9" s="6"/>
      <c r="AA9" s="6"/>
      <c r="AB9" s="6"/>
      <c r="AC9" s="6"/>
      <c r="AD9" s="6"/>
      <c r="AE9" s="20">
        <f t="shared" si="4"/>
        <v>0</v>
      </c>
      <c r="AG9" s="17">
        <f>SUM(COUNTIF(D9:G9,0),COUNTIF(I9:M9,0),COUNTIF(O9:R9,0),COUNTIF(T9:W9,0),COUNTIF(Y9:AD9,0))</f>
        <v>9</v>
      </c>
      <c r="AH9" s="18">
        <f>SUM(COUNTIF(D9:G9,1),COUNTIF(I9:M9,1),COUNTIF(O9:R9,1),COUNTIF(T9:W9,1),COUNTIF(Y9:AD9,1))</f>
        <v>0</v>
      </c>
    </row>
    <row r="10" spans="1:34">
      <c r="A10" s="33" t="s">
        <v>69</v>
      </c>
      <c r="B10" s="34">
        <v>12792</v>
      </c>
      <c r="C10" s="33" t="s">
        <v>168</v>
      </c>
      <c r="D10" s="6">
        <v>1</v>
      </c>
      <c r="E10" s="6">
        <v>1</v>
      </c>
      <c r="F10" s="6">
        <v>1</v>
      </c>
      <c r="G10" s="6">
        <v>0</v>
      </c>
      <c r="H10" s="20">
        <f t="shared" si="0"/>
        <v>3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20">
        <f t="shared" si="1"/>
        <v>0</v>
      </c>
      <c r="O10" s="6"/>
      <c r="P10" s="6"/>
      <c r="Q10" s="6"/>
      <c r="R10" s="6"/>
      <c r="S10" s="20">
        <f t="shared" si="2"/>
        <v>0</v>
      </c>
      <c r="T10" s="6"/>
      <c r="U10" s="6"/>
      <c r="V10" s="6"/>
      <c r="W10" s="6"/>
      <c r="X10" s="20">
        <f t="shared" si="3"/>
        <v>0</v>
      </c>
      <c r="Y10" s="6"/>
      <c r="Z10" s="6"/>
      <c r="AA10" s="6"/>
      <c r="AB10" s="6"/>
      <c r="AC10" s="6"/>
      <c r="AD10" s="6"/>
      <c r="AE10" s="20">
        <f t="shared" si="4"/>
        <v>0</v>
      </c>
      <c r="AG10" s="17">
        <f>SUM(COUNTIF(D10:G10,0),COUNTIF(I10:M10,0),COUNTIF(O10:R10,0),COUNTIF(T10:W10,0),COUNTIF(Y10:AD10,0))</f>
        <v>6</v>
      </c>
      <c r="AH10" s="18">
        <f>SUM(COUNTIF(D10:G10,1),COUNTIF(I10:M10,1),COUNTIF(O10:R10,1),COUNTIF(T10:W10,1),COUNTIF(Y10:AD10,1))</f>
        <v>3</v>
      </c>
    </row>
    <row r="11" spans="1:34">
      <c r="A11" s="33" t="s">
        <v>69</v>
      </c>
      <c r="B11" s="34">
        <v>12830</v>
      </c>
      <c r="C11" s="33" t="s">
        <v>169</v>
      </c>
      <c r="D11" s="6">
        <v>0</v>
      </c>
      <c r="E11" s="6">
        <v>0</v>
      </c>
      <c r="F11" s="6">
        <v>0</v>
      </c>
      <c r="G11" s="6">
        <v>0</v>
      </c>
      <c r="H11" s="20">
        <f t="shared" si="0"/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20">
        <f t="shared" si="1"/>
        <v>0</v>
      </c>
      <c r="O11" s="6"/>
      <c r="P11" s="6"/>
      <c r="Q11" s="6"/>
      <c r="R11" s="6"/>
      <c r="S11" s="20">
        <f t="shared" si="2"/>
        <v>0</v>
      </c>
      <c r="T11" s="6"/>
      <c r="U11" s="6"/>
      <c r="V11" s="6"/>
      <c r="W11" s="6"/>
      <c r="X11" s="20">
        <f t="shared" si="3"/>
        <v>0</v>
      </c>
      <c r="Y11" s="6"/>
      <c r="Z11" s="6"/>
      <c r="AA11" s="6"/>
      <c r="AB11" s="6"/>
      <c r="AC11" s="6"/>
      <c r="AD11" s="6"/>
      <c r="AE11" s="20">
        <f t="shared" si="4"/>
        <v>0</v>
      </c>
      <c r="AG11" s="17">
        <f>SUM(COUNTIF(D11:G11,0),COUNTIF(I11:M11,0),COUNTIF(O11:R11,0),COUNTIF(T11:W11,0),COUNTIF(Y11:AD11,0))</f>
        <v>9</v>
      </c>
      <c r="AH11" s="18">
        <f>SUM(COUNTIF(D11:G11,1),COUNTIF(I11:M11,1),COUNTIF(O11:R11,1),COUNTIF(T11:W11,1),COUNTIF(Y11:AD11,1))</f>
        <v>0</v>
      </c>
    </row>
    <row r="12" spans="1:34" s="89" customFormat="1">
      <c r="A12" s="90" t="s">
        <v>69</v>
      </c>
      <c r="B12" s="91">
        <v>13482</v>
      </c>
      <c r="C12" s="90" t="s">
        <v>170</v>
      </c>
      <c r="D12" s="6">
        <v>0</v>
      </c>
      <c r="E12" s="6">
        <v>0</v>
      </c>
      <c r="F12" s="6">
        <v>0</v>
      </c>
      <c r="G12" s="6">
        <v>0</v>
      </c>
      <c r="H12" s="86">
        <f t="shared" si="0"/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86">
        <f t="shared" si="1"/>
        <v>0</v>
      </c>
      <c r="O12" s="6"/>
      <c r="P12" s="6"/>
      <c r="Q12" s="6"/>
      <c r="R12" s="6"/>
      <c r="S12" s="86">
        <f t="shared" si="2"/>
        <v>0</v>
      </c>
      <c r="T12" s="6"/>
      <c r="U12" s="6"/>
      <c r="V12" s="6"/>
      <c r="W12" s="6"/>
      <c r="X12" s="86">
        <f t="shared" si="3"/>
        <v>0</v>
      </c>
      <c r="Y12" s="6"/>
      <c r="Z12" s="6"/>
      <c r="AA12" s="6"/>
      <c r="AB12" s="6"/>
      <c r="AC12" s="6"/>
      <c r="AD12" s="6"/>
      <c r="AE12" s="86">
        <f t="shared" si="4"/>
        <v>0</v>
      </c>
      <c r="AG12" s="88">
        <f>SUM(COUNTIF(D12:G12,0),COUNTIF(I12:M12,0),COUNTIF(O12:R12,0),COUNTIF(T12:W12,0),COUNTIF(Y12:AD12,0))</f>
        <v>9</v>
      </c>
      <c r="AH12" s="87">
        <f>SUM(COUNTIF(D12:G12,1),COUNTIF(I12:M12,1),COUNTIF(O12:R12,1),COUNTIF(T12:W12,1),COUNTIF(Y12:AD12,1))</f>
        <v>0</v>
      </c>
    </row>
    <row r="13" spans="1:34">
      <c r="A13" s="33" t="s">
        <v>69</v>
      </c>
      <c r="B13" s="34">
        <v>13310</v>
      </c>
      <c r="C13" s="33" t="s">
        <v>171</v>
      </c>
      <c r="D13" s="6">
        <v>1</v>
      </c>
      <c r="E13" s="6">
        <v>0</v>
      </c>
      <c r="F13" s="6">
        <v>0</v>
      </c>
      <c r="G13" s="6">
        <v>0</v>
      </c>
      <c r="H13" s="20">
        <f t="shared" si="0"/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20">
        <f t="shared" si="1"/>
        <v>0</v>
      </c>
      <c r="O13" s="6"/>
      <c r="P13" s="6"/>
      <c r="Q13" s="6"/>
      <c r="R13" s="6"/>
      <c r="S13" s="20">
        <f t="shared" si="2"/>
        <v>0</v>
      </c>
      <c r="T13" s="6"/>
      <c r="U13" s="6"/>
      <c r="V13" s="6"/>
      <c r="W13" s="6"/>
      <c r="X13" s="20">
        <f t="shared" si="3"/>
        <v>0</v>
      </c>
      <c r="Y13" s="6"/>
      <c r="Z13" s="6"/>
      <c r="AA13" s="6"/>
      <c r="AB13" s="6"/>
      <c r="AC13" s="6"/>
      <c r="AD13" s="6"/>
      <c r="AE13" s="20">
        <f t="shared" si="4"/>
        <v>0</v>
      </c>
      <c r="AG13" s="17">
        <f>SUM(COUNTIF(D13:G13,0),COUNTIF(I13:M13,0),COUNTIF(O13:R13,0),COUNTIF(T13:W13,0),COUNTIF(Y13:AD13,0))</f>
        <v>8</v>
      </c>
      <c r="AH13" s="18">
        <f>SUM(COUNTIF(D13:G13,1),COUNTIF(I13:M13,1),COUNTIF(O13:R13,1),COUNTIF(T13:W13,1),COUNTIF(Y13:AD13,1))</f>
        <v>1</v>
      </c>
    </row>
    <row r="14" spans="1:34">
      <c r="A14" s="33" t="s">
        <v>69</v>
      </c>
      <c r="B14" s="34">
        <v>12906</v>
      </c>
      <c r="C14" s="33" t="s">
        <v>172</v>
      </c>
      <c r="D14" s="6">
        <v>0</v>
      </c>
      <c r="E14" s="6">
        <v>0</v>
      </c>
      <c r="F14" s="6">
        <v>0</v>
      </c>
      <c r="G14" s="6">
        <v>0</v>
      </c>
      <c r="H14" s="20">
        <f t="shared" si="0"/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20">
        <f t="shared" si="1"/>
        <v>0</v>
      </c>
      <c r="O14" s="6"/>
      <c r="P14" s="6"/>
      <c r="Q14" s="6"/>
      <c r="R14" s="6"/>
      <c r="S14" s="20">
        <f t="shared" si="2"/>
        <v>0</v>
      </c>
      <c r="T14" s="6"/>
      <c r="U14" s="6"/>
      <c r="V14" s="6"/>
      <c r="W14" s="6"/>
      <c r="X14" s="20">
        <f t="shared" si="3"/>
        <v>0</v>
      </c>
      <c r="Y14" s="6"/>
      <c r="Z14" s="6"/>
      <c r="AA14" s="6"/>
      <c r="AB14" s="6"/>
      <c r="AC14" s="6"/>
      <c r="AD14" s="6"/>
      <c r="AE14" s="20">
        <f t="shared" si="4"/>
        <v>0</v>
      </c>
      <c r="AG14" s="17">
        <f>SUM(COUNTIF(D14:G14,0),COUNTIF(I14:M14,0),COUNTIF(O14:R14,0),COUNTIF(T14:W14,0),COUNTIF(Y14:AD14,0))</f>
        <v>9</v>
      </c>
      <c r="AH14" s="18">
        <f>SUM(COUNTIF(D14:G14,1),COUNTIF(I14:M14,1),COUNTIF(O14:R14,1),COUNTIF(T14:W14,1),COUNTIF(Y14:AD14,1))</f>
        <v>0</v>
      </c>
    </row>
    <row r="15" spans="1:34">
      <c r="A15" s="33" t="s">
        <v>69</v>
      </c>
      <c r="B15" s="34">
        <v>12752</v>
      </c>
      <c r="C15" s="33" t="s">
        <v>173</v>
      </c>
      <c r="D15" s="6">
        <v>0</v>
      </c>
      <c r="E15" s="6">
        <v>0</v>
      </c>
      <c r="F15" s="6">
        <v>0</v>
      </c>
      <c r="G15" s="6">
        <v>0</v>
      </c>
      <c r="H15" s="20">
        <f t="shared" si="0"/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20">
        <f t="shared" si="1"/>
        <v>0</v>
      </c>
      <c r="O15" s="6"/>
      <c r="P15" s="6"/>
      <c r="Q15" s="6"/>
      <c r="R15" s="6"/>
      <c r="S15" s="20">
        <f t="shared" si="2"/>
        <v>0</v>
      </c>
      <c r="T15" s="6"/>
      <c r="U15" s="6"/>
      <c r="V15" s="6"/>
      <c r="W15" s="6"/>
      <c r="X15" s="20">
        <f t="shared" si="3"/>
        <v>0</v>
      </c>
      <c r="Y15" s="6"/>
      <c r="Z15" s="6"/>
      <c r="AA15" s="6"/>
      <c r="AB15" s="6"/>
      <c r="AC15" s="6"/>
      <c r="AD15" s="6"/>
      <c r="AE15" s="20">
        <f t="shared" si="4"/>
        <v>0</v>
      </c>
      <c r="AG15" s="17">
        <f>SUM(COUNTIF(D15:G15,0),COUNTIF(I15:M15,0),COUNTIF(O15:R15,0),COUNTIF(T15:W15,0),COUNTIF(Y15:AD15,0))</f>
        <v>9</v>
      </c>
      <c r="AH15" s="18">
        <f>SUM(COUNTIF(D15:G15,1),COUNTIF(I15:M15,1),COUNTIF(O15:R15,1),COUNTIF(T15:W15,1),COUNTIF(Y15:AD15,1))</f>
        <v>0</v>
      </c>
    </row>
    <row r="16" spans="1:34">
      <c r="A16" s="33" t="s">
        <v>69</v>
      </c>
      <c r="B16" s="34">
        <v>12981</v>
      </c>
      <c r="C16" s="33" t="s">
        <v>174</v>
      </c>
      <c r="D16" s="6">
        <v>1</v>
      </c>
      <c r="E16" s="6">
        <v>0</v>
      </c>
      <c r="F16" s="6">
        <v>0</v>
      </c>
      <c r="G16" s="6">
        <v>0</v>
      </c>
      <c r="H16" s="20">
        <f t="shared" si="0"/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20">
        <f t="shared" si="1"/>
        <v>0</v>
      </c>
      <c r="O16" s="6"/>
      <c r="P16" s="6"/>
      <c r="Q16" s="6"/>
      <c r="R16" s="6"/>
      <c r="S16" s="20">
        <f t="shared" si="2"/>
        <v>0</v>
      </c>
      <c r="T16" s="6"/>
      <c r="U16" s="6"/>
      <c r="V16" s="6"/>
      <c r="W16" s="6"/>
      <c r="X16" s="20">
        <f t="shared" si="3"/>
        <v>0</v>
      </c>
      <c r="Y16" s="6"/>
      <c r="Z16" s="6"/>
      <c r="AA16" s="6"/>
      <c r="AB16" s="6"/>
      <c r="AC16" s="6"/>
      <c r="AD16" s="6"/>
      <c r="AE16" s="20">
        <f t="shared" si="4"/>
        <v>0</v>
      </c>
      <c r="AG16" s="17">
        <f>SUM(COUNTIF(D16:G16,0),COUNTIF(I16:M16,0),COUNTIF(O16:R16,0),COUNTIF(T16:W16,0),COUNTIF(Y16:AD16,0))</f>
        <v>8</v>
      </c>
      <c r="AH16" s="18">
        <f>SUM(COUNTIF(D16:G16,1),COUNTIF(I16:M16,1),COUNTIF(O16:R16,1),COUNTIF(T16:W16,1),COUNTIF(Y16:AD16,1))</f>
        <v>1</v>
      </c>
    </row>
    <row r="17" spans="1:34">
      <c r="A17" s="33" t="s">
        <v>69</v>
      </c>
      <c r="B17" s="34">
        <v>12241</v>
      </c>
      <c r="C17" s="33" t="s">
        <v>175</v>
      </c>
      <c r="D17" s="6">
        <v>0</v>
      </c>
      <c r="E17" s="6">
        <v>0</v>
      </c>
      <c r="F17" s="6">
        <v>0</v>
      </c>
      <c r="G17" s="6">
        <v>0</v>
      </c>
      <c r="H17" s="20">
        <f t="shared" si="0"/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20">
        <f t="shared" si="1"/>
        <v>0</v>
      </c>
      <c r="O17" s="6"/>
      <c r="P17" s="6"/>
      <c r="Q17" s="6"/>
      <c r="R17" s="6"/>
      <c r="S17" s="20">
        <f t="shared" si="2"/>
        <v>0</v>
      </c>
      <c r="T17" s="6"/>
      <c r="U17" s="6"/>
      <c r="V17" s="6"/>
      <c r="W17" s="6"/>
      <c r="X17" s="20">
        <f t="shared" si="3"/>
        <v>0</v>
      </c>
      <c r="Y17" s="6"/>
      <c r="Z17" s="6"/>
      <c r="AA17" s="6"/>
      <c r="AB17" s="6"/>
      <c r="AC17" s="6"/>
      <c r="AD17" s="6"/>
      <c r="AE17" s="20">
        <f t="shared" si="4"/>
        <v>0</v>
      </c>
      <c r="AG17" s="17">
        <f>SUM(COUNTIF(D17:G17,0),COUNTIF(I17:M17,0),COUNTIF(O17:R17,0),COUNTIF(T17:W17,0),COUNTIF(Y17:AD17,0))</f>
        <v>9</v>
      </c>
      <c r="AH17" s="18">
        <f>SUM(COUNTIF(D17:G17,1),COUNTIF(I17:M17,1),COUNTIF(O17:R17,1),COUNTIF(T17:W17,1),COUNTIF(Y17:AD17,1))</f>
        <v>0</v>
      </c>
    </row>
    <row r="18" spans="1:34">
      <c r="A18" s="33" t="s">
        <v>69</v>
      </c>
      <c r="B18" s="34">
        <v>13549</v>
      </c>
      <c r="C18" s="33" t="s">
        <v>176</v>
      </c>
      <c r="D18" s="6">
        <v>0</v>
      </c>
      <c r="E18" s="6">
        <v>0</v>
      </c>
      <c r="F18" s="6">
        <v>0</v>
      </c>
      <c r="G18" s="6">
        <v>0</v>
      </c>
      <c r="H18" s="20">
        <f t="shared" si="0"/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20">
        <f t="shared" si="1"/>
        <v>0</v>
      </c>
      <c r="O18" s="6"/>
      <c r="P18" s="6"/>
      <c r="Q18" s="6"/>
      <c r="R18" s="6"/>
      <c r="S18" s="20">
        <f t="shared" si="2"/>
        <v>0</v>
      </c>
      <c r="T18" s="6"/>
      <c r="U18" s="6"/>
      <c r="V18" s="6"/>
      <c r="W18" s="6"/>
      <c r="X18" s="20">
        <f t="shared" si="3"/>
        <v>0</v>
      </c>
      <c r="Y18" s="6"/>
      <c r="Z18" s="6"/>
      <c r="AA18" s="6"/>
      <c r="AB18" s="6"/>
      <c r="AC18" s="6"/>
      <c r="AD18" s="6"/>
      <c r="AE18" s="20">
        <f t="shared" si="4"/>
        <v>0</v>
      </c>
      <c r="AG18" s="17">
        <f>SUM(COUNTIF(D18:G18,0),COUNTIF(I18:M18,0),COUNTIF(O18:R18,0),COUNTIF(T18:W18,0),COUNTIF(Y18:AD18,0))</f>
        <v>9</v>
      </c>
      <c r="AH18" s="18">
        <f>SUM(COUNTIF(D18:G18,1),COUNTIF(I18:M18,1),COUNTIF(O18:R18,1),COUNTIF(T18:W18,1),COUNTIF(Y18:AD18,1))</f>
        <v>0</v>
      </c>
    </row>
    <row r="19" spans="1:34">
      <c r="A19" s="33" t="s">
        <v>69</v>
      </c>
      <c r="B19" s="34">
        <v>12814</v>
      </c>
      <c r="C19" s="33" t="s">
        <v>177</v>
      </c>
      <c r="D19" s="6">
        <v>0</v>
      </c>
      <c r="E19" s="6">
        <v>0</v>
      </c>
      <c r="F19" s="6">
        <v>0</v>
      </c>
      <c r="G19" s="6">
        <v>0</v>
      </c>
      <c r="H19" s="20">
        <f t="shared" si="0"/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20">
        <f t="shared" si="1"/>
        <v>0</v>
      </c>
      <c r="O19" s="6"/>
      <c r="P19" s="6"/>
      <c r="Q19" s="6"/>
      <c r="R19" s="6"/>
      <c r="S19" s="20">
        <f t="shared" si="2"/>
        <v>0</v>
      </c>
      <c r="T19" s="6"/>
      <c r="U19" s="6"/>
      <c r="V19" s="6"/>
      <c r="W19" s="6"/>
      <c r="X19" s="20">
        <f t="shared" si="3"/>
        <v>0</v>
      </c>
      <c r="Y19" s="6"/>
      <c r="Z19" s="6"/>
      <c r="AA19" s="6"/>
      <c r="AB19" s="6"/>
      <c r="AC19" s="6"/>
      <c r="AD19" s="6"/>
      <c r="AE19" s="20">
        <f t="shared" si="4"/>
        <v>0</v>
      </c>
      <c r="AG19" s="17">
        <f>SUM(COUNTIF(D19:G19,0),COUNTIF(I19:M19,0),COUNTIF(O19:R19,0),COUNTIF(T19:W19,0),COUNTIF(Y19:AD19,0))</f>
        <v>9</v>
      </c>
      <c r="AH19" s="18">
        <f>SUM(COUNTIF(D19:G19,1),COUNTIF(I19:M19,1),COUNTIF(O19:R19,1),COUNTIF(T19:W19,1),COUNTIF(Y19:AD19,1))</f>
        <v>0</v>
      </c>
    </row>
    <row r="20" spans="1:34">
      <c r="A20" s="33" t="s">
        <v>69</v>
      </c>
      <c r="B20" s="34">
        <v>12732</v>
      </c>
      <c r="C20" s="33" t="s">
        <v>178</v>
      </c>
      <c r="D20" s="6">
        <v>0</v>
      </c>
      <c r="E20" s="6">
        <v>0</v>
      </c>
      <c r="F20" s="6">
        <v>0</v>
      </c>
      <c r="G20" s="6">
        <v>0</v>
      </c>
      <c r="H20" s="20">
        <f t="shared" si="0"/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20">
        <f t="shared" si="1"/>
        <v>0</v>
      </c>
      <c r="O20" s="6"/>
      <c r="P20" s="6"/>
      <c r="Q20" s="6"/>
      <c r="R20" s="6"/>
      <c r="S20" s="20">
        <f t="shared" si="2"/>
        <v>0</v>
      </c>
      <c r="T20" s="6"/>
      <c r="U20" s="6"/>
      <c r="V20" s="6"/>
      <c r="W20" s="6"/>
      <c r="X20" s="20">
        <f t="shared" si="3"/>
        <v>0</v>
      </c>
      <c r="Y20" s="6"/>
      <c r="Z20" s="6"/>
      <c r="AA20" s="6"/>
      <c r="AB20" s="6"/>
      <c r="AC20" s="6"/>
      <c r="AD20" s="6"/>
      <c r="AE20" s="20">
        <f t="shared" si="4"/>
        <v>0</v>
      </c>
      <c r="AG20" s="17">
        <f>SUM(COUNTIF(D20:G20,0),COUNTIF(I20:M20,0),COUNTIF(O20:R20,0),COUNTIF(T20:W20,0),COUNTIF(Y20:AD20,0))</f>
        <v>9</v>
      </c>
      <c r="AH20" s="18">
        <f>SUM(COUNTIF(D20:G20,1),COUNTIF(I20:M20,1),COUNTIF(O20:R20,1),COUNTIF(T20:W20,1),COUNTIF(Y20:AD20,1))</f>
        <v>0</v>
      </c>
    </row>
    <row r="21" spans="1:34">
      <c r="A21" s="33" t="s">
        <v>69</v>
      </c>
      <c r="B21" s="34">
        <v>13889</v>
      </c>
      <c r="C21" s="33" t="s">
        <v>179</v>
      </c>
      <c r="D21" s="6">
        <v>0</v>
      </c>
      <c r="E21" s="6">
        <v>0</v>
      </c>
      <c r="F21" s="6">
        <v>0</v>
      </c>
      <c r="G21" s="6">
        <v>0</v>
      </c>
      <c r="H21" s="20">
        <f t="shared" si="0"/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20">
        <f t="shared" si="1"/>
        <v>0</v>
      </c>
      <c r="O21" s="6"/>
      <c r="P21" s="6"/>
      <c r="Q21" s="6"/>
      <c r="R21" s="6"/>
      <c r="S21" s="20">
        <f t="shared" si="2"/>
        <v>0</v>
      </c>
      <c r="T21" s="6"/>
      <c r="U21" s="6"/>
      <c r="V21" s="6"/>
      <c r="W21" s="6"/>
      <c r="X21" s="20">
        <f t="shared" si="3"/>
        <v>0</v>
      </c>
      <c r="Y21" s="6"/>
      <c r="Z21" s="6"/>
      <c r="AA21" s="6"/>
      <c r="AB21" s="6"/>
      <c r="AC21" s="6"/>
      <c r="AD21" s="6"/>
      <c r="AE21" s="20">
        <f t="shared" si="4"/>
        <v>0</v>
      </c>
      <c r="AG21" s="17">
        <f>SUM(COUNTIF(D21:G21,0),COUNTIF(I21:M21,0),COUNTIF(O21:R21,0),COUNTIF(T21:W21,0),COUNTIF(Y21:AD21,0))</f>
        <v>9</v>
      </c>
      <c r="AH21" s="18">
        <f>SUM(COUNTIF(D21:G21,1),COUNTIF(I21:M21,1),COUNTIF(O21:R21,1),COUNTIF(T21:W21,1),COUNTIF(Y21:AD21,1))</f>
        <v>0</v>
      </c>
    </row>
    <row r="22" spans="1:34">
      <c r="A22" s="33" t="s">
        <v>69</v>
      </c>
      <c r="B22" s="34">
        <v>13303</v>
      </c>
      <c r="C22" s="33" t="s">
        <v>180</v>
      </c>
      <c r="D22" s="6">
        <v>0</v>
      </c>
      <c r="E22" s="6">
        <v>0</v>
      </c>
      <c r="F22" s="6">
        <v>0</v>
      </c>
      <c r="G22" s="6">
        <v>0</v>
      </c>
      <c r="H22" s="20">
        <f t="shared" si="0"/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20">
        <f t="shared" si="1"/>
        <v>0</v>
      </c>
      <c r="O22" s="6"/>
      <c r="P22" s="6"/>
      <c r="Q22" s="6"/>
      <c r="R22" s="6"/>
      <c r="S22" s="20">
        <f t="shared" si="2"/>
        <v>0</v>
      </c>
      <c r="T22" s="6"/>
      <c r="U22" s="6"/>
      <c r="V22" s="6"/>
      <c r="W22" s="6"/>
      <c r="X22" s="20">
        <f t="shared" si="3"/>
        <v>0</v>
      </c>
      <c r="Y22" s="6"/>
      <c r="Z22" s="6"/>
      <c r="AA22" s="6"/>
      <c r="AB22" s="6"/>
      <c r="AC22" s="6"/>
      <c r="AD22" s="6"/>
      <c r="AE22" s="20">
        <f t="shared" si="4"/>
        <v>0</v>
      </c>
      <c r="AG22" s="17">
        <f>SUM(COUNTIF(D22:G22,0),COUNTIF(I22:M22,0),COUNTIF(O22:R22,0),COUNTIF(T22:W22,0),COUNTIF(Y22:AD22,0))</f>
        <v>9</v>
      </c>
      <c r="AH22" s="18">
        <f>SUM(COUNTIF(D22:G22,1),COUNTIF(I22:M22,1),COUNTIF(O22:R22,1),COUNTIF(T22:W22,1),COUNTIF(Y22:AD22,1))</f>
        <v>0</v>
      </c>
    </row>
    <row r="23" spans="1:34">
      <c r="A23" s="33" t="s">
        <v>69</v>
      </c>
      <c r="B23" s="34">
        <v>12654</v>
      </c>
      <c r="C23" s="33" t="s">
        <v>181</v>
      </c>
      <c r="D23" s="6">
        <v>0</v>
      </c>
      <c r="E23" s="6">
        <v>0</v>
      </c>
      <c r="F23" s="6">
        <v>0</v>
      </c>
      <c r="G23" s="6">
        <v>0</v>
      </c>
      <c r="H23" s="20">
        <f t="shared" si="0"/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20">
        <f t="shared" si="1"/>
        <v>0</v>
      </c>
      <c r="O23" s="6"/>
      <c r="P23" s="6"/>
      <c r="Q23" s="6"/>
      <c r="R23" s="6"/>
      <c r="S23" s="20">
        <f t="shared" si="2"/>
        <v>0</v>
      </c>
      <c r="T23" s="6"/>
      <c r="U23" s="6"/>
      <c r="V23" s="6"/>
      <c r="W23" s="6"/>
      <c r="X23" s="20">
        <f t="shared" si="3"/>
        <v>0</v>
      </c>
      <c r="Y23" s="6"/>
      <c r="Z23" s="6"/>
      <c r="AA23" s="6"/>
      <c r="AB23" s="6"/>
      <c r="AC23" s="6"/>
      <c r="AD23" s="6"/>
      <c r="AE23" s="20">
        <f t="shared" si="4"/>
        <v>0</v>
      </c>
      <c r="AG23" s="17">
        <f>SUM(COUNTIF(D23:G23,0),COUNTIF(I23:M23,0),COUNTIF(O23:R23,0),COUNTIF(T23:W23,0),COUNTIF(Y23:AD23,0))</f>
        <v>9</v>
      </c>
      <c r="AH23" s="18">
        <f>SUM(COUNTIF(D23:G23,1),COUNTIF(I23:M23,1),COUNTIF(O23:R23,1),COUNTIF(T23:W23,1),COUNTIF(Y23:AD23,1))</f>
        <v>0</v>
      </c>
    </row>
    <row r="24" spans="1:34">
      <c r="A24" s="33" t="s">
        <v>69</v>
      </c>
      <c r="B24" s="34">
        <v>13784</v>
      </c>
      <c r="C24" s="33" t="s">
        <v>182</v>
      </c>
      <c r="D24" s="6">
        <v>0</v>
      </c>
      <c r="E24" s="6">
        <v>0</v>
      </c>
      <c r="F24" s="6">
        <v>0</v>
      </c>
      <c r="G24" s="6">
        <v>0</v>
      </c>
      <c r="H24" s="20">
        <f t="shared" si="0"/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20">
        <f t="shared" si="1"/>
        <v>0</v>
      </c>
      <c r="O24" s="6"/>
      <c r="P24" s="6"/>
      <c r="Q24" s="6"/>
      <c r="R24" s="6"/>
      <c r="S24" s="20">
        <f t="shared" si="2"/>
        <v>0</v>
      </c>
      <c r="T24" s="6"/>
      <c r="U24" s="6"/>
      <c r="V24" s="6"/>
      <c r="W24" s="6"/>
      <c r="X24" s="20">
        <f t="shared" si="3"/>
        <v>0</v>
      </c>
      <c r="Y24" s="6"/>
      <c r="Z24" s="6"/>
      <c r="AA24" s="6"/>
      <c r="AB24" s="6"/>
      <c r="AC24" s="6"/>
      <c r="AD24" s="6"/>
      <c r="AE24" s="20">
        <f t="shared" si="4"/>
        <v>0</v>
      </c>
      <c r="AG24" s="17">
        <f>SUM(COUNTIF(D24:G24,0),COUNTIF(I24:M24,0),COUNTIF(O24:R24,0),COUNTIF(T24:W24,0),COUNTIF(Y24:AD24,0))</f>
        <v>9</v>
      </c>
      <c r="AH24" s="18">
        <f>SUM(COUNTIF(D24:G24,1),COUNTIF(I24:M24,1),COUNTIF(O24:R24,1),COUNTIF(T24:W24,1),COUNTIF(Y24:AD24,1))</f>
        <v>0</v>
      </c>
    </row>
  </sheetData>
  <mergeCells count="13">
    <mergeCell ref="I1:M1"/>
    <mergeCell ref="A1:A3"/>
    <mergeCell ref="B1:B3"/>
    <mergeCell ref="C1:C3"/>
    <mergeCell ref="D1:G1"/>
    <mergeCell ref="H1:H3"/>
    <mergeCell ref="AE1:AE3"/>
    <mergeCell ref="N1:N3"/>
    <mergeCell ref="O1:R1"/>
    <mergeCell ref="S1:S3"/>
    <mergeCell ref="T1:W1"/>
    <mergeCell ref="X1:X3"/>
    <mergeCell ref="Y1:AD1"/>
  </mergeCells>
  <conditionalFormatting sqref="H4:H24 N4:N24 S4:S24 X4:X24 AE4:AE24 AH4:AH24">
    <cfRule type="cellIs" dxfId="80" priority="42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6" id="{885AE1ED-CDC0-43B7-9371-642E43781F1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D4:G4</xm:sqref>
        </x14:conditionalFormatting>
        <x14:conditionalFormatting xmlns:xm="http://schemas.microsoft.com/office/excel/2006/main">
          <x14:cfRule type="iconSet" priority="1186" id="{09E1F7D0-5518-4053-9515-F515AA275D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O7:O20</xm:sqref>
        </x14:conditionalFormatting>
        <x14:conditionalFormatting xmlns:xm="http://schemas.microsoft.com/office/excel/2006/main">
          <x14:cfRule type="iconSet" priority="5" id="{97F75599-2D26-44BB-A4C4-E9B116A24DA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O21:O24</xm:sqref>
        </x14:conditionalFormatting>
        <x14:conditionalFormatting xmlns:xm="http://schemas.microsoft.com/office/excel/2006/main">
          <x14:cfRule type="iconSet" priority="12" id="{855AE6BF-9236-4800-ADC2-22416CFB090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O4:R6</xm:sqref>
        </x14:conditionalFormatting>
        <x14:conditionalFormatting xmlns:xm="http://schemas.microsoft.com/office/excel/2006/main">
          <x14:cfRule type="iconSet" priority="716" id="{C6088037-13DB-460A-995E-A75E12DFFB8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P20 P7</xm:sqref>
        </x14:conditionalFormatting>
        <x14:conditionalFormatting xmlns:xm="http://schemas.microsoft.com/office/excel/2006/main">
          <x14:cfRule type="iconSet" priority="6" id="{69FCEC80-29F1-499D-BD89-8CA84A3545A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P21:P24</xm:sqref>
        </x14:conditionalFormatting>
        <x14:conditionalFormatting xmlns:xm="http://schemas.microsoft.com/office/excel/2006/main">
          <x14:cfRule type="iconSet" priority="10" id="{3688049E-91FC-4420-9893-252393A6440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P10:Q19 P8:P9</xm:sqref>
        </x14:conditionalFormatting>
        <x14:conditionalFormatting xmlns:xm="http://schemas.microsoft.com/office/excel/2006/main">
          <x14:cfRule type="iconSet" priority="7" id="{FFBC0589-0E65-4AF9-89B4-85051AFD697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Q20:Q24</xm:sqref>
        </x14:conditionalFormatting>
        <x14:conditionalFormatting xmlns:xm="http://schemas.microsoft.com/office/excel/2006/main">
          <x14:cfRule type="iconSet" priority="1190" id="{54E1D339-089B-4ADA-943C-AD10F78AC9D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Q7:R9</xm:sqref>
        </x14:conditionalFormatting>
        <x14:conditionalFormatting xmlns:xm="http://schemas.microsoft.com/office/excel/2006/main">
          <x14:cfRule type="iconSet" priority="8" id="{123A7FE8-EC04-41D6-BF3C-337A6A8B46D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R10:R24</xm:sqref>
        </x14:conditionalFormatting>
        <x14:conditionalFormatting xmlns:xm="http://schemas.microsoft.com/office/excel/2006/main">
          <x14:cfRule type="iconSet" priority="1192" id="{62DA1F4A-26DF-4810-97E3-E5487FE125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T4:W24</xm:sqref>
        </x14:conditionalFormatting>
        <x14:conditionalFormatting xmlns:xm="http://schemas.microsoft.com/office/excel/2006/main">
          <x14:cfRule type="iconSet" priority="1194" id="{A9D20848-2DB2-4A49-8027-A585480C415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Y4:AD24</xm:sqref>
        </x14:conditionalFormatting>
        <x14:conditionalFormatting xmlns:xm="http://schemas.microsoft.com/office/excel/2006/main">
          <x14:cfRule type="iconSet" priority="2" id="{5F5E0EA3-C229-4F48-9C35-D0BF665A9B5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D5:G24</xm:sqref>
        </x14:conditionalFormatting>
        <x14:conditionalFormatting xmlns:xm="http://schemas.microsoft.com/office/excel/2006/main">
          <x14:cfRule type="iconSet" priority="1" id="{3AF5BB4E-C126-4CE0-9BD3-ADEAC5EBB23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I4:M24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43"/>
  <sheetViews>
    <sheetView showGridLines="0" tabSelected="1" topLeftCell="A11" zoomScale="55" zoomScaleNormal="55" workbookViewId="0">
      <pane xSplit="3" topLeftCell="G13" activePane="topRight" state="frozen"/>
      <selection pane="topRight" activeCell="O19" sqref="O19"/>
      <selection activeCell="A2" sqref="A2"/>
    </sheetView>
  </sheetViews>
  <sheetFormatPr defaultColWidth="11.42578125" defaultRowHeight="15"/>
  <cols>
    <col min="2" max="2" width="10.28515625" style="1" bestFit="1" customWidth="1"/>
    <col min="3" max="3" width="48.85546875" style="2" bestFit="1" customWidth="1"/>
    <col min="4" max="5" width="11.7109375" bestFit="1" customWidth="1"/>
    <col min="6" max="6" width="12.5703125" bestFit="1" customWidth="1"/>
    <col min="7" max="7" width="5.28515625" bestFit="1" customWidth="1"/>
    <col min="8" max="9" width="11.7109375" bestFit="1" customWidth="1"/>
    <col min="10" max="12" width="12.5703125" bestFit="1" customWidth="1"/>
    <col min="13" max="13" width="5.28515625" bestFit="1" customWidth="1"/>
    <col min="14" max="14" width="11.7109375" customWidth="1"/>
    <col min="15" max="15" width="11.7109375" bestFit="1" customWidth="1"/>
    <col min="16" max="16" width="12.5703125" bestFit="1" customWidth="1"/>
    <col min="17" max="17" width="12.5703125" customWidth="1"/>
    <col min="18" max="18" width="5.28515625" bestFit="1" customWidth="1"/>
    <col min="19" max="20" width="11.7109375" bestFit="1" customWidth="1"/>
    <col min="21" max="22" width="12.5703125" bestFit="1" customWidth="1"/>
    <col min="23" max="23" width="5.28515625" bestFit="1" customWidth="1"/>
    <col min="24" max="24" width="13.28515625" customWidth="1"/>
    <col min="25" max="25" width="11.7109375" bestFit="1" customWidth="1"/>
    <col min="26" max="28" width="12.5703125" bestFit="1" customWidth="1"/>
    <col min="29" max="29" width="5.28515625" bestFit="1" customWidth="1"/>
    <col min="30" max="30" width="6" customWidth="1"/>
    <col min="31" max="31" width="19.28515625" style="4" bestFit="1" customWidth="1"/>
    <col min="32" max="32" width="11.42578125" style="4"/>
    <col min="16381" max="16381" width="11.42578125" bestFit="1" customWidth="1"/>
  </cols>
  <sheetData>
    <row r="1" spans="1:32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46" t="s">
        <v>96</v>
      </c>
      <c r="H1" s="151" t="s">
        <v>97</v>
      </c>
      <c r="I1" s="151"/>
      <c r="J1" s="151"/>
      <c r="K1" s="151"/>
      <c r="L1" s="151"/>
      <c r="M1" s="146" t="s">
        <v>96</v>
      </c>
      <c r="N1" s="151"/>
      <c r="O1" s="151"/>
      <c r="P1" s="151"/>
      <c r="Q1" s="64"/>
      <c r="R1" s="146" t="s">
        <v>96</v>
      </c>
      <c r="S1" s="151" t="s">
        <v>99</v>
      </c>
      <c r="T1" s="151"/>
      <c r="U1" s="151"/>
      <c r="V1" s="151"/>
      <c r="W1" s="146" t="s">
        <v>96</v>
      </c>
      <c r="X1" s="151" t="s">
        <v>100</v>
      </c>
      <c r="Y1" s="151"/>
      <c r="Z1" s="151"/>
      <c r="AA1" s="151"/>
      <c r="AB1" s="151"/>
      <c r="AC1" s="146" t="s">
        <v>96</v>
      </c>
      <c r="AE1" s="25"/>
      <c r="AF1" s="25"/>
    </row>
    <row r="2" spans="1:32">
      <c r="A2" s="157"/>
      <c r="B2" s="157"/>
      <c r="C2" s="145"/>
      <c r="D2" s="19" t="s">
        <v>132</v>
      </c>
      <c r="E2" s="19" t="s">
        <v>106</v>
      </c>
      <c r="F2" s="19" t="s">
        <v>134</v>
      </c>
      <c r="G2" s="146"/>
      <c r="H2" s="19" t="s">
        <v>131</v>
      </c>
      <c r="I2" s="19" t="s">
        <v>132</v>
      </c>
      <c r="J2" s="19" t="s">
        <v>106</v>
      </c>
      <c r="K2" s="19" t="s">
        <v>133</v>
      </c>
      <c r="L2" s="19" t="s">
        <v>134</v>
      </c>
      <c r="M2" s="146"/>
      <c r="N2" s="19" t="s">
        <v>132</v>
      </c>
      <c r="O2" s="19" t="s">
        <v>106</v>
      </c>
      <c r="P2" s="19" t="s">
        <v>133</v>
      </c>
      <c r="Q2" s="19" t="s">
        <v>134</v>
      </c>
      <c r="R2" s="146"/>
      <c r="S2" s="19" t="s">
        <v>131</v>
      </c>
      <c r="T2" s="19" t="s">
        <v>132</v>
      </c>
      <c r="U2" s="19" t="s">
        <v>106</v>
      </c>
      <c r="V2" s="19" t="s">
        <v>133</v>
      </c>
      <c r="W2" s="146"/>
      <c r="X2" s="19" t="s">
        <v>131</v>
      </c>
      <c r="Y2" s="19" t="s">
        <v>132</v>
      </c>
      <c r="Z2" s="19" t="s">
        <v>106</v>
      </c>
      <c r="AA2" s="19" t="s">
        <v>133</v>
      </c>
      <c r="AB2" s="19" t="s">
        <v>134</v>
      </c>
      <c r="AC2" s="146"/>
    </row>
    <row r="3" spans="1:32">
      <c r="A3" s="157"/>
      <c r="B3" s="157"/>
      <c r="C3" s="145"/>
      <c r="D3" s="19" t="s">
        <v>45</v>
      </c>
      <c r="E3" s="19" t="s">
        <v>45</v>
      </c>
      <c r="F3" s="19" t="s">
        <v>45</v>
      </c>
      <c r="G3" s="146"/>
      <c r="H3" s="19" t="s">
        <v>45</v>
      </c>
      <c r="I3" s="19" t="s">
        <v>45</v>
      </c>
      <c r="J3" s="19" t="s">
        <v>45</v>
      </c>
      <c r="K3" s="19" t="s">
        <v>45</v>
      </c>
      <c r="L3" s="19" t="s">
        <v>45</v>
      </c>
      <c r="M3" s="146"/>
      <c r="N3" s="19" t="s">
        <v>45</v>
      </c>
      <c r="O3" s="19" t="s">
        <v>45</v>
      </c>
      <c r="P3" s="19" t="s">
        <v>45</v>
      </c>
      <c r="Q3" s="19" t="s">
        <v>56</v>
      </c>
      <c r="R3" s="146"/>
      <c r="S3" s="19" t="s">
        <v>45</v>
      </c>
      <c r="T3" s="19" t="s">
        <v>45</v>
      </c>
      <c r="U3" s="19" t="s">
        <v>45</v>
      </c>
      <c r="V3" s="19" t="s">
        <v>45</v>
      </c>
      <c r="W3" s="146"/>
      <c r="X3" s="19" t="s">
        <v>45</v>
      </c>
      <c r="Y3" s="19" t="s">
        <v>45</v>
      </c>
      <c r="Z3" s="19" t="s">
        <v>45</v>
      </c>
      <c r="AA3" s="19" t="s">
        <v>45</v>
      </c>
      <c r="AB3" s="19" t="s">
        <v>45</v>
      </c>
      <c r="AC3" s="146"/>
      <c r="AE3" s="4" t="s">
        <v>107</v>
      </c>
      <c r="AF3" s="4" t="s">
        <v>96</v>
      </c>
    </row>
    <row r="4" spans="1:32">
      <c r="A4" s="33" t="s">
        <v>70</v>
      </c>
      <c r="B4" s="34">
        <v>12503</v>
      </c>
      <c r="C4" s="33" t="s">
        <v>183</v>
      </c>
      <c r="D4" s="6">
        <v>0</v>
      </c>
      <c r="E4" s="6">
        <v>0</v>
      </c>
      <c r="F4" s="6">
        <v>0</v>
      </c>
      <c r="G4" s="20">
        <f>+COUNTIF(D4:F4,1)</f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0">
        <f t="shared" ref="M4" si="0">+COUNTIF(H4:L4,1)</f>
        <v>0</v>
      </c>
      <c r="N4" s="6"/>
      <c r="O4" s="6"/>
      <c r="P4" s="6"/>
      <c r="Q4" s="6"/>
      <c r="R4" s="20">
        <f>+COUNTIF(N4:P4,1)</f>
        <v>0</v>
      </c>
      <c r="S4" s="6"/>
      <c r="T4" s="6"/>
      <c r="U4" s="6"/>
      <c r="V4" s="6"/>
      <c r="W4" s="20">
        <f t="shared" ref="W4" si="1">+COUNTIF(S4:V4,1)</f>
        <v>0</v>
      </c>
      <c r="X4" s="6"/>
      <c r="Y4" s="6"/>
      <c r="Z4" s="6"/>
      <c r="AA4" s="6"/>
      <c r="AB4" s="6"/>
      <c r="AC4" s="20">
        <f>+COUNTIF(X4:AB4,1)</f>
        <v>0</v>
      </c>
      <c r="AE4" s="17">
        <f>SUM(COUNTIF(D4:F4,0),COUNTIF(H4:L4,0),COUNTIF(N4:P4,0),COUNTIF(S4:V4,0),COUNTIF(X4:AB4,0))</f>
        <v>8</v>
      </c>
      <c r="AF4" s="18">
        <f>SUM(COUNTIF(D4:F4,1),COUNTIF(H4:L4,1),COUNTIF(N4:P4,1),COUNTIF(S4:V4,1),COUNTIF(X4:AB4,1))</f>
        <v>0</v>
      </c>
    </row>
    <row r="5" spans="1:32">
      <c r="A5" s="33" t="s">
        <v>70</v>
      </c>
      <c r="B5" s="34">
        <v>13285</v>
      </c>
      <c r="C5" s="33" t="s">
        <v>184</v>
      </c>
      <c r="D5" s="6">
        <v>0</v>
      </c>
      <c r="E5" s="6">
        <v>0</v>
      </c>
      <c r="F5" s="6">
        <v>0</v>
      </c>
      <c r="G5" s="20">
        <f t="shared" ref="G5:G43" si="2">+COUNTIF(D5:F5,1)</f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0">
        <f>+COUNTIF(H5:L5,1)</f>
        <v>0</v>
      </c>
      <c r="N5" s="6"/>
      <c r="O5" s="6"/>
      <c r="P5" s="6"/>
      <c r="Q5" s="6"/>
      <c r="R5" s="20">
        <f>+COUNTIF(N5:P5,1)</f>
        <v>0</v>
      </c>
      <c r="S5" s="6"/>
      <c r="T5" s="6"/>
      <c r="U5" s="6"/>
      <c r="V5" s="6"/>
      <c r="W5" s="20">
        <f t="shared" ref="W5:W43" si="3">+COUNTIF(S5:V5,1)</f>
        <v>0</v>
      </c>
      <c r="X5" s="6"/>
      <c r="Y5" s="6"/>
      <c r="Z5" s="6"/>
      <c r="AA5" s="6"/>
      <c r="AB5" s="6"/>
      <c r="AC5" s="20">
        <f>+COUNTIF(X5:AB5,1)</f>
        <v>0</v>
      </c>
      <c r="AE5" s="17">
        <f>SUM(COUNTIF(D5:F5,0),COUNTIF(H5:L5,0),COUNTIF(N5:P5,0),COUNTIF(S5:V5,0),COUNTIF(X5:AB5,0))</f>
        <v>8</v>
      </c>
      <c r="AF5" s="18">
        <f>SUM(COUNTIF(D5:F5,1),COUNTIF(H5:L5,1),COUNTIF(N5:P5,1),COUNTIF(S5:V5,1),COUNTIF(X5:AB5,1))</f>
        <v>0</v>
      </c>
    </row>
    <row r="6" spans="1:32">
      <c r="A6" s="33" t="s">
        <v>70</v>
      </c>
      <c r="B6" s="34">
        <v>12743</v>
      </c>
      <c r="C6" s="33" t="s">
        <v>185</v>
      </c>
      <c r="D6" s="6">
        <v>0</v>
      </c>
      <c r="E6" s="6">
        <v>0</v>
      </c>
      <c r="F6" s="6">
        <v>0</v>
      </c>
      <c r="G6" s="20">
        <f t="shared" si="2"/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0">
        <f t="shared" ref="M6:M43" si="4">+COUNTIF(H6:L6,1)</f>
        <v>1</v>
      </c>
      <c r="N6" s="6"/>
      <c r="O6" s="6"/>
      <c r="P6" s="6"/>
      <c r="Q6" s="6"/>
      <c r="R6" s="20">
        <f>+COUNTIF(N6:P6,1)</f>
        <v>0</v>
      </c>
      <c r="S6" s="6"/>
      <c r="T6" s="6"/>
      <c r="U6" s="6"/>
      <c r="V6" s="6"/>
      <c r="W6" s="20">
        <f t="shared" si="3"/>
        <v>0</v>
      </c>
      <c r="X6" s="6"/>
      <c r="Y6" s="6"/>
      <c r="Z6" s="6"/>
      <c r="AA6" s="6"/>
      <c r="AB6" s="6"/>
      <c r="AC6" s="20">
        <f>+COUNTIF(X6:AB6,1)</f>
        <v>0</v>
      </c>
      <c r="AE6" s="17">
        <f>SUM(COUNTIF(D6:F6,0),COUNTIF(H6:L6,0),COUNTIF(N6:P6,0),COUNTIF(S6:V6,0),COUNTIF(X6:AB6,0))</f>
        <v>7</v>
      </c>
      <c r="AF6" s="18">
        <f>SUM(COUNTIF(D6:F6,1),COUNTIF(H6:L6,1),COUNTIF(N6:P6,1),COUNTIF(S6:V6,1),COUNTIF(X6:AB6,1))</f>
        <v>1</v>
      </c>
    </row>
    <row r="7" spans="1:32">
      <c r="A7" s="33" t="s">
        <v>70</v>
      </c>
      <c r="B7" s="34">
        <v>13686</v>
      </c>
      <c r="C7" s="33" t="s">
        <v>186</v>
      </c>
      <c r="D7" s="6">
        <v>1</v>
      </c>
      <c r="E7" s="6">
        <v>1</v>
      </c>
      <c r="F7" s="6">
        <v>1</v>
      </c>
      <c r="G7" s="20">
        <f t="shared" si="2"/>
        <v>3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20">
        <f t="shared" si="4"/>
        <v>1</v>
      </c>
      <c r="N7" s="6"/>
      <c r="O7" s="6"/>
      <c r="P7" s="6"/>
      <c r="Q7" s="6"/>
      <c r="R7" s="20">
        <f>+COUNTIF(N7:P7,1)</f>
        <v>0</v>
      </c>
      <c r="S7" s="6"/>
      <c r="T7" s="6"/>
      <c r="U7" s="6"/>
      <c r="V7" s="6"/>
      <c r="W7" s="20">
        <f t="shared" si="3"/>
        <v>0</v>
      </c>
      <c r="X7" s="6"/>
      <c r="Y7" s="6"/>
      <c r="Z7" s="6"/>
      <c r="AA7" s="6"/>
      <c r="AB7" s="6"/>
      <c r="AC7" s="20">
        <f>+COUNTIF(X7:AB7,1)</f>
        <v>0</v>
      </c>
      <c r="AE7" s="17">
        <f>SUM(COUNTIF(D7:F7,0),COUNTIF(H7:L7,0),COUNTIF(N7:P7,0),COUNTIF(S7:V7,0),COUNTIF(X7:AB7,0))</f>
        <v>4</v>
      </c>
      <c r="AF7" s="18">
        <f>SUM(COUNTIF(D7:F7,1),COUNTIF(H7:L7,1),COUNTIF(N7:P7,1),COUNTIF(S7:V7,1),COUNTIF(X7:AB7,1))</f>
        <v>4</v>
      </c>
    </row>
    <row r="8" spans="1:32">
      <c r="A8" s="33" t="s">
        <v>70</v>
      </c>
      <c r="B8" s="34">
        <v>12048</v>
      </c>
      <c r="C8" s="33" t="s">
        <v>187</v>
      </c>
      <c r="D8" s="6">
        <v>0</v>
      </c>
      <c r="E8" s="6">
        <v>0</v>
      </c>
      <c r="F8" s="6">
        <v>0</v>
      </c>
      <c r="G8" s="20">
        <f t="shared" si="2"/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20">
        <f t="shared" si="4"/>
        <v>0</v>
      </c>
      <c r="N8" s="6"/>
      <c r="O8" s="6"/>
      <c r="P8" s="6"/>
      <c r="Q8" s="6"/>
      <c r="R8" s="20">
        <f>+COUNTIF(N8:P8,1)</f>
        <v>0</v>
      </c>
      <c r="S8" s="6"/>
      <c r="T8" s="6"/>
      <c r="U8" s="6"/>
      <c r="V8" s="6"/>
      <c r="W8" s="20">
        <f t="shared" si="3"/>
        <v>0</v>
      </c>
      <c r="X8" s="6"/>
      <c r="Y8" s="6"/>
      <c r="Z8" s="6"/>
      <c r="AA8" s="6"/>
      <c r="AB8" s="6"/>
      <c r="AC8" s="20">
        <f>+COUNTIF(X8:AB8,1)</f>
        <v>0</v>
      </c>
      <c r="AE8" s="17">
        <f>SUM(COUNTIF(D8:F8,0),COUNTIF(H8:L8,0),COUNTIF(N8:P8,0),COUNTIF(S8:V8,0),COUNTIF(X8:AB8,0))</f>
        <v>8</v>
      </c>
      <c r="AF8" s="18">
        <f>SUM(COUNTIF(D8:F8,1),COUNTIF(H8:L8,1),COUNTIF(N8:P8,1),COUNTIF(S8:V8,1),COUNTIF(X8:AB8,1))</f>
        <v>0</v>
      </c>
    </row>
    <row r="9" spans="1:32">
      <c r="A9" s="33" t="s">
        <v>70</v>
      </c>
      <c r="B9" s="34">
        <v>13650</v>
      </c>
      <c r="C9" s="33" t="s">
        <v>188</v>
      </c>
      <c r="D9" s="6">
        <v>0</v>
      </c>
      <c r="E9" s="6">
        <v>0</v>
      </c>
      <c r="F9" s="6">
        <v>0</v>
      </c>
      <c r="G9" s="20">
        <f t="shared" si="2"/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20">
        <f t="shared" si="4"/>
        <v>0</v>
      </c>
      <c r="N9" s="6"/>
      <c r="O9" s="6"/>
      <c r="P9" s="6"/>
      <c r="Q9" s="6"/>
      <c r="R9" s="20">
        <f>+COUNTIF(N9:P9,1)</f>
        <v>0</v>
      </c>
      <c r="S9" s="6"/>
      <c r="T9" s="6"/>
      <c r="U9" s="6"/>
      <c r="V9" s="6"/>
      <c r="W9" s="20">
        <f t="shared" si="3"/>
        <v>0</v>
      </c>
      <c r="X9" s="6"/>
      <c r="Y9" s="6"/>
      <c r="Z9" s="6"/>
      <c r="AA9" s="6"/>
      <c r="AB9" s="6"/>
      <c r="AC9" s="20">
        <f>+COUNTIF(X9:AB9,1)</f>
        <v>0</v>
      </c>
      <c r="AE9" s="17">
        <f>SUM(COUNTIF(D9:F9,0),COUNTIF(H9:L9,0),COUNTIF(N9:P9,0),COUNTIF(S9:V9,0),COUNTIF(X9:AB9,0))</f>
        <v>8</v>
      </c>
      <c r="AF9" s="18">
        <f>SUM(COUNTIF(D9:F9,1),COUNTIF(H9:L9,1),COUNTIF(N9:P9,1),COUNTIF(S9:V9,1),COUNTIF(X9:AB9,1))</f>
        <v>0</v>
      </c>
    </row>
    <row r="10" spans="1:32">
      <c r="A10" s="33" t="s">
        <v>70</v>
      </c>
      <c r="B10" s="34">
        <v>13489</v>
      </c>
      <c r="C10" s="33" t="s">
        <v>189</v>
      </c>
      <c r="D10" s="6">
        <v>0</v>
      </c>
      <c r="E10" s="6">
        <v>0</v>
      </c>
      <c r="F10" s="6">
        <v>0</v>
      </c>
      <c r="G10" s="20">
        <f t="shared" si="2"/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20">
        <f t="shared" si="4"/>
        <v>0</v>
      </c>
      <c r="N10" s="6"/>
      <c r="O10" s="6"/>
      <c r="P10" s="6"/>
      <c r="Q10" s="6"/>
      <c r="R10" s="20">
        <f>+COUNTIF(N10:P10,1)</f>
        <v>0</v>
      </c>
      <c r="S10" s="6"/>
      <c r="T10" s="6"/>
      <c r="U10" s="6"/>
      <c r="V10" s="6"/>
      <c r="W10" s="20">
        <f t="shared" si="3"/>
        <v>0</v>
      </c>
      <c r="X10" s="6"/>
      <c r="Y10" s="6"/>
      <c r="Z10" s="6"/>
      <c r="AA10" s="6"/>
      <c r="AB10" s="6"/>
      <c r="AC10" s="20">
        <f>+COUNTIF(X10:AB10,1)</f>
        <v>0</v>
      </c>
      <c r="AE10" s="17">
        <f>SUM(COUNTIF(D10:F10,0),COUNTIF(H10:L10,0),COUNTIF(N10:P10,0),COUNTIF(S10:V10,0),COUNTIF(X10:AB10,0))</f>
        <v>8</v>
      </c>
      <c r="AF10" s="18">
        <f>SUM(COUNTIF(D10:F10,1),COUNTIF(H10:L10,1),COUNTIF(N10:P10,1),COUNTIF(S10:V10,1),COUNTIF(X10:AB10,1))</f>
        <v>0</v>
      </c>
    </row>
    <row r="11" spans="1:32">
      <c r="A11" s="33" t="s">
        <v>70</v>
      </c>
      <c r="B11" s="34">
        <v>11984</v>
      </c>
      <c r="C11" s="33" t="s">
        <v>190</v>
      </c>
      <c r="D11" s="6">
        <v>0</v>
      </c>
      <c r="E11" s="6">
        <v>0</v>
      </c>
      <c r="F11" s="6">
        <v>0</v>
      </c>
      <c r="G11" s="20">
        <f t="shared" si="2"/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20">
        <f t="shared" si="4"/>
        <v>1</v>
      </c>
      <c r="N11" s="6"/>
      <c r="O11" s="6"/>
      <c r="P11" s="6"/>
      <c r="Q11" s="6"/>
      <c r="R11" s="20">
        <f>+COUNTIF(N11:P11,1)</f>
        <v>0</v>
      </c>
      <c r="S11" s="6"/>
      <c r="T11" s="6"/>
      <c r="U11" s="6"/>
      <c r="V11" s="6"/>
      <c r="W11" s="20">
        <f t="shared" si="3"/>
        <v>0</v>
      </c>
      <c r="X11" s="6"/>
      <c r="Y11" s="6"/>
      <c r="Z11" s="6"/>
      <c r="AA11" s="6"/>
      <c r="AB11" s="6"/>
      <c r="AC11" s="20">
        <f>+COUNTIF(X11:AB11,1)</f>
        <v>0</v>
      </c>
      <c r="AE11" s="17">
        <f>SUM(COUNTIF(D11:F11,0),COUNTIF(H11:L11,0),COUNTIF(N11:P11,0),COUNTIF(S11:V11,0),COUNTIF(X11:AB11,0))</f>
        <v>7</v>
      </c>
      <c r="AF11" s="18">
        <f>SUM(COUNTIF(D11:F11,1),COUNTIF(H11:L11,1),COUNTIF(N11:P11,1),COUNTIF(S11:V11,1),COUNTIF(X11:AB11,1))</f>
        <v>1</v>
      </c>
    </row>
    <row r="12" spans="1:32">
      <c r="A12" s="33" t="s">
        <v>70</v>
      </c>
      <c r="B12" s="34">
        <v>12198</v>
      </c>
      <c r="C12" s="33" t="s">
        <v>191</v>
      </c>
      <c r="D12" s="6">
        <v>0</v>
      </c>
      <c r="E12" s="6">
        <v>0</v>
      </c>
      <c r="F12" s="6">
        <v>0</v>
      </c>
      <c r="G12" s="20">
        <f t="shared" si="2"/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20">
        <f t="shared" si="4"/>
        <v>1</v>
      </c>
      <c r="N12" s="6"/>
      <c r="O12" s="6"/>
      <c r="P12" s="6"/>
      <c r="Q12" s="6"/>
      <c r="R12" s="20">
        <f>+COUNTIF(N12:P12,1)</f>
        <v>0</v>
      </c>
      <c r="S12" s="6"/>
      <c r="T12" s="6"/>
      <c r="U12" s="6"/>
      <c r="V12" s="6"/>
      <c r="W12" s="20">
        <f t="shared" si="3"/>
        <v>0</v>
      </c>
      <c r="X12" s="6"/>
      <c r="Y12" s="6"/>
      <c r="Z12" s="6"/>
      <c r="AA12" s="6"/>
      <c r="AB12" s="6"/>
      <c r="AC12" s="20">
        <f>+COUNTIF(X12:AB12,1)</f>
        <v>0</v>
      </c>
      <c r="AE12" s="17">
        <f>SUM(COUNTIF(D12:F12,0),COUNTIF(H12:L12,0),COUNTIF(N12:P12,0),COUNTIF(S12:V12,0),COUNTIF(X12:AB12,0))</f>
        <v>7</v>
      </c>
      <c r="AF12" s="18">
        <f>SUM(COUNTIF(D12:F12,1),COUNTIF(H12:L12,1),COUNTIF(N12:P12,1),COUNTIF(S12:V12,1),COUNTIF(X12:AB12,1))</f>
        <v>1</v>
      </c>
    </row>
    <row r="13" spans="1:32">
      <c r="A13" s="33" t="s">
        <v>70</v>
      </c>
      <c r="B13" s="34">
        <v>13967</v>
      </c>
      <c r="C13" s="33" t="s">
        <v>192</v>
      </c>
      <c r="D13" s="6">
        <v>1</v>
      </c>
      <c r="E13" s="6">
        <v>1</v>
      </c>
      <c r="F13" s="6">
        <v>1</v>
      </c>
      <c r="G13" s="20">
        <f t="shared" si="2"/>
        <v>3</v>
      </c>
      <c r="H13" s="6">
        <v>0</v>
      </c>
      <c r="I13" s="6">
        <v>1</v>
      </c>
      <c r="J13" s="6">
        <v>1</v>
      </c>
      <c r="K13" s="6">
        <v>0</v>
      </c>
      <c r="L13" s="6">
        <v>0</v>
      </c>
      <c r="M13" s="20">
        <f t="shared" si="4"/>
        <v>2</v>
      </c>
      <c r="N13" s="6"/>
      <c r="O13" s="6"/>
      <c r="P13" s="6"/>
      <c r="Q13" s="6"/>
      <c r="R13" s="20">
        <f>+COUNTIF(N13:P13,1)</f>
        <v>0</v>
      </c>
      <c r="S13" s="6"/>
      <c r="T13" s="6"/>
      <c r="U13" s="6"/>
      <c r="V13" s="6"/>
      <c r="W13" s="20">
        <f t="shared" si="3"/>
        <v>0</v>
      </c>
      <c r="X13" s="6"/>
      <c r="Y13" s="6"/>
      <c r="Z13" s="6"/>
      <c r="AA13" s="6"/>
      <c r="AB13" s="6"/>
      <c r="AC13" s="20">
        <f>+COUNTIF(X13:AB13,1)</f>
        <v>0</v>
      </c>
      <c r="AE13" s="17">
        <f>SUM(COUNTIF(D13:F13,0),COUNTIF(H13:L13,0),COUNTIF(N13:P13,0),COUNTIF(S13:V13,0),COUNTIF(X13:AB13,0))</f>
        <v>3</v>
      </c>
      <c r="AF13" s="18">
        <f>SUM(COUNTIF(D13:F13,1),COUNTIF(H13:L13,1),COUNTIF(N13:P13,1),COUNTIF(S13:V13,1),COUNTIF(X13:AB13,1))</f>
        <v>5</v>
      </c>
    </row>
    <row r="14" spans="1:32">
      <c r="A14" s="33" t="s">
        <v>70</v>
      </c>
      <c r="B14" s="34">
        <v>13360</v>
      </c>
      <c r="C14" s="33" t="s">
        <v>193</v>
      </c>
      <c r="D14" s="6">
        <v>1</v>
      </c>
      <c r="E14" s="6">
        <v>1</v>
      </c>
      <c r="F14" s="6">
        <v>2</v>
      </c>
      <c r="G14" s="20">
        <f t="shared" si="2"/>
        <v>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20">
        <f t="shared" si="4"/>
        <v>0</v>
      </c>
      <c r="N14" s="6"/>
      <c r="O14" s="6"/>
      <c r="P14" s="6"/>
      <c r="Q14" s="6"/>
      <c r="R14" s="20">
        <f>+COUNTIF(N14:P14,1)</f>
        <v>0</v>
      </c>
      <c r="S14" s="6"/>
      <c r="T14" s="6"/>
      <c r="U14" s="6"/>
      <c r="V14" s="6"/>
      <c r="W14" s="20">
        <f t="shared" si="3"/>
        <v>0</v>
      </c>
      <c r="X14" s="6"/>
      <c r="Y14" s="6"/>
      <c r="Z14" s="6"/>
      <c r="AA14" s="6"/>
      <c r="AB14" s="6"/>
      <c r="AC14" s="20">
        <f>+COUNTIF(X14:AB14,1)</f>
        <v>0</v>
      </c>
      <c r="AE14" s="17">
        <f>SUM(COUNTIF(D14:F14,0),COUNTIF(H14:L14,0),COUNTIF(N14:P14,0),COUNTIF(S14:V14,0),COUNTIF(X14:AB14,0))</f>
        <v>5</v>
      </c>
      <c r="AF14" s="18">
        <f>SUM(COUNTIF(D14:F14,1),COUNTIF(H14:L14,1),COUNTIF(N14:P14,1),COUNTIF(S14:V14,1),COUNTIF(X14:AB14,1))</f>
        <v>2</v>
      </c>
    </row>
    <row r="15" spans="1:32">
      <c r="A15" s="33" t="s">
        <v>70</v>
      </c>
      <c r="B15" s="34">
        <v>12368</v>
      </c>
      <c r="C15" s="33" t="s">
        <v>194</v>
      </c>
      <c r="D15" s="6">
        <v>0</v>
      </c>
      <c r="E15" s="6">
        <v>0</v>
      </c>
      <c r="F15" s="6">
        <v>0</v>
      </c>
      <c r="G15" s="20">
        <f t="shared" si="2"/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20">
        <f t="shared" si="4"/>
        <v>0</v>
      </c>
      <c r="N15" s="6"/>
      <c r="O15" s="6"/>
      <c r="P15" s="6"/>
      <c r="Q15" s="6"/>
      <c r="R15" s="20">
        <f>+COUNTIF(N15:P15,1)</f>
        <v>0</v>
      </c>
      <c r="S15" s="6"/>
      <c r="T15" s="6"/>
      <c r="U15" s="6"/>
      <c r="V15" s="6"/>
      <c r="W15" s="20">
        <f t="shared" si="3"/>
        <v>0</v>
      </c>
      <c r="X15" s="6"/>
      <c r="Y15" s="6"/>
      <c r="Z15" s="6"/>
      <c r="AA15" s="6"/>
      <c r="AB15" s="6"/>
      <c r="AC15" s="20">
        <f>+COUNTIF(X15:AB15,1)</f>
        <v>0</v>
      </c>
      <c r="AE15" s="17">
        <f>SUM(COUNTIF(D15:F15,0),COUNTIF(H15:L15,0),COUNTIF(N15:P15,0),COUNTIF(S15:V15,0),COUNTIF(X15:AB15,0))</f>
        <v>8</v>
      </c>
      <c r="AF15" s="18">
        <f>SUM(COUNTIF(D15:F15,1),COUNTIF(H15:L15,1),COUNTIF(N15:P15,1),COUNTIF(S15:V15,1),COUNTIF(X15:AB15,1))</f>
        <v>0</v>
      </c>
    </row>
    <row r="16" spans="1:32">
      <c r="A16" s="33" t="s">
        <v>70</v>
      </c>
      <c r="B16" s="34">
        <v>12226</v>
      </c>
      <c r="C16" s="33" t="s">
        <v>195</v>
      </c>
      <c r="D16" s="6">
        <v>0</v>
      </c>
      <c r="E16" s="6">
        <v>0</v>
      </c>
      <c r="F16" s="6">
        <v>0</v>
      </c>
      <c r="G16" s="20">
        <f t="shared" si="2"/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20">
        <f t="shared" si="4"/>
        <v>1</v>
      </c>
      <c r="N16" s="6"/>
      <c r="O16" s="6"/>
      <c r="P16" s="6"/>
      <c r="Q16" s="6"/>
      <c r="R16" s="20">
        <f>+COUNTIF(N16:P16,1)</f>
        <v>0</v>
      </c>
      <c r="S16" s="6"/>
      <c r="T16" s="6"/>
      <c r="U16" s="6"/>
      <c r="V16" s="6"/>
      <c r="W16" s="20">
        <f t="shared" si="3"/>
        <v>0</v>
      </c>
      <c r="X16" s="6"/>
      <c r="Y16" s="6"/>
      <c r="Z16" s="6"/>
      <c r="AA16" s="6"/>
      <c r="AB16" s="6"/>
      <c r="AC16" s="20">
        <f>+COUNTIF(X16:AB16,1)</f>
        <v>0</v>
      </c>
      <c r="AE16" s="17">
        <f>SUM(COUNTIF(D16:F16,0),COUNTIF(H16:L16,0),COUNTIF(N16:P16,0),COUNTIF(S16:V16,0),COUNTIF(X16:AB16,0))</f>
        <v>7</v>
      </c>
      <c r="AF16" s="18">
        <f>SUM(COUNTIF(D16:F16,1),COUNTIF(H16:L16,1),COUNTIF(N16:P16,1),COUNTIF(S16:V16,1),COUNTIF(X16:AB16,1))</f>
        <v>1</v>
      </c>
    </row>
    <row r="17" spans="1:32">
      <c r="A17" s="33" t="s">
        <v>70</v>
      </c>
      <c r="B17" s="34">
        <v>13565</v>
      </c>
      <c r="C17" s="33" t="s">
        <v>196</v>
      </c>
      <c r="D17" s="6">
        <v>0</v>
      </c>
      <c r="E17" s="6">
        <v>0</v>
      </c>
      <c r="F17" s="6">
        <v>0</v>
      </c>
      <c r="G17" s="20">
        <f t="shared" si="2"/>
        <v>0</v>
      </c>
      <c r="H17" s="6">
        <v>1</v>
      </c>
      <c r="I17" s="6">
        <v>1</v>
      </c>
      <c r="J17" s="6">
        <v>1</v>
      </c>
      <c r="K17" s="6">
        <v>0</v>
      </c>
      <c r="L17" s="6">
        <v>0</v>
      </c>
      <c r="M17" s="20">
        <f t="shared" si="4"/>
        <v>3</v>
      </c>
      <c r="N17" s="6"/>
      <c r="O17" s="6"/>
      <c r="P17" s="6"/>
      <c r="Q17" s="6"/>
      <c r="R17" s="20">
        <f>+COUNTIF(N17:P17,1)</f>
        <v>0</v>
      </c>
      <c r="S17" s="6"/>
      <c r="T17" s="6"/>
      <c r="U17" s="6"/>
      <c r="V17" s="6"/>
      <c r="W17" s="20">
        <f t="shared" si="3"/>
        <v>0</v>
      </c>
      <c r="X17" s="6"/>
      <c r="Y17" s="6"/>
      <c r="Z17" s="6"/>
      <c r="AA17" s="6"/>
      <c r="AB17" s="6"/>
      <c r="AC17" s="20">
        <f>+COUNTIF(X17:AB17,1)</f>
        <v>0</v>
      </c>
      <c r="AE17" s="17">
        <f>SUM(COUNTIF(D17:F17,0),COUNTIF(H17:L17,0),COUNTIF(N17:P17,0),COUNTIF(S17:V17,0),COUNTIF(X17:AB17,0))</f>
        <v>5</v>
      </c>
      <c r="AF17" s="18">
        <f>SUM(COUNTIF(D17:F17,1),COUNTIF(H17:L17,1),COUNTIF(N17:P17,1),COUNTIF(S17:V17,1),COUNTIF(X17:AB17,1))</f>
        <v>3</v>
      </c>
    </row>
    <row r="18" spans="1:32">
      <c r="A18" s="33" t="s">
        <v>70</v>
      </c>
      <c r="B18" s="34">
        <v>12240</v>
      </c>
      <c r="C18" s="33" t="s">
        <v>197</v>
      </c>
      <c r="D18" s="6">
        <v>0</v>
      </c>
      <c r="E18" s="6">
        <v>0</v>
      </c>
      <c r="F18" s="6">
        <v>0</v>
      </c>
      <c r="G18" s="20">
        <f t="shared" si="2"/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20">
        <f t="shared" si="4"/>
        <v>0</v>
      </c>
      <c r="N18" s="6"/>
      <c r="O18" s="6"/>
      <c r="P18" s="6"/>
      <c r="Q18" s="6"/>
      <c r="R18" s="20">
        <f>+COUNTIF(N18:P18,1)</f>
        <v>0</v>
      </c>
      <c r="S18" s="6"/>
      <c r="T18" s="6"/>
      <c r="U18" s="6"/>
      <c r="V18" s="6"/>
      <c r="W18" s="20">
        <f t="shared" si="3"/>
        <v>0</v>
      </c>
      <c r="X18" s="6"/>
      <c r="Y18" s="6"/>
      <c r="Z18" s="6"/>
      <c r="AA18" s="6"/>
      <c r="AB18" s="6"/>
      <c r="AC18" s="20">
        <f>+COUNTIF(X18:AB18,1)</f>
        <v>0</v>
      </c>
      <c r="AE18" s="17">
        <f>SUM(COUNTIF(D18:F18,0),COUNTIF(H18:L18,0),COUNTIF(N18:P18,0),COUNTIF(S18:V18,0),COUNTIF(X18:AB18,0))</f>
        <v>8</v>
      </c>
      <c r="AF18" s="18">
        <f>SUM(COUNTIF(D18:F18,1),COUNTIF(H18:L18,1),COUNTIF(N18:P18,1),COUNTIF(S18:V18,1),COUNTIF(X18:AB18,1))</f>
        <v>0</v>
      </c>
    </row>
    <row r="19" spans="1:32">
      <c r="A19" s="33" t="s">
        <v>70</v>
      </c>
      <c r="B19" s="34">
        <v>13410</v>
      </c>
      <c r="C19" s="33" t="s">
        <v>198</v>
      </c>
      <c r="D19" s="6">
        <v>0</v>
      </c>
      <c r="E19" s="6">
        <v>0</v>
      </c>
      <c r="F19" s="6">
        <v>0</v>
      </c>
      <c r="G19" s="20">
        <f t="shared" si="2"/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20">
        <f t="shared" si="4"/>
        <v>0</v>
      </c>
      <c r="N19" s="6"/>
      <c r="O19" s="6"/>
      <c r="P19" s="6"/>
      <c r="Q19" s="6"/>
      <c r="R19" s="20">
        <f>+COUNTIF(N19:P19,1)</f>
        <v>0</v>
      </c>
      <c r="S19" s="6"/>
      <c r="T19" s="6"/>
      <c r="U19" s="6"/>
      <c r="V19" s="6"/>
      <c r="W19" s="20">
        <f t="shared" si="3"/>
        <v>0</v>
      </c>
      <c r="X19" s="6"/>
      <c r="Y19" s="6"/>
      <c r="Z19" s="6"/>
      <c r="AA19" s="6"/>
      <c r="AB19" s="6"/>
      <c r="AC19" s="20">
        <f>+COUNTIF(X19:AB19,1)</f>
        <v>0</v>
      </c>
      <c r="AE19" s="17">
        <f>SUM(COUNTIF(D19:F19,0),COUNTIF(H19:L19,0),COUNTIF(N19:P19,0),COUNTIF(S19:V19,0),COUNTIF(X19:AB19,0))</f>
        <v>8</v>
      </c>
      <c r="AF19" s="18">
        <f>SUM(COUNTIF(D19:F19,1),COUNTIF(H19:L19,1),COUNTIF(N19:P19,1),COUNTIF(S19:V19,1),COUNTIF(X19:AB19,1))</f>
        <v>0</v>
      </c>
    </row>
    <row r="20" spans="1:32">
      <c r="A20" s="33" t="s">
        <v>70</v>
      </c>
      <c r="B20" s="34">
        <v>6433</v>
      </c>
      <c r="C20" s="33" t="s">
        <v>199</v>
      </c>
      <c r="D20" s="6">
        <v>0</v>
      </c>
      <c r="E20" s="6">
        <v>0</v>
      </c>
      <c r="F20" s="6">
        <v>0</v>
      </c>
      <c r="G20" s="20">
        <f t="shared" si="2"/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20">
        <f t="shared" si="4"/>
        <v>0</v>
      </c>
      <c r="N20" s="6"/>
      <c r="O20" s="6"/>
      <c r="P20" s="6"/>
      <c r="Q20" s="6"/>
      <c r="R20" s="20">
        <f>+COUNTIF(N20:P20,1)</f>
        <v>0</v>
      </c>
      <c r="S20" s="6"/>
      <c r="T20" s="6"/>
      <c r="U20" s="6"/>
      <c r="V20" s="6"/>
      <c r="W20" s="20">
        <f t="shared" si="3"/>
        <v>0</v>
      </c>
      <c r="X20" s="6"/>
      <c r="Y20" s="6"/>
      <c r="Z20" s="6"/>
      <c r="AA20" s="6"/>
      <c r="AB20" s="6"/>
      <c r="AC20" s="20">
        <f>+COUNTIF(X20:AB20,1)</f>
        <v>0</v>
      </c>
      <c r="AE20" s="17">
        <f>SUM(COUNTIF(D20:F20,0),COUNTIF(H20:L20,0),COUNTIF(N20:P20,0),COUNTIF(S20:V20,0),COUNTIF(X20:AB20,0))</f>
        <v>8</v>
      </c>
      <c r="AF20" s="18">
        <f>SUM(COUNTIF(D20:F20,1),COUNTIF(H20:L20,1),COUNTIF(N20:P20,1),COUNTIF(S20:V20,1),COUNTIF(X20:AB20,1))</f>
        <v>0</v>
      </c>
    </row>
    <row r="21" spans="1:32">
      <c r="A21" s="33" t="s">
        <v>70</v>
      </c>
      <c r="B21" s="34">
        <v>12244</v>
      </c>
      <c r="C21" s="33" t="s">
        <v>200</v>
      </c>
      <c r="D21" s="6">
        <v>0</v>
      </c>
      <c r="E21" s="6">
        <v>0</v>
      </c>
      <c r="F21" s="6">
        <v>0</v>
      </c>
      <c r="G21" s="20">
        <f t="shared" si="2"/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20">
        <f t="shared" si="4"/>
        <v>0</v>
      </c>
      <c r="N21" s="6"/>
      <c r="O21" s="6"/>
      <c r="P21" s="6"/>
      <c r="Q21" s="6"/>
      <c r="R21" s="20">
        <f>+COUNTIF(N21:P21,1)</f>
        <v>0</v>
      </c>
      <c r="S21" s="6"/>
      <c r="T21" s="6"/>
      <c r="U21" s="6"/>
      <c r="V21" s="6"/>
      <c r="W21" s="20">
        <f t="shared" si="3"/>
        <v>0</v>
      </c>
      <c r="X21" s="6"/>
      <c r="Y21" s="6"/>
      <c r="Z21" s="6"/>
      <c r="AA21" s="6"/>
      <c r="AB21" s="6"/>
      <c r="AC21" s="20">
        <f>+COUNTIF(X21:AB21,1)</f>
        <v>0</v>
      </c>
      <c r="AE21" s="17">
        <f>SUM(COUNTIF(D21:F21,0),COUNTIF(H21:L21,0),COUNTIF(N21:P21,0),COUNTIF(S21:V21,0),COUNTIF(X21:AB21,0))</f>
        <v>8</v>
      </c>
      <c r="AF21" s="18">
        <f>SUM(COUNTIF(D21:F21,1),COUNTIF(H21:L21,1),COUNTIF(N21:P21,1),COUNTIF(S21:V21,1),COUNTIF(X21:AB21,1))</f>
        <v>0</v>
      </c>
    </row>
    <row r="22" spans="1:32">
      <c r="A22" s="33" t="s">
        <v>70</v>
      </c>
      <c r="B22" s="34">
        <v>12365</v>
      </c>
      <c r="C22" s="33" t="s">
        <v>201</v>
      </c>
      <c r="D22" s="6">
        <v>0</v>
      </c>
      <c r="E22" s="6">
        <v>0</v>
      </c>
      <c r="F22" s="6">
        <v>0</v>
      </c>
      <c r="G22" s="20">
        <f t="shared" si="2"/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20">
        <f t="shared" si="4"/>
        <v>1</v>
      </c>
      <c r="N22" s="6"/>
      <c r="O22" s="6"/>
      <c r="P22" s="6"/>
      <c r="Q22" s="6"/>
      <c r="R22" s="20">
        <f>+COUNTIF(N22:P22,1)</f>
        <v>0</v>
      </c>
      <c r="S22" s="6"/>
      <c r="T22" s="6"/>
      <c r="U22" s="6"/>
      <c r="V22" s="6"/>
      <c r="W22" s="20">
        <f t="shared" si="3"/>
        <v>0</v>
      </c>
      <c r="X22" s="6"/>
      <c r="Y22" s="6"/>
      <c r="Z22" s="6"/>
      <c r="AA22" s="6"/>
      <c r="AB22" s="6"/>
      <c r="AC22" s="20">
        <f>+COUNTIF(X22:AB22,1)</f>
        <v>0</v>
      </c>
      <c r="AE22" s="17">
        <f>SUM(COUNTIF(D22:F22,0),COUNTIF(H22:L22,0),COUNTIF(N22:P22,0),COUNTIF(S22:V22,0),COUNTIF(X22:AB22,0))</f>
        <v>7</v>
      </c>
      <c r="AF22" s="18">
        <f>SUM(COUNTIF(D22:F22,1),COUNTIF(H22:L22,1),COUNTIF(N22:P22,1),COUNTIF(S22:V22,1),COUNTIF(X22:AB22,1))</f>
        <v>1</v>
      </c>
    </row>
    <row r="23" spans="1:32">
      <c r="A23" s="33" t="s">
        <v>70</v>
      </c>
      <c r="B23" s="34">
        <v>12710</v>
      </c>
      <c r="C23" s="33" t="s">
        <v>202</v>
      </c>
      <c r="D23" s="6">
        <v>0</v>
      </c>
      <c r="E23" s="6">
        <v>0</v>
      </c>
      <c r="F23" s="6">
        <v>1</v>
      </c>
      <c r="G23" s="20">
        <f t="shared" si="2"/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20">
        <f t="shared" si="4"/>
        <v>0</v>
      </c>
      <c r="N23" s="6"/>
      <c r="O23" s="6"/>
      <c r="P23" s="6"/>
      <c r="Q23" s="6"/>
      <c r="R23" s="20">
        <f>+COUNTIF(N23:P23,1)</f>
        <v>0</v>
      </c>
      <c r="S23" s="6"/>
      <c r="T23" s="6"/>
      <c r="U23" s="6"/>
      <c r="V23" s="6"/>
      <c r="W23" s="20">
        <f t="shared" si="3"/>
        <v>0</v>
      </c>
      <c r="X23" s="6"/>
      <c r="Y23" s="6"/>
      <c r="Z23" s="6"/>
      <c r="AA23" s="6"/>
      <c r="AB23" s="6"/>
      <c r="AC23" s="20">
        <f>+COUNTIF(X23:AB23,1)</f>
        <v>0</v>
      </c>
      <c r="AE23" s="17">
        <f>SUM(COUNTIF(D23:F23,0),COUNTIF(H23:L23,0),COUNTIF(N23:P23,0),COUNTIF(S23:V23,0),COUNTIF(X23:AB23,0))</f>
        <v>7</v>
      </c>
      <c r="AF23" s="18">
        <f>SUM(COUNTIF(D23:F23,1),COUNTIF(H23:L23,1),COUNTIF(N23:P23,1),COUNTIF(S23:V23,1),COUNTIF(X23:AB23,1))</f>
        <v>1</v>
      </c>
    </row>
    <row r="24" spans="1:32">
      <c r="A24" s="33" t="s">
        <v>70</v>
      </c>
      <c r="B24" s="34">
        <v>12667</v>
      </c>
      <c r="C24" s="33" t="s">
        <v>203</v>
      </c>
      <c r="D24" s="6">
        <v>0</v>
      </c>
      <c r="E24" s="6">
        <v>0</v>
      </c>
      <c r="F24" s="6">
        <v>0</v>
      </c>
      <c r="G24" s="20">
        <f t="shared" si="2"/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20">
        <f t="shared" si="4"/>
        <v>0</v>
      </c>
      <c r="N24" s="6"/>
      <c r="O24" s="6"/>
      <c r="P24" s="6"/>
      <c r="Q24" s="6"/>
      <c r="R24" s="20">
        <f>+COUNTIF(N24:P24,1)</f>
        <v>0</v>
      </c>
      <c r="S24" s="6"/>
      <c r="T24" s="6"/>
      <c r="U24" s="6"/>
      <c r="V24" s="6"/>
      <c r="W24" s="20">
        <f t="shared" si="3"/>
        <v>0</v>
      </c>
      <c r="X24" s="6"/>
      <c r="Y24" s="6"/>
      <c r="Z24" s="6"/>
      <c r="AA24" s="6"/>
      <c r="AB24" s="6"/>
      <c r="AC24" s="20">
        <f>+COUNTIF(X24:AB24,1)</f>
        <v>0</v>
      </c>
      <c r="AE24" s="17">
        <f>SUM(COUNTIF(D24:F24,0),COUNTIF(H24:L24,0),COUNTIF(N24:P24,0),COUNTIF(S24:V24,0),COUNTIF(X24:AB24,0))</f>
        <v>8</v>
      </c>
      <c r="AF24" s="18">
        <f>SUM(COUNTIF(D24:F24,1),COUNTIF(H24:L24,1),COUNTIF(N24:P24,1),COUNTIF(S24:V24,1),COUNTIF(X24:AB24,1))</f>
        <v>0</v>
      </c>
    </row>
    <row r="25" spans="1:32">
      <c r="A25" s="33" t="s">
        <v>70</v>
      </c>
      <c r="B25" s="34">
        <v>12623</v>
      </c>
      <c r="C25" s="33" t="s">
        <v>204</v>
      </c>
      <c r="D25" s="6">
        <v>0</v>
      </c>
      <c r="E25" s="6">
        <v>0</v>
      </c>
      <c r="F25" s="6">
        <v>0</v>
      </c>
      <c r="G25" s="20">
        <f t="shared" si="2"/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20">
        <f t="shared" si="4"/>
        <v>1</v>
      </c>
      <c r="N25" s="6"/>
      <c r="O25" s="6"/>
      <c r="P25" s="6"/>
      <c r="Q25" s="6"/>
      <c r="R25" s="20">
        <f>+COUNTIF(N25:P25,1)</f>
        <v>0</v>
      </c>
      <c r="S25" s="6"/>
      <c r="T25" s="6"/>
      <c r="U25" s="6"/>
      <c r="V25" s="6"/>
      <c r="W25" s="20">
        <f t="shared" si="3"/>
        <v>0</v>
      </c>
      <c r="X25" s="6"/>
      <c r="Y25" s="6"/>
      <c r="Z25" s="6"/>
      <c r="AA25" s="6"/>
      <c r="AB25" s="6"/>
      <c r="AC25" s="20">
        <f>+COUNTIF(X25:AB25,1)</f>
        <v>0</v>
      </c>
      <c r="AE25" s="17">
        <f>SUM(COUNTIF(D25:F25,0),COUNTIF(H25:L25,0),COUNTIF(N25:P25,0),COUNTIF(S25:V25,0),COUNTIF(X25:AB25,0))</f>
        <v>7</v>
      </c>
      <c r="AF25" s="18">
        <f>SUM(COUNTIF(D25:F25,1),COUNTIF(H25:L25,1),COUNTIF(N25:P25,1),COUNTIF(S25:V25,1),COUNTIF(X25:AB25,1))</f>
        <v>1</v>
      </c>
    </row>
    <row r="26" spans="1:32">
      <c r="A26" s="33" t="s">
        <v>70</v>
      </c>
      <c r="B26" s="34">
        <v>11944</v>
      </c>
      <c r="C26" s="33" t="s">
        <v>205</v>
      </c>
      <c r="D26" s="6">
        <v>0</v>
      </c>
      <c r="E26" s="6">
        <v>0</v>
      </c>
      <c r="F26" s="6">
        <v>0</v>
      </c>
      <c r="G26" s="20">
        <f t="shared" si="2"/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20">
        <f t="shared" si="4"/>
        <v>0</v>
      </c>
      <c r="N26" s="6"/>
      <c r="O26" s="6"/>
      <c r="P26" s="6"/>
      <c r="Q26" s="6"/>
      <c r="R26" s="20">
        <f>+COUNTIF(N26:P26,1)</f>
        <v>0</v>
      </c>
      <c r="S26" s="6"/>
      <c r="T26" s="6"/>
      <c r="U26" s="6"/>
      <c r="V26" s="6"/>
      <c r="W26" s="20">
        <f t="shared" si="3"/>
        <v>0</v>
      </c>
      <c r="X26" s="6"/>
      <c r="Y26" s="6"/>
      <c r="Z26" s="6"/>
      <c r="AA26" s="6"/>
      <c r="AB26" s="6"/>
      <c r="AC26" s="20">
        <f>+COUNTIF(X26:AB26,1)</f>
        <v>0</v>
      </c>
      <c r="AE26" s="17">
        <f>SUM(COUNTIF(D26:F26,0),COUNTIF(H26:L26,0),COUNTIF(N26:P26,0),COUNTIF(S26:V26,0),COUNTIF(X26:AB26,0))</f>
        <v>8</v>
      </c>
      <c r="AF26" s="18">
        <f>SUM(COUNTIF(D26:F26,1),COUNTIF(H26:L26,1),COUNTIF(N26:P26,1),COUNTIF(S26:V26,1),COUNTIF(X26:AB26,1))</f>
        <v>0</v>
      </c>
    </row>
    <row r="27" spans="1:32">
      <c r="A27" s="33" t="s">
        <v>70</v>
      </c>
      <c r="B27" s="34">
        <v>13897</v>
      </c>
      <c r="C27" s="33" t="s">
        <v>206</v>
      </c>
      <c r="D27" s="6">
        <v>0</v>
      </c>
      <c r="E27" s="6">
        <v>0</v>
      </c>
      <c r="F27" s="6">
        <v>0</v>
      </c>
      <c r="G27" s="20">
        <f t="shared" si="2"/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20">
        <f t="shared" si="4"/>
        <v>0</v>
      </c>
      <c r="N27" s="6"/>
      <c r="O27" s="6"/>
      <c r="P27" s="6"/>
      <c r="Q27" s="6"/>
      <c r="R27" s="20">
        <f>+COUNTIF(N27:P27,1)</f>
        <v>0</v>
      </c>
      <c r="S27" s="6"/>
      <c r="T27" s="6"/>
      <c r="U27" s="6"/>
      <c r="V27" s="6"/>
      <c r="W27" s="20">
        <f t="shared" si="3"/>
        <v>0</v>
      </c>
      <c r="X27" s="6"/>
      <c r="Y27" s="6"/>
      <c r="Z27" s="6"/>
      <c r="AA27" s="6"/>
      <c r="AB27" s="6"/>
      <c r="AC27" s="20">
        <f>+COUNTIF(X27:AB27,1)</f>
        <v>0</v>
      </c>
      <c r="AE27" s="17">
        <f>SUM(COUNTIF(D27:F27,0),COUNTIF(H27:L27,0),COUNTIF(N27:P27,0),COUNTIF(S27:V27,0),COUNTIF(X27:AB27,0))</f>
        <v>8</v>
      </c>
      <c r="AF27" s="18">
        <f>SUM(COUNTIF(D27:F27,1),COUNTIF(H27:L27,1),COUNTIF(N27:P27,1),COUNTIF(S27:V27,1),COUNTIF(X27:AB27,1))</f>
        <v>0</v>
      </c>
    </row>
    <row r="28" spans="1:32">
      <c r="A28" s="33" t="s">
        <v>70</v>
      </c>
      <c r="B28" s="34">
        <v>13195</v>
      </c>
      <c r="C28" s="33" t="s">
        <v>207</v>
      </c>
      <c r="D28" s="6">
        <v>0</v>
      </c>
      <c r="E28" s="6">
        <v>0</v>
      </c>
      <c r="F28" s="6">
        <v>0</v>
      </c>
      <c r="G28" s="20">
        <f t="shared" si="2"/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20">
        <f t="shared" si="4"/>
        <v>0</v>
      </c>
      <c r="N28" s="6"/>
      <c r="O28" s="6"/>
      <c r="P28" s="6"/>
      <c r="Q28" s="6"/>
      <c r="R28" s="20">
        <f>+COUNTIF(N28:P28,1)</f>
        <v>0</v>
      </c>
      <c r="S28" s="6"/>
      <c r="T28" s="6"/>
      <c r="U28" s="6"/>
      <c r="V28" s="6"/>
      <c r="W28" s="20">
        <f t="shared" si="3"/>
        <v>0</v>
      </c>
      <c r="X28" s="6"/>
      <c r="Y28" s="6"/>
      <c r="Z28" s="6"/>
      <c r="AA28" s="6"/>
      <c r="AB28" s="6"/>
      <c r="AC28" s="20">
        <f>+COUNTIF(X28:AB28,1)</f>
        <v>0</v>
      </c>
      <c r="AE28" s="17">
        <f>SUM(COUNTIF(D28:F28,0),COUNTIF(H28:L28,0),COUNTIF(N28:P28,0),COUNTIF(S28:V28,0),COUNTIF(X28:AB28,0))</f>
        <v>8</v>
      </c>
      <c r="AF28" s="18">
        <f>SUM(COUNTIF(D28:F28,1),COUNTIF(H28:L28,1),COUNTIF(N28:P28,1),COUNTIF(S28:V28,1),COUNTIF(X28:AB28,1))</f>
        <v>0</v>
      </c>
    </row>
    <row r="29" spans="1:32">
      <c r="A29" s="33" t="s">
        <v>70</v>
      </c>
      <c r="B29" s="34">
        <v>13225</v>
      </c>
      <c r="C29" s="33" t="s">
        <v>208</v>
      </c>
      <c r="D29" s="6">
        <v>0</v>
      </c>
      <c r="E29" s="6">
        <v>0</v>
      </c>
      <c r="F29" s="6">
        <v>0</v>
      </c>
      <c r="G29" s="20">
        <f t="shared" si="2"/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20">
        <f t="shared" si="4"/>
        <v>0</v>
      </c>
      <c r="N29" s="6"/>
      <c r="O29" s="6"/>
      <c r="P29" s="6"/>
      <c r="Q29" s="6"/>
      <c r="R29" s="20">
        <f>+COUNTIF(N29:P29,1)</f>
        <v>0</v>
      </c>
      <c r="S29" s="6"/>
      <c r="T29" s="6"/>
      <c r="U29" s="6"/>
      <c r="V29" s="6"/>
      <c r="W29" s="20">
        <f t="shared" si="3"/>
        <v>0</v>
      </c>
      <c r="X29" s="6"/>
      <c r="Y29" s="6"/>
      <c r="Z29" s="6"/>
      <c r="AA29" s="6"/>
      <c r="AB29" s="6"/>
      <c r="AC29" s="20">
        <f>+COUNTIF(X29:AB29,1)</f>
        <v>0</v>
      </c>
      <c r="AE29" s="17">
        <f>SUM(COUNTIF(D29:F29,0),COUNTIF(H29:L29,0),COUNTIF(N29:P29,0),COUNTIF(S29:V29,0),COUNTIF(X29:AB29,0))</f>
        <v>8</v>
      </c>
      <c r="AF29" s="18">
        <f>SUM(COUNTIF(D29:F29,1),COUNTIF(H29:L29,1),COUNTIF(N29:P29,1),COUNTIF(S29:V29,1),COUNTIF(X29:AB29,1))</f>
        <v>0</v>
      </c>
    </row>
    <row r="30" spans="1:32">
      <c r="A30" s="33" t="s">
        <v>70</v>
      </c>
      <c r="B30" s="34">
        <v>12923</v>
      </c>
      <c r="C30" s="33" t="s">
        <v>209</v>
      </c>
      <c r="D30" s="6">
        <v>0</v>
      </c>
      <c r="E30" s="6">
        <v>0</v>
      </c>
      <c r="F30" s="6">
        <v>0</v>
      </c>
      <c r="G30" s="20">
        <f t="shared" si="2"/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20">
        <f t="shared" si="4"/>
        <v>0</v>
      </c>
      <c r="N30" s="6"/>
      <c r="O30" s="6"/>
      <c r="P30" s="6"/>
      <c r="Q30" s="6"/>
      <c r="R30" s="20">
        <f>+COUNTIF(N30:P30,1)</f>
        <v>0</v>
      </c>
      <c r="S30" s="6"/>
      <c r="T30" s="6"/>
      <c r="U30" s="6"/>
      <c r="V30" s="6"/>
      <c r="W30" s="20">
        <f t="shared" si="3"/>
        <v>0</v>
      </c>
      <c r="X30" s="6"/>
      <c r="Y30" s="6"/>
      <c r="Z30" s="6"/>
      <c r="AA30" s="6"/>
      <c r="AB30" s="6"/>
      <c r="AC30" s="20">
        <f>+COUNTIF(X30:AB30,1)</f>
        <v>0</v>
      </c>
      <c r="AE30" s="17">
        <f>SUM(COUNTIF(D30:F30,0),COUNTIF(H30:L30,0),COUNTIF(N30:P30,0),COUNTIF(S30:V30,0),COUNTIF(X30:AB30,0))</f>
        <v>8</v>
      </c>
      <c r="AF30" s="18">
        <f>SUM(COUNTIF(D30:F30,1),COUNTIF(H30:L30,1),COUNTIF(N30:P30,1),COUNTIF(S30:V30,1),COUNTIF(X30:AB30,1))</f>
        <v>0</v>
      </c>
    </row>
    <row r="31" spans="1:32">
      <c r="A31" s="33" t="s">
        <v>70</v>
      </c>
      <c r="B31" s="34">
        <v>12385</v>
      </c>
      <c r="C31" s="33" t="s">
        <v>210</v>
      </c>
      <c r="D31" s="6">
        <v>0</v>
      </c>
      <c r="E31" s="6">
        <v>0</v>
      </c>
      <c r="F31" s="6">
        <v>0</v>
      </c>
      <c r="G31" s="20">
        <f t="shared" si="2"/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20">
        <f t="shared" si="4"/>
        <v>0</v>
      </c>
      <c r="N31" s="6"/>
      <c r="O31" s="6"/>
      <c r="P31" s="6"/>
      <c r="Q31" s="6"/>
      <c r="R31" s="20">
        <f>+COUNTIF(N31:P31,1)</f>
        <v>0</v>
      </c>
      <c r="S31" s="6"/>
      <c r="T31" s="6"/>
      <c r="U31" s="6"/>
      <c r="V31" s="6"/>
      <c r="W31" s="20">
        <f t="shared" si="3"/>
        <v>0</v>
      </c>
      <c r="X31" s="6"/>
      <c r="Y31" s="6"/>
      <c r="Z31" s="6"/>
      <c r="AA31" s="6"/>
      <c r="AB31" s="6"/>
      <c r="AC31" s="20">
        <f>+COUNTIF(X31:AB31,1)</f>
        <v>0</v>
      </c>
      <c r="AE31" s="17">
        <f>SUM(COUNTIF(D31:F31,0),COUNTIF(H31:L31,0),COUNTIF(N31:P31,0),COUNTIF(S31:V31,0),COUNTIF(X31:AB31,0))</f>
        <v>8</v>
      </c>
      <c r="AF31" s="18">
        <f>SUM(COUNTIF(D31:F31,1),COUNTIF(H31:L31,1),COUNTIF(N31:P31,1),COUNTIF(S31:V31,1),COUNTIF(X31:AB31,1))</f>
        <v>0</v>
      </c>
    </row>
    <row r="32" spans="1:32">
      <c r="A32" s="33" t="s">
        <v>70</v>
      </c>
      <c r="B32" s="34">
        <v>13308</v>
      </c>
      <c r="C32" s="33" t="s">
        <v>211</v>
      </c>
      <c r="D32" s="6">
        <v>0</v>
      </c>
      <c r="E32" s="6">
        <v>0</v>
      </c>
      <c r="F32" s="6">
        <v>0</v>
      </c>
      <c r="G32" s="20">
        <f t="shared" si="2"/>
        <v>0</v>
      </c>
      <c r="H32" s="6">
        <v>0</v>
      </c>
      <c r="I32" s="6">
        <v>0</v>
      </c>
      <c r="J32" s="6">
        <v>1</v>
      </c>
      <c r="K32" s="6">
        <v>0</v>
      </c>
      <c r="L32" s="6">
        <v>0</v>
      </c>
      <c r="M32" s="20">
        <f t="shared" si="4"/>
        <v>1</v>
      </c>
      <c r="N32" s="6"/>
      <c r="O32" s="6"/>
      <c r="P32" s="6"/>
      <c r="Q32" s="6"/>
      <c r="R32" s="20">
        <f>+COUNTIF(N32:P32,1)</f>
        <v>0</v>
      </c>
      <c r="S32" s="6"/>
      <c r="T32" s="6"/>
      <c r="U32" s="6"/>
      <c r="V32" s="6"/>
      <c r="W32" s="20">
        <f t="shared" si="3"/>
        <v>0</v>
      </c>
      <c r="X32" s="6"/>
      <c r="Y32" s="6"/>
      <c r="Z32" s="6"/>
      <c r="AA32" s="6"/>
      <c r="AB32" s="6"/>
      <c r="AC32" s="20">
        <f>+COUNTIF(X32:AB32,1)</f>
        <v>0</v>
      </c>
      <c r="AE32" s="17">
        <f>SUM(COUNTIF(D32:F32,0),COUNTIF(H32:L32,0),COUNTIF(N32:P32,0),COUNTIF(S32:V32,0),COUNTIF(X32:AB32,0))</f>
        <v>7</v>
      </c>
      <c r="AF32" s="18">
        <f>SUM(COUNTIF(D32:F32,1),COUNTIF(H32:L32,1),COUNTIF(N32:P32,1),COUNTIF(S32:V32,1),COUNTIF(X32:AB32,1))</f>
        <v>1</v>
      </c>
    </row>
    <row r="33" spans="1:32">
      <c r="A33" s="33" t="s">
        <v>70</v>
      </c>
      <c r="B33" s="34">
        <v>12474</v>
      </c>
      <c r="C33" s="33" t="s">
        <v>212</v>
      </c>
      <c r="D33" s="6">
        <v>0</v>
      </c>
      <c r="E33" s="6">
        <v>0</v>
      </c>
      <c r="F33" s="6">
        <v>0</v>
      </c>
      <c r="G33" s="20">
        <f t="shared" si="2"/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20">
        <f t="shared" si="4"/>
        <v>1</v>
      </c>
      <c r="N33" s="6"/>
      <c r="O33" s="6"/>
      <c r="P33" s="6"/>
      <c r="Q33" s="6"/>
      <c r="R33" s="20">
        <f>+COUNTIF(N33:P33,1)</f>
        <v>0</v>
      </c>
      <c r="S33" s="6"/>
      <c r="T33" s="6"/>
      <c r="U33" s="6"/>
      <c r="V33" s="6"/>
      <c r="W33" s="20">
        <f t="shared" si="3"/>
        <v>0</v>
      </c>
      <c r="X33" s="6"/>
      <c r="Y33" s="6"/>
      <c r="Z33" s="6"/>
      <c r="AA33" s="6"/>
      <c r="AB33" s="6"/>
      <c r="AC33" s="20">
        <f>+COUNTIF(X33:AB33,1)</f>
        <v>0</v>
      </c>
      <c r="AE33" s="17">
        <f>SUM(COUNTIF(D33:F33,0),COUNTIF(H33:L33,0),COUNTIF(N33:P33,0),COUNTIF(S33:V33,0),COUNTIF(X33:AB33,0))</f>
        <v>7</v>
      </c>
      <c r="AF33" s="18">
        <f>SUM(COUNTIF(D33:F33,1),COUNTIF(H33:L33,1),COUNTIF(N33:P33,1),COUNTIF(S33:V33,1),COUNTIF(X33:AB33,1))</f>
        <v>1</v>
      </c>
    </row>
    <row r="34" spans="1:32">
      <c r="A34" s="33" t="s">
        <v>70</v>
      </c>
      <c r="B34" s="34">
        <v>12829</v>
      </c>
      <c r="C34" s="33" t="s">
        <v>213</v>
      </c>
      <c r="D34" s="6">
        <v>0</v>
      </c>
      <c r="E34" s="6">
        <v>0</v>
      </c>
      <c r="F34" s="6">
        <v>0</v>
      </c>
      <c r="G34" s="20">
        <f t="shared" si="2"/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20">
        <f t="shared" si="4"/>
        <v>0</v>
      </c>
      <c r="N34" s="6"/>
      <c r="O34" s="6"/>
      <c r="P34" s="6"/>
      <c r="Q34" s="6"/>
      <c r="R34" s="20">
        <f>+COUNTIF(N34:P34,1)</f>
        <v>0</v>
      </c>
      <c r="S34" s="6"/>
      <c r="T34" s="6"/>
      <c r="U34" s="6"/>
      <c r="V34" s="6"/>
      <c r="W34" s="20">
        <f t="shared" si="3"/>
        <v>0</v>
      </c>
      <c r="X34" s="6"/>
      <c r="Y34" s="6"/>
      <c r="Z34" s="6"/>
      <c r="AA34" s="6"/>
      <c r="AB34" s="6"/>
      <c r="AC34" s="20">
        <f>+COUNTIF(X34:AB34,1)</f>
        <v>0</v>
      </c>
      <c r="AE34" s="17">
        <f>SUM(COUNTIF(D34:F34,0),COUNTIF(H34:L34,0),COUNTIF(N34:P34,0),COUNTIF(S34:V34,0),COUNTIF(X34:AB34,0))</f>
        <v>8</v>
      </c>
      <c r="AF34" s="18">
        <f>SUM(COUNTIF(D34:F34,1),COUNTIF(H34:L34,1),COUNTIF(N34:P34,1),COUNTIF(S34:V34,1),COUNTIF(X34:AB34,1))</f>
        <v>0</v>
      </c>
    </row>
    <row r="35" spans="1:32">
      <c r="A35" s="33" t="s">
        <v>70</v>
      </c>
      <c r="B35" s="34">
        <v>12999</v>
      </c>
      <c r="C35" s="33" t="s">
        <v>214</v>
      </c>
      <c r="D35" s="6">
        <v>0</v>
      </c>
      <c r="E35" s="6">
        <v>0</v>
      </c>
      <c r="F35" s="6">
        <v>0</v>
      </c>
      <c r="G35" s="20">
        <f t="shared" si="2"/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20">
        <f t="shared" si="4"/>
        <v>0</v>
      </c>
      <c r="N35" s="6"/>
      <c r="O35" s="6"/>
      <c r="P35" s="6"/>
      <c r="Q35" s="6"/>
      <c r="R35" s="20">
        <f>+COUNTIF(N35:P35,1)</f>
        <v>0</v>
      </c>
      <c r="S35" s="6"/>
      <c r="T35" s="6"/>
      <c r="U35" s="6"/>
      <c r="V35" s="6"/>
      <c r="W35" s="20">
        <f t="shared" si="3"/>
        <v>0</v>
      </c>
      <c r="X35" s="6"/>
      <c r="Y35" s="6"/>
      <c r="Z35" s="6"/>
      <c r="AA35" s="6"/>
      <c r="AB35" s="6"/>
      <c r="AC35" s="20">
        <f>+COUNTIF(X35:AB35,1)</f>
        <v>0</v>
      </c>
      <c r="AE35" s="17">
        <f>SUM(COUNTIF(D35:F35,0),COUNTIF(H35:L35,0),COUNTIF(N35:P35,0),COUNTIF(S35:V35,0),COUNTIF(X35:AB35,0))</f>
        <v>8</v>
      </c>
      <c r="AF35" s="18">
        <f>SUM(COUNTIF(D35:F35,1),COUNTIF(H35:L35,1),COUNTIF(N35:P35,1),COUNTIF(S35:V35,1),COUNTIF(X35:AB35,1))</f>
        <v>0</v>
      </c>
    </row>
    <row r="36" spans="1:32">
      <c r="A36" s="33" t="s">
        <v>70</v>
      </c>
      <c r="B36" s="34">
        <v>13061</v>
      </c>
      <c r="C36" s="33" t="s">
        <v>215</v>
      </c>
      <c r="D36" s="6">
        <v>0</v>
      </c>
      <c r="E36" s="6">
        <v>0</v>
      </c>
      <c r="F36" s="6">
        <v>0</v>
      </c>
      <c r="G36" s="20">
        <f t="shared" si="2"/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20">
        <f t="shared" si="4"/>
        <v>0</v>
      </c>
      <c r="N36" s="6"/>
      <c r="O36" s="6"/>
      <c r="P36" s="6"/>
      <c r="Q36" s="6"/>
      <c r="R36" s="20">
        <f>+COUNTIF(N36:P36,1)</f>
        <v>0</v>
      </c>
      <c r="S36" s="6"/>
      <c r="T36" s="6"/>
      <c r="U36" s="6"/>
      <c r="V36" s="6"/>
      <c r="W36" s="20">
        <f t="shared" si="3"/>
        <v>0</v>
      </c>
      <c r="X36" s="6"/>
      <c r="Y36" s="6"/>
      <c r="Z36" s="6"/>
      <c r="AA36" s="6"/>
      <c r="AB36" s="6"/>
      <c r="AC36" s="20">
        <f>+COUNTIF(X36:AB36,1)</f>
        <v>0</v>
      </c>
      <c r="AE36" s="17">
        <f>SUM(COUNTIF(D36:F36,0),COUNTIF(H36:L36,0),COUNTIF(N36:P36,0),COUNTIF(S36:V36,0),COUNTIF(X36:AB36,0))</f>
        <v>8</v>
      </c>
      <c r="AF36" s="18">
        <f>SUM(COUNTIF(D36:F36,1),COUNTIF(H36:L36,1),COUNTIF(N36:P36,1),COUNTIF(S36:V36,1),COUNTIF(X36:AB36,1))</f>
        <v>0</v>
      </c>
    </row>
    <row r="37" spans="1:32">
      <c r="A37" s="33" t="s">
        <v>70</v>
      </c>
      <c r="B37" s="34">
        <v>13039</v>
      </c>
      <c r="C37" s="33" t="s">
        <v>216</v>
      </c>
      <c r="D37" s="6">
        <v>0</v>
      </c>
      <c r="E37" s="6">
        <v>0</v>
      </c>
      <c r="F37" s="6">
        <v>0</v>
      </c>
      <c r="G37" s="20">
        <f t="shared" si="2"/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20">
        <f t="shared" si="4"/>
        <v>0</v>
      </c>
      <c r="N37" s="6"/>
      <c r="O37" s="6"/>
      <c r="P37" s="6"/>
      <c r="Q37" s="6"/>
      <c r="R37" s="20">
        <f>+COUNTIF(N37:P37,1)</f>
        <v>0</v>
      </c>
      <c r="S37" s="6"/>
      <c r="T37" s="6"/>
      <c r="U37" s="6"/>
      <c r="V37" s="6"/>
      <c r="W37" s="20">
        <f t="shared" si="3"/>
        <v>0</v>
      </c>
      <c r="X37" s="6"/>
      <c r="Y37" s="6"/>
      <c r="Z37" s="6"/>
      <c r="AA37" s="6"/>
      <c r="AB37" s="6"/>
      <c r="AC37" s="20">
        <f>+COUNTIF(X37:AB37,1)</f>
        <v>0</v>
      </c>
      <c r="AE37" s="17">
        <f>SUM(COUNTIF(D37:F37,0),COUNTIF(H37:L37,0),COUNTIF(N37:P37,0),COUNTIF(S37:V37,0),COUNTIF(X37:AB37,0))</f>
        <v>8</v>
      </c>
      <c r="AF37" s="18">
        <f>SUM(COUNTIF(D37:F37,1),COUNTIF(H37:L37,1),COUNTIF(N37:P37,1),COUNTIF(S37:V37,1),COUNTIF(X37:AB37,1))</f>
        <v>0</v>
      </c>
    </row>
    <row r="38" spans="1:32">
      <c r="A38" s="33" t="s">
        <v>70</v>
      </c>
      <c r="B38" s="34">
        <v>13294</v>
      </c>
      <c r="C38" s="33" t="s">
        <v>217</v>
      </c>
      <c r="D38" s="6">
        <v>0</v>
      </c>
      <c r="E38" s="6">
        <v>0</v>
      </c>
      <c r="F38" s="6">
        <v>0</v>
      </c>
      <c r="G38" s="20">
        <f t="shared" si="2"/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20">
        <f t="shared" si="4"/>
        <v>0</v>
      </c>
      <c r="N38" s="6"/>
      <c r="O38" s="6"/>
      <c r="P38" s="6"/>
      <c r="Q38" s="6"/>
      <c r="R38" s="20">
        <f>+COUNTIF(N38:P38,1)</f>
        <v>0</v>
      </c>
      <c r="S38" s="6"/>
      <c r="T38" s="6"/>
      <c r="U38" s="6"/>
      <c r="V38" s="6"/>
      <c r="W38" s="20">
        <f t="shared" si="3"/>
        <v>0</v>
      </c>
      <c r="X38" s="6"/>
      <c r="Y38" s="6"/>
      <c r="Z38" s="6"/>
      <c r="AA38" s="6"/>
      <c r="AB38" s="6"/>
      <c r="AC38" s="20">
        <f>+COUNTIF(X38:AB38,1)</f>
        <v>0</v>
      </c>
      <c r="AE38" s="17">
        <f>SUM(COUNTIF(D38:F38,0),COUNTIF(H38:L38,0),COUNTIF(N38:P38,0),COUNTIF(S38:V38,0),COUNTIF(X38:AB38,0))</f>
        <v>8</v>
      </c>
      <c r="AF38" s="18">
        <f>SUM(COUNTIF(D38:F38,1),COUNTIF(H38:L38,1),COUNTIF(N38:P38,1),COUNTIF(S38:V38,1),COUNTIF(X38:AB38,1))</f>
        <v>0</v>
      </c>
    </row>
    <row r="39" spans="1:32">
      <c r="A39" s="33" t="s">
        <v>70</v>
      </c>
      <c r="B39" s="34">
        <v>13477</v>
      </c>
      <c r="C39" s="33" t="s">
        <v>218</v>
      </c>
      <c r="D39" s="6">
        <v>0</v>
      </c>
      <c r="E39" s="6">
        <v>0</v>
      </c>
      <c r="F39" s="6">
        <v>0</v>
      </c>
      <c r="G39" s="20">
        <f t="shared" si="2"/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20">
        <f t="shared" si="4"/>
        <v>0</v>
      </c>
      <c r="N39" s="6"/>
      <c r="O39" s="6"/>
      <c r="P39" s="6"/>
      <c r="Q39" s="6"/>
      <c r="R39" s="20">
        <f>+COUNTIF(N39:P39,1)</f>
        <v>0</v>
      </c>
      <c r="S39" s="6"/>
      <c r="T39" s="6"/>
      <c r="U39" s="6"/>
      <c r="V39" s="6"/>
      <c r="W39" s="20">
        <f t="shared" si="3"/>
        <v>0</v>
      </c>
      <c r="X39" s="6"/>
      <c r="Y39" s="6"/>
      <c r="Z39" s="6"/>
      <c r="AA39" s="6"/>
      <c r="AB39" s="6"/>
      <c r="AC39" s="20">
        <f>+COUNTIF(X39:AB39,1)</f>
        <v>0</v>
      </c>
      <c r="AE39" s="17">
        <f>SUM(COUNTIF(D39:F39,0),COUNTIF(H39:L39,0),COUNTIF(N39:P39,0),COUNTIF(S39:V39,0),COUNTIF(X39:AB39,0))</f>
        <v>8</v>
      </c>
      <c r="AF39" s="18">
        <f>SUM(COUNTIF(D39:F39,1),COUNTIF(H39:L39,1),COUNTIF(N39:P39,1),COUNTIF(S39:V39,1),COUNTIF(X39:AB39,1))</f>
        <v>0</v>
      </c>
    </row>
    <row r="40" spans="1:32">
      <c r="A40" s="33" t="s">
        <v>70</v>
      </c>
      <c r="B40" s="34">
        <v>13957</v>
      </c>
      <c r="C40" s="33" t="s">
        <v>219</v>
      </c>
      <c r="D40" s="6">
        <v>0</v>
      </c>
      <c r="E40" s="6">
        <v>0</v>
      </c>
      <c r="F40" s="6">
        <v>0</v>
      </c>
      <c r="G40" s="20">
        <f t="shared" si="2"/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20">
        <f t="shared" si="4"/>
        <v>0</v>
      </c>
      <c r="N40" s="6"/>
      <c r="O40" s="6"/>
      <c r="P40" s="6"/>
      <c r="Q40" s="6"/>
      <c r="R40" s="20">
        <f>+COUNTIF(N40:P40,1)</f>
        <v>0</v>
      </c>
      <c r="S40" s="6"/>
      <c r="T40" s="6"/>
      <c r="U40" s="6"/>
      <c r="V40" s="6"/>
      <c r="W40" s="20">
        <f t="shared" si="3"/>
        <v>0</v>
      </c>
      <c r="X40" s="6"/>
      <c r="Y40" s="6"/>
      <c r="Z40" s="6"/>
      <c r="AA40" s="6"/>
      <c r="AB40" s="6"/>
      <c r="AC40" s="20">
        <f>+COUNTIF(X40:AB40,1)</f>
        <v>0</v>
      </c>
      <c r="AE40" s="17">
        <f>SUM(COUNTIF(D40:F40,0),COUNTIF(H40:L40,0),COUNTIF(N40:P40,0),COUNTIF(S40:V40,0),COUNTIF(X40:AB40,0))</f>
        <v>8</v>
      </c>
      <c r="AF40" s="18">
        <f>SUM(COUNTIF(D40:F40,1),COUNTIF(H40:L40,1),COUNTIF(N40:P40,1),COUNTIF(S40:V40,1),COUNTIF(X40:AB40,1))</f>
        <v>0</v>
      </c>
    </row>
    <row r="41" spans="1:32">
      <c r="A41" s="33" t="s">
        <v>70</v>
      </c>
      <c r="B41" s="34">
        <v>12765</v>
      </c>
      <c r="C41" s="33" t="s">
        <v>220</v>
      </c>
      <c r="D41" s="6">
        <v>0</v>
      </c>
      <c r="E41" s="6">
        <v>0</v>
      </c>
      <c r="F41" s="6">
        <v>0</v>
      </c>
      <c r="G41" s="20">
        <f t="shared" si="2"/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20">
        <f t="shared" si="4"/>
        <v>0</v>
      </c>
      <c r="N41" s="6"/>
      <c r="O41" s="6"/>
      <c r="P41" s="6"/>
      <c r="Q41" s="6"/>
      <c r="R41" s="20">
        <f>+COUNTIF(N41:P41,1)</f>
        <v>0</v>
      </c>
      <c r="S41" s="6"/>
      <c r="T41" s="6"/>
      <c r="U41" s="6"/>
      <c r="V41" s="6"/>
      <c r="W41" s="20">
        <f t="shared" si="3"/>
        <v>0</v>
      </c>
      <c r="X41" s="6"/>
      <c r="Y41" s="6"/>
      <c r="Z41" s="6"/>
      <c r="AA41" s="6"/>
      <c r="AB41" s="6"/>
      <c r="AC41" s="20">
        <f>+COUNTIF(X41:AB41,1)</f>
        <v>0</v>
      </c>
      <c r="AE41" s="17">
        <f>SUM(COUNTIF(D41:F41,0),COUNTIF(H41:L41,0),COUNTIF(N41:P41,0),COUNTIF(S41:V41,0),COUNTIF(X41:AB41,0))</f>
        <v>8</v>
      </c>
      <c r="AF41" s="18">
        <f>SUM(COUNTIF(D41:F41,1),COUNTIF(H41:L41,1),COUNTIF(N41:P41,1),COUNTIF(S41:V41,1),COUNTIF(X41:AB41,1))</f>
        <v>0</v>
      </c>
    </row>
    <row r="42" spans="1:32">
      <c r="A42" s="33" t="s">
        <v>70</v>
      </c>
      <c r="B42" s="34">
        <v>12422</v>
      </c>
      <c r="C42" s="33" t="s">
        <v>221</v>
      </c>
      <c r="D42" s="6">
        <v>0</v>
      </c>
      <c r="E42" s="6">
        <v>0</v>
      </c>
      <c r="F42" s="6">
        <v>0</v>
      </c>
      <c r="G42" s="20">
        <f t="shared" si="2"/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20">
        <f t="shared" si="4"/>
        <v>0</v>
      </c>
      <c r="N42" s="6"/>
      <c r="O42" s="6"/>
      <c r="P42" s="6"/>
      <c r="Q42" s="6"/>
      <c r="R42" s="20">
        <f>+COUNTIF(N42:P42,1)</f>
        <v>0</v>
      </c>
      <c r="S42" s="6"/>
      <c r="T42" s="6"/>
      <c r="U42" s="6"/>
      <c r="V42" s="6"/>
      <c r="W42" s="20">
        <f t="shared" si="3"/>
        <v>0</v>
      </c>
      <c r="X42" s="6"/>
      <c r="Y42" s="6"/>
      <c r="Z42" s="6"/>
      <c r="AA42" s="6"/>
      <c r="AB42" s="6"/>
      <c r="AC42" s="20">
        <f>+COUNTIF(X42:AB42,1)</f>
        <v>0</v>
      </c>
      <c r="AE42" s="17">
        <f>SUM(COUNTIF(D42:F42,0),COUNTIF(H42:L42,0),COUNTIF(N42:P42,0),COUNTIF(S42:V42,0),COUNTIF(X42:AB42,0))</f>
        <v>8</v>
      </c>
      <c r="AF42" s="18">
        <f>SUM(COUNTIF(D42:F42,1),COUNTIF(H42:L42,1),COUNTIF(N42:P42,1),COUNTIF(S42:V42,1),COUNTIF(X42:AB42,1))</f>
        <v>0</v>
      </c>
    </row>
    <row r="43" spans="1:32">
      <c r="A43" s="102" t="s">
        <v>70</v>
      </c>
      <c r="B43" s="103">
        <v>13150</v>
      </c>
      <c r="C43" s="102" t="s">
        <v>222</v>
      </c>
      <c r="D43" s="6">
        <v>0</v>
      </c>
      <c r="E43" s="6">
        <v>0</v>
      </c>
      <c r="F43" s="6">
        <v>0</v>
      </c>
      <c r="G43" s="20">
        <f t="shared" si="2"/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20">
        <f t="shared" si="4"/>
        <v>0</v>
      </c>
      <c r="N43" s="6"/>
      <c r="O43" s="6"/>
      <c r="P43" s="6"/>
      <c r="Q43" s="6"/>
      <c r="R43" s="20">
        <f>+COUNTIF(N43:P43,1)</f>
        <v>0</v>
      </c>
      <c r="S43" s="6"/>
      <c r="T43" s="6"/>
      <c r="U43" s="6"/>
      <c r="V43" s="6"/>
      <c r="W43" s="20">
        <f t="shared" si="3"/>
        <v>0</v>
      </c>
      <c r="X43" s="6"/>
      <c r="Y43" s="6"/>
      <c r="Z43" s="6"/>
      <c r="AA43" s="6"/>
      <c r="AB43" s="6"/>
      <c r="AC43" s="20">
        <f>+COUNTIF(X43:AB43,1)</f>
        <v>0</v>
      </c>
      <c r="AE43" s="17">
        <f>SUM(COUNTIF(D43:F43,0),COUNTIF(H43:L43,0),COUNTIF(N43:P43,0),COUNTIF(S43:V43,0),COUNTIF(X43:AB43,0))</f>
        <v>8</v>
      </c>
      <c r="AF43" s="18">
        <f>SUM(COUNTIF(D43:F43,1),COUNTIF(H43:L43,1),COUNTIF(N43:P43,1),COUNTIF(S43:V43,1),COUNTIF(X43:AB43,1))</f>
        <v>0</v>
      </c>
    </row>
  </sheetData>
  <mergeCells count="13">
    <mergeCell ref="H1:L1"/>
    <mergeCell ref="A1:A3"/>
    <mergeCell ref="B1:B3"/>
    <mergeCell ref="C1:C3"/>
    <mergeCell ref="D1:F1"/>
    <mergeCell ref="G1:G3"/>
    <mergeCell ref="AC1:AC3"/>
    <mergeCell ref="M1:M3"/>
    <mergeCell ref="N1:P1"/>
    <mergeCell ref="R1:R3"/>
    <mergeCell ref="S1:V1"/>
    <mergeCell ref="W1:W3"/>
    <mergeCell ref="X1:AB1"/>
  </mergeCells>
  <conditionalFormatting sqref="G4:G43">
    <cfRule type="cellIs" dxfId="79" priority="23" operator="greaterThanOrEqual">
      <formula>3</formula>
    </cfRule>
  </conditionalFormatting>
  <conditionalFormatting sqref="M4:M43">
    <cfRule type="cellIs" dxfId="78" priority="38" operator="greaterThanOrEqual">
      <formula>3</formula>
    </cfRule>
  </conditionalFormatting>
  <conditionalFormatting sqref="R4:R43">
    <cfRule type="cellIs" dxfId="77" priority="37" operator="greaterThanOrEqual">
      <formula>3</formula>
    </cfRule>
  </conditionalFormatting>
  <conditionalFormatting sqref="W4:W43">
    <cfRule type="cellIs" dxfId="76" priority="48" operator="greaterThanOrEqual">
      <formula>3</formula>
    </cfRule>
  </conditionalFormatting>
  <conditionalFormatting sqref="AC4:AC43">
    <cfRule type="cellIs" dxfId="75" priority="40" operator="greaterThanOrEqual">
      <formula>3</formula>
    </cfRule>
  </conditionalFormatting>
  <conditionalFormatting sqref="AF4:AF43">
    <cfRule type="cellIs" dxfId="74" priority="35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E9496C18-6CE9-45FD-8525-87D7C7DB227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D4:F43</xm:sqref>
        </x14:conditionalFormatting>
        <x14:conditionalFormatting xmlns:xm="http://schemas.microsoft.com/office/excel/2006/main">
          <x14:cfRule type="iconSet" priority="1158" id="{E4A44338-E98B-4179-880D-6E6523D543E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N4:Q43</xm:sqref>
        </x14:conditionalFormatting>
        <x14:conditionalFormatting xmlns:xm="http://schemas.microsoft.com/office/excel/2006/main">
          <x14:cfRule type="iconSet" priority="2" id="{0C6E0724-22EE-4595-B0BD-07BC6E07EB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S4:V43</xm:sqref>
        </x14:conditionalFormatting>
        <x14:conditionalFormatting xmlns:xm="http://schemas.microsoft.com/office/excel/2006/main">
          <x14:cfRule type="iconSet" priority="1159" id="{3E2A83C8-2596-41B3-AFE5-6AF763CC434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X4:AB43</xm:sqref>
        </x14:conditionalFormatting>
        <x14:conditionalFormatting xmlns:xm="http://schemas.microsoft.com/office/excel/2006/main">
          <x14:cfRule type="iconSet" priority="1" id="{6E000B40-9526-42A8-978F-4F39116AB20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H4:L43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2"/>
  <sheetViews>
    <sheetView showGridLines="0" zoomScaleNormal="100" workbookViewId="0">
      <pane xSplit="3" topLeftCell="D1" activePane="topRight" state="frozen"/>
      <selection pane="topRight" activeCell="A5" sqref="A5"/>
      <selection activeCell="A5" sqref="A5"/>
    </sheetView>
  </sheetViews>
  <sheetFormatPr defaultColWidth="11.42578125" defaultRowHeight="15"/>
  <cols>
    <col min="1" max="1" width="0" hidden="1" customWidth="1"/>
    <col min="2" max="2" width="10.28515625" style="1" bestFit="1" customWidth="1"/>
    <col min="3" max="3" width="54.42578125" style="2" bestFit="1" customWidth="1"/>
    <col min="4" max="6" width="11.7109375" bestFit="1" customWidth="1"/>
    <col min="7" max="8" width="12.5703125" bestFit="1" customWidth="1"/>
    <col min="9" max="9" width="5.28515625" bestFit="1" customWidth="1"/>
    <col min="10" max="10" width="11.7109375" bestFit="1" customWidth="1"/>
    <col min="11" max="13" width="12.5703125" bestFit="1" customWidth="1"/>
    <col min="14" max="14" width="5.28515625" bestFit="1" customWidth="1"/>
    <col min="15" max="15" width="11.7109375" bestFit="1" customWidth="1"/>
    <col min="16" max="17" width="11.7109375" customWidth="1"/>
    <col min="18" max="19" width="12.5703125" bestFit="1" customWidth="1"/>
    <col min="20" max="20" width="5.28515625" bestFit="1" customWidth="1"/>
    <col min="21" max="21" width="11.7109375" bestFit="1" customWidth="1"/>
    <col min="22" max="22" width="12.5703125" bestFit="1" customWidth="1"/>
    <col min="23" max="23" width="12.5703125" customWidth="1"/>
    <col min="24" max="24" width="12.5703125" bestFit="1" customWidth="1"/>
    <col min="25" max="25" width="5.28515625" bestFit="1" customWidth="1"/>
    <col min="26" max="28" width="11.7109375" bestFit="1" customWidth="1"/>
    <col min="29" max="30" width="12.5703125" bestFit="1" customWidth="1"/>
    <col min="31" max="31" width="5.28515625" bestFit="1" customWidth="1"/>
    <col min="32" max="32" width="6" customWidth="1"/>
    <col min="33" max="33" width="13.28515625" style="4" bestFit="1" customWidth="1"/>
    <col min="34" max="34" width="11.42578125" style="4"/>
  </cols>
  <sheetData>
    <row r="1" spans="1:34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50"/>
      <c r="I1" s="146" t="s">
        <v>96</v>
      </c>
      <c r="J1" s="151" t="s">
        <v>97</v>
      </c>
      <c r="K1" s="151"/>
      <c r="L1" s="151"/>
      <c r="M1" s="151"/>
      <c r="N1" s="146" t="s">
        <v>96</v>
      </c>
      <c r="O1" s="151" t="s">
        <v>98</v>
      </c>
      <c r="P1" s="151"/>
      <c r="Q1" s="151"/>
      <c r="R1" s="151"/>
      <c r="S1" s="151"/>
      <c r="T1" s="146" t="s">
        <v>96</v>
      </c>
      <c r="U1" s="151" t="s">
        <v>99</v>
      </c>
      <c r="V1" s="151"/>
      <c r="W1" s="151"/>
      <c r="X1" s="151"/>
      <c r="Y1" s="146" t="s">
        <v>96</v>
      </c>
      <c r="Z1" s="151" t="s">
        <v>100</v>
      </c>
      <c r="AA1" s="151"/>
      <c r="AB1" s="151"/>
      <c r="AC1" s="151"/>
      <c r="AD1" s="151"/>
      <c r="AE1" s="146" t="s">
        <v>96</v>
      </c>
    </row>
    <row r="2" spans="1:34">
      <c r="A2" s="157"/>
      <c r="B2" s="157"/>
      <c r="C2" s="145"/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46"/>
      <c r="J2" s="19" t="s">
        <v>102</v>
      </c>
      <c r="K2" s="19" t="s">
        <v>103</v>
      </c>
      <c r="L2" s="55" t="s">
        <v>104</v>
      </c>
      <c r="M2" s="19" t="s">
        <v>105</v>
      </c>
      <c r="N2" s="146"/>
      <c r="O2" s="19" t="s">
        <v>101</v>
      </c>
      <c r="P2" s="19" t="s">
        <v>102</v>
      </c>
      <c r="Q2" s="19" t="s">
        <v>103</v>
      </c>
      <c r="R2" s="19" t="s">
        <v>104</v>
      </c>
      <c r="S2" s="19" t="s">
        <v>105</v>
      </c>
      <c r="T2" s="146"/>
      <c r="U2" s="19" t="s">
        <v>101</v>
      </c>
      <c r="V2" s="19" t="s">
        <v>103</v>
      </c>
      <c r="W2" s="19" t="s">
        <v>104</v>
      </c>
      <c r="X2" s="19" t="s">
        <v>105</v>
      </c>
      <c r="Y2" s="146"/>
      <c r="Z2" s="19" t="s">
        <v>101</v>
      </c>
      <c r="AA2" s="19" t="s">
        <v>102</v>
      </c>
      <c r="AB2" s="19" t="s">
        <v>103</v>
      </c>
      <c r="AC2" s="19" t="s">
        <v>104</v>
      </c>
      <c r="AD2" s="19" t="s">
        <v>105</v>
      </c>
      <c r="AE2" s="146"/>
    </row>
    <row r="3" spans="1:34">
      <c r="A3" s="157"/>
      <c r="B3" s="157"/>
      <c r="C3" s="145"/>
      <c r="D3" s="19" t="s">
        <v>44</v>
      </c>
      <c r="E3" s="19" t="s">
        <v>44</v>
      </c>
      <c r="F3" s="19" t="s">
        <v>44</v>
      </c>
      <c r="G3" s="19" t="s">
        <v>44</v>
      </c>
      <c r="H3" s="19" t="s">
        <v>44</v>
      </c>
      <c r="I3" s="146"/>
      <c r="J3" s="19" t="s">
        <v>44</v>
      </c>
      <c r="K3" s="19" t="s">
        <v>44</v>
      </c>
      <c r="L3" s="19" t="s">
        <v>44</v>
      </c>
      <c r="M3" s="19" t="s">
        <v>44</v>
      </c>
      <c r="N3" s="146"/>
      <c r="O3" s="19" t="s">
        <v>44</v>
      </c>
      <c r="P3" s="19"/>
      <c r="Q3" s="19"/>
      <c r="R3" s="19" t="s">
        <v>44</v>
      </c>
      <c r="S3" s="19" t="s">
        <v>44</v>
      </c>
      <c r="T3" s="146"/>
      <c r="U3" s="19" t="s">
        <v>44</v>
      </c>
      <c r="V3" s="19" t="s">
        <v>55</v>
      </c>
      <c r="W3" s="19" t="s">
        <v>44</v>
      </c>
      <c r="X3" s="19" t="s">
        <v>44</v>
      </c>
      <c r="Y3" s="146"/>
      <c r="Z3" s="19" t="s">
        <v>44</v>
      </c>
      <c r="AA3" s="19" t="s">
        <v>44</v>
      </c>
      <c r="AB3" s="19" t="s">
        <v>44</v>
      </c>
      <c r="AC3" s="19" t="s">
        <v>44</v>
      </c>
      <c r="AD3" s="19" t="s">
        <v>44</v>
      </c>
      <c r="AE3" s="146"/>
      <c r="AG3" s="4" t="s">
        <v>107</v>
      </c>
      <c r="AH3" s="4" t="s">
        <v>96</v>
      </c>
    </row>
    <row r="4" spans="1:34">
      <c r="A4" s="33" t="s">
        <v>71</v>
      </c>
      <c r="B4" s="33">
        <v>12855</v>
      </c>
      <c r="C4" s="33" t="s">
        <v>223</v>
      </c>
      <c r="D4" s="6"/>
      <c r="E4" s="6"/>
      <c r="F4" s="6"/>
      <c r="G4" s="6"/>
      <c r="H4" s="6"/>
      <c r="I4" s="20">
        <f t="shared" ref="I4:I42" si="0">+COUNTIF(D4:H4,1)</f>
        <v>0</v>
      </c>
      <c r="J4" s="6"/>
      <c r="K4" s="6"/>
      <c r="L4" s="6"/>
      <c r="M4" s="6"/>
      <c r="N4" s="20">
        <f t="shared" ref="N4:N42" si="1">+COUNTIF(J4:M4,1)</f>
        <v>0</v>
      </c>
      <c r="O4" s="6"/>
      <c r="P4" s="6"/>
      <c r="Q4" s="6"/>
      <c r="R4" s="6"/>
      <c r="S4" s="6"/>
      <c r="T4" s="20">
        <f t="shared" ref="T4:T42" si="2">+COUNTIF(O4:S4,1)</f>
        <v>0</v>
      </c>
      <c r="U4" s="6"/>
      <c r="V4" s="6"/>
      <c r="W4" s="6"/>
      <c r="X4" s="6"/>
      <c r="Y4" s="20">
        <f t="shared" ref="Y4:Y42" si="3">+COUNTIF(U4:X4,1)</f>
        <v>0</v>
      </c>
      <c r="Z4" s="6"/>
      <c r="AA4" s="6"/>
      <c r="AB4" s="6"/>
      <c r="AC4" s="6"/>
      <c r="AD4" s="6"/>
      <c r="AE4" s="20">
        <f t="shared" ref="AE4:AE42" si="4">+COUNTIF(Z4:AD4,1)</f>
        <v>0</v>
      </c>
      <c r="AG4" s="17">
        <f t="shared" ref="AG4:AG42" si="5">SUM(COUNTIF(D4:H4,0),COUNTIF(J4:M4,0),COUNTIF(O4:S4,0),COUNTIF(U4:X4,0),COUNTIF(Z4:AD4,0))</f>
        <v>0</v>
      </c>
      <c r="AH4" s="18">
        <f t="shared" ref="AH4:AH42" si="6">SUM(COUNTIF(D4:H4,1),COUNTIF(J4:M4,1),COUNTIF(O4:S4,1),COUNTIF(U4:X4,1),COUNTIF(Z4:AD4,1))</f>
        <v>0</v>
      </c>
    </row>
    <row r="5" spans="1:34">
      <c r="A5" s="33" t="s">
        <v>71</v>
      </c>
      <c r="B5" s="33">
        <v>13469</v>
      </c>
      <c r="C5" s="33" t="s">
        <v>224</v>
      </c>
      <c r="D5" s="6"/>
      <c r="E5" s="6"/>
      <c r="F5" s="6"/>
      <c r="G5" s="6"/>
      <c r="H5" s="6"/>
      <c r="I5" s="20">
        <f t="shared" si="0"/>
        <v>0</v>
      </c>
      <c r="J5" s="6"/>
      <c r="K5" s="6"/>
      <c r="L5" s="6"/>
      <c r="M5" s="6"/>
      <c r="N5" s="20">
        <f t="shared" si="1"/>
        <v>0</v>
      </c>
      <c r="O5" s="6"/>
      <c r="P5" s="6"/>
      <c r="Q5" s="6"/>
      <c r="R5" s="6"/>
      <c r="S5" s="6"/>
      <c r="T5" s="20">
        <f t="shared" si="2"/>
        <v>0</v>
      </c>
      <c r="U5" s="6"/>
      <c r="V5" s="6"/>
      <c r="W5" s="6"/>
      <c r="X5" s="6"/>
      <c r="Y5" s="20">
        <f t="shared" si="3"/>
        <v>0</v>
      </c>
      <c r="Z5" s="6"/>
      <c r="AA5" s="6"/>
      <c r="AB5" s="6"/>
      <c r="AC5" s="6"/>
      <c r="AD5" s="6"/>
      <c r="AE5" s="20">
        <f t="shared" si="4"/>
        <v>0</v>
      </c>
      <c r="AG5" s="17">
        <f t="shared" si="5"/>
        <v>0</v>
      </c>
      <c r="AH5" s="18">
        <f t="shared" si="6"/>
        <v>0</v>
      </c>
    </row>
    <row r="6" spans="1:34">
      <c r="A6" s="33" t="s">
        <v>71</v>
      </c>
      <c r="B6" s="33">
        <v>13119</v>
      </c>
      <c r="C6" s="33" t="s">
        <v>225</v>
      </c>
      <c r="D6" s="6"/>
      <c r="E6" s="6"/>
      <c r="F6" s="6"/>
      <c r="G6" s="6"/>
      <c r="H6" s="6"/>
      <c r="I6" s="20">
        <f t="shared" si="0"/>
        <v>0</v>
      </c>
      <c r="J6" s="6"/>
      <c r="K6" s="6"/>
      <c r="L6" s="6"/>
      <c r="M6" s="6"/>
      <c r="N6" s="20">
        <f t="shared" si="1"/>
        <v>0</v>
      </c>
      <c r="O6" s="6"/>
      <c r="P6" s="6"/>
      <c r="Q6" s="6"/>
      <c r="R6" s="6"/>
      <c r="S6" s="6"/>
      <c r="T6" s="20">
        <f t="shared" si="2"/>
        <v>0</v>
      </c>
      <c r="U6" s="6"/>
      <c r="V6" s="6"/>
      <c r="W6" s="6"/>
      <c r="X6" s="6"/>
      <c r="Y6" s="20">
        <f t="shared" si="3"/>
        <v>0</v>
      </c>
      <c r="Z6" s="6"/>
      <c r="AA6" s="6"/>
      <c r="AB6" s="6"/>
      <c r="AC6" s="6"/>
      <c r="AD6" s="6"/>
      <c r="AE6" s="20">
        <f t="shared" si="4"/>
        <v>0</v>
      </c>
      <c r="AG6" s="17">
        <f t="shared" si="5"/>
        <v>0</v>
      </c>
      <c r="AH6" s="18">
        <f t="shared" si="6"/>
        <v>0</v>
      </c>
    </row>
    <row r="7" spans="1:34">
      <c r="A7" s="33" t="s">
        <v>71</v>
      </c>
      <c r="B7" s="33">
        <v>13046</v>
      </c>
      <c r="C7" s="33" t="s">
        <v>226</v>
      </c>
      <c r="D7" s="6"/>
      <c r="E7" s="6"/>
      <c r="F7" s="6"/>
      <c r="G7" s="6"/>
      <c r="H7" s="6"/>
      <c r="I7" s="20">
        <f t="shared" si="0"/>
        <v>0</v>
      </c>
      <c r="J7" s="6"/>
      <c r="K7" s="6"/>
      <c r="L7" s="6"/>
      <c r="M7" s="6"/>
      <c r="N7" s="20">
        <f t="shared" si="1"/>
        <v>0</v>
      </c>
      <c r="O7" s="6"/>
      <c r="P7" s="6"/>
      <c r="Q7" s="6"/>
      <c r="R7" s="6"/>
      <c r="S7" s="6"/>
      <c r="T7" s="20">
        <f t="shared" si="2"/>
        <v>0</v>
      </c>
      <c r="U7" s="6"/>
      <c r="V7" s="6"/>
      <c r="W7" s="6"/>
      <c r="X7" s="6"/>
      <c r="Y7" s="20">
        <f t="shared" si="3"/>
        <v>0</v>
      </c>
      <c r="Z7" s="6"/>
      <c r="AA7" s="6"/>
      <c r="AB7" s="6"/>
      <c r="AC7" s="6"/>
      <c r="AD7" s="6"/>
      <c r="AE7" s="20">
        <f t="shared" si="4"/>
        <v>0</v>
      </c>
      <c r="AG7" s="17">
        <f t="shared" si="5"/>
        <v>0</v>
      </c>
      <c r="AH7" s="18">
        <f t="shared" si="6"/>
        <v>0</v>
      </c>
    </row>
    <row r="8" spans="1:34">
      <c r="A8" s="33" t="s">
        <v>71</v>
      </c>
      <c r="B8" s="33">
        <v>12971</v>
      </c>
      <c r="C8" s="33" t="s">
        <v>227</v>
      </c>
      <c r="D8" s="6"/>
      <c r="E8" s="6"/>
      <c r="F8" s="6"/>
      <c r="G8" s="6"/>
      <c r="H8" s="6"/>
      <c r="I8" s="20">
        <f t="shared" si="0"/>
        <v>0</v>
      </c>
      <c r="J8" s="6"/>
      <c r="K8" s="6"/>
      <c r="L8" s="6"/>
      <c r="M8" s="6"/>
      <c r="N8" s="20">
        <f t="shared" si="1"/>
        <v>0</v>
      </c>
      <c r="O8" s="6"/>
      <c r="P8" s="6"/>
      <c r="Q8" s="6"/>
      <c r="R8" s="6"/>
      <c r="S8" s="6"/>
      <c r="T8" s="20">
        <f t="shared" si="2"/>
        <v>0</v>
      </c>
      <c r="U8" s="6"/>
      <c r="V8" s="6"/>
      <c r="W8" s="6"/>
      <c r="X8" s="6"/>
      <c r="Y8" s="20">
        <f t="shared" si="3"/>
        <v>0</v>
      </c>
      <c r="Z8" s="6"/>
      <c r="AA8" s="6"/>
      <c r="AB8" s="6"/>
      <c r="AC8" s="6"/>
      <c r="AD8" s="6"/>
      <c r="AE8" s="20">
        <f t="shared" si="4"/>
        <v>0</v>
      </c>
      <c r="AG8" s="17">
        <f t="shared" si="5"/>
        <v>0</v>
      </c>
      <c r="AH8" s="18">
        <f t="shared" si="6"/>
        <v>0</v>
      </c>
    </row>
    <row r="9" spans="1:34">
      <c r="A9" s="33" t="s">
        <v>71</v>
      </c>
      <c r="B9" s="33">
        <v>13357</v>
      </c>
      <c r="C9" s="33" t="s">
        <v>228</v>
      </c>
      <c r="D9" s="6"/>
      <c r="E9" s="6"/>
      <c r="F9" s="6"/>
      <c r="G9" s="6"/>
      <c r="H9" s="6"/>
      <c r="I9" s="20">
        <f t="shared" si="0"/>
        <v>0</v>
      </c>
      <c r="J9" s="6"/>
      <c r="K9" s="6"/>
      <c r="L9" s="6"/>
      <c r="M9" s="6"/>
      <c r="N9" s="20">
        <f t="shared" si="1"/>
        <v>0</v>
      </c>
      <c r="O9" s="6"/>
      <c r="P9" s="6"/>
      <c r="Q9" s="6"/>
      <c r="R9" s="6"/>
      <c r="S9" s="6"/>
      <c r="T9" s="20">
        <f t="shared" si="2"/>
        <v>0</v>
      </c>
      <c r="U9" s="6"/>
      <c r="V9" s="6"/>
      <c r="W9" s="6"/>
      <c r="X9" s="6"/>
      <c r="Y9" s="20">
        <f t="shared" si="3"/>
        <v>0</v>
      </c>
      <c r="Z9" s="6"/>
      <c r="AA9" s="6"/>
      <c r="AB9" s="6"/>
      <c r="AC9" s="6"/>
      <c r="AD9" s="6"/>
      <c r="AE9" s="20">
        <f t="shared" si="4"/>
        <v>0</v>
      </c>
      <c r="AG9" s="17">
        <f t="shared" si="5"/>
        <v>0</v>
      </c>
      <c r="AH9" s="18">
        <f t="shared" si="6"/>
        <v>0</v>
      </c>
    </row>
    <row r="10" spans="1:34">
      <c r="A10" s="33" t="s">
        <v>71</v>
      </c>
      <c r="B10" s="33">
        <v>13542</v>
      </c>
      <c r="C10" s="33" t="s">
        <v>229</v>
      </c>
      <c r="D10" s="6"/>
      <c r="E10" s="6"/>
      <c r="F10" s="6"/>
      <c r="G10" s="6"/>
      <c r="H10" s="6"/>
      <c r="I10" s="20">
        <f t="shared" si="0"/>
        <v>0</v>
      </c>
      <c r="J10" s="6"/>
      <c r="K10" s="6"/>
      <c r="L10" s="6"/>
      <c r="M10" s="6"/>
      <c r="N10" s="20">
        <f t="shared" si="1"/>
        <v>0</v>
      </c>
      <c r="O10" s="6"/>
      <c r="P10" s="6"/>
      <c r="Q10" s="6"/>
      <c r="R10" s="6"/>
      <c r="S10" s="6"/>
      <c r="T10" s="20">
        <f t="shared" si="2"/>
        <v>0</v>
      </c>
      <c r="U10" s="6"/>
      <c r="V10" s="6"/>
      <c r="W10" s="6"/>
      <c r="X10" s="6"/>
      <c r="Y10" s="20">
        <f t="shared" si="3"/>
        <v>0</v>
      </c>
      <c r="Z10" s="6"/>
      <c r="AA10" s="6"/>
      <c r="AB10" s="6"/>
      <c r="AC10" s="6"/>
      <c r="AD10" s="6"/>
      <c r="AE10" s="20">
        <f t="shared" si="4"/>
        <v>0</v>
      </c>
      <c r="AG10" s="17">
        <f t="shared" si="5"/>
        <v>0</v>
      </c>
      <c r="AH10" s="18">
        <f t="shared" si="6"/>
        <v>0</v>
      </c>
    </row>
    <row r="11" spans="1:34">
      <c r="A11" s="33" t="s">
        <v>71</v>
      </c>
      <c r="B11" s="33">
        <v>12329</v>
      </c>
      <c r="C11" s="33" t="s">
        <v>230</v>
      </c>
      <c r="D11" s="6"/>
      <c r="E11" s="6"/>
      <c r="F11" s="6"/>
      <c r="G11" s="6"/>
      <c r="H11" s="6"/>
      <c r="I11" s="20">
        <f t="shared" si="0"/>
        <v>0</v>
      </c>
      <c r="J11" s="6"/>
      <c r="K11" s="6"/>
      <c r="L11" s="6"/>
      <c r="M11" s="6"/>
      <c r="N11" s="20">
        <f t="shared" si="1"/>
        <v>0</v>
      </c>
      <c r="O11" s="6"/>
      <c r="P11" s="6"/>
      <c r="Q11" s="6"/>
      <c r="R11" s="6"/>
      <c r="S11" s="6"/>
      <c r="T11" s="20">
        <f t="shared" si="2"/>
        <v>0</v>
      </c>
      <c r="U11" s="6"/>
      <c r="V11" s="6"/>
      <c r="W11" s="6"/>
      <c r="X11" s="6"/>
      <c r="Y11" s="20">
        <f t="shared" si="3"/>
        <v>0</v>
      </c>
      <c r="Z11" s="6"/>
      <c r="AA11" s="6"/>
      <c r="AB11" s="6"/>
      <c r="AC11" s="6"/>
      <c r="AD11" s="6"/>
      <c r="AE11" s="20">
        <f t="shared" si="4"/>
        <v>0</v>
      </c>
      <c r="AG11" s="17">
        <f t="shared" si="5"/>
        <v>0</v>
      </c>
      <c r="AH11" s="18">
        <f t="shared" si="6"/>
        <v>0</v>
      </c>
    </row>
    <row r="12" spans="1:34">
      <c r="A12" s="33" t="s">
        <v>71</v>
      </c>
      <c r="B12" s="33">
        <v>13187</v>
      </c>
      <c r="C12" s="33" t="s">
        <v>231</v>
      </c>
      <c r="D12" s="6"/>
      <c r="E12" s="6"/>
      <c r="F12" s="6"/>
      <c r="G12" s="6"/>
      <c r="H12" s="6"/>
      <c r="I12" s="20">
        <f t="shared" si="0"/>
        <v>0</v>
      </c>
      <c r="J12" s="6"/>
      <c r="K12" s="6"/>
      <c r="L12" s="6"/>
      <c r="M12" s="6"/>
      <c r="N12" s="20">
        <f t="shared" si="1"/>
        <v>0</v>
      </c>
      <c r="O12" s="6"/>
      <c r="P12" s="6"/>
      <c r="Q12" s="6"/>
      <c r="R12" s="6"/>
      <c r="S12" s="6"/>
      <c r="T12" s="20">
        <f t="shared" si="2"/>
        <v>0</v>
      </c>
      <c r="U12" s="6"/>
      <c r="V12" s="6"/>
      <c r="W12" s="6"/>
      <c r="X12" s="6"/>
      <c r="Y12" s="20">
        <f t="shared" si="3"/>
        <v>0</v>
      </c>
      <c r="Z12" s="6"/>
      <c r="AA12" s="6"/>
      <c r="AB12" s="6"/>
      <c r="AC12" s="6"/>
      <c r="AD12" s="6"/>
      <c r="AE12" s="20">
        <f t="shared" si="4"/>
        <v>0</v>
      </c>
      <c r="AG12" s="17">
        <f t="shared" si="5"/>
        <v>0</v>
      </c>
      <c r="AH12" s="18">
        <f t="shared" si="6"/>
        <v>0</v>
      </c>
    </row>
    <row r="13" spans="1:34">
      <c r="A13" s="33" t="s">
        <v>71</v>
      </c>
      <c r="B13" s="33">
        <v>13729</v>
      </c>
      <c r="C13" s="33" t="s">
        <v>232</v>
      </c>
      <c r="D13" s="6"/>
      <c r="E13" s="6"/>
      <c r="F13" s="6"/>
      <c r="G13" s="6"/>
      <c r="H13" s="6"/>
      <c r="I13" s="20">
        <f t="shared" si="0"/>
        <v>0</v>
      </c>
      <c r="J13" s="6"/>
      <c r="K13" s="6"/>
      <c r="L13" s="6"/>
      <c r="M13" s="6"/>
      <c r="N13" s="20">
        <f t="shared" si="1"/>
        <v>0</v>
      </c>
      <c r="O13" s="6"/>
      <c r="P13" s="6"/>
      <c r="Q13" s="6"/>
      <c r="R13" s="6"/>
      <c r="S13" s="6"/>
      <c r="T13" s="20">
        <f t="shared" si="2"/>
        <v>0</v>
      </c>
      <c r="U13" s="6"/>
      <c r="V13" s="6"/>
      <c r="W13" s="6"/>
      <c r="X13" s="6"/>
      <c r="Y13" s="20">
        <f t="shared" si="3"/>
        <v>0</v>
      </c>
      <c r="Z13" s="6"/>
      <c r="AA13" s="6"/>
      <c r="AB13" s="6"/>
      <c r="AC13" s="6"/>
      <c r="AD13" s="6"/>
      <c r="AE13" s="20">
        <f t="shared" si="4"/>
        <v>0</v>
      </c>
      <c r="AG13" s="17">
        <f t="shared" si="5"/>
        <v>0</v>
      </c>
      <c r="AH13" s="18">
        <f t="shared" si="6"/>
        <v>0</v>
      </c>
    </row>
    <row r="14" spans="1:34">
      <c r="A14" s="33" t="s">
        <v>71</v>
      </c>
      <c r="B14" s="33">
        <v>12872</v>
      </c>
      <c r="C14" s="33" t="s">
        <v>233</v>
      </c>
      <c r="D14" s="6"/>
      <c r="E14" s="6"/>
      <c r="F14" s="6"/>
      <c r="G14" s="6"/>
      <c r="H14" s="6"/>
      <c r="I14" s="20">
        <f t="shared" si="0"/>
        <v>0</v>
      </c>
      <c r="J14" s="6"/>
      <c r="K14" s="6"/>
      <c r="L14" s="6"/>
      <c r="M14" s="6"/>
      <c r="N14" s="20">
        <f t="shared" si="1"/>
        <v>0</v>
      </c>
      <c r="O14" s="6"/>
      <c r="P14" s="6"/>
      <c r="Q14" s="6"/>
      <c r="R14" s="6"/>
      <c r="S14" s="6"/>
      <c r="T14" s="20">
        <f t="shared" si="2"/>
        <v>0</v>
      </c>
      <c r="U14" s="6"/>
      <c r="V14" s="6"/>
      <c r="W14" s="6"/>
      <c r="X14" s="6"/>
      <c r="Y14" s="20">
        <f t="shared" si="3"/>
        <v>0</v>
      </c>
      <c r="Z14" s="6"/>
      <c r="AA14" s="6"/>
      <c r="AB14" s="6"/>
      <c r="AC14" s="6"/>
      <c r="AD14" s="6"/>
      <c r="AE14" s="20">
        <f t="shared" si="4"/>
        <v>0</v>
      </c>
      <c r="AG14" s="17">
        <f t="shared" si="5"/>
        <v>0</v>
      </c>
      <c r="AH14" s="18">
        <f t="shared" si="6"/>
        <v>0</v>
      </c>
    </row>
    <row r="15" spans="1:34">
      <c r="A15" s="33" t="s">
        <v>71</v>
      </c>
      <c r="B15" s="33">
        <v>12932</v>
      </c>
      <c r="C15" s="33" t="s">
        <v>234</v>
      </c>
      <c r="D15" s="6"/>
      <c r="E15" s="6"/>
      <c r="F15" s="6"/>
      <c r="G15" s="6"/>
      <c r="H15" s="6"/>
      <c r="I15" s="20">
        <f t="shared" si="0"/>
        <v>0</v>
      </c>
      <c r="J15" s="6"/>
      <c r="K15" s="6"/>
      <c r="L15" s="6"/>
      <c r="M15" s="6"/>
      <c r="N15" s="20">
        <f t="shared" si="1"/>
        <v>0</v>
      </c>
      <c r="O15" s="6"/>
      <c r="P15" s="6"/>
      <c r="Q15" s="6"/>
      <c r="R15" s="6"/>
      <c r="S15" s="6"/>
      <c r="T15" s="20">
        <f t="shared" si="2"/>
        <v>0</v>
      </c>
      <c r="U15" s="6"/>
      <c r="V15" s="6"/>
      <c r="W15" s="6"/>
      <c r="X15" s="6"/>
      <c r="Y15" s="20">
        <f t="shared" si="3"/>
        <v>0</v>
      </c>
      <c r="Z15" s="6"/>
      <c r="AA15" s="6"/>
      <c r="AB15" s="6"/>
      <c r="AC15" s="6"/>
      <c r="AD15" s="6"/>
      <c r="AE15" s="20">
        <f t="shared" si="4"/>
        <v>0</v>
      </c>
      <c r="AG15" s="17">
        <f t="shared" si="5"/>
        <v>0</v>
      </c>
      <c r="AH15" s="18">
        <f t="shared" si="6"/>
        <v>0</v>
      </c>
    </row>
    <row r="16" spans="1:34">
      <c r="A16" s="33" t="s">
        <v>71</v>
      </c>
      <c r="B16" s="33">
        <v>13605</v>
      </c>
      <c r="C16" s="33" t="s">
        <v>235</v>
      </c>
      <c r="D16" s="6"/>
      <c r="E16" s="6"/>
      <c r="F16" s="6"/>
      <c r="G16" s="6"/>
      <c r="H16" s="6"/>
      <c r="I16" s="20">
        <f t="shared" si="0"/>
        <v>0</v>
      </c>
      <c r="J16" s="6"/>
      <c r="K16" s="6"/>
      <c r="L16" s="6"/>
      <c r="M16" s="6"/>
      <c r="N16" s="20">
        <f t="shared" si="1"/>
        <v>0</v>
      </c>
      <c r="O16" s="6"/>
      <c r="P16" s="6"/>
      <c r="Q16" s="6"/>
      <c r="R16" s="6"/>
      <c r="S16" s="6"/>
      <c r="T16" s="20">
        <f t="shared" si="2"/>
        <v>0</v>
      </c>
      <c r="U16" s="6"/>
      <c r="V16" s="6"/>
      <c r="W16" s="6"/>
      <c r="X16" s="6"/>
      <c r="Y16" s="20">
        <f t="shared" si="3"/>
        <v>0</v>
      </c>
      <c r="Z16" s="6"/>
      <c r="AA16" s="6"/>
      <c r="AB16" s="6"/>
      <c r="AC16" s="6"/>
      <c r="AD16" s="6"/>
      <c r="AE16" s="20">
        <f t="shared" si="4"/>
        <v>0</v>
      </c>
      <c r="AG16" s="17">
        <f t="shared" si="5"/>
        <v>0</v>
      </c>
      <c r="AH16" s="18">
        <f t="shared" si="6"/>
        <v>0</v>
      </c>
    </row>
    <row r="17" spans="1:34">
      <c r="A17" s="33" t="s">
        <v>71</v>
      </c>
      <c r="B17" s="33">
        <v>12360</v>
      </c>
      <c r="C17" s="33" t="s">
        <v>236</v>
      </c>
      <c r="D17" s="6"/>
      <c r="E17" s="6"/>
      <c r="F17" s="6"/>
      <c r="G17" s="6"/>
      <c r="H17" s="6"/>
      <c r="I17" s="20">
        <f t="shared" si="0"/>
        <v>0</v>
      </c>
      <c r="J17" s="6"/>
      <c r="K17" s="6"/>
      <c r="L17" s="6"/>
      <c r="M17" s="6"/>
      <c r="N17" s="20">
        <f t="shared" si="1"/>
        <v>0</v>
      </c>
      <c r="O17" s="6"/>
      <c r="P17" s="6"/>
      <c r="Q17" s="6"/>
      <c r="R17" s="6"/>
      <c r="S17" s="6"/>
      <c r="T17" s="20">
        <f t="shared" si="2"/>
        <v>0</v>
      </c>
      <c r="U17" s="6"/>
      <c r="V17" s="6"/>
      <c r="W17" s="6"/>
      <c r="X17" s="6"/>
      <c r="Y17" s="20">
        <f t="shared" si="3"/>
        <v>0</v>
      </c>
      <c r="Z17" s="6"/>
      <c r="AA17" s="6"/>
      <c r="AB17" s="6"/>
      <c r="AC17" s="6"/>
      <c r="AD17" s="6"/>
      <c r="AE17" s="20">
        <f t="shared" si="4"/>
        <v>0</v>
      </c>
      <c r="AG17" s="17">
        <f t="shared" si="5"/>
        <v>0</v>
      </c>
      <c r="AH17" s="18">
        <f t="shared" si="6"/>
        <v>0</v>
      </c>
    </row>
    <row r="18" spans="1:34">
      <c r="A18" s="33" t="s">
        <v>71</v>
      </c>
      <c r="B18" s="33">
        <v>13679</v>
      </c>
      <c r="C18" s="33" t="s">
        <v>237</v>
      </c>
      <c r="D18" s="6"/>
      <c r="E18" s="6"/>
      <c r="F18" s="6"/>
      <c r="G18" s="6"/>
      <c r="H18" s="6"/>
      <c r="I18" s="20">
        <f t="shared" si="0"/>
        <v>0</v>
      </c>
      <c r="J18" s="6"/>
      <c r="K18" s="6"/>
      <c r="L18" s="6"/>
      <c r="M18" s="6"/>
      <c r="N18" s="20">
        <f t="shared" si="1"/>
        <v>0</v>
      </c>
      <c r="O18" s="6"/>
      <c r="P18" s="6"/>
      <c r="Q18" s="6"/>
      <c r="R18" s="6"/>
      <c r="S18" s="6"/>
      <c r="T18" s="20">
        <f t="shared" si="2"/>
        <v>0</v>
      </c>
      <c r="U18" s="6"/>
      <c r="V18" s="6"/>
      <c r="W18" s="6"/>
      <c r="X18" s="6"/>
      <c r="Y18" s="20">
        <f t="shared" si="3"/>
        <v>0</v>
      </c>
      <c r="Z18" s="6"/>
      <c r="AA18" s="6"/>
      <c r="AB18" s="6"/>
      <c r="AC18" s="6"/>
      <c r="AD18" s="6"/>
      <c r="AE18" s="20">
        <f t="shared" si="4"/>
        <v>0</v>
      </c>
      <c r="AG18" s="17">
        <f t="shared" si="5"/>
        <v>0</v>
      </c>
      <c r="AH18" s="18">
        <f t="shared" si="6"/>
        <v>0</v>
      </c>
    </row>
    <row r="19" spans="1:34">
      <c r="A19" s="33" t="s">
        <v>71</v>
      </c>
      <c r="B19" s="33">
        <v>13126</v>
      </c>
      <c r="C19" s="33" t="s">
        <v>238</v>
      </c>
      <c r="D19" s="6"/>
      <c r="E19" s="6"/>
      <c r="F19" s="6"/>
      <c r="G19" s="6"/>
      <c r="H19" s="6"/>
      <c r="I19" s="20">
        <f t="shared" si="0"/>
        <v>0</v>
      </c>
      <c r="J19" s="6"/>
      <c r="K19" s="6"/>
      <c r="L19" s="6"/>
      <c r="M19" s="6"/>
      <c r="N19" s="20">
        <f t="shared" si="1"/>
        <v>0</v>
      </c>
      <c r="O19" s="6"/>
      <c r="P19" s="6"/>
      <c r="Q19" s="6"/>
      <c r="R19" s="6"/>
      <c r="S19" s="6"/>
      <c r="T19" s="20">
        <f t="shared" si="2"/>
        <v>0</v>
      </c>
      <c r="U19" s="6"/>
      <c r="V19" s="6"/>
      <c r="W19" s="6"/>
      <c r="X19" s="6"/>
      <c r="Y19" s="20">
        <f t="shared" si="3"/>
        <v>0</v>
      </c>
      <c r="Z19" s="6"/>
      <c r="AA19" s="6"/>
      <c r="AB19" s="6"/>
      <c r="AC19" s="6"/>
      <c r="AD19" s="6"/>
      <c r="AE19" s="20">
        <f t="shared" si="4"/>
        <v>0</v>
      </c>
      <c r="AG19" s="17">
        <f t="shared" si="5"/>
        <v>0</v>
      </c>
      <c r="AH19" s="18">
        <f t="shared" si="6"/>
        <v>0</v>
      </c>
    </row>
    <row r="20" spans="1:34">
      <c r="A20" s="33" t="s">
        <v>71</v>
      </c>
      <c r="B20" s="33">
        <v>12426</v>
      </c>
      <c r="C20" s="33" t="s">
        <v>239</v>
      </c>
      <c r="D20" s="6"/>
      <c r="E20" s="6"/>
      <c r="F20" s="6"/>
      <c r="G20" s="6"/>
      <c r="H20" s="6"/>
      <c r="I20" s="20">
        <f t="shared" si="0"/>
        <v>0</v>
      </c>
      <c r="J20" s="6"/>
      <c r="K20" s="6"/>
      <c r="L20" s="6"/>
      <c r="M20" s="6"/>
      <c r="N20" s="20">
        <f t="shared" si="1"/>
        <v>0</v>
      </c>
      <c r="O20" s="6"/>
      <c r="P20" s="6"/>
      <c r="Q20" s="6"/>
      <c r="R20" s="6"/>
      <c r="S20" s="6"/>
      <c r="T20" s="20">
        <f t="shared" si="2"/>
        <v>0</v>
      </c>
      <c r="U20" s="6"/>
      <c r="V20" s="6"/>
      <c r="W20" s="6"/>
      <c r="X20" s="6"/>
      <c r="Y20" s="20">
        <f t="shared" si="3"/>
        <v>0</v>
      </c>
      <c r="Z20" s="6"/>
      <c r="AA20" s="6"/>
      <c r="AB20" s="6"/>
      <c r="AC20" s="6"/>
      <c r="AD20" s="6"/>
      <c r="AE20" s="20">
        <f t="shared" si="4"/>
        <v>0</v>
      </c>
      <c r="AG20" s="17">
        <f t="shared" si="5"/>
        <v>0</v>
      </c>
      <c r="AH20" s="18">
        <f t="shared" si="6"/>
        <v>0</v>
      </c>
    </row>
    <row r="21" spans="1:34">
      <c r="A21" s="33"/>
      <c r="B21" s="33">
        <v>12711</v>
      </c>
      <c r="C21" s="33" t="s">
        <v>240</v>
      </c>
      <c r="D21" s="6"/>
      <c r="E21" s="6"/>
      <c r="F21" s="6"/>
      <c r="G21" s="6"/>
      <c r="H21" s="6"/>
      <c r="I21" s="20">
        <f t="shared" ref="I21" si="7">+COUNTIF(D21:H21,1)</f>
        <v>0</v>
      </c>
      <c r="J21" s="6"/>
      <c r="K21" s="6"/>
      <c r="L21" s="6"/>
      <c r="M21" s="6"/>
      <c r="N21" s="20">
        <f t="shared" si="1"/>
        <v>0</v>
      </c>
      <c r="O21" s="6"/>
      <c r="P21" s="6"/>
      <c r="Q21" s="6"/>
      <c r="R21" s="6"/>
      <c r="S21" s="6"/>
      <c r="T21" s="20">
        <f t="shared" si="2"/>
        <v>0</v>
      </c>
      <c r="U21" s="6"/>
      <c r="V21" s="6"/>
      <c r="W21" s="6"/>
      <c r="X21" s="6"/>
      <c r="Y21" s="20">
        <f t="shared" ref="Y21" si="8">+COUNTIF(U21:X21,1)</f>
        <v>0</v>
      </c>
      <c r="Z21" s="6"/>
      <c r="AA21" s="6"/>
      <c r="AB21" s="6"/>
      <c r="AC21" s="6"/>
      <c r="AD21" s="6"/>
      <c r="AE21" s="20">
        <f t="shared" ref="AE21" si="9">+COUNTIF(Z21:AD21,1)</f>
        <v>0</v>
      </c>
      <c r="AG21" s="17">
        <f t="shared" si="5"/>
        <v>0</v>
      </c>
      <c r="AH21" s="18">
        <f t="shared" si="6"/>
        <v>0</v>
      </c>
    </row>
    <row r="22" spans="1:34">
      <c r="A22" s="33" t="s">
        <v>71</v>
      </c>
      <c r="B22" s="33">
        <v>12655</v>
      </c>
      <c r="C22" s="33" t="s">
        <v>241</v>
      </c>
      <c r="D22" s="6"/>
      <c r="E22" s="6"/>
      <c r="F22" s="6"/>
      <c r="G22" s="6"/>
      <c r="H22" s="6"/>
      <c r="I22" s="20">
        <f t="shared" si="0"/>
        <v>0</v>
      </c>
      <c r="J22" s="6"/>
      <c r="K22" s="6"/>
      <c r="L22" s="6"/>
      <c r="M22" s="6"/>
      <c r="N22" s="20">
        <f t="shared" si="1"/>
        <v>0</v>
      </c>
      <c r="O22" s="6"/>
      <c r="P22" s="6"/>
      <c r="Q22" s="6"/>
      <c r="R22" s="6"/>
      <c r="S22" s="6"/>
      <c r="T22" s="20">
        <f t="shared" si="2"/>
        <v>0</v>
      </c>
      <c r="U22" s="6"/>
      <c r="V22" s="6"/>
      <c r="W22" s="6"/>
      <c r="X22" s="6"/>
      <c r="Y22" s="20">
        <f t="shared" si="3"/>
        <v>0</v>
      </c>
      <c r="Z22" s="6"/>
      <c r="AA22" s="6"/>
      <c r="AB22" s="6"/>
      <c r="AC22" s="6"/>
      <c r="AD22" s="6"/>
      <c r="AE22" s="20">
        <f t="shared" si="4"/>
        <v>0</v>
      </c>
      <c r="AG22" s="17">
        <f t="shared" si="5"/>
        <v>0</v>
      </c>
      <c r="AH22" s="18">
        <f t="shared" si="6"/>
        <v>0</v>
      </c>
    </row>
    <row r="23" spans="1:34">
      <c r="A23" s="33" t="s">
        <v>71</v>
      </c>
      <c r="B23" s="33">
        <v>12755</v>
      </c>
      <c r="C23" s="33" t="s">
        <v>242</v>
      </c>
      <c r="D23" s="6"/>
      <c r="E23" s="6"/>
      <c r="F23" s="6"/>
      <c r="G23" s="6"/>
      <c r="H23" s="6"/>
      <c r="I23" s="20">
        <f t="shared" si="0"/>
        <v>0</v>
      </c>
      <c r="J23" s="6"/>
      <c r="K23" s="6"/>
      <c r="L23" s="6"/>
      <c r="M23" s="6"/>
      <c r="N23" s="20">
        <f t="shared" si="1"/>
        <v>0</v>
      </c>
      <c r="O23" s="6"/>
      <c r="P23" s="6"/>
      <c r="Q23" s="6"/>
      <c r="R23" s="6"/>
      <c r="S23" s="6"/>
      <c r="T23" s="20">
        <f t="shared" si="2"/>
        <v>0</v>
      </c>
      <c r="U23" s="6"/>
      <c r="V23" s="6"/>
      <c r="W23" s="6"/>
      <c r="X23" s="6"/>
      <c r="Y23" s="20">
        <f t="shared" si="3"/>
        <v>0</v>
      </c>
      <c r="Z23" s="6"/>
      <c r="AA23" s="6"/>
      <c r="AB23" s="6"/>
      <c r="AC23" s="6"/>
      <c r="AD23" s="6"/>
      <c r="AE23" s="20">
        <f t="shared" si="4"/>
        <v>0</v>
      </c>
      <c r="AG23" s="17">
        <f t="shared" si="5"/>
        <v>0</v>
      </c>
      <c r="AH23" s="18">
        <f t="shared" si="6"/>
        <v>0</v>
      </c>
    </row>
    <row r="24" spans="1:34">
      <c r="A24" s="33" t="s">
        <v>71</v>
      </c>
      <c r="B24" s="33">
        <v>12054</v>
      </c>
      <c r="C24" s="33" t="s">
        <v>243</v>
      </c>
      <c r="D24" s="6"/>
      <c r="E24" s="6"/>
      <c r="F24" s="6"/>
      <c r="G24" s="6"/>
      <c r="H24" s="6"/>
      <c r="I24" s="20">
        <f t="shared" si="0"/>
        <v>0</v>
      </c>
      <c r="J24" s="6"/>
      <c r="K24" s="6"/>
      <c r="L24" s="6"/>
      <c r="M24" s="6"/>
      <c r="N24" s="20">
        <f t="shared" si="1"/>
        <v>0</v>
      </c>
      <c r="O24" s="6"/>
      <c r="P24" s="6"/>
      <c r="Q24" s="6"/>
      <c r="R24" s="6"/>
      <c r="S24" s="6"/>
      <c r="T24" s="20">
        <f t="shared" si="2"/>
        <v>0</v>
      </c>
      <c r="U24" s="6"/>
      <c r="V24" s="6"/>
      <c r="W24" s="6"/>
      <c r="X24" s="6"/>
      <c r="Y24" s="20">
        <f t="shared" si="3"/>
        <v>0</v>
      </c>
      <c r="Z24" s="6"/>
      <c r="AA24" s="6"/>
      <c r="AB24" s="6"/>
      <c r="AC24" s="6"/>
      <c r="AD24" s="6"/>
      <c r="AE24" s="20">
        <f t="shared" si="4"/>
        <v>0</v>
      </c>
      <c r="AG24" s="17">
        <f t="shared" si="5"/>
        <v>0</v>
      </c>
      <c r="AH24" s="18">
        <f t="shared" si="6"/>
        <v>0</v>
      </c>
    </row>
    <row r="25" spans="1:34">
      <c r="A25" s="33" t="s">
        <v>71</v>
      </c>
      <c r="B25" s="33">
        <v>13411</v>
      </c>
      <c r="C25" s="33" t="s">
        <v>244</v>
      </c>
      <c r="D25" s="6"/>
      <c r="E25" s="6"/>
      <c r="F25" s="6"/>
      <c r="G25" s="6"/>
      <c r="H25" s="6"/>
      <c r="I25" s="20">
        <f t="shared" si="0"/>
        <v>0</v>
      </c>
      <c r="J25" s="6"/>
      <c r="K25" s="6"/>
      <c r="L25" s="6"/>
      <c r="M25" s="6"/>
      <c r="N25" s="20">
        <f t="shared" si="1"/>
        <v>0</v>
      </c>
      <c r="O25" s="6"/>
      <c r="P25" s="6"/>
      <c r="Q25" s="6"/>
      <c r="R25" s="6"/>
      <c r="S25" s="6"/>
      <c r="T25" s="20">
        <f t="shared" si="2"/>
        <v>0</v>
      </c>
      <c r="U25" s="6"/>
      <c r="V25" s="6"/>
      <c r="W25" s="6"/>
      <c r="X25" s="6"/>
      <c r="Y25" s="20">
        <f t="shared" si="3"/>
        <v>0</v>
      </c>
      <c r="Z25" s="6"/>
      <c r="AA25" s="6"/>
      <c r="AB25" s="6"/>
      <c r="AC25" s="6"/>
      <c r="AD25" s="6"/>
      <c r="AE25" s="20">
        <f t="shared" si="4"/>
        <v>0</v>
      </c>
      <c r="AG25" s="17">
        <f t="shared" si="5"/>
        <v>0</v>
      </c>
      <c r="AH25" s="18">
        <f t="shared" si="6"/>
        <v>0</v>
      </c>
    </row>
    <row r="26" spans="1:34">
      <c r="A26" s="33" t="s">
        <v>71</v>
      </c>
      <c r="B26" s="33">
        <v>12663</v>
      </c>
      <c r="C26" s="33" t="s">
        <v>245</v>
      </c>
      <c r="D26" s="6"/>
      <c r="E26" s="6"/>
      <c r="F26" s="6"/>
      <c r="G26" s="6"/>
      <c r="H26" s="6"/>
      <c r="I26" s="20">
        <f t="shared" si="0"/>
        <v>0</v>
      </c>
      <c r="J26" s="6"/>
      <c r="K26" s="6"/>
      <c r="L26" s="6"/>
      <c r="M26" s="6"/>
      <c r="N26" s="20">
        <f t="shared" si="1"/>
        <v>0</v>
      </c>
      <c r="O26" s="6"/>
      <c r="P26" s="6"/>
      <c r="Q26" s="6"/>
      <c r="R26" s="6"/>
      <c r="S26" s="6"/>
      <c r="T26" s="20">
        <f t="shared" si="2"/>
        <v>0</v>
      </c>
      <c r="U26" s="6"/>
      <c r="V26" s="6"/>
      <c r="W26" s="6"/>
      <c r="X26" s="6"/>
      <c r="Y26" s="20">
        <f t="shared" si="3"/>
        <v>0</v>
      </c>
      <c r="Z26" s="6"/>
      <c r="AA26" s="6"/>
      <c r="AB26" s="6"/>
      <c r="AC26" s="6"/>
      <c r="AD26" s="6"/>
      <c r="AE26" s="20">
        <f t="shared" si="4"/>
        <v>0</v>
      </c>
      <c r="AG26" s="17">
        <f t="shared" si="5"/>
        <v>0</v>
      </c>
      <c r="AH26" s="18">
        <f t="shared" si="6"/>
        <v>0</v>
      </c>
    </row>
    <row r="27" spans="1:34">
      <c r="A27" s="33" t="s">
        <v>71</v>
      </c>
      <c r="B27" s="33">
        <v>12912</v>
      </c>
      <c r="C27" s="33" t="s">
        <v>246</v>
      </c>
      <c r="D27" s="6"/>
      <c r="E27" s="6"/>
      <c r="F27" s="6"/>
      <c r="G27" s="6"/>
      <c r="H27" s="6"/>
      <c r="I27" s="20">
        <f t="shared" si="0"/>
        <v>0</v>
      </c>
      <c r="J27" s="6"/>
      <c r="K27" s="6"/>
      <c r="L27" s="6"/>
      <c r="M27" s="6"/>
      <c r="N27" s="20">
        <f t="shared" si="1"/>
        <v>0</v>
      </c>
      <c r="O27" s="6"/>
      <c r="P27" s="6"/>
      <c r="Q27" s="6"/>
      <c r="R27" s="6"/>
      <c r="S27" s="6"/>
      <c r="T27" s="20">
        <f t="shared" si="2"/>
        <v>0</v>
      </c>
      <c r="U27" s="6"/>
      <c r="V27" s="6"/>
      <c r="W27" s="6"/>
      <c r="X27" s="6"/>
      <c r="Y27" s="20">
        <f t="shared" si="3"/>
        <v>0</v>
      </c>
      <c r="Z27" s="6"/>
      <c r="AA27" s="6"/>
      <c r="AB27" s="6"/>
      <c r="AC27" s="6"/>
      <c r="AD27" s="6"/>
      <c r="AE27" s="20">
        <f t="shared" si="4"/>
        <v>0</v>
      </c>
      <c r="AG27" s="17">
        <f t="shared" si="5"/>
        <v>0</v>
      </c>
      <c r="AH27" s="18">
        <f t="shared" si="6"/>
        <v>0</v>
      </c>
    </row>
    <row r="28" spans="1:34">
      <c r="A28" s="33" t="s">
        <v>71</v>
      </c>
      <c r="B28" s="33">
        <v>13131</v>
      </c>
      <c r="C28" s="33" t="s">
        <v>247</v>
      </c>
      <c r="D28" s="6"/>
      <c r="E28" s="6"/>
      <c r="F28" s="6"/>
      <c r="G28" s="6"/>
      <c r="H28" s="6"/>
      <c r="I28" s="20">
        <f t="shared" si="0"/>
        <v>0</v>
      </c>
      <c r="J28" s="6"/>
      <c r="K28" s="6"/>
      <c r="L28" s="6"/>
      <c r="M28" s="6"/>
      <c r="N28" s="20">
        <f t="shared" si="1"/>
        <v>0</v>
      </c>
      <c r="O28" s="6"/>
      <c r="P28" s="6"/>
      <c r="Q28" s="6"/>
      <c r="R28" s="6"/>
      <c r="S28" s="6"/>
      <c r="T28" s="20">
        <f t="shared" si="2"/>
        <v>0</v>
      </c>
      <c r="U28" s="6"/>
      <c r="V28" s="6"/>
      <c r="W28" s="6"/>
      <c r="X28" s="6"/>
      <c r="Y28" s="20">
        <f t="shared" si="3"/>
        <v>0</v>
      </c>
      <c r="Z28" s="6"/>
      <c r="AA28" s="6"/>
      <c r="AB28" s="6"/>
      <c r="AC28" s="6"/>
      <c r="AD28" s="6"/>
      <c r="AE28" s="20">
        <f t="shared" si="4"/>
        <v>0</v>
      </c>
      <c r="AG28" s="17">
        <f t="shared" si="5"/>
        <v>0</v>
      </c>
      <c r="AH28" s="18">
        <f t="shared" si="6"/>
        <v>0</v>
      </c>
    </row>
    <row r="29" spans="1:34">
      <c r="A29" s="33" t="s">
        <v>71</v>
      </c>
      <c r="B29" s="33">
        <v>12308</v>
      </c>
      <c r="C29" s="33" t="s">
        <v>248</v>
      </c>
      <c r="D29" s="6"/>
      <c r="E29" s="6"/>
      <c r="F29" s="6"/>
      <c r="G29" s="6"/>
      <c r="H29" s="6"/>
      <c r="I29" s="20">
        <f t="shared" si="0"/>
        <v>0</v>
      </c>
      <c r="J29" s="6"/>
      <c r="K29" s="6"/>
      <c r="L29" s="6"/>
      <c r="M29" s="6"/>
      <c r="N29" s="20">
        <f t="shared" si="1"/>
        <v>0</v>
      </c>
      <c r="O29" s="6"/>
      <c r="P29" s="6"/>
      <c r="Q29" s="6"/>
      <c r="R29" s="6"/>
      <c r="S29" s="6"/>
      <c r="T29" s="20">
        <f t="shared" si="2"/>
        <v>0</v>
      </c>
      <c r="U29" s="6"/>
      <c r="V29" s="6"/>
      <c r="W29" s="6"/>
      <c r="X29" s="6"/>
      <c r="Y29" s="20">
        <f t="shared" si="3"/>
        <v>0</v>
      </c>
      <c r="Z29" s="6"/>
      <c r="AA29" s="6"/>
      <c r="AB29" s="6"/>
      <c r="AC29" s="6"/>
      <c r="AD29" s="6"/>
      <c r="AE29" s="20">
        <f t="shared" si="4"/>
        <v>0</v>
      </c>
      <c r="AG29" s="17">
        <f t="shared" si="5"/>
        <v>0</v>
      </c>
      <c r="AH29" s="18">
        <f t="shared" si="6"/>
        <v>0</v>
      </c>
    </row>
    <row r="30" spans="1:34">
      <c r="A30" s="33" t="s">
        <v>71</v>
      </c>
      <c r="B30" s="33">
        <v>13862</v>
      </c>
      <c r="C30" s="33" t="s">
        <v>249</v>
      </c>
      <c r="D30" s="6"/>
      <c r="E30" s="6"/>
      <c r="F30" s="6"/>
      <c r="G30" s="6"/>
      <c r="H30" s="6"/>
      <c r="I30" s="20">
        <f t="shared" si="0"/>
        <v>0</v>
      </c>
      <c r="J30" s="6"/>
      <c r="K30" s="6"/>
      <c r="L30" s="6"/>
      <c r="M30" s="6"/>
      <c r="N30" s="20">
        <f t="shared" si="1"/>
        <v>0</v>
      </c>
      <c r="O30" s="6"/>
      <c r="P30" s="6"/>
      <c r="Q30" s="6"/>
      <c r="R30" s="6"/>
      <c r="S30" s="6"/>
      <c r="T30" s="20">
        <f t="shared" si="2"/>
        <v>0</v>
      </c>
      <c r="U30" s="6"/>
      <c r="V30" s="6"/>
      <c r="W30" s="6"/>
      <c r="X30" s="6"/>
      <c r="Y30" s="20">
        <f t="shared" si="3"/>
        <v>0</v>
      </c>
      <c r="Z30" s="6"/>
      <c r="AA30" s="6"/>
      <c r="AB30" s="6"/>
      <c r="AC30" s="6"/>
      <c r="AD30" s="6"/>
      <c r="AE30" s="20">
        <f t="shared" si="4"/>
        <v>0</v>
      </c>
      <c r="AG30" s="17">
        <f t="shared" si="5"/>
        <v>0</v>
      </c>
      <c r="AH30" s="18">
        <f t="shared" si="6"/>
        <v>0</v>
      </c>
    </row>
    <row r="31" spans="1:34">
      <c r="A31" s="33" t="s">
        <v>71</v>
      </c>
      <c r="B31" s="33">
        <v>12338</v>
      </c>
      <c r="C31" s="33" t="s">
        <v>250</v>
      </c>
      <c r="D31" s="6"/>
      <c r="E31" s="6"/>
      <c r="F31" s="6"/>
      <c r="G31" s="6"/>
      <c r="H31" s="6"/>
      <c r="I31" s="20">
        <f t="shared" si="0"/>
        <v>0</v>
      </c>
      <c r="J31" s="6"/>
      <c r="K31" s="6"/>
      <c r="L31" s="6"/>
      <c r="M31" s="6"/>
      <c r="N31" s="20">
        <f t="shared" si="1"/>
        <v>0</v>
      </c>
      <c r="O31" s="6"/>
      <c r="P31" s="6"/>
      <c r="Q31" s="6"/>
      <c r="R31" s="6"/>
      <c r="S31" s="6"/>
      <c r="T31" s="20">
        <f t="shared" si="2"/>
        <v>0</v>
      </c>
      <c r="U31" s="6"/>
      <c r="V31" s="6"/>
      <c r="W31" s="6"/>
      <c r="X31" s="6"/>
      <c r="Y31" s="20">
        <f t="shared" si="3"/>
        <v>0</v>
      </c>
      <c r="Z31" s="6"/>
      <c r="AA31" s="6"/>
      <c r="AB31" s="6"/>
      <c r="AC31" s="6"/>
      <c r="AD31" s="6"/>
      <c r="AE31" s="20">
        <f t="shared" si="4"/>
        <v>0</v>
      </c>
      <c r="AG31" s="17">
        <f t="shared" si="5"/>
        <v>0</v>
      </c>
      <c r="AH31" s="18">
        <f t="shared" si="6"/>
        <v>0</v>
      </c>
    </row>
    <row r="32" spans="1:34">
      <c r="A32" s="33" t="s">
        <v>71</v>
      </c>
      <c r="B32" s="33">
        <v>12656</v>
      </c>
      <c r="C32" s="33" t="s">
        <v>251</v>
      </c>
      <c r="D32" s="6"/>
      <c r="E32" s="6"/>
      <c r="F32" s="6"/>
      <c r="G32" s="6"/>
      <c r="H32" s="6"/>
      <c r="I32" s="20">
        <f t="shared" si="0"/>
        <v>0</v>
      </c>
      <c r="J32" s="6"/>
      <c r="K32" s="6"/>
      <c r="L32" s="6"/>
      <c r="M32" s="6"/>
      <c r="N32" s="20">
        <f t="shared" si="1"/>
        <v>0</v>
      </c>
      <c r="O32" s="6"/>
      <c r="P32" s="6"/>
      <c r="Q32" s="6"/>
      <c r="R32" s="6"/>
      <c r="S32" s="6"/>
      <c r="T32" s="20">
        <f t="shared" si="2"/>
        <v>0</v>
      </c>
      <c r="U32" s="6"/>
      <c r="V32" s="6"/>
      <c r="W32" s="6"/>
      <c r="X32" s="6"/>
      <c r="Y32" s="20">
        <f t="shared" si="3"/>
        <v>0</v>
      </c>
      <c r="Z32" s="6"/>
      <c r="AA32" s="6"/>
      <c r="AB32" s="6"/>
      <c r="AC32" s="6"/>
      <c r="AD32" s="6"/>
      <c r="AE32" s="20">
        <f t="shared" si="4"/>
        <v>0</v>
      </c>
      <c r="AG32" s="17">
        <f t="shared" si="5"/>
        <v>0</v>
      </c>
      <c r="AH32" s="18">
        <f t="shared" si="6"/>
        <v>0</v>
      </c>
    </row>
    <row r="33" spans="1:34">
      <c r="A33" s="33" t="s">
        <v>71</v>
      </c>
      <c r="B33" s="33">
        <v>13155</v>
      </c>
      <c r="C33" s="33" t="s">
        <v>252</v>
      </c>
      <c r="D33" s="6"/>
      <c r="E33" s="6"/>
      <c r="F33" s="6"/>
      <c r="G33" s="6"/>
      <c r="H33" s="6"/>
      <c r="I33" s="20">
        <f t="shared" si="0"/>
        <v>0</v>
      </c>
      <c r="J33" s="6"/>
      <c r="K33" s="6"/>
      <c r="L33" s="6"/>
      <c r="M33" s="6"/>
      <c r="N33" s="20">
        <f t="shared" si="1"/>
        <v>0</v>
      </c>
      <c r="O33" s="6"/>
      <c r="P33" s="6"/>
      <c r="Q33" s="6"/>
      <c r="R33" s="6"/>
      <c r="S33" s="6"/>
      <c r="T33" s="20">
        <f t="shared" si="2"/>
        <v>0</v>
      </c>
      <c r="U33" s="6"/>
      <c r="V33" s="6"/>
      <c r="W33" s="6"/>
      <c r="X33" s="6"/>
      <c r="Y33" s="20">
        <f t="shared" si="3"/>
        <v>0</v>
      </c>
      <c r="Z33" s="6"/>
      <c r="AA33" s="6"/>
      <c r="AB33" s="6"/>
      <c r="AC33" s="6"/>
      <c r="AD33" s="6"/>
      <c r="AE33" s="20">
        <f t="shared" si="4"/>
        <v>0</v>
      </c>
      <c r="AG33" s="17">
        <f t="shared" si="5"/>
        <v>0</v>
      </c>
      <c r="AH33" s="18">
        <f t="shared" si="6"/>
        <v>0</v>
      </c>
    </row>
    <row r="34" spans="1:34">
      <c r="A34" s="33"/>
      <c r="B34" s="33">
        <v>13956</v>
      </c>
      <c r="C34" s="33" t="s">
        <v>253</v>
      </c>
      <c r="D34" s="6"/>
      <c r="E34" s="6"/>
      <c r="F34" s="6"/>
      <c r="G34" s="6"/>
      <c r="H34" s="6"/>
      <c r="I34" s="20">
        <f>+COUNTIF(D34:H34,1)</f>
        <v>0</v>
      </c>
      <c r="J34" s="6"/>
      <c r="K34" s="6"/>
      <c r="L34" s="6"/>
      <c r="M34" s="6"/>
      <c r="N34" s="20">
        <f t="shared" si="1"/>
        <v>0</v>
      </c>
      <c r="O34" s="6"/>
      <c r="P34" s="6"/>
      <c r="Q34" s="6"/>
      <c r="R34" s="6"/>
      <c r="S34" s="6"/>
      <c r="T34" s="20">
        <f t="shared" si="2"/>
        <v>0</v>
      </c>
      <c r="U34" s="6"/>
      <c r="V34" s="6"/>
      <c r="W34" s="6"/>
      <c r="X34" s="6"/>
      <c r="Y34" s="20">
        <f>+COUNTIF(U34:X34,1)</f>
        <v>0</v>
      </c>
      <c r="Z34" s="6"/>
      <c r="AA34" s="6"/>
      <c r="AB34" s="6"/>
      <c r="AC34" s="6"/>
      <c r="AD34" s="6"/>
      <c r="AE34" s="20">
        <f>+COUNTIF(Z34:AD34,1)</f>
        <v>0</v>
      </c>
      <c r="AG34" s="17">
        <f t="shared" si="5"/>
        <v>0</v>
      </c>
      <c r="AH34" s="18">
        <f t="shared" si="6"/>
        <v>0</v>
      </c>
    </row>
    <row r="35" spans="1:34">
      <c r="A35" s="33" t="s">
        <v>71</v>
      </c>
      <c r="B35" s="33">
        <v>13240</v>
      </c>
      <c r="C35" s="33" t="s">
        <v>254</v>
      </c>
      <c r="D35" s="6"/>
      <c r="E35" s="6"/>
      <c r="F35" s="6"/>
      <c r="G35" s="6"/>
      <c r="H35" s="6"/>
      <c r="I35" s="20">
        <f t="shared" si="0"/>
        <v>0</v>
      </c>
      <c r="J35" s="6"/>
      <c r="K35" s="6"/>
      <c r="L35" s="6"/>
      <c r="M35" s="6"/>
      <c r="N35" s="20">
        <f t="shared" si="1"/>
        <v>0</v>
      </c>
      <c r="O35" s="6"/>
      <c r="P35" s="6"/>
      <c r="Q35" s="6"/>
      <c r="R35" s="6"/>
      <c r="S35" s="6"/>
      <c r="T35" s="20">
        <f t="shared" si="2"/>
        <v>0</v>
      </c>
      <c r="U35" s="6"/>
      <c r="V35" s="6"/>
      <c r="W35" s="6"/>
      <c r="X35" s="6"/>
      <c r="Y35" s="20">
        <f t="shared" si="3"/>
        <v>0</v>
      </c>
      <c r="Z35" s="6"/>
      <c r="AA35" s="6"/>
      <c r="AB35" s="6"/>
      <c r="AC35" s="6"/>
      <c r="AD35" s="6"/>
      <c r="AE35" s="20">
        <f>+COUNTIF(Z35:AD35,1)</f>
        <v>0</v>
      </c>
      <c r="AG35" s="17">
        <f t="shared" si="5"/>
        <v>0</v>
      </c>
      <c r="AH35" s="18">
        <f t="shared" si="6"/>
        <v>0</v>
      </c>
    </row>
    <row r="36" spans="1:34">
      <c r="A36" s="33" t="s">
        <v>71</v>
      </c>
      <c r="B36" s="33">
        <v>12153</v>
      </c>
      <c r="C36" s="33" t="s">
        <v>255</v>
      </c>
      <c r="D36" s="6"/>
      <c r="E36" s="6"/>
      <c r="F36" s="6"/>
      <c r="G36" s="6"/>
      <c r="H36" s="6"/>
      <c r="I36" s="20">
        <f t="shared" si="0"/>
        <v>0</v>
      </c>
      <c r="J36" s="6"/>
      <c r="K36" s="6"/>
      <c r="L36" s="6"/>
      <c r="M36" s="6"/>
      <c r="N36" s="20">
        <f t="shared" si="1"/>
        <v>0</v>
      </c>
      <c r="O36" s="6"/>
      <c r="P36" s="6"/>
      <c r="Q36" s="6"/>
      <c r="R36" s="6"/>
      <c r="S36" s="6"/>
      <c r="T36" s="20">
        <f t="shared" si="2"/>
        <v>0</v>
      </c>
      <c r="U36" s="6"/>
      <c r="V36" s="6"/>
      <c r="W36" s="6"/>
      <c r="X36" s="6"/>
      <c r="Y36" s="20">
        <f t="shared" si="3"/>
        <v>0</v>
      </c>
      <c r="Z36" s="6"/>
      <c r="AA36" s="6"/>
      <c r="AB36" s="6"/>
      <c r="AC36" s="6"/>
      <c r="AD36" s="6"/>
      <c r="AE36" s="20">
        <f t="shared" si="4"/>
        <v>0</v>
      </c>
      <c r="AG36" s="17">
        <f t="shared" si="5"/>
        <v>0</v>
      </c>
      <c r="AH36" s="18">
        <f t="shared" si="6"/>
        <v>0</v>
      </c>
    </row>
    <row r="37" spans="1:34">
      <c r="A37" s="33" t="s">
        <v>71</v>
      </c>
      <c r="B37" s="33">
        <v>13774</v>
      </c>
      <c r="C37" s="33" t="s">
        <v>256</v>
      </c>
      <c r="D37" s="6"/>
      <c r="E37" s="6"/>
      <c r="F37" s="6"/>
      <c r="G37" s="6"/>
      <c r="H37" s="6"/>
      <c r="I37" s="20">
        <f t="shared" si="0"/>
        <v>0</v>
      </c>
      <c r="J37" s="6"/>
      <c r="K37" s="6"/>
      <c r="L37" s="6"/>
      <c r="M37" s="6"/>
      <c r="N37" s="20">
        <f t="shared" si="1"/>
        <v>0</v>
      </c>
      <c r="O37" s="6"/>
      <c r="P37" s="6"/>
      <c r="Q37" s="6"/>
      <c r="R37" s="6"/>
      <c r="S37" s="6"/>
      <c r="T37" s="20">
        <f t="shared" si="2"/>
        <v>0</v>
      </c>
      <c r="U37" s="6"/>
      <c r="V37" s="6"/>
      <c r="W37" s="6"/>
      <c r="X37" s="6"/>
      <c r="Y37" s="20">
        <f t="shared" si="3"/>
        <v>0</v>
      </c>
      <c r="Z37" s="6"/>
      <c r="AA37" s="6"/>
      <c r="AB37" s="6"/>
      <c r="AC37" s="6"/>
      <c r="AD37" s="6"/>
      <c r="AE37" s="20">
        <f t="shared" si="4"/>
        <v>0</v>
      </c>
      <c r="AG37" s="17">
        <f t="shared" si="5"/>
        <v>0</v>
      </c>
      <c r="AH37" s="18">
        <f t="shared" si="6"/>
        <v>0</v>
      </c>
    </row>
    <row r="38" spans="1:34">
      <c r="A38" s="33" t="s">
        <v>71</v>
      </c>
      <c r="B38" s="33">
        <v>12702</v>
      </c>
      <c r="C38" s="33" t="s">
        <v>257</v>
      </c>
      <c r="D38" s="6"/>
      <c r="E38" s="6"/>
      <c r="F38" s="6"/>
      <c r="G38" s="6"/>
      <c r="H38" s="6"/>
      <c r="I38" s="20">
        <f t="shared" si="0"/>
        <v>0</v>
      </c>
      <c r="J38" s="6"/>
      <c r="K38" s="6"/>
      <c r="L38" s="6"/>
      <c r="M38" s="6"/>
      <c r="N38" s="20">
        <f t="shared" si="1"/>
        <v>0</v>
      </c>
      <c r="O38" s="6"/>
      <c r="P38" s="6"/>
      <c r="Q38" s="6"/>
      <c r="R38" s="6"/>
      <c r="S38" s="6"/>
      <c r="T38" s="20">
        <f t="shared" si="2"/>
        <v>0</v>
      </c>
      <c r="U38" s="6"/>
      <c r="V38" s="6"/>
      <c r="W38" s="6"/>
      <c r="X38" s="6"/>
      <c r="Y38" s="20">
        <f t="shared" si="3"/>
        <v>0</v>
      </c>
      <c r="Z38" s="6"/>
      <c r="AA38" s="6"/>
      <c r="AB38" s="6"/>
      <c r="AC38" s="6"/>
      <c r="AD38" s="6"/>
      <c r="AE38" s="20">
        <f t="shared" si="4"/>
        <v>0</v>
      </c>
      <c r="AG38" s="17">
        <f t="shared" si="5"/>
        <v>0</v>
      </c>
      <c r="AH38" s="18">
        <f t="shared" si="6"/>
        <v>0</v>
      </c>
    </row>
    <row r="39" spans="1:34">
      <c r="A39" s="33" t="s">
        <v>71</v>
      </c>
      <c r="B39" s="33">
        <v>13309</v>
      </c>
      <c r="C39" s="33" t="s">
        <v>258</v>
      </c>
      <c r="D39" s="6"/>
      <c r="E39" s="6"/>
      <c r="F39" s="6"/>
      <c r="G39" s="6"/>
      <c r="H39" s="6"/>
      <c r="I39" s="20">
        <f t="shared" si="0"/>
        <v>0</v>
      </c>
      <c r="J39" s="6"/>
      <c r="K39" s="6"/>
      <c r="L39" s="6"/>
      <c r="M39" s="6"/>
      <c r="N39" s="20">
        <f t="shared" si="1"/>
        <v>0</v>
      </c>
      <c r="O39" s="6"/>
      <c r="P39" s="6"/>
      <c r="Q39" s="6"/>
      <c r="R39" s="6"/>
      <c r="S39" s="6"/>
      <c r="T39" s="20">
        <f t="shared" si="2"/>
        <v>0</v>
      </c>
      <c r="U39" s="6"/>
      <c r="V39" s="6"/>
      <c r="W39" s="6"/>
      <c r="X39" s="6"/>
      <c r="Y39" s="20">
        <f t="shared" si="3"/>
        <v>0</v>
      </c>
      <c r="Z39" s="6"/>
      <c r="AA39" s="6"/>
      <c r="AB39" s="6"/>
      <c r="AC39" s="6"/>
      <c r="AD39" s="6"/>
      <c r="AE39" s="20">
        <f t="shared" si="4"/>
        <v>0</v>
      </c>
      <c r="AG39" s="17">
        <f t="shared" si="5"/>
        <v>0</v>
      </c>
      <c r="AH39" s="18">
        <f t="shared" si="6"/>
        <v>0</v>
      </c>
    </row>
    <row r="40" spans="1:34">
      <c r="A40" s="33" t="s">
        <v>71</v>
      </c>
      <c r="B40" s="33">
        <v>13088</v>
      </c>
      <c r="C40" s="33" t="s">
        <v>259</v>
      </c>
      <c r="D40" s="6"/>
      <c r="E40" s="6"/>
      <c r="F40" s="6"/>
      <c r="G40" s="6"/>
      <c r="H40" s="6"/>
      <c r="I40" s="20">
        <f t="shared" si="0"/>
        <v>0</v>
      </c>
      <c r="J40" s="6"/>
      <c r="K40" s="6"/>
      <c r="L40" s="6"/>
      <c r="M40" s="6"/>
      <c r="N40" s="20">
        <f t="shared" si="1"/>
        <v>0</v>
      </c>
      <c r="O40" s="6"/>
      <c r="P40" s="6"/>
      <c r="Q40" s="6"/>
      <c r="R40" s="6"/>
      <c r="S40" s="6"/>
      <c r="T40" s="20">
        <f t="shared" si="2"/>
        <v>0</v>
      </c>
      <c r="U40" s="6"/>
      <c r="V40" s="6"/>
      <c r="W40" s="6"/>
      <c r="X40" s="6"/>
      <c r="Y40" s="20">
        <f t="shared" si="3"/>
        <v>0</v>
      </c>
      <c r="Z40" s="6"/>
      <c r="AA40" s="6"/>
      <c r="AB40" s="6"/>
      <c r="AC40" s="6"/>
      <c r="AD40" s="6"/>
      <c r="AE40" s="20">
        <f t="shared" si="4"/>
        <v>0</v>
      </c>
      <c r="AG40" s="17">
        <f t="shared" si="5"/>
        <v>0</v>
      </c>
      <c r="AH40" s="18">
        <f t="shared" si="6"/>
        <v>0</v>
      </c>
    </row>
    <row r="41" spans="1:34">
      <c r="A41" s="33" t="s">
        <v>71</v>
      </c>
      <c r="B41" s="33">
        <v>12720</v>
      </c>
      <c r="C41" s="33" t="s">
        <v>260</v>
      </c>
      <c r="D41" s="6"/>
      <c r="E41" s="6"/>
      <c r="F41" s="6"/>
      <c r="G41" s="6"/>
      <c r="H41" s="6"/>
      <c r="I41" s="18">
        <f t="shared" si="0"/>
        <v>0</v>
      </c>
      <c r="J41" s="6"/>
      <c r="K41" s="6"/>
      <c r="L41" s="6"/>
      <c r="M41" s="6"/>
      <c r="N41" s="18">
        <f t="shared" si="1"/>
        <v>0</v>
      </c>
      <c r="O41" s="6"/>
      <c r="P41" s="6"/>
      <c r="Q41" s="6"/>
      <c r="R41" s="6"/>
      <c r="S41" s="6"/>
      <c r="T41" s="18">
        <f t="shared" si="2"/>
        <v>0</v>
      </c>
      <c r="U41" s="6"/>
      <c r="V41" s="6"/>
      <c r="W41" s="6"/>
      <c r="X41" s="6"/>
      <c r="Y41" s="18">
        <f t="shared" si="3"/>
        <v>0</v>
      </c>
      <c r="Z41" s="6"/>
      <c r="AA41" s="6"/>
      <c r="AB41" s="6"/>
      <c r="AC41" s="6"/>
      <c r="AD41" s="6"/>
      <c r="AE41" s="20">
        <f t="shared" si="4"/>
        <v>0</v>
      </c>
      <c r="AG41" s="17">
        <f t="shared" si="5"/>
        <v>0</v>
      </c>
      <c r="AH41" s="18">
        <f t="shared" si="6"/>
        <v>0</v>
      </c>
    </row>
    <row r="42" spans="1:34">
      <c r="A42" s="33" t="s">
        <v>71</v>
      </c>
      <c r="B42" s="33">
        <v>13892</v>
      </c>
      <c r="C42" s="33" t="s">
        <v>261</v>
      </c>
      <c r="D42" s="6"/>
      <c r="E42" s="6"/>
      <c r="F42" s="6"/>
      <c r="G42" s="6"/>
      <c r="H42" s="6"/>
      <c r="I42" s="20">
        <f t="shared" si="0"/>
        <v>0</v>
      </c>
      <c r="J42" s="6"/>
      <c r="K42" s="6"/>
      <c r="L42" s="6"/>
      <c r="M42" s="6"/>
      <c r="N42" s="20">
        <f t="shared" si="1"/>
        <v>0</v>
      </c>
      <c r="O42" s="6"/>
      <c r="P42" s="6"/>
      <c r="Q42" s="6"/>
      <c r="R42" s="6"/>
      <c r="S42" s="6"/>
      <c r="T42" s="20">
        <f t="shared" si="2"/>
        <v>0</v>
      </c>
      <c r="U42" s="6"/>
      <c r="V42" s="6"/>
      <c r="W42" s="6"/>
      <c r="X42" s="6"/>
      <c r="Y42" s="20">
        <f t="shared" si="3"/>
        <v>0</v>
      </c>
      <c r="Z42" s="6"/>
      <c r="AA42" s="6"/>
      <c r="AB42" s="6"/>
      <c r="AC42" s="6"/>
      <c r="AD42" s="6"/>
      <c r="AE42" s="20">
        <f t="shared" si="4"/>
        <v>0</v>
      </c>
      <c r="AG42" s="17">
        <f t="shared" si="5"/>
        <v>0</v>
      </c>
      <c r="AH42" s="18">
        <f t="shared" si="6"/>
        <v>0</v>
      </c>
    </row>
  </sheetData>
  <mergeCells count="13">
    <mergeCell ref="J1:M1"/>
    <mergeCell ref="A1:A3"/>
    <mergeCell ref="B1:B3"/>
    <mergeCell ref="C1:C3"/>
    <mergeCell ref="D1:H1"/>
    <mergeCell ref="I1:I3"/>
    <mergeCell ref="AE1:AE3"/>
    <mergeCell ref="N1:N3"/>
    <mergeCell ref="O1:S1"/>
    <mergeCell ref="T1:T3"/>
    <mergeCell ref="U1:X1"/>
    <mergeCell ref="Y1:Y3"/>
    <mergeCell ref="Z1:AD1"/>
  </mergeCells>
  <conditionalFormatting sqref="I4:I40 N4:N40 T4:T40 Y4:Y40 AH4:AH40 AE4:AE42">
    <cfRule type="cellIs" dxfId="73" priority="52" operator="greaterThanOrEqual">
      <formula>3</formula>
    </cfRule>
  </conditionalFormatting>
  <conditionalFormatting sqref="I42">
    <cfRule type="cellIs" dxfId="72" priority="35" operator="greaterThanOrEqual">
      <formula>3</formula>
    </cfRule>
  </conditionalFormatting>
  <conditionalFormatting sqref="N42">
    <cfRule type="cellIs" dxfId="71" priority="34" operator="greaterThanOrEqual">
      <formula>3</formula>
    </cfRule>
  </conditionalFormatting>
  <conditionalFormatting sqref="T42">
    <cfRule type="cellIs" dxfId="70" priority="33" operator="greaterThanOrEqual">
      <formula>3</formula>
    </cfRule>
  </conditionalFormatting>
  <conditionalFormatting sqref="Y42">
    <cfRule type="cellIs" dxfId="69" priority="32" operator="greaterThanOrEqual">
      <formula>3</formula>
    </cfRule>
  </conditionalFormatting>
  <conditionalFormatting sqref="AH42">
    <cfRule type="cellIs" dxfId="68" priority="31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A7A5BFD7-49E7-4B18-B8A6-FAE4A373C33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D4:H42</xm:sqref>
        </x14:conditionalFormatting>
        <x14:conditionalFormatting xmlns:xm="http://schemas.microsoft.com/office/excel/2006/main">
          <x14:cfRule type="iconSet" priority="11" id="{43827F19-3B9D-4578-A387-60B5DFF3A50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J4:K42</xm:sqref>
        </x14:conditionalFormatting>
        <x14:conditionalFormatting xmlns:xm="http://schemas.microsoft.com/office/excel/2006/main">
          <x14:cfRule type="iconSet" priority="10" id="{BB86F0AD-A031-4EA7-A51E-4069F0B4D73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L4:M5</xm:sqref>
        </x14:conditionalFormatting>
        <x14:conditionalFormatting xmlns:xm="http://schemas.microsoft.com/office/excel/2006/main">
          <x14:cfRule type="iconSet" priority="16" id="{A3BBE298-C6B9-4A25-A936-E04E2512F45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L6:M6 L16:M16 L30</xm:sqref>
        </x14:conditionalFormatting>
        <x14:conditionalFormatting xmlns:xm="http://schemas.microsoft.com/office/excel/2006/main">
          <x14:cfRule type="iconSet" priority="9" id="{8C4735AB-698A-42C0-8085-51FD2F04E4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L7:M15</xm:sqref>
        </x14:conditionalFormatting>
        <x14:conditionalFormatting xmlns:xm="http://schemas.microsoft.com/office/excel/2006/main">
          <x14:cfRule type="iconSet" priority="8" id="{625757E9-B896-4B5A-B426-D1AA37D8C41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L17:M28</xm:sqref>
        </x14:conditionalFormatting>
        <x14:conditionalFormatting xmlns:xm="http://schemas.microsoft.com/office/excel/2006/main">
          <x14:cfRule type="iconSet" priority="7" id="{86DD804B-683F-4799-BB35-C5AA397BB93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L29:M29</xm:sqref>
        </x14:conditionalFormatting>
        <x14:conditionalFormatting xmlns:xm="http://schemas.microsoft.com/office/excel/2006/main">
          <x14:cfRule type="iconSet" priority="6" id="{9DDA5C34-649E-41E9-B40B-C386558C4F0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L31:M42</xm:sqref>
        </x14:conditionalFormatting>
        <x14:conditionalFormatting xmlns:xm="http://schemas.microsoft.com/office/excel/2006/main">
          <x14:cfRule type="iconSet" priority="5" id="{7F8C2201-923B-4C48-8AEF-F8002FA36A3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M30</xm:sqref>
        </x14:conditionalFormatting>
        <x14:conditionalFormatting xmlns:xm="http://schemas.microsoft.com/office/excel/2006/main">
          <x14:cfRule type="iconSet" priority="4" id="{AAB733C7-D5D9-4893-A3AA-44D429E11D9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O4:S42</xm:sqref>
        </x14:conditionalFormatting>
        <x14:conditionalFormatting xmlns:xm="http://schemas.microsoft.com/office/excel/2006/main">
          <x14:cfRule type="iconSet" priority="3" id="{1E666F5D-F124-4DDB-A780-14D8D88FEBD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U4:X41</xm:sqref>
        </x14:conditionalFormatting>
        <x14:conditionalFormatting xmlns:xm="http://schemas.microsoft.com/office/excel/2006/main">
          <x14:cfRule type="iconSet" priority="2" id="{6E2FA1C5-1754-4F7F-89FB-96F849E309B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U42:X42</xm:sqref>
        </x14:conditionalFormatting>
        <x14:conditionalFormatting xmlns:xm="http://schemas.microsoft.com/office/excel/2006/main">
          <x14:cfRule type="iconSet" priority="1" id="{4CBEBD30-F4A1-4955-A6C0-64D9E8E34F6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Z4:AD42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40"/>
  <sheetViews>
    <sheetView showGridLines="0" topLeftCell="A28" zoomScale="55" zoomScaleNormal="55" workbookViewId="0">
      <pane xSplit="3" topLeftCell="H20" activePane="topRight" state="frozen"/>
      <selection pane="topRight" activeCell="J40" sqref="J40"/>
      <selection activeCell="A14" sqref="A14"/>
    </sheetView>
  </sheetViews>
  <sheetFormatPr defaultColWidth="11.42578125" defaultRowHeight="15"/>
  <cols>
    <col min="2" max="2" width="10.28515625" style="1" bestFit="1" customWidth="1"/>
    <col min="3" max="3" width="50.28515625" style="2" bestFit="1" customWidth="1"/>
    <col min="4" max="6" width="11.7109375" bestFit="1" customWidth="1"/>
    <col min="7" max="8" width="12.5703125" bestFit="1" customWidth="1"/>
    <col min="9" max="9" width="5.28515625" bestFit="1" customWidth="1"/>
    <col min="10" max="11" width="11.7109375" bestFit="1" customWidth="1"/>
    <col min="12" max="13" width="12.5703125" bestFit="1" customWidth="1"/>
    <col min="14" max="14" width="5.28515625" bestFit="1" customWidth="1"/>
    <col min="15" max="17" width="11.7109375" bestFit="1" customWidth="1"/>
    <col min="18" max="19" width="12.5703125" bestFit="1" customWidth="1"/>
    <col min="20" max="20" width="5.28515625" bestFit="1" customWidth="1"/>
    <col min="21" max="22" width="11.7109375" customWidth="1"/>
    <col min="23" max="24" width="12.5703125" bestFit="1" customWidth="1"/>
    <col min="25" max="25" width="5.28515625" bestFit="1" customWidth="1"/>
    <col min="26" max="26" width="11.7109375" bestFit="1" customWidth="1"/>
    <col min="27" max="27" width="11.7109375" customWidth="1"/>
    <col min="28" max="28" width="11.7109375" bestFit="1" customWidth="1"/>
    <col min="29" max="30" width="12.5703125" bestFit="1" customWidth="1"/>
    <col min="31" max="31" width="5.28515625" bestFit="1" customWidth="1"/>
    <col min="32" max="32" width="6" customWidth="1"/>
    <col min="33" max="33" width="13.28515625" style="4" bestFit="1" customWidth="1"/>
    <col min="34" max="34" width="11.42578125" style="4"/>
  </cols>
  <sheetData>
    <row r="1" spans="1:34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50"/>
      <c r="I1" s="146" t="s">
        <v>96</v>
      </c>
      <c r="J1" s="151" t="s">
        <v>97</v>
      </c>
      <c r="K1" s="151"/>
      <c r="L1" s="151"/>
      <c r="M1" s="151"/>
      <c r="N1" s="146" t="s">
        <v>96</v>
      </c>
      <c r="O1" s="151" t="s">
        <v>98</v>
      </c>
      <c r="P1" s="151"/>
      <c r="Q1" s="151"/>
      <c r="R1" s="151"/>
      <c r="S1" s="151"/>
      <c r="T1" s="146" t="s">
        <v>96</v>
      </c>
      <c r="U1" s="151"/>
      <c r="V1" s="151"/>
      <c r="W1" s="151"/>
      <c r="X1" s="151"/>
      <c r="Y1" s="146" t="s">
        <v>96</v>
      </c>
      <c r="Z1" s="151" t="s">
        <v>100</v>
      </c>
      <c r="AA1" s="151"/>
      <c r="AB1" s="151"/>
      <c r="AC1" s="151"/>
      <c r="AD1" s="151"/>
      <c r="AE1" s="146" t="s">
        <v>96</v>
      </c>
    </row>
    <row r="2" spans="1:34">
      <c r="A2" s="157"/>
      <c r="B2" s="157"/>
      <c r="C2" s="145"/>
      <c r="D2" s="19" t="s">
        <v>131</v>
      </c>
      <c r="E2" s="19" t="s">
        <v>132</v>
      </c>
      <c r="F2" s="19" t="s">
        <v>106</v>
      </c>
      <c r="G2" s="19" t="s">
        <v>133</v>
      </c>
      <c r="H2" s="19" t="s">
        <v>134</v>
      </c>
      <c r="I2" s="146"/>
      <c r="J2" s="19" t="s">
        <v>131</v>
      </c>
      <c r="K2" s="19" t="s">
        <v>132</v>
      </c>
      <c r="L2" s="19" t="s">
        <v>133</v>
      </c>
      <c r="M2" s="19" t="s">
        <v>134</v>
      </c>
      <c r="N2" s="146"/>
      <c r="O2" s="19" t="s">
        <v>131</v>
      </c>
      <c r="P2" s="19" t="s">
        <v>132</v>
      </c>
      <c r="Q2" s="19" t="s">
        <v>106</v>
      </c>
      <c r="R2" s="19" t="s">
        <v>133</v>
      </c>
      <c r="S2" s="19" t="s">
        <v>134</v>
      </c>
      <c r="T2" s="146"/>
      <c r="U2" s="19" t="s">
        <v>132</v>
      </c>
      <c r="V2" s="19" t="s">
        <v>106</v>
      </c>
      <c r="W2" s="19" t="s">
        <v>133</v>
      </c>
      <c r="X2" s="19" t="s">
        <v>134</v>
      </c>
      <c r="Y2" s="146"/>
      <c r="Z2" s="19" t="s">
        <v>131</v>
      </c>
      <c r="AA2" s="19" t="s">
        <v>132</v>
      </c>
      <c r="AB2" s="19" t="s">
        <v>106</v>
      </c>
      <c r="AC2" s="19" t="s">
        <v>133</v>
      </c>
      <c r="AD2" s="19" t="s">
        <v>134</v>
      </c>
      <c r="AE2" s="146"/>
    </row>
    <row r="3" spans="1:34">
      <c r="A3" s="157"/>
      <c r="B3" s="157"/>
      <c r="C3" s="145"/>
      <c r="D3" s="19" t="s">
        <v>44</v>
      </c>
      <c r="E3" s="19" t="s">
        <v>44</v>
      </c>
      <c r="F3" s="19" t="s">
        <v>44</v>
      </c>
      <c r="G3" s="19" t="s">
        <v>44</v>
      </c>
      <c r="H3" s="19" t="s">
        <v>44</v>
      </c>
      <c r="I3" s="146"/>
      <c r="J3" s="19" t="s">
        <v>44</v>
      </c>
      <c r="K3" s="19" t="s">
        <v>44</v>
      </c>
      <c r="L3" s="19" t="s">
        <v>44</v>
      </c>
      <c r="M3" s="19" t="s">
        <v>44</v>
      </c>
      <c r="N3" s="146"/>
      <c r="O3" s="19" t="s">
        <v>44</v>
      </c>
      <c r="P3" s="19" t="s">
        <v>44</v>
      </c>
      <c r="Q3" s="19" t="s">
        <v>44</v>
      </c>
      <c r="R3" s="19" t="s">
        <v>44</v>
      </c>
      <c r="S3" s="19" t="s">
        <v>44</v>
      </c>
      <c r="T3" s="146"/>
      <c r="U3" s="19" t="s">
        <v>44</v>
      </c>
      <c r="V3" s="19" t="s">
        <v>44</v>
      </c>
      <c r="W3" s="19" t="s">
        <v>44</v>
      </c>
      <c r="X3" s="19" t="s">
        <v>44</v>
      </c>
      <c r="Y3" s="146"/>
      <c r="Z3" s="19" t="s">
        <v>44</v>
      </c>
      <c r="AA3" s="19" t="s">
        <v>57</v>
      </c>
      <c r="AB3" s="19" t="s">
        <v>44</v>
      </c>
      <c r="AC3" s="19" t="s">
        <v>44</v>
      </c>
      <c r="AD3" s="19" t="s">
        <v>44</v>
      </c>
      <c r="AE3" s="146"/>
      <c r="AG3" s="4" t="s">
        <v>107</v>
      </c>
      <c r="AH3" s="4" t="s">
        <v>96</v>
      </c>
    </row>
    <row r="4" spans="1:34">
      <c r="A4" s="21" t="s">
        <v>72</v>
      </c>
      <c r="B4" s="11">
        <v>12567</v>
      </c>
      <c r="C4" s="21" t="s">
        <v>262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20">
        <f t="shared" ref="I4:I40" si="0">+COUNTIF(D4:H4,1)</f>
        <v>0</v>
      </c>
      <c r="J4" s="6">
        <v>0</v>
      </c>
      <c r="K4" s="6">
        <v>0</v>
      </c>
      <c r="L4" s="6">
        <v>0</v>
      </c>
      <c r="M4" s="6">
        <v>0</v>
      </c>
      <c r="N4" s="20">
        <f t="shared" ref="N4:N32" si="1">+COUNTIF(J4:M4,1)</f>
        <v>0</v>
      </c>
      <c r="O4" s="6"/>
      <c r="P4" s="6"/>
      <c r="Q4" s="6"/>
      <c r="R4" s="6"/>
      <c r="S4" s="6"/>
      <c r="T4" s="20">
        <f t="shared" ref="T4" si="2">+COUNTIF(O4:S4,1)</f>
        <v>0</v>
      </c>
      <c r="U4" s="6"/>
      <c r="V4" s="6"/>
      <c r="W4" s="6"/>
      <c r="X4" s="6"/>
      <c r="Y4" s="20">
        <f>+COUNTIF(U4:X4,1)</f>
        <v>0</v>
      </c>
      <c r="Z4" s="6"/>
      <c r="AA4" s="6"/>
      <c r="AB4" s="6"/>
      <c r="AC4" s="6"/>
      <c r="AD4" s="6"/>
      <c r="AE4" s="20">
        <f t="shared" ref="AE4:AE32" si="3">+COUNTIF(Z4:AD4,1)</f>
        <v>0</v>
      </c>
      <c r="AG4" s="17">
        <f>SUM(COUNTIF(D4:H4,0),COUNTIF(J4:M4,0),COUNTIF(O4:S4,0),COUNTIF(U4:X4,0),COUNTIF(Z4:AD4,0))</f>
        <v>9</v>
      </c>
      <c r="AH4" s="18">
        <f>SUM(COUNTIF(D4:H4,1),COUNTIF(J4:M4,1),COUNTIF(O4:S4,1),COUNTIF(U4:X4,1),COUNTIF(Z4:AD4,1))</f>
        <v>0</v>
      </c>
    </row>
    <row r="5" spans="1:34">
      <c r="A5" s="21" t="s">
        <v>72</v>
      </c>
      <c r="B5" s="11">
        <v>13492</v>
      </c>
      <c r="C5" s="21" t="s">
        <v>263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20">
        <f t="shared" si="0"/>
        <v>5</v>
      </c>
      <c r="J5" s="6">
        <v>0</v>
      </c>
      <c r="K5" s="6">
        <v>0</v>
      </c>
      <c r="L5" s="6">
        <v>0</v>
      </c>
      <c r="M5" s="6">
        <v>0</v>
      </c>
      <c r="N5" s="20">
        <f t="shared" si="1"/>
        <v>0</v>
      </c>
      <c r="O5" s="6"/>
      <c r="P5" s="6"/>
      <c r="Q5" s="6"/>
      <c r="R5" s="6"/>
      <c r="S5" s="6"/>
      <c r="T5" s="20">
        <f t="shared" ref="T5:T40" si="4">+COUNTIF(O5:S5,1)</f>
        <v>0</v>
      </c>
      <c r="U5" s="6"/>
      <c r="V5" s="6"/>
      <c r="W5" s="6"/>
      <c r="X5" s="6"/>
      <c r="Y5" s="20">
        <f>+COUNTIF(U5:X5,1)</f>
        <v>0</v>
      </c>
      <c r="Z5" s="6"/>
      <c r="AA5" s="6"/>
      <c r="AB5" s="6"/>
      <c r="AC5" s="6"/>
      <c r="AD5" s="6"/>
      <c r="AE5" s="20">
        <f t="shared" si="3"/>
        <v>0</v>
      </c>
      <c r="AG5" s="17">
        <f>SUM(COUNTIF(D5:H5,0),COUNTIF(J5:M5,0),COUNTIF(O5:S5,0),COUNTIF(U5:X5,0),COUNTIF(Z5:AD5,0))</f>
        <v>4</v>
      </c>
      <c r="AH5" s="18">
        <f>SUM(COUNTIF(D5:H5,1),COUNTIF(J5:M5,1),COUNTIF(O5:S5,1),COUNTIF(U5:X5,1),COUNTIF(Z5:AD5,1))</f>
        <v>5</v>
      </c>
    </row>
    <row r="6" spans="1:34">
      <c r="A6" s="21" t="s">
        <v>72</v>
      </c>
      <c r="B6" s="11">
        <v>13300</v>
      </c>
      <c r="C6" s="21" t="s">
        <v>264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20">
        <f t="shared" si="0"/>
        <v>0</v>
      </c>
      <c r="J6" s="6">
        <v>1</v>
      </c>
      <c r="K6" s="6">
        <v>0</v>
      </c>
      <c r="L6" s="6">
        <v>0</v>
      </c>
      <c r="M6" s="6">
        <v>0</v>
      </c>
      <c r="N6" s="20">
        <f t="shared" si="1"/>
        <v>1</v>
      </c>
      <c r="O6" s="6"/>
      <c r="P6" s="6"/>
      <c r="Q6" s="6"/>
      <c r="R6" s="6"/>
      <c r="S6" s="6"/>
      <c r="T6" s="20">
        <f t="shared" si="4"/>
        <v>0</v>
      </c>
      <c r="U6" s="6"/>
      <c r="V6" s="6"/>
      <c r="W6" s="6"/>
      <c r="X6" s="6"/>
      <c r="Y6" s="20">
        <f>+COUNTIF(U6:X6,1)</f>
        <v>0</v>
      </c>
      <c r="Z6" s="6"/>
      <c r="AA6" s="6"/>
      <c r="AB6" s="6"/>
      <c r="AC6" s="6"/>
      <c r="AD6" s="6"/>
      <c r="AE6" s="20">
        <f t="shared" si="3"/>
        <v>0</v>
      </c>
      <c r="AG6" s="17">
        <f>SUM(COUNTIF(D6:H6,0),COUNTIF(J6:M6,0),COUNTIF(O6:S6,0),COUNTIF(U6:X6,0),COUNTIF(Z6:AD6,0))</f>
        <v>8</v>
      </c>
      <c r="AH6" s="18">
        <f>SUM(COUNTIF(D6:H6,1),COUNTIF(J6:M6,1),COUNTIF(O6:S6,1),COUNTIF(U6:X6,1),COUNTIF(Z6:AD6,1))</f>
        <v>1</v>
      </c>
    </row>
    <row r="7" spans="1:34">
      <c r="A7" s="21" t="s">
        <v>72</v>
      </c>
      <c r="B7" s="11">
        <v>12512</v>
      </c>
      <c r="C7" s="21" t="s">
        <v>265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29">
        <f t="shared" si="0"/>
        <v>0</v>
      </c>
      <c r="J7" s="6">
        <v>0</v>
      </c>
      <c r="K7" s="6">
        <v>0</v>
      </c>
      <c r="L7" s="6">
        <v>0</v>
      </c>
      <c r="M7" s="6">
        <v>0</v>
      </c>
      <c r="N7" s="20">
        <f t="shared" si="1"/>
        <v>0</v>
      </c>
      <c r="O7" s="6"/>
      <c r="P7" s="6"/>
      <c r="Q7" s="6"/>
      <c r="R7" s="6"/>
      <c r="S7" s="6"/>
      <c r="T7" s="20">
        <f t="shared" si="4"/>
        <v>0</v>
      </c>
      <c r="U7" s="6"/>
      <c r="V7" s="6"/>
      <c r="W7" s="6"/>
      <c r="X7" s="6"/>
      <c r="Y7" s="20">
        <f>+COUNTIF(U7:X7,1)</f>
        <v>0</v>
      </c>
      <c r="Z7" s="6"/>
      <c r="AA7" s="6"/>
      <c r="AB7" s="6"/>
      <c r="AC7" s="6"/>
      <c r="AD7" s="6"/>
      <c r="AE7" s="20">
        <f t="shared" si="3"/>
        <v>0</v>
      </c>
      <c r="AG7" s="17">
        <f>SUM(COUNTIF(D7:H7,0),COUNTIF(J7:M7,0),COUNTIF(O7:S7,0),COUNTIF(U7:X7,0),COUNTIF(Z7:AD7,0))</f>
        <v>9</v>
      </c>
      <c r="AH7" s="18">
        <f>SUM(COUNTIF(D7:H7,1),COUNTIF(J7:M7,1),COUNTIF(O7:S7,1),COUNTIF(U7:X7,1),COUNTIF(Z7:AD7,1))</f>
        <v>0</v>
      </c>
    </row>
    <row r="8" spans="1:34">
      <c r="A8" s="21" t="s">
        <v>266</v>
      </c>
      <c r="B8" s="11">
        <v>12612</v>
      </c>
      <c r="C8" s="21" t="s">
        <v>267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29">
        <f t="shared" si="0"/>
        <v>1</v>
      </c>
      <c r="J8" s="6">
        <v>0</v>
      </c>
      <c r="K8" s="6">
        <v>0</v>
      </c>
      <c r="L8" s="6">
        <v>0</v>
      </c>
      <c r="M8" s="6">
        <v>0</v>
      </c>
      <c r="N8" s="20">
        <f t="shared" si="1"/>
        <v>0</v>
      </c>
      <c r="O8" s="6"/>
      <c r="P8" s="6"/>
      <c r="Q8" s="6"/>
      <c r="R8" s="6"/>
      <c r="S8" s="6"/>
      <c r="T8" s="20">
        <f t="shared" si="4"/>
        <v>0</v>
      </c>
      <c r="U8" s="6"/>
      <c r="V8" s="6"/>
      <c r="W8" s="6"/>
      <c r="X8" s="6"/>
      <c r="Y8" s="20">
        <f>+COUNTIF(U8:X8,1)</f>
        <v>0</v>
      </c>
      <c r="Z8" s="6"/>
      <c r="AA8" s="6"/>
      <c r="AB8" s="6"/>
      <c r="AC8" s="6"/>
      <c r="AD8" s="6"/>
      <c r="AE8" s="20">
        <f t="shared" si="3"/>
        <v>0</v>
      </c>
      <c r="AG8" s="17">
        <f>SUM(COUNTIF(D8:H8,0),COUNTIF(J8:M8,0),COUNTIF(O8:S8,0),COUNTIF(U8:X8,0),COUNTIF(Z8:AD8,0))</f>
        <v>8</v>
      </c>
      <c r="AH8" s="18">
        <f>SUM(COUNTIF(D8:H8,1),COUNTIF(J8:M8,1),COUNTIF(O8:S8,1),COUNTIF(U8:X8,1),COUNTIF(Z8:AD8,1))</f>
        <v>1</v>
      </c>
    </row>
    <row r="9" spans="1:34">
      <c r="A9" s="21" t="s">
        <v>72</v>
      </c>
      <c r="B9" s="11">
        <v>12330</v>
      </c>
      <c r="C9" s="21" t="s">
        <v>268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20">
        <f t="shared" si="0"/>
        <v>1</v>
      </c>
      <c r="J9" s="6">
        <v>0</v>
      </c>
      <c r="K9" s="6">
        <v>1</v>
      </c>
      <c r="L9" s="6">
        <v>0</v>
      </c>
      <c r="M9" s="6">
        <v>0</v>
      </c>
      <c r="N9" s="20">
        <f t="shared" si="1"/>
        <v>1</v>
      </c>
      <c r="O9" s="6"/>
      <c r="P9" s="6"/>
      <c r="Q9" s="6"/>
      <c r="R9" s="6"/>
      <c r="S9" s="6"/>
      <c r="T9" s="20">
        <f t="shared" si="4"/>
        <v>0</v>
      </c>
      <c r="U9" s="6"/>
      <c r="V9" s="6"/>
      <c r="W9" s="6"/>
      <c r="X9" s="6"/>
      <c r="Y9" s="20">
        <f>+COUNTIF(U9:X9,1)</f>
        <v>0</v>
      </c>
      <c r="Z9" s="6"/>
      <c r="AA9" s="6"/>
      <c r="AB9" s="6"/>
      <c r="AC9" s="6"/>
      <c r="AD9" s="6"/>
      <c r="AE9" s="20">
        <f t="shared" si="3"/>
        <v>0</v>
      </c>
      <c r="AG9" s="17">
        <f>SUM(COUNTIF(D9:H9,0),COUNTIF(J9:M9,0),COUNTIF(O9:S9,0),COUNTIF(U9:X9,0),COUNTIF(Z9:AD9,0))</f>
        <v>7</v>
      </c>
      <c r="AH9" s="18">
        <f>SUM(COUNTIF(D9:H9,1),COUNTIF(J9:M9,1),COUNTIF(O9:S9,1),COUNTIF(U9:X9,1),COUNTIF(Z9:AD9,1))</f>
        <v>2</v>
      </c>
    </row>
    <row r="10" spans="1:34">
      <c r="A10" s="21" t="s">
        <v>72</v>
      </c>
      <c r="B10" s="11">
        <v>13595</v>
      </c>
      <c r="C10" s="21" t="s">
        <v>269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0">
        <f t="shared" si="0"/>
        <v>0</v>
      </c>
      <c r="J10" s="6">
        <v>0</v>
      </c>
      <c r="K10" s="6">
        <v>0</v>
      </c>
      <c r="L10" s="6">
        <v>0</v>
      </c>
      <c r="M10" s="6">
        <v>0</v>
      </c>
      <c r="N10" s="20">
        <f t="shared" si="1"/>
        <v>0</v>
      </c>
      <c r="O10" s="6"/>
      <c r="P10" s="6"/>
      <c r="Q10" s="6"/>
      <c r="R10" s="6"/>
      <c r="S10" s="6"/>
      <c r="T10" s="20">
        <f t="shared" si="4"/>
        <v>0</v>
      </c>
      <c r="U10" s="6"/>
      <c r="V10" s="6"/>
      <c r="W10" s="6"/>
      <c r="X10" s="6"/>
      <c r="Y10" s="20">
        <f>+COUNTIF(U10:X10,1)</f>
        <v>0</v>
      </c>
      <c r="Z10" s="6"/>
      <c r="AA10" s="6"/>
      <c r="AB10" s="6"/>
      <c r="AC10" s="6"/>
      <c r="AD10" s="6"/>
      <c r="AE10" s="20">
        <f t="shared" si="3"/>
        <v>0</v>
      </c>
      <c r="AG10" s="17">
        <f>SUM(COUNTIF(D10:H10,0),COUNTIF(J10:M10,0),COUNTIF(O10:S10,0),COUNTIF(U10:X10,0),COUNTIF(Z10:AD10,0))</f>
        <v>9</v>
      </c>
      <c r="AH10" s="18">
        <f>SUM(COUNTIF(D10:H10,1),COUNTIF(J10:M10,1),COUNTIF(O10:S10,1),COUNTIF(U10:X10,1),COUNTIF(Z10:AD10,1))</f>
        <v>0</v>
      </c>
    </row>
    <row r="11" spans="1:34">
      <c r="A11" s="21" t="s">
        <v>72</v>
      </c>
      <c r="B11" s="11">
        <v>12990</v>
      </c>
      <c r="C11" s="21" t="s">
        <v>270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20">
        <f t="shared" si="0"/>
        <v>1</v>
      </c>
      <c r="J11" s="6">
        <v>0</v>
      </c>
      <c r="K11" s="6">
        <v>0</v>
      </c>
      <c r="L11" s="6">
        <v>0</v>
      </c>
      <c r="M11" s="6">
        <v>0</v>
      </c>
      <c r="N11" s="20">
        <f t="shared" si="1"/>
        <v>0</v>
      </c>
      <c r="O11" s="6"/>
      <c r="P11" s="6"/>
      <c r="Q11" s="6"/>
      <c r="R11" s="6"/>
      <c r="S11" s="6"/>
      <c r="T11" s="20">
        <f t="shared" si="4"/>
        <v>0</v>
      </c>
      <c r="U11" s="6"/>
      <c r="V11" s="6"/>
      <c r="W11" s="6"/>
      <c r="X11" s="6"/>
      <c r="Y11" s="20">
        <f>+COUNTIF(U11:X11,1)</f>
        <v>0</v>
      </c>
      <c r="Z11" s="6"/>
      <c r="AA11" s="6"/>
      <c r="AB11" s="6"/>
      <c r="AC11" s="6"/>
      <c r="AD11" s="6"/>
      <c r="AE11" s="20">
        <f t="shared" si="3"/>
        <v>0</v>
      </c>
      <c r="AG11" s="17">
        <f>SUM(COUNTIF(D11:H11,0),COUNTIF(J11:M11,0),COUNTIF(O11:S11,0),COUNTIF(U11:X11,0),COUNTIF(Z11:AD11,0))</f>
        <v>8</v>
      </c>
      <c r="AH11" s="18">
        <f>SUM(COUNTIF(D11:H11,1),COUNTIF(J11:M11,1),COUNTIF(O11:S11,1),COUNTIF(U11:X11,1),COUNTIF(Z11:AD11,1))</f>
        <v>1</v>
      </c>
    </row>
    <row r="12" spans="1:34">
      <c r="A12" s="21" t="s">
        <v>72</v>
      </c>
      <c r="B12" s="11">
        <v>12899</v>
      </c>
      <c r="C12" s="21" t="s">
        <v>271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20">
        <f t="shared" si="0"/>
        <v>5</v>
      </c>
      <c r="J12" s="6">
        <v>0</v>
      </c>
      <c r="K12" s="6">
        <v>0</v>
      </c>
      <c r="L12" s="6">
        <v>0</v>
      </c>
      <c r="M12" s="6">
        <v>0</v>
      </c>
      <c r="N12" s="20">
        <f t="shared" si="1"/>
        <v>0</v>
      </c>
      <c r="O12" s="6"/>
      <c r="P12" s="6"/>
      <c r="Q12" s="6"/>
      <c r="R12" s="6"/>
      <c r="S12" s="6"/>
      <c r="T12" s="20">
        <f t="shared" si="4"/>
        <v>0</v>
      </c>
      <c r="U12" s="6"/>
      <c r="V12" s="6"/>
      <c r="W12" s="6"/>
      <c r="X12" s="6"/>
      <c r="Y12" s="20">
        <f>+COUNTIF(U12:X12,1)</f>
        <v>0</v>
      </c>
      <c r="Z12" s="6"/>
      <c r="AA12" s="6"/>
      <c r="AB12" s="6"/>
      <c r="AC12" s="6"/>
      <c r="AD12" s="6"/>
      <c r="AE12" s="20">
        <f t="shared" si="3"/>
        <v>0</v>
      </c>
      <c r="AG12" s="17">
        <f>SUM(COUNTIF(D12:H12,0),COUNTIF(J12:M12,0),COUNTIF(O12:S12,0),COUNTIF(U12:X12,0),COUNTIF(Z12:AD12,0))</f>
        <v>4</v>
      </c>
      <c r="AH12" s="18">
        <f>SUM(COUNTIF(D12:H12,1),COUNTIF(J12:M12,1),COUNTIF(O12:S12,1),COUNTIF(U12:X12,1),COUNTIF(Z12:AD12,1))</f>
        <v>5</v>
      </c>
    </row>
    <row r="13" spans="1:34">
      <c r="A13" s="21" t="s">
        <v>72</v>
      </c>
      <c r="B13" s="11">
        <v>13812</v>
      </c>
      <c r="C13" s="21" t="s">
        <v>272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20">
        <f t="shared" si="0"/>
        <v>0</v>
      </c>
      <c r="J13" s="6">
        <v>0</v>
      </c>
      <c r="K13" s="6">
        <v>0</v>
      </c>
      <c r="L13" s="6">
        <v>0</v>
      </c>
      <c r="M13" s="6">
        <v>0</v>
      </c>
      <c r="N13" s="20">
        <f t="shared" si="1"/>
        <v>0</v>
      </c>
      <c r="O13" s="6"/>
      <c r="P13" s="6"/>
      <c r="Q13" s="6"/>
      <c r="R13" s="6"/>
      <c r="S13" s="6"/>
      <c r="T13" s="20">
        <f t="shared" si="4"/>
        <v>0</v>
      </c>
      <c r="U13" s="6"/>
      <c r="V13" s="6"/>
      <c r="W13" s="6"/>
      <c r="X13" s="6"/>
      <c r="Y13" s="20">
        <f>+COUNTIF(U13:X13,1)</f>
        <v>0</v>
      </c>
      <c r="Z13" s="6"/>
      <c r="AA13" s="6"/>
      <c r="AB13" s="6"/>
      <c r="AC13" s="6"/>
      <c r="AD13" s="6"/>
      <c r="AE13" s="20">
        <f t="shared" si="3"/>
        <v>0</v>
      </c>
      <c r="AG13" s="17">
        <f>SUM(COUNTIF(D13:H13,0),COUNTIF(J13:M13,0),COUNTIF(O13:S13,0),COUNTIF(U13:X13,0),COUNTIF(Z13:AD13,0))</f>
        <v>9</v>
      </c>
      <c r="AH13" s="18">
        <f>SUM(COUNTIF(D13:H13,1),COUNTIF(J13:M13,1),COUNTIF(O13:S13,1),COUNTIF(U13:X13,1),COUNTIF(Z13:AD13,1))</f>
        <v>0</v>
      </c>
    </row>
    <row r="14" spans="1:34">
      <c r="A14" s="21" t="s">
        <v>72</v>
      </c>
      <c r="B14" s="11">
        <v>12285</v>
      </c>
      <c r="C14" s="21" t="s">
        <v>273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20">
        <f t="shared" si="0"/>
        <v>0</v>
      </c>
      <c r="J14" s="6">
        <v>0</v>
      </c>
      <c r="K14" s="6">
        <v>0</v>
      </c>
      <c r="L14" s="6">
        <v>0</v>
      </c>
      <c r="M14" s="6">
        <v>0</v>
      </c>
      <c r="N14" s="20">
        <f t="shared" si="1"/>
        <v>0</v>
      </c>
      <c r="O14" s="6"/>
      <c r="P14" s="6"/>
      <c r="Q14" s="6"/>
      <c r="R14" s="6"/>
      <c r="S14" s="6"/>
      <c r="T14" s="20">
        <f t="shared" si="4"/>
        <v>0</v>
      </c>
      <c r="U14" s="6"/>
      <c r="V14" s="6"/>
      <c r="W14" s="6"/>
      <c r="X14" s="6"/>
      <c r="Y14" s="20">
        <f>+COUNTIF(U14:X14,1)</f>
        <v>0</v>
      </c>
      <c r="Z14" s="6"/>
      <c r="AA14" s="6"/>
      <c r="AB14" s="6"/>
      <c r="AC14" s="6"/>
      <c r="AD14" s="6"/>
      <c r="AE14" s="20">
        <f t="shared" si="3"/>
        <v>0</v>
      </c>
      <c r="AG14" s="17">
        <f>SUM(COUNTIF(D14:H14,0),COUNTIF(J14:M14,0),COUNTIF(O14:S14,0),COUNTIF(U14:X14,0),COUNTIF(Z14:AD14,0))</f>
        <v>9</v>
      </c>
      <c r="AH14" s="18">
        <f>SUM(COUNTIF(D14:H14,1),COUNTIF(J14:M14,1),COUNTIF(O14:S14,1),COUNTIF(U14:X14,1),COUNTIF(Z14:AD14,1))</f>
        <v>0</v>
      </c>
    </row>
    <row r="15" spans="1:34">
      <c r="A15" s="21" t="s">
        <v>72</v>
      </c>
      <c r="B15" s="11">
        <v>12631</v>
      </c>
      <c r="C15" s="21" t="s">
        <v>274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20">
        <f t="shared" si="0"/>
        <v>0</v>
      </c>
      <c r="J15" s="6">
        <v>0</v>
      </c>
      <c r="K15" s="6">
        <v>0</v>
      </c>
      <c r="L15" s="6">
        <v>0</v>
      </c>
      <c r="M15" s="6">
        <v>0</v>
      </c>
      <c r="N15" s="20">
        <f t="shared" si="1"/>
        <v>0</v>
      </c>
      <c r="O15" s="6"/>
      <c r="P15" s="6"/>
      <c r="Q15" s="6"/>
      <c r="R15" s="6"/>
      <c r="S15" s="6"/>
      <c r="T15" s="20">
        <f t="shared" si="4"/>
        <v>0</v>
      </c>
      <c r="U15" s="6"/>
      <c r="V15" s="6"/>
      <c r="W15" s="6"/>
      <c r="X15" s="6"/>
      <c r="Y15" s="20">
        <f>+COUNTIF(U15:X15,1)</f>
        <v>0</v>
      </c>
      <c r="Z15" s="6"/>
      <c r="AA15" s="6"/>
      <c r="AB15" s="6"/>
      <c r="AC15" s="6"/>
      <c r="AD15" s="6"/>
      <c r="AE15" s="20">
        <f t="shared" si="3"/>
        <v>0</v>
      </c>
      <c r="AG15" s="17">
        <f>SUM(COUNTIF(D15:H15,0),COUNTIF(J15:M15,0),COUNTIF(O15:S15,0),COUNTIF(U15:X15,0),COUNTIF(Z15:AD15,0))</f>
        <v>9</v>
      </c>
      <c r="AH15" s="18">
        <f>SUM(COUNTIF(D15:H15,1),COUNTIF(J15:M15,1),COUNTIF(O15:S15,1),COUNTIF(U15:X15,1),COUNTIF(Z15:AD15,1))</f>
        <v>0</v>
      </c>
    </row>
    <row r="16" spans="1:34">
      <c r="A16" s="21" t="s">
        <v>72</v>
      </c>
      <c r="B16" s="11">
        <v>11943</v>
      </c>
      <c r="C16" s="21" t="s">
        <v>275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20">
        <f t="shared" si="0"/>
        <v>0</v>
      </c>
      <c r="J16" s="6">
        <v>0</v>
      </c>
      <c r="K16" s="6">
        <v>0</v>
      </c>
      <c r="L16" s="6">
        <v>0</v>
      </c>
      <c r="M16" s="6">
        <v>0</v>
      </c>
      <c r="N16" s="20">
        <f t="shared" si="1"/>
        <v>0</v>
      </c>
      <c r="O16" s="6"/>
      <c r="P16" s="6"/>
      <c r="Q16" s="6"/>
      <c r="R16" s="6"/>
      <c r="S16" s="6"/>
      <c r="T16" s="20">
        <f t="shared" si="4"/>
        <v>0</v>
      </c>
      <c r="U16" s="6"/>
      <c r="V16" s="6"/>
      <c r="W16" s="6"/>
      <c r="X16" s="6"/>
      <c r="Y16" s="20">
        <f>+COUNTIF(U16:X16,1)</f>
        <v>0</v>
      </c>
      <c r="Z16" s="6"/>
      <c r="AA16" s="6"/>
      <c r="AB16" s="6"/>
      <c r="AC16" s="6"/>
      <c r="AD16" s="6"/>
      <c r="AE16" s="20">
        <f t="shared" si="3"/>
        <v>0</v>
      </c>
      <c r="AG16" s="17">
        <f>SUM(COUNTIF(D16:H16,0),COUNTIF(J16:M16,0),COUNTIF(O16:S16,0),COUNTIF(U16:X16,0),COUNTIF(Z16:AD16,0))</f>
        <v>9</v>
      </c>
      <c r="AH16" s="18">
        <f>SUM(COUNTIF(D16:H16,1),COUNTIF(J16:M16,1),COUNTIF(O16:S16,1),COUNTIF(U16:X16,1),COUNTIF(Z16:AD16,1))</f>
        <v>0</v>
      </c>
    </row>
    <row r="17" spans="1:34">
      <c r="A17" s="21" t="s">
        <v>72</v>
      </c>
      <c r="B17" s="11">
        <v>13363</v>
      </c>
      <c r="C17" s="21" t="s">
        <v>276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20">
        <f t="shared" si="0"/>
        <v>2</v>
      </c>
      <c r="J17" s="6">
        <v>1</v>
      </c>
      <c r="K17" s="6">
        <v>0</v>
      </c>
      <c r="L17" s="6">
        <v>0</v>
      </c>
      <c r="M17" s="6">
        <v>0</v>
      </c>
      <c r="N17" s="20">
        <f t="shared" si="1"/>
        <v>1</v>
      </c>
      <c r="O17" s="6"/>
      <c r="P17" s="6"/>
      <c r="Q17" s="6"/>
      <c r="R17" s="6"/>
      <c r="S17" s="6"/>
      <c r="T17" s="20">
        <f t="shared" si="4"/>
        <v>0</v>
      </c>
      <c r="U17" s="6"/>
      <c r="V17" s="6"/>
      <c r="W17" s="6"/>
      <c r="X17" s="6"/>
      <c r="Y17" s="20">
        <f>+COUNTIF(U17:X17,1)</f>
        <v>0</v>
      </c>
      <c r="Z17" s="6"/>
      <c r="AA17" s="6"/>
      <c r="AB17" s="6"/>
      <c r="AC17" s="6"/>
      <c r="AD17" s="6"/>
      <c r="AE17" s="20">
        <f t="shared" si="3"/>
        <v>0</v>
      </c>
      <c r="AG17" s="17">
        <f>SUM(COUNTIF(D17:H17,0),COUNTIF(J17:M17,0),COUNTIF(O17:S17,0),COUNTIF(U17:X17,0),COUNTIF(Z17:AD17,0))</f>
        <v>6</v>
      </c>
      <c r="AH17" s="18">
        <f>SUM(COUNTIF(D17:H17,1),COUNTIF(J17:M17,1),COUNTIF(O17:S17,1),COUNTIF(U17:X17,1),COUNTIF(Z17:AD17,1))</f>
        <v>3</v>
      </c>
    </row>
    <row r="18" spans="1:34">
      <c r="A18" s="21" t="s">
        <v>72</v>
      </c>
      <c r="B18" s="11">
        <v>12776</v>
      </c>
      <c r="C18" s="21" t="s">
        <v>277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20">
        <f t="shared" si="0"/>
        <v>1</v>
      </c>
      <c r="J18" s="6">
        <v>1</v>
      </c>
      <c r="K18" s="6">
        <v>0</v>
      </c>
      <c r="L18" s="6">
        <v>0</v>
      </c>
      <c r="M18" s="6">
        <v>0</v>
      </c>
      <c r="N18" s="20">
        <f t="shared" si="1"/>
        <v>1</v>
      </c>
      <c r="O18" s="6"/>
      <c r="P18" s="6"/>
      <c r="Q18" s="6"/>
      <c r="R18" s="6"/>
      <c r="S18" s="6"/>
      <c r="T18" s="20">
        <f t="shared" si="4"/>
        <v>0</v>
      </c>
      <c r="U18" s="6"/>
      <c r="V18" s="6"/>
      <c r="W18" s="6"/>
      <c r="X18" s="6"/>
      <c r="Y18" s="20">
        <f>+COUNTIF(U18:X18,1)</f>
        <v>0</v>
      </c>
      <c r="Z18" s="6"/>
      <c r="AA18" s="6"/>
      <c r="AB18" s="6"/>
      <c r="AC18" s="6"/>
      <c r="AD18" s="6"/>
      <c r="AE18" s="20">
        <f t="shared" si="3"/>
        <v>0</v>
      </c>
      <c r="AG18" s="17">
        <f>SUM(COUNTIF(D18:H18,0),COUNTIF(J18:M18,0),COUNTIF(O18:S18,0),COUNTIF(U18:X18,0),COUNTIF(Z18:AD18,0))</f>
        <v>7</v>
      </c>
      <c r="AH18" s="18">
        <f>SUM(COUNTIF(D18:H18,1),COUNTIF(J18:M18,1),COUNTIF(O18:S18,1),COUNTIF(U18:X18,1),COUNTIF(Z18:AD18,1))</f>
        <v>2</v>
      </c>
    </row>
    <row r="19" spans="1:34">
      <c r="A19" s="21" t="s">
        <v>72</v>
      </c>
      <c r="B19" s="11">
        <v>12497</v>
      </c>
      <c r="C19" s="21" t="s">
        <v>278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20">
        <f t="shared" si="0"/>
        <v>5</v>
      </c>
      <c r="J19" s="6">
        <v>0</v>
      </c>
      <c r="K19" s="6">
        <v>0</v>
      </c>
      <c r="L19" s="6">
        <v>0</v>
      </c>
      <c r="M19" s="6">
        <v>0</v>
      </c>
      <c r="N19" s="20">
        <f t="shared" si="1"/>
        <v>0</v>
      </c>
      <c r="O19" s="6"/>
      <c r="P19" s="6"/>
      <c r="Q19" s="6"/>
      <c r="R19" s="6"/>
      <c r="S19" s="6"/>
      <c r="T19" s="20">
        <f t="shared" si="4"/>
        <v>0</v>
      </c>
      <c r="U19" s="6"/>
      <c r="V19" s="6"/>
      <c r="W19" s="6"/>
      <c r="X19" s="6"/>
      <c r="Y19" s="20">
        <f>+COUNTIF(U19:X19,1)</f>
        <v>0</v>
      </c>
      <c r="Z19" s="6"/>
      <c r="AA19" s="6"/>
      <c r="AB19" s="6"/>
      <c r="AC19" s="6"/>
      <c r="AD19" s="6"/>
      <c r="AE19" s="20">
        <f t="shared" si="3"/>
        <v>0</v>
      </c>
      <c r="AG19" s="17">
        <f>SUM(COUNTIF(D19:H19,0),COUNTIF(J19:M19,0),COUNTIF(O19:S19,0),COUNTIF(U19:X19,0),COUNTIF(Z19:AD19,0))</f>
        <v>4</v>
      </c>
      <c r="AH19" s="18">
        <f>SUM(COUNTIF(D19:H19,1),COUNTIF(J19:M19,1),COUNTIF(O19:S19,1),COUNTIF(U19:X19,1),COUNTIF(Z19:AD19,1))</f>
        <v>5</v>
      </c>
    </row>
    <row r="20" spans="1:34">
      <c r="A20" s="21" t="s">
        <v>72</v>
      </c>
      <c r="B20" s="11">
        <v>12429</v>
      </c>
      <c r="C20" s="21" t="s">
        <v>279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20">
        <f t="shared" si="0"/>
        <v>5</v>
      </c>
      <c r="J20" s="6">
        <v>0</v>
      </c>
      <c r="K20" s="6">
        <v>0</v>
      </c>
      <c r="L20" s="6">
        <v>0</v>
      </c>
      <c r="M20" s="6">
        <v>0</v>
      </c>
      <c r="N20" s="20">
        <f t="shared" si="1"/>
        <v>0</v>
      </c>
      <c r="O20" s="6"/>
      <c r="P20" s="6"/>
      <c r="Q20" s="6"/>
      <c r="R20" s="6"/>
      <c r="S20" s="6"/>
      <c r="T20" s="20">
        <f t="shared" si="4"/>
        <v>0</v>
      </c>
      <c r="U20" s="6"/>
      <c r="V20" s="6"/>
      <c r="W20" s="6"/>
      <c r="X20" s="6"/>
      <c r="Y20" s="20">
        <f>+COUNTIF(U20:X20,1)</f>
        <v>0</v>
      </c>
      <c r="Z20" s="6"/>
      <c r="AA20" s="6"/>
      <c r="AB20" s="6"/>
      <c r="AC20" s="6"/>
      <c r="AD20" s="6"/>
      <c r="AE20" s="20">
        <f t="shared" si="3"/>
        <v>0</v>
      </c>
      <c r="AG20" s="17">
        <f>SUM(COUNTIF(D20:H20,0),COUNTIF(J20:M20,0),COUNTIF(O20:S20,0),COUNTIF(U20:X20,0),COUNTIF(Z20:AD20,0))</f>
        <v>4</v>
      </c>
      <c r="AH20" s="18">
        <f>SUM(COUNTIF(D20:H20,1),COUNTIF(J20:M20,1),COUNTIF(O20:S20,1),COUNTIF(U20:X20,1),COUNTIF(Z20:AD20,1))</f>
        <v>5</v>
      </c>
    </row>
    <row r="21" spans="1:34">
      <c r="A21" s="21" t="s">
        <v>72</v>
      </c>
      <c r="B21" s="11">
        <v>13519</v>
      </c>
      <c r="C21" s="21" t="s">
        <v>280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20">
        <f t="shared" si="0"/>
        <v>1</v>
      </c>
      <c r="J21" s="6">
        <v>0</v>
      </c>
      <c r="K21" s="6">
        <v>0</v>
      </c>
      <c r="L21" s="6">
        <v>0</v>
      </c>
      <c r="M21" s="6">
        <v>0</v>
      </c>
      <c r="N21" s="20">
        <f t="shared" si="1"/>
        <v>0</v>
      </c>
      <c r="O21" s="6"/>
      <c r="P21" s="6"/>
      <c r="Q21" s="6"/>
      <c r="R21" s="6"/>
      <c r="S21" s="6"/>
      <c r="T21" s="20">
        <f t="shared" si="4"/>
        <v>0</v>
      </c>
      <c r="U21" s="6"/>
      <c r="V21" s="6"/>
      <c r="W21" s="6"/>
      <c r="X21" s="6"/>
      <c r="Y21" s="20">
        <f>+COUNTIF(U21:X21,1)</f>
        <v>0</v>
      </c>
      <c r="Z21" s="6"/>
      <c r="AA21" s="6"/>
      <c r="AB21" s="6"/>
      <c r="AC21" s="6"/>
      <c r="AD21" s="6"/>
      <c r="AE21" s="20">
        <f t="shared" si="3"/>
        <v>0</v>
      </c>
      <c r="AG21" s="17">
        <f>SUM(COUNTIF(D21:H21,0),COUNTIF(J21:M21,0),COUNTIF(O21:S21,0),COUNTIF(U21:X21,0),COUNTIF(Z21:AD21,0))</f>
        <v>8</v>
      </c>
      <c r="AH21" s="18">
        <f>SUM(COUNTIF(D21:H21,1),COUNTIF(J21:M21,1),COUNTIF(O21:S21,1),COUNTIF(U21:X21,1),COUNTIF(Z21:AD21,1))</f>
        <v>1</v>
      </c>
    </row>
    <row r="22" spans="1:34">
      <c r="A22" s="21" t="s">
        <v>72</v>
      </c>
      <c r="B22" s="11">
        <v>12211</v>
      </c>
      <c r="C22" s="21" t="s">
        <v>281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20">
        <f t="shared" si="0"/>
        <v>0</v>
      </c>
      <c r="J22" s="6">
        <v>0</v>
      </c>
      <c r="K22" s="6">
        <v>0</v>
      </c>
      <c r="L22" s="6">
        <v>0</v>
      </c>
      <c r="M22" s="6">
        <v>0</v>
      </c>
      <c r="N22" s="20">
        <f t="shared" si="1"/>
        <v>0</v>
      </c>
      <c r="O22" s="6"/>
      <c r="P22" s="6"/>
      <c r="Q22" s="6"/>
      <c r="R22" s="6"/>
      <c r="S22" s="6"/>
      <c r="T22" s="20">
        <f t="shared" si="4"/>
        <v>0</v>
      </c>
      <c r="U22" s="6"/>
      <c r="V22" s="6"/>
      <c r="W22" s="6"/>
      <c r="X22" s="6"/>
      <c r="Y22" s="20">
        <f>+COUNTIF(U22:X22,1)</f>
        <v>0</v>
      </c>
      <c r="Z22" s="6"/>
      <c r="AA22" s="6"/>
      <c r="AB22" s="6"/>
      <c r="AC22" s="6"/>
      <c r="AD22" s="6"/>
      <c r="AE22" s="20">
        <f t="shared" si="3"/>
        <v>0</v>
      </c>
      <c r="AG22" s="17">
        <f>SUM(COUNTIF(D22:H22,0),COUNTIF(J22:M22,0),COUNTIF(O22:S22,0),COUNTIF(U22:X22,0),COUNTIF(Z22:AD22,0))</f>
        <v>9</v>
      </c>
      <c r="AH22" s="18">
        <f>SUM(COUNTIF(D22:H22,1),COUNTIF(J22:M22,1),COUNTIF(O22:S22,1),COUNTIF(U22:X22,1),COUNTIF(Z22:AD22,1))</f>
        <v>0</v>
      </c>
    </row>
    <row r="23" spans="1:34">
      <c r="A23" s="21" t="s">
        <v>72</v>
      </c>
      <c r="B23" s="11">
        <v>13304</v>
      </c>
      <c r="C23" s="21" t="s">
        <v>282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  <c r="I23" s="20">
        <f t="shared" si="0"/>
        <v>1</v>
      </c>
      <c r="J23" s="6">
        <v>0</v>
      </c>
      <c r="K23" s="6">
        <v>1</v>
      </c>
      <c r="L23" s="6">
        <v>0</v>
      </c>
      <c r="M23" s="6">
        <v>0</v>
      </c>
      <c r="N23" s="20">
        <f t="shared" si="1"/>
        <v>1</v>
      </c>
      <c r="O23" s="6"/>
      <c r="P23" s="6"/>
      <c r="Q23" s="6"/>
      <c r="R23" s="6"/>
      <c r="S23" s="6"/>
      <c r="T23" s="20">
        <f t="shared" si="4"/>
        <v>0</v>
      </c>
      <c r="U23" s="6"/>
      <c r="V23" s="6"/>
      <c r="W23" s="6"/>
      <c r="X23" s="6"/>
      <c r="Y23" s="20">
        <f>+COUNTIF(U23:X23,1)</f>
        <v>0</v>
      </c>
      <c r="Z23" s="6"/>
      <c r="AA23" s="6"/>
      <c r="AB23" s="6"/>
      <c r="AC23" s="6"/>
      <c r="AD23" s="6"/>
      <c r="AE23" s="20">
        <f t="shared" si="3"/>
        <v>0</v>
      </c>
      <c r="AG23" s="17">
        <f>SUM(COUNTIF(D23:H23,0),COUNTIF(J23:M23,0),COUNTIF(O23:S23,0),COUNTIF(U23:X23,0),COUNTIF(Z23:AD23,0))</f>
        <v>7</v>
      </c>
      <c r="AH23" s="18">
        <f>SUM(COUNTIF(D23:H23,1),COUNTIF(J23:M23,1),COUNTIF(O23:S23,1),COUNTIF(U23:X23,1),COUNTIF(Z23:AD23,1))</f>
        <v>2</v>
      </c>
    </row>
    <row r="24" spans="1:34">
      <c r="A24" s="21" t="s">
        <v>72</v>
      </c>
      <c r="B24" s="11">
        <v>13311</v>
      </c>
      <c r="C24" s="21" t="s">
        <v>283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20">
        <f t="shared" si="0"/>
        <v>0</v>
      </c>
      <c r="J24" s="6">
        <v>0</v>
      </c>
      <c r="K24" s="6">
        <v>0</v>
      </c>
      <c r="L24" s="6">
        <v>0</v>
      </c>
      <c r="M24" s="6">
        <v>0</v>
      </c>
      <c r="N24" s="20">
        <f t="shared" si="1"/>
        <v>0</v>
      </c>
      <c r="O24" s="6"/>
      <c r="P24" s="6"/>
      <c r="Q24" s="6"/>
      <c r="R24" s="6"/>
      <c r="S24" s="6"/>
      <c r="T24" s="20">
        <f t="shared" si="4"/>
        <v>0</v>
      </c>
      <c r="U24" s="6"/>
      <c r="V24" s="6"/>
      <c r="W24" s="6"/>
      <c r="X24" s="6"/>
      <c r="Y24" s="20">
        <f>+COUNTIF(U24:X24,1)</f>
        <v>0</v>
      </c>
      <c r="Z24" s="6"/>
      <c r="AA24" s="6"/>
      <c r="AB24" s="6"/>
      <c r="AC24" s="6"/>
      <c r="AD24" s="6"/>
      <c r="AE24" s="20">
        <f t="shared" si="3"/>
        <v>0</v>
      </c>
      <c r="AG24" s="17">
        <f>SUM(COUNTIF(D24:H24,0),COUNTIF(J24:M24,0),COUNTIF(O24:S24,0),COUNTIF(U24:X24,0),COUNTIF(Z24:AD24,0))</f>
        <v>9</v>
      </c>
      <c r="AH24" s="18">
        <f>SUM(COUNTIF(D24:H24,1),COUNTIF(J24:M24,1),COUNTIF(O24:S24,1),COUNTIF(U24:X24,1),COUNTIF(Z24:AD24,1))</f>
        <v>0</v>
      </c>
    </row>
    <row r="25" spans="1:34">
      <c r="A25" s="21" t="s">
        <v>72</v>
      </c>
      <c r="B25" s="11">
        <v>12485</v>
      </c>
      <c r="C25" s="49" t="s">
        <v>284</v>
      </c>
      <c r="D25" s="6">
        <v>0</v>
      </c>
      <c r="E25" s="6">
        <v>1</v>
      </c>
      <c r="F25" s="6">
        <v>1</v>
      </c>
      <c r="G25" s="6">
        <v>1</v>
      </c>
      <c r="H25" s="6">
        <v>1</v>
      </c>
      <c r="I25" s="20">
        <f t="shared" si="0"/>
        <v>4</v>
      </c>
      <c r="J25" s="6">
        <v>1</v>
      </c>
      <c r="K25" s="6">
        <v>1</v>
      </c>
      <c r="L25" s="6">
        <v>0</v>
      </c>
      <c r="M25" s="6">
        <v>0</v>
      </c>
      <c r="N25" s="20">
        <f t="shared" si="1"/>
        <v>2</v>
      </c>
      <c r="O25" s="6"/>
      <c r="P25" s="6"/>
      <c r="Q25" s="6"/>
      <c r="R25" s="6"/>
      <c r="S25" s="6"/>
      <c r="T25" s="20">
        <f t="shared" si="4"/>
        <v>0</v>
      </c>
      <c r="U25" s="6"/>
      <c r="V25" s="6"/>
      <c r="W25" s="6"/>
      <c r="X25" s="6"/>
      <c r="Y25" s="20">
        <f>+COUNTIF(U25:X25,1)</f>
        <v>0</v>
      </c>
      <c r="Z25" s="6"/>
      <c r="AA25" s="6"/>
      <c r="AB25" s="6"/>
      <c r="AC25" s="6"/>
      <c r="AD25" s="6"/>
      <c r="AE25" s="20">
        <f t="shared" si="3"/>
        <v>0</v>
      </c>
      <c r="AG25" s="17">
        <f>SUM(COUNTIF(D25:H25,0),COUNTIF(J25:M25,0),COUNTIF(O25:S25,0),COUNTIF(U25:X25,0),COUNTIF(Z25:AD25,0))</f>
        <v>3</v>
      </c>
      <c r="AH25" s="18">
        <f>SUM(COUNTIF(D25:H25,1),COUNTIF(J25:M25,1),COUNTIF(O25:S25,1),COUNTIF(U25:X25,1),COUNTIF(Z25:AD25,1))</f>
        <v>6</v>
      </c>
    </row>
    <row r="26" spans="1:34">
      <c r="A26" s="21" t="s">
        <v>72</v>
      </c>
      <c r="B26" s="11">
        <v>12000</v>
      </c>
      <c r="C26" s="21" t="s">
        <v>285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20">
        <f t="shared" si="0"/>
        <v>0</v>
      </c>
      <c r="J26" s="6">
        <v>0</v>
      </c>
      <c r="K26" s="6">
        <v>0</v>
      </c>
      <c r="L26" s="6">
        <v>0</v>
      </c>
      <c r="M26" s="6">
        <v>0</v>
      </c>
      <c r="N26" s="20">
        <f t="shared" si="1"/>
        <v>0</v>
      </c>
      <c r="O26" s="6"/>
      <c r="P26" s="6"/>
      <c r="Q26" s="6"/>
      <c r="R26" s="6"/>
      <c r="S26" s="6"/>
      <c r="T26" s="20">
        <f t="shared" si="4"/>
        <v>0</v>
      </c>
      <c r="U26" s="6"/>
      <c r="V26" s="6"/>
      <c r="W26" s="6"/>
      <c r="X26" s="6"/>
      <c r="Y26" s="20">
        <f>+COUNTIF(U26:X26,1)</f>
        <v>0</v>
      </c>
      <c r="Z26" s="6"/>
      <c r="AA26" s="6"/>
      <c r="AB26" s="6"/>
      <c r="AC26" s="6"/>
      <c r="AD26" s="6"/>
      <c r="AE26" s="20">
        <f t="shared" si="3"/>
        <v>0</v>
      </c>
      <c r="AG26" s="17">
        <f>SUM(COUNTIF(D26:H26,0),COUNTIF(J26:M26,0),COUNTIF(O26:S26,0),COUNTIF(U26:X26,0),COUNTIF(Z26:AD26,0))</f>
        <v>9</v>
      </c>
      <c r="AH26" s="18">
        <f>SUM(COUNTIF(D26:H26,1),COUNTIF(J26:M26,1),COUNTIF(O26:S26,1),COUNTIF(U26:X26,1),COUNTIF(Z26:AD26,1))</f>
        <v>0</v>
      </c>
    </row>
    <row r="27" spans="1:34">
      <c r="A27" s="21" t="s">
        <v>72</v>
      </c>
      <c r="B27" s="11">
        <v>12940</v>
      </c>
      <c r="C27" s="21" t="s">
        <v>286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20">
        <f t="shared" si="0"/>
        <v>0</v>
      </c>
      <c r="J27" s="6">
        <v>0</v>
      </c>
      <c r="K27" s="6">
        <v>0</v>
      </c>
      <c r="L27" s="6">
        <v>0</v>
      </c>
      <c r="M27" s="6">
        <v>0</v>
      </c>
      <c r="N27" s="20">
        <f t="shared" si="1"/>
        <v>0</v>
      </c>
      <c r="O27" s="6"/>
      <c r="P27" s="6"/>
      <c r="Q27" s="6"/>
      <c r="R27" s="6"/>
      <c r="S27" s="6"/>
      <c r="T27" s="20">
        <f t="shared" si="4"/>
        <v>0</v>
      </c>
      <c r="U27" s="6"/>
      <c r="V27" s="6"/>
      <c r="W27" s="6"/>
      <c r="X27" s="6"/>
      <c r="Y27" s="20">
        <f>+COUNTIF(U27:X27,1)</f>
        <v>0</v>
      </c>
      <c r="Z27" s="6"/>
      <c r="AA27" s="6"/>
      <c r="AB27" s="6"/>
      <c r="AC27" s="6"/>
      <c r="AD27" s="6"/>
      <c r="AE27" s="20">
        <f t="shared" si="3"/>
        <v>0</v>
      </c>
      <c r="AG27" s="17">
        <f>SUM(COUNTIF(D27:H27,0),COUNTIF(J27:M27,0),COUNTIF(O27:S27,0),COUNTIF(U27:X27,0),COUNTIF(Z27:AD27,0))</f>
        <v>9</v>
      </c>
      <c r="AH27" s="18">
        <f>SUM(COUNTIF(D27:H27,1),COUNTIF(J27:M27,1),COUNTIF(O27:S27,1),COUNTIF(U27:X27,1),COUNTIF(Z27:AD27,1))</f>
        <v>0</v>
      </c>
    </row>
    <row r="28" spans="1:34">
      <c r="A28" s="21" t="s">
        <v>72</v>
      </c>
      <c r="B28" s="11">
        <v>13050</v>
      </c>
      <c r="C28" s="21" t="s">
        <v>287</v>
      </c>
      <c r="D28" s="6">
        <v>1</v>
      </c>
      <c r="E28" s="6">
        <v>1</v>
      </c>
      <c r="F28" s="6">
        <v>1</v>
      </c>
      <c r="G28" s="6">
        <v>11</v>
      </c>
      <c r="H28" s="6">
        <v>1</v>
      </c>
      <c r="I28" s="20">
        <f t="shared" si="0"/>
        <v>4</v>
      </c>
      <c r="J28" s="6">
        <v>0</v>
      </c>
      <c r="K28" s="6">
        <v>0</v>
      </c>
      <c r="L28" s="6">
        <v>0</v>
      </c>
      <c r="M28" s="6">
        <v>0</v>
      </c>
      <c r="N28" s="20">
        <f t="shared" si="1"/>
        <v>0</v>
      </c>
      <c r="O28" s="6"/>
      <c r="P28" s="6"/>
      <c r="Q28" s="6"/>
      <c r="R28" s="6"/>
      <c r="S28" s="6"/>
      <c r="T28" s="20">
        <f t="shared" si="4"/>
        <v>0</v>
      </c>
      <c r="U28" s="6"/>
      <c r="V28" s="6"/>
      <c r="W28" s="6"/>
      <c r="X28" s="6"/>
      <c r="Y28" s="20">
        <f>+COUNTIF(U28:X28,1)</f>
        <v>0</v>
      </c>
      <c r="Z28" s="6"/>
      <c r="AA28" s="6"/>
      <c r="AB28" s="6"/>
      <c r="AC28" s="6"/>
      <c r="AD28" s="6"/>
      <c r="AE28" s="20">
        <f t="shared" si="3"/>
        <v>0</v>
      </c>
      <c r="AG28" s="17">
        <f>SUM(COUNTIF(D28:H28,0),COUNTIF(J28:M28,0),COUNTIF(O28:S28,0),COUNTIF(U28:X28,0),COUNTIF(Z28:AD28,0))</f>
        <v>4</v>
      </c>
      <c r="AH28" s="18">
        <f>SUM(COUNTIF(D28:H28,1),COUNTIF(J28:M28,1),COUNTIF(O28:S28,1),COUNTIF(U28:X28,1),COUNTIF(Z28:AD28,1))</f>
        <v>4</v>
      </c>
    </row>
    <row r="29" spans="1:34">
      <c r="A29" s="21" t="s">
        <v>72</v>
      </c>
      <c r="B29" s="11">
        <v>12218</v>
      </c>
      <c r="C29" s="21" t="s">
        <v>288</v>
      </c>
      <c r="D29" s="6">
        <v>0</v>
      </c>
      <c r="E29" s="6">
        <v>1</v>
      </c>
      <c r="F29" s="6">
        <v>0</v>
      </c>
      <c r="G29" s="6">
        <v>0</v>
      </c>
      <c r="H29" s="6">
        <v>0</v>
      </c>
      <c r="I29" s="20">
        <f t="shared" si="0"/>
        <v>1</v>
      </c>
      <c r="J29" s="6">
        <v>0</v>
      </c>
      <c r="K29" s="6">
        <v>0</v>
      </c>
      <c r="L29" s="6">
        <v>0</v>
      </c>
      <c r="M29" s="6">
        <v>0</v>
      </c>
      <c r="N29" s="20">
        <f t="shared" si="1"/>
        <v>0</v>
      </c>
      <c r="O29" s="6"/>
      <c r="P29" s="6"/>
      <c r="Q29" s="6"/>
      <c r="R29" s="6"/>
      <c r="S29" s="6"/>
      <c r="T29" s="20">
        <f t="shared" si="4"/>
        <v>0</v>
      </c>
      <c r="U29" s="6"/>
      <c r="V29" s="6"/>
      <c r="W29" s="6"/>
      <c r="X29" s="6"/>
      <c r="Y29" s="20">
        <f>+COUNTIF(U29:X29,1)</f>
        <v>0</v>
      </c>
      <c r="Z29" s="6"/>
      <c r="AA29" s="6"/>
      <c r="AB29" s="6"/>
      <c r="AC29" s="6"/>
      <c r="AD29" s="6"/>
      <c r="AE29" s="20">
        <f t="shared" si="3"/>
        <v>0</v>
      </c>
      <c r="AG29" s="17">
        <f>SUM(COUNTIF(D29:H29,0),COUNTIF(J29:M29,0),COUNTIF(O29:S29,0),COUNTIF(U29:X29,0),COUNTIF(Z29:AD29,0))</f>
        <v>8</v>
      </c>
      <c r="AH29" s="18">
        <f>SUM(COUNTIF(D29:H29,1),COUNTIF(J29:M29,1),COUNTIF(O29:S29,1),COUNTIF(U29:X29,1),COUNTIF(Z29:AD29,1))</f>
        <v>1</v>
      </c>
    </row>
    <row r="30" spans="1:34">
      <c r="A30" s="21" t="s">
        <v>72</v>
      </c>
      <c r="B30" s="11">
        <v>13597</v>
      </c>
      <c r="C30" s="96" t="s">
        <v>289</v>
      </c>
      <c r="D30" s="6">
        <v>1</v>
      </c>
      <c r="E30" s="6">
        <v>11</v>
      </c>
      <c r="F30" s="6">
        <v>1</v>
      </c>
      <c r="G30" s="6">
        <v>1</v>
      </c>
      <c r="H30" s="6">
        <v>1</v>
      </c>
      <c r="I30" s="20">
        <f t="shared" si="0"/>
        <v>4</v>
      </c>
      <c r="J30" s="6">
        <v>1</v>
      </c>
      <c r="K30" s="6">
        <v>1</v>
      </c>
      <c r="L30" s="6">
        <v>0</v>
      </c>
      <c r="M30" s="6">
        <v>0</v>
      </c>
      <c r="N30" s="20">
        <f t="shared" si="1"/>
        <v>2</v>
      </c>
      <c r="O30" s="6"/>
      <c r="P30" s="6"/>
      <c r="Q30" s="6"/>
      <c r="R30" s="6"/>
      <c r="S30" s="6"/>
      <c r="T30" s="20">
        <f t="shared" si="4"/>
        <v>0</v>
      </c>
      <c r="U30" s="6"/>
      <c r="V30" s="6"/>
      <c r="W30" s="6"/>
      <c r="X30" s="6"/>
      <c r="Y30" s="20">
        <f>+COUNTIF(U30:X30,1)</f>
        <v>0</v>
      </c>
      <c r="Z30" s="6"/>
      <c r="AA30" s="6"/>
      <c r="AB30" s="6"/>
      <c r="AC30" s="6"/>
      <c r="AD30" s="6"/>
      <c r="AE30" s="20">
        <f t="shared" si="3"/>
        <v>0</v>
      </c>
      <c r="AG30" s="17">
        <f>SUM(COUNTIF(D30:H30,0),COUNTIF(J30:M30,0),COUNTIF(O30:S30,0),COUNTIF(U30:X30,0),COUNTIF(Z30:AD30,0))</f>
        <v>2</v>
      </c>
      <c r="AH30" s="18">
        <f>SUM(COUNTIF(D30:H30,1),COUNTIF(J30:M30,1),COUNTIF(O30:S30,1),COUNTIF(U30:X30,1),COUNTIF(Z30:AD30,1))</f>
        <v>6</v>
      </c>
    </row>
    <row r="31" spans="1:34">
      <c r="A31" s="21" t="s">
        <v>72</v>
      </c>
      <c r="B31" s="11">
        <v>13185</v>
      </c>
      <c r="C31" s="21" t="s">
        <v>290</v>
      </c>
      <c r="D31" s="6">
        <v>1</v>
      </c>
      <c r="E31" s="6">
        <v>1</v>
      </c>
      <c r="F31" s="6">
        <v>0</v>
      </c>
      <c r="G31" s="6">
        <v>0</v>
      </c>
      <c r="H31" s="6">
        <v>0</v>
      </c>
      <c r="I31" s="20">
        <f t="shared" si="0"/>
        <v>2</v>
      </c>
      <c r="J31" s="6">
        <v>0</v>
      </c>
      <c r="K31" s="6">
        <v>0</v>
      </c>
      <c r="L31" s="6">
        <v>0</v>
      </c>
      <c r="M31" s="6">
        <v>0</v>
      </c>
      <c r="N31" s="20">
        <f t="shared" si="1"/>
        <v>0</v>
      </c>
      <c r="O31" s="6"/>
      <c r="P31" s="6"/>
      <c r="Q31" s="6"/>
      <c r="R31" s="6"/>
      <c r="S31" s="6"/>
      <c r="T31" s="20">
        <f t="shared" si="4"/>
        <v>0</v>
      </c>
      <c r="U31" s="6"/>
      <c r="V31" s="6"/>
      <c r="W31" s="6"/>
      <c r="X31" s="6"/>
      <c r="Y31" s="20">
        <f>+COUNTIF(U31:X31,1)</f>
        <v>0</v>
      </c>
      <c r="Z31" s="6"/>
      <c r="AA31" s="6"/>
      <c r="AB31" s="6"/>
      <c r="AC31" s="6"/>
      <c r="AD31" s="6"/>
      <c r="AE31" s="20">
        <f t="shared" si="3"/>
        <v>0</v>
      </c>
      <c r="AG31" s="17">
        <f>SUM(COUNTIF(D31:H31,0),COUNTIF(J31:M31,0),COUNTIF(O31:S31,0),COUNTIF(U31:X31,0),COUNTIF(Z31:AD31,0))</f>
        <v>7</v>
      </c>
      <c r="AH31" s="18">
        <f>SUM(COUNTIF(D31:H31,1),COUNTIF(J31:M31,1),COUNTIF(O31:S31,1),COUNTIF(U31:X31,1),COUNTIF(Z31:AD31,1))</f>
        <v>2</v>
      </c>
    </row>
    <row r="32" spans="1:34">
      <c r="A32" s="21" t="s">
        <v>72</v>
      </c>
      <c r="B32" s="11">
        <v>12207</v>
      </c>
      <c r="C32" s="21" t="s">
        <v>291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20">
        <f t="shared" si="0"/>
        <v>1</v>
      </c>
      <c r="J32" s="6">
        <v>0</v>
      </c>
      <c r="K32" s="6">
        <v>0</v>
      </c>
      <c r="L32" s="6">
        <v>0</v>
      </c>
      <c r="M32" s="6">
        <v>0</v>
      </c>
      <c r="N32" s="20">
        <f t="shared" si="1"/>
        <v>0</v>
      </c>
      <c r="O32" s="6"/>
      <c r="P32" s="6"/>
      <c r="Q32" s="6"/>
      <c r="R32" s="6"/>
      <c r="S32" s="6"/>
      <c r="T32" s="20">
        <f t="shared" si="4"/>
        <v>0</v>
      </c>
      <c r="U32" s="6"/>
      <c r="V32" s="6"/>
      <c r="W32" s="6"/>
      <c r="X32" s="6"/>
      <c r="Y32" s="20">
        <f>+COUNTIF(U32:X32,1)</f>
        <v>0</v>
      </c>
      <c r="Z32" s="6"/>
      <c r="AA32" s="6"/>
      <c r="AB32" s="6"/>
      <c r="AC32" s="6"/>
      <c r="AD32" s="6"/>
      <c r="AE32" s="20">
        <f t="shared" si="3"/>
        <v>0</v>
      </c>
      <c r="AG32" s="17">
        <f>SUM(COUNTIF(D32:H32,0),COUNTIF(J32:M32,0),COUNTIF(O32:S32,0),COUNTIF(U32:X32,0),COUNTIF(Z32:AD32,0))</f>
        <v>8</v>
      </c>
      <c r="AH32" s="18">
        <f>SUM(COUNTIF(D32:H32,1),COUNTIF(J32:M32,1),COUNTIF(O32:S32,1),COUNTIF(U32:X32,1),COUNTIF(Z32:AD32,1))</f>
        <v>1</v>
      </c>
    </row>
    <row r="33" spans="1:34" s="89" customFormat="1">
      <c r="A33" s="84" t="s">
        <v>72</v>
      </c>
      <c r="B33" s="85">
        <v>13785</v>
      </c>
      <c r="C33" s="84" t="s">
        <v>292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86">
        <f t="shared" si="0"/>
        <v>1</v>
      </c>
      <c r="J33" s="6">
        <v>0</v>
      </c>
      <c r="K33" s="6">
        <v>0</v>
      </c>
      <c r="L33" s="6">
        <v>0</v>
      </c>
      <c r="M33" s="6">
        <v>0</v>
      </c>
      <c r="N33" s="86">
        <f t="shared" ref="N33:N40" si="5">+COUNTIF(J33:M33,1)</f>
        <v>0</v>
      </c>
      <c r="O33" s="6"/>
      <c r="P33" s="6"/>
      <c r="Q33" s="6"/>
      <c r="R33" s="6"/>
      <c r="S33" s="6"/>
      <c r="T33" s="86">
        <f t="shared" si="4"/>
        <v>0</v>
      </c>
      <c r="U33" s="6"/>
      <c r="V33" s="6"/>
      <c r="W33" s="6"/>
      <c r="X33" s="6"/>
      <c r="Y33" s="86">
        <f>+COUNTIF(U33:X33,1)</f>
        <v>0</v>
      </c>
      <c r="Z33" s="6"/>
      <c r="AA33" s="6"/>
      <c r="AB33" s="6"/>
      <c r="AC33" s="6"/>
      <c r="AD33" s="6"/>
      <c r="AE33" s="86">
        <f t="shared" ref="AE33:AE40" si="6">+COUNTIF(Z33:AD33,1)</f>
        <v>0</v>
      </c>
      <c r="AG33" s="88">
        <f>SUM(COUNTIF(D33:H33,0),COUNTIF(J33:M33,0),COUNTIF(O33:S33,0),COUNTIF(U33:X33,0),COUNTIF(Z33:AD33,0))</f>
        <v>8</v>
      </c>
      <c r="AH33" s="87">
        <f>SUM(COUNTIF(D33:H33,1),COUNTIF(J33:M33,1),COUNTIF(O33:S33,1),COUNTIF(U33:X33,1),COUNTIF(Z33:AD33,1))</f>
        <v>1</v>
      </c>
    </row>
    <row r="34" spans="1:34">
      <c r="A34" s="21" t="s">
        <v>72</v>
      </c>
      <c r="B34" s="11">
        <v>12471</v>
      </c>
      <c r="C34" s="21" t="s">
        <v>293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20">
        <f t="shared" si="0"/>
        <v>0</v>
      </c>
      <c r="J34" s="6">
        <v>0</v>
      </c>
      <c r="K34" s="6">
        <v>0</v>
      </c>
      <c r="L34" s="6">
        <v>0</v>
      </c>
      <c r="M34" s="6">
        <v>0</v>
      </c>
      <c r="N34" s="20">
        <f t="shared" si="5"/>
        <v>0</v>
      </c>
      <c r="O34" s="6"/>
      <c r="P34" s="6"/>
      <c r="Q34" s="6"/>
      <c r="R34" s="6"/>
      <c r="S34" s="6"/>
      <c r="T34" s="20">
        <f t="shared" si="4"/>
        <v>0</v>
      </c>
      <c r="U34" s="6"/>
      <c r="V34" s="6"/>
      <c r="W34" s="6"/>
      <c r="X34" s="6"/>
      <c r="Y34" s="20">
        <f>+COUNTIF(U34:X34,1)</f>
        <v>0</v>
      </c>
      <c r="Z34" s="6"/>
      <c r="AA34" s="6"/>
      <c r="AB34" s="6"/>
      <c r="AC34" s="6"/>
      <c r="AD34" s="6"/>
      <c r="AE34" s="20">
        <f t="shared" si="6"/>
        <v>0</v>
      </c>
      <c r="AG34" s="17">
        <f>SUM(COUNTIF(D34:H34,0),COUNTIF(J34:M34,0),COUNTIF(O34:S34,0),COUNTIF(U34:X34,0),COUNTIF(Z34:AD34,0))</f>
        <v>9</v>
      </c>
      <c r="AH34" s="18">
        <f>SUM(COUNTIF(D34:H34,1),COUNTIF(J34:M34,1),COUNTIF(O34:S34,1),COUNTIF(U34:X34,1),COUNTIF(Z34:AD34,1))</f>
        <v>0</v>
      </c>
    </row>
    <row r="35" spans="1:34">
      <c r="A35" s="21" t="s">
        <v>72</v>
      </c>
      <c r="B35" s="11">
        <v>13191</v>
      </c>
      <c r="C35" s="21" t="s">
        <v>294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20">
        <f t="shared" si="0"/>
        <v>0</v>
      </c>
      <c r="J35" s="6">
        <v>0</v>
      </c>
      <c r="K35" s="6">
        <v>0</v>
      </c>
      <c r="L35" s="6">
        <v>0</v>
      </c>
      <c r="M35" s="6">
        <v>0</v>
      </c>
      <c r="N35" s="20">
        <f t="shared" si="5"/>
        <v>0</v>
      </c>
      <c r="O35" s="6"/>
      <c r="P35" s="6"/>
      <c r="Q35" s="6"/>
      <c r="R35" s="6"/>
      <c r="S35" s="6"/>
      <c r="T35" s="20">
        <f t="shared" si="4"/>
        <v>0</v>
      </c>
      <c r="U35" s="6"/>
      <c r="V35" s="6"/>
      <c r="W35" s="6"/>
      <c r="X35" s="6"/>
      <c r="Y35" s="20">
        <f>+COUNTIF(U35:X35,1)</f>
        <v>0</v>
      </c>
      <c r="Z35" s="6"/>
      <c r="AA35" s="6"/>
      <c r="AB35" s="6"/>
      <c r="AC35" s="6"/>
      <c r="AD35" s="6"/>
      <c r="AE35" s="20">
        <f t="shared" si="6"/>
        <v>0</v>
      </c>
      <c r="AG35" s="17">
        <f>SUM(COUNTIF(D35:H35,0),COUNTIF(J35:M35,0),COUNTIF(O35:S35,0),COUNTIF(U35:X35,0),COUNTIF(Z35:AD35,0))</f>
        <v>9</v>
      </c>
      <c r="AH35" s="18">
        <f>SUM(COUNTIF(D35:H35,1),COUNTIF(J35:M35,1),COUNTIF(O35:S35,1),COUNTIF(U35:X35,1),COUNTIF(Z35:AD35,1))</f>
        <v>0</v>
      </c>
    </row>
    <row r="36" spans="1:34">
      <c r="A36" s="21" t="s">
        <v>72</v>
      </c>
      <c r="B36" s="11">
        <v>13680</v>
      </c>
      <c r="C36" s="21" t="s">
        <v>295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20">
        <f t="shared" si="0"/>
        <v>0</v>
      </c>
      <c r="J36" s="6">
        <v>0</v>
      </c>
      <c r="K36" s="6">
        <v>0</v>
      </c>
      <c r="L36" s="6">
        <v>0</v>
      </c>
      <c r="M36" s="6">
        <v>0</v>
      </c>
      <c r="N36" s="20">
        <f t="shared" si="5"/>
        <v>0</v>
      </c>
      <c r="O36" s="6"/>
      <c r="P36" s="6"/>
      <c r="Q36" s="6"/>
      <c r="R36" s="6"/>
      <c r="S36" s="6"/>
      <c r="T36" s="20">
        <f t="shared" si="4"/>
        <v>0</v>
      </c>
      <c r="U36" s="6"/>
      <c r="V36" s="6"/>
      <c r="W36" s="6"/>
      <c r="X36" s="6"/>
      <c r="Y36" s="20">
        <f>+COUNTIF(U36:X36,1)</f>
        <v>0</v>
      </c>
      <c r="Z36" s="6"/>
      <c r="AA36" s="6"/>
      <c r="AB36" s="6"/>
      <c r="AC36" s="6"/>
      <c r="AD36" s="6"/>
      <c r="AE36" s="20">
        <f t="shared" si="6"/>
        <v>0</v>
      </c>
      <c r="AG36" s="17">
        <f>SUM(COUNTIF(D36:H36,0),COUNTIF(J36:M36,0),COUNTIF(O36:S36,0),COUNTIF(U36:X36,0),COUNTIF(Z36:AD36,0))</f>
        <v>9</v>
      </c>
      <c r="AH36" s="18">
        <f>SUM(COUNTIF(D36:H36,1),COUNTIF(J36:M36,1),COUNTIF(O36:S36,1),COUNTIF(U36:X36,1),COUNTIF(Z36:AD36,1))</f>
        <v>0</v>
      </c>
    </row>
    <row r="37" spans="1:34">
      <c r="A37" s="21" t="s">
        <v>72</v>
      </c>
      <c r="B37" s="11">
        <v>13272</v>
      </c>
      <c r="C37" s="21" t="s">
        <v>296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20">
        <f t="shared" si="0"/>
        <v>0</v>
      </c>
      <c r="J37" s="6">
        <v>0</v>
      </c>
      <c r="K37" s="6">
        <v>0</v>
      </c>
      <c r="L37" s="6">
        <v>0</v>
      </c>
      <c r="M37" s="6">
        <v>0</v>
      </c>
      <c r="N37" s="20">
        <f t="shared" si="5"/>
        <v>0</v>
      </c>
      <c r="O37" s="6"/>
      <c r="P37" s="6"/>
      <c r="Q37" s="6"/>
      <c r="R37" s="6"/>
      <c r="S37" s="6"/>
      <c r="T37" s="20">
        <f t="shared" si="4"/>
        <v>0</v>
      </c>
      <c r="U37" s="6"/>
      <c r="V37" s="6"/>
      <c r="W37" s="6"/>
      <c r="X37" s="6"/>
      <c r="Y37" s="20">
        <f>+COUNTIF(U37:X37,1)</f>
        <v>0</v>
      </c>
      <c r="Z37" s="6"/>
      <c r="AA37" s="6"/>
      <c r="AB37" s="6"/>
      <c r="AC37" s="6"/>
      <c r="AD37" s="6"/>
      <c r="AE37" s="20">
        <f t="shared" si="6"/>
        <v>0</v>
      </c>
      <c r="AG37" s="17">
        <f>SUM(COUNTIF(D37:H37,0),COUNTIF(J37:M37,0),COUNTIF(O37:S37,0),COUNTIF(U37:X37,0),COUNTIF(Z37:AD37,0))</f>
        <v>9</v>
      </c>
      <c r="AH37" s="18">
        <f>SUM(COUNTIF(D37:H37,1),COUNTIF(J37:M37,1),COUNTIF(O37:S37,1),COUNTIF(U37:X37,1),COUNTIF(Z37:AD37,1))</f>
        <v>0</v>
      </c>
    </row>
    <row r="38" spans="1:34">
      <c r="A38" s="21" t="s">
        <v>72</v>
      </c>
      <c r="B38" s="11">
        <v>13880</v>
      </c>
      <c r="C38" s="21" t="s">
        <v>297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20">
        <f t="shared" si="0"/>
        <v>0</v>
      </c>
      <c r="J38" s="6">
        <v>0</v>
      </c>
      <c r="K38" s="6">
        <v>0</v>
      </c>
      <c r="L38" s="6">
        <v>0</v>
      </c>
      <c r="M38" s="6">
        <v>0</v>
      </c>
      <c r="N38" s="20">
        <f t="shared" si="5"/>
        <v>0</v>
      </c>
      <c r="O38" s="6"/>
      <c r="P38" s="6"/>
      <c r="Q38" s="6"/>
      <c r="R38" s="6"/>
      <c r="S38" s="6"/>
      <c r="T38" s="20">
        <f t="shared" si="4"/>
        <v>0</v>
      </c>
      <c r="U38" s="6"/>
      <c r="V38" s="6"/>
      <c r="W38" s="6"/>
      <c r="X38" s="6"/>
      <c r="Y38" s="20">
        <f>+COUNTIF(U38:X38,1)</f>
        <v>0</v>
      </c>
      <c r="Z38" s="6"/>
      <c r="AA38" s="6"/>
      <c r="AB38" s="6"/>
      <c r="AC38" s="6"/>
      <c r="AD38" s="6"/>
      <c r="AE38" s="20">
        <f t="shared" si="6"/>
        <v>0</v>
      </c>
      <c r="AG38" s="17">
        <f>SUM(COUNTIF(D38:H38,0),COUNTIF(J38:M38,0),COUNTIF(O38:S38,0),COUNTIF(U38:X38,0),COUNTIF(Z38:AD38,0))</f>
        <v>9</v>
      </c>
      <c r="AH38" s="18">
        <f>SUM(COUNTIF(D38:H38,1),COUNTIF(J38:M38,1),COUNTIF(O38:S38,1),COUNTIF(U38:X38,1),COUNTIF(Z38:AD38,1))</f>
        <v>0</v>
      </c>
    </row>
    <row r="39" spans="1:34" s="89" customFormat="1">
      <c r="A39" s="84" t="s">
        <v>72</v>
      </c>
      <c r="B39" s="85">
        <v>13302</v>
      </c>
      <c r="C39" s="84" t="s">
        <v>298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86">
        <f t="shared" si="0"/>
        <v>1</v>
      </c>
      <c r="J39" s="6">
        <v>1</v>
      </c>
      <c r="K39" s="6">
        <v>0</v>
      </c>
      <c r="L39" s="6">
        <v>0</v>
      </c>
      <c r="M39" s="6">
        <v>0</v>
      </c>
      <c r="N39" s="86">
        <f t="shared" si="5"/>
        <v>1</v>
      </c>
      <c r="O39" s="6"/>
      <c r="P39" s="6"/>
      <c r="Q39" s="6"/>
      <c r="R39" s="6"/>
      <c r="S39" s="6"/>
      <c r="T39" s="86">
        <f t="shared" si="4"/>
        <v>0</v>
      </c>
      <c r="U39" s="6"/>
      <c r="V39" s="6"/>
      <c r="W39" s="6"/>
      <c r="X39" s="6"/>
      <c r="Y39" s="86">
        <f>+COUNTIF(U39:X39,1)</f>
        <v>0</v>
      </c>
      <c r="Z39" s="6"/>
      <c r="AA39" s="6"/>
      <c r="AB39" s="6"/>
      <c r="AC39" s="6"/>
      <c r="AD39" s="6"/>
      <c r="AE39" s="86">
        <f t="shared" si="6"/>
        <v>0</v>
      </c>
      <c r="AG39" s="88">
        <f>SUM(COUNTIF(D39:H39,0),COUNTIF(J39:M39,0),COUNTIF(O39:S39,0),COUNTIF(U39:X39,0),COUNTIF(Z39:AD39,0))</f>
        <v>7</v>
      </c>
      <c r="AH39" s="87">
        <f>SUM(COUNTIF(D39:H39,1),COUNTIF(J39:M39,1),COUNTIF(O39:S39,1),COUNTIF(U39:X39,1),COUNTIF(Z39:AD39,1))</f>
        <v>2</v>
      </c>
    </row>
    <row r="40" spans="1:34">
      <c r="A40" s="21" t="s">
        <v>72</v>
      </c>
      <c r="B40" s="11">
        <v>13259</v>
      </c>
      <c r="C40" s="21" t="s">
        <v>299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20">
        <f t="shared" si="0"/>
        <v>0</v>
      </c>
      <c r="J40" s="6">
        <v>1</v>
      </c>
      <c r="K40" s="6">
        <v>0</v>
      </c>
      <c r="L40" s="6">
        <v>0</v>
      </c>
      <c r="M40" s="6">
        <v>0</v>
      </c>
      <c r="N40" s="20">
        <f t="shared" si="5"/>
        <v>1</v>
      </c>
      <c r="O40" s="6"/>
      <c r="P40" s="6"/>
      <c r="Q40" s="6"/>
      <c r="R40" s="6"/>
      <c r="S40" s="6"/>
      <c r="T40" s="20">
        <f t="shared" si="4"/>
        <v>0</v>
      </c>
      <c r="U40" s="6"/>
      <c r="V40" s="6"/>
      <c r="W40" s="6"/>
      <c r="X40" s="6"/>
      <c r="Y40" s="20">
        <f>+COUNTIF(U40:X40,1)</f>
        <v>0</v>
      </c>
      <c r="Z40" s="6"/>
      <c r="AA40" s="6"/>
      <c r="AB40" s="6"/>
      <c r="AC40" s="6"/>
      <c r="AD40" s="6"/>
      <c r="AE40" s="20">
        <f t="shared" si="6"/>
        <v>0</v>
      </c>
      <c r="AG40" s="17">
        <f>SUM(COUNTIF(D40:H40,0),COUNTIF(J40:M40,0),COUNTIF(O40:S40,0),COUNTIF(U40:X40,0),COUNTIF(Z40:AD40,0))</f>
        <v>8</v>
      </c>
      <c r="AH40" s="18">
        <f>SUM(COUNTIF(D40:H40,1),COUNTIF(J40:M40,1),COUNTIF(O40:S40,1),COUNTIF(U40:X40,1),COUNTIF(Z40:AD40,1))</f>
        <v>1</v>
      </c>
    </row>
  </sheetData>
  <mergeCells count="13">
    <mergeCell ref="J1:M1"/>
    <mergeCell ref="A1:A3"/>
    <mergeCell ref="B1:B3"/>
    <mergeCell ref="C1:C3"/>
    <mergeCell ref="D1:H1"/>
    <mergeCell ref="I1:I3"/>
    <mergeCell ref="AE1:AE3"/>
    <mergeCell ref="N1:N3"/>
    <mergeCell ref="O1:S1"/>
    <mergeCell ref="T1:T3"/>
    <mergeCell ref="U1:X1"/>
    <mergeCell ref="Y1:Y3"/>
    <mergeCell ref="Z1:AD1"/>
  </mergeCells>
  <conditionalFormatting sqref="I4:I40 N4:N40 T4:T40 Y4:Y40 AE4:AE40 AH4:AH40">
    <cfRule type="cellIs" dxfId="67" priority="58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4B12F3E4-3601-4280-B091-F8997371F1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D4:H40</xm:sqref>
        </x14:conditionalFormatting>
        <x14:conditionalFormatting xmlns:xm="http://schemas.microsoft.com/office/excel/2006/main">
          <x14:cfRule type="iconSet" priority="7" id="{7A06FF55-282F-4FD4-B43F-D260305340F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O4:R40</xm:sqref>
        </x14:conditionalFormatting>
        <x14:conditionalFormatting xmlns:xm="http://schemas.microsoft.com/office/excel/2006/main">
          <x14:cfRule type="iconSet" priority="30" id="{170AB3AE-22AA-40C0-9611-9E9425FCAAE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S4:S6</xm:sqref>
        </x14:conditionalFormatting>
        <x14:conditionalFormatting xmlns:xm="http://schemas.microsoft.com/office/excel/2006/main">
          <x14:cfRule type="iconSet" priority="28" id="{94485EB8-8D12-4C5F-8D4E-1FF57F4770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S7</xm:sqref>
        </x14:conditionalFormatting>
        <x14:conditionalFormatting xmlns:xm="http://schemas.microsoft.com/office/excel/2006/main">
          <x14:cfRule type="iconSet" priority="29" id="{7EB8E712-F74C-4FB5-90FB-FCE714D01D9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S8:S14</xm:sqref>
        </x14:conditionalFormatting>
        <x14:conditionalFormatting xmlns:xm="http://schemas.microsoft.com/office/excel/2006/main">
          <x14:cfRule type="iconSet" priority="3" id="{14C269F1-7F00-4C68-9C38-2FA5B93518F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S15:S16</xm:sqref>
        </x14:conditionalFormatting>
        <x14:conditionalFormatting xmlns:xm="http://schemas.microsoft.com/office/excel/2006/main">
          <x14:cfRule type="iconSet" priority="27" id="{554E1EEE-DD4F-4BA9-B037-D9C33A3050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S17 S36:S38 S24:S25</xm:sqref>
        </x14:conditionalFormatting>
        <x14:conditionalFormatting xmlns:xm="http://schemas.microsoft.com/office/excel/2006/main">
          <x14:cfRule type="iconSet" priority="4" id="{8FCD86D1-FA0F-4AEC-ABAF-A794D41E309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S18:S23</xm:sqref>
        </x14:conditionalFormatting>
        <x14:conditionalFormatting xmlns:xm="http://schemas.microsoft.com/office/excel/2006/main">
          <x14:cfRule type="iconSet" priority="5" id="{FC12BCCB-7E1D-4CE1-94B7-B11FDC36777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S26:S35</xm:sqref>
        </x14:conditionalFormatting>
        <x14:conditionalFormatting xmlns:xm="http://schemas.microsoft.com/office/excel/2006/main">
          <x14:cfRule type="iconSet" priority="6" id="{64562957-03DF-44E8-AC55-D4616B687B8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S39:S40</xm:sqref>
        </x14:conditionalFormatting>
        <x14:conditionalFormatting xmlns:xm="http://schemas.microsoft.com/office/excel/2006/main">
          <x14:cfRule type="iconSet" priority="1161" id="{206DF8E4-1E79-49E8-A9AA-DD7AE89521D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U4:X40</xm:sqref>
        </x14:conditionalFormatting>
        <x14:conditionalFormatting xmlns:xm="http://schemas.microsoft.com/office/excel/2006/main">
          <x14:cfRule type="iconSet" priority="2" id="{41100F6C-1838-4D14-A914-8EADB8C3D7A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Z4:AD40</xm:sqref>
        </x14:conditionalFormatting>
        <x14:conditionalFormatting xmlns:xm="http://schemas.microsoft.com/office/excel/2006/main">
          <x14:cfRule type="iconSet" priority="1" id="{51893F4B-12B2-4778-896E-6493EA40870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J4:M40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9"/>
  <sheetViews>
    <sheetView showGridLines="0" topLeftCell="A20" zoomScale="55" zoomScaleNormal="55" workbookViewId="0">
      <pane xSplit="3" topLeftCell="L1" activePane="topRight" state="frozen"/>
      <selection pane="topRight" activeCell="L17" sqref="L17"/>
      <selection activeCell="A17" sqref="A17"/>
    </sheetView>
  </sheetViews>
  <sheetFormatPr defaultColWidth="11.42578125" defaultRowHeight="15"/>
  <cols>
    <col min="1" max="1" width="0" hidden="1" customWidth="1"/>
    <col min="2" max="2" width="10.28515625" style="1" bestFit="1" customWidth="1"/>
    <col min="3" max="3" width="55.7109375" style="2" bestFit="1" customWidth="1"/>
    <col min="4" max="6" width="11.7109375" bestFit="1" customWidth="1"/>
    <col min="7" max="8" width="12.5703125" bestFit="1" customWidth="1"/>
    <col min="9" max="9" width="5.28515625" bestFit="1" customWidth="1"/>
    <col min="10" max="11" width="11.7109375" bestFit="1" customWidth="1"/>
    <col min="12" max="12" width="12.5703125" bestFit="1" customWidth="1"/>
    <col min="13" max="13" width="5.28515625" bestFit="1" customWidth="1"/>
    <col min="14" max="15" width="11.7109375" bestFit="1" customWidth="1"/>
    <col min="16" max="17" width="12.5703125" bestFit="1" customWidth="1"/>
    <col min="18" max="18" width="5.28515625" bestFit="1" customWidth="1"/>
    <col min="19" max="20" width="11.7109375" bestFit="1" customWidth="1"/>
    <col min="21" max="21" width="12.5703125" bestFit="1" customWidth="1"/>
    <col min="22" max="22" width="5.28515625" bestFit="1" customWidth="1"/>
    <col min="23" max="25" width="11.7109375" bestFit="1" customWidth="1"/>
    <col min="26" max="28" width="12.5703125" bestFit="1" customWidth="1"/>
    <col min="29" max="29" width="5.28515625" bestFit="1" customWidth="1"/>
    <col min="30" max="30" width="6" customWidth="1"/>
    <col min="31" max="31" width="13.28515625" style="4" bestFit="1" customWidth="1"/>
    <col min="32" max="32" width="11.42578125" style="4"/>
  </cols>
  <sheetData>
    <row r="1" spans="1:32" ht="15" customHeight="1">
      <c r="A1" s="148" t="s">
        <v>92</v>
      </c>
      <c r="B1" s="148" t="s">
        <v>93</v>
      </c>
      <c r="C1" s="152" t="s">
        <v>94</v>
      </c>
      <c r="D1" s="150" t="s">
        <v>95</v>
      </c>
      <c r="E1" s="150"/>
      <c r="F1" s="150"/>
      <c r="G1" s="150"/>
      <c r="H1" s="150"/>
      <c r="I1" s="154" t="s">
        <v>96</v>
      </c>
      <c r="J1" s="151" t="s">
        <v>97</v>
      </c>
      <c r="K1" s="151"/>
      <c r="L1" s="151"/>
      <c r="M1" s="154" t="s">
        <v>96</v>
      </c>
      <c r="N1" s="151" t="s">
        <v>98</v>
      </c>
      <c r="O1" s="151"/>
      <c r="P1" s="151"/>
      <c r="Q1" s="151"/>
      <c r="R1" s="154" t="s">
        <v>96</v>
      </c>
      <c r="S1" s="151" t="s">
        <v>99</v>
      </c>
      <c r="T1" s="151"/>
      <c r="U1" s="151"/>
      <c r="V1" s="154" t="s">
        <v>96</v>
      </c>
      <c r="W1" s="151" t="s">
        <v>100</v>
      </c>
      <c r="X1" s="151"/>
      <c r="Y1" s="151"/>
      <c r="Z1" s="151"/>
      <c r="AA1" s="151"/>
      <c r="AB1" s="151"/>
      <c r="AC1" s="154" t="s">
        <v>96</v>
      </c>
      <c r="AE1" s="25"/>
    </row>
    <row r="2" spans="1:32">
      <c r="A2" s="149"/>
      <c r="B2" s="149"/>
      <c r="C2" s="153"/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55"/>
      <c r="J2" s="19" t="s">
        <v>101</v>
      </c>
      <c r="K2" s="19" t="s">
        <v>102</v>
      </c>
      <c r="L2" s="19" t="s">
        <v>104</v>
      </c>
      <c r="M2" s="155"/>
      <c r="N2" s="19" t="s">
        <v>101</v>
      </c>
      <c r="O2" s="19" t="s">
        <v>102</v>
      </c>
      <c r="P2" s="19" t="s">
        <v>104</v>
      </c>
      <c r="Q2" s="19" t="s">
        <v>105</v>
      </c>
      <c r="R2" s="155"/>
      <c r="S2" s="19" t="s">
        <v>101</v>
      </c>
      <c r="T2" s="19" t="s">
        <v>102</v>
      </c>
      <c r="U2" s="19" t="s">
        <v>105</v>
      </c>
      <c r="V2" s="155"/>
      <c r="W2" s="19" t="s">
        <v>101</v>
      </c>
      <c r="X2" s="19" t="s">
        <v>102</v>
      </c>
      <c r="Y2" s="19" t="s">
        <v>103</v>
      </c>
      <c r="Z2" s="19" t="s">
        <v>104</v>
      </c>
      <c r="AA2" s="19" t="s">
        <v>132</v>
      </c>
      <c r="AB2" s="19" t="s">
        <v>105</v>
      </c>
      <c r="AC2" s="155"/>
    </row>
    <row r="3" spans="1:32">
      <c r="A3" s="149"/>
      <c r="B3" s="149"/>
      <c r="C3" s="153"/>
      <c r="D3" s="19" t="s">
        <v>43</v>
      </c>
      <c r="E3" s="19" t="s">
        <v>43</v>
      </c>
      <c r="F3" s="19" t="s">
        <v>43</v>
      </c>
      <c r="G3" s="19" t="s">
        <v>43</v>
      </c>
      <c r="H3" s="19" t="s">
        <v>43</v>
      </c>
      <c r="I3" s="156"/>
      <c r="J3" s="19" t="s">
        <v>43</v>
      </c>
      <c r="K3" s="19" t="s">
        <v>43</v>
      </c>
      <c r="L3" s="19" t="s">
        <v>43</v>
      </c>
      <c r="M3" s="156"/>
      <c r="N3" s="19" t="s">
        <v>43</v>
      </c>
      <c r="O3" s="19" t="s">
        <v>43</v>
      </c>
      <c r="P3" s="19" t="s">
        <v>43</v>
      </c>
      <c r="Q3" s="19" t="s">
        <v>43</v>
      </c>
      <c r="R3" s="156"/>
      <c r="S3" s="19" t="s">
        <v>43</v>
      </c>
      <c r="T3" s="19" t="s">
        <v>43</v>
      </c>
      <c r="U3" s="19" t="s">
        <v>43</v>
      </c>
      <c r="V3" s="156"/>
      <c r="W3" s="19" t="s">
        <v>43</v>
      </c>
      <c r="X3" s="19" t="s">
        <v>43</v>
      </c>
      <c r="Y3" s="19" t="s">
        <v>43</v>
      </c>
      <c r="Z3" s="19" t="s">
        <v>43</v>
      </c>
      <c r="AA3" s="19" t="s">
        <v>33</v>
      </c>
      <c r="AB3" s="19" t="s">
        <v>43</v>
      </c>
      <c r="AC3" s="156"/>
      <c r="AE3" s="4" t="s">
        <v>107</v>
      </c>
      <c r="AF3" s="4" t="s">
        <v>96</v>
      </c>
    </row>
    <row r="4" spans="1:32">
      <c r="A4" s="21" t="s">
        <v>73</v>
      </c>
      <c r="B4" s="11">
        <v>12152</v>
      </c>
      <c r="C4" s="21" t="s">
        <v>300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20">
        <f t="shared" ref="I4" si="0">+COUNTIF(D4:H4,1)</f>
        <v>5</v>
      </c>
      <c r="J4" s="6">
        <v>0</v>
      </c>
      <c r="K4" s="6">
        <v>0</v>
      </c>
      <c r="L4" s="6">
        <v>0</v>
      </c>
      <c r="M4" s="20">
        <f t="shared" ref="M4:M39" si="1">+COUNTIF(J4:L4,1)</f>
        <v>0</v>
      </c>
      <c r="N4" s="6"/>
      <c r="O4" s="6"/>
      <c r="P4" s="6"/>
      <c r="Q4" s="6"/>
      <c r="R4" s="20">
        <f t="shared" ref="R4:R39" si="2">+COUNTIF(N4:Q4,1)</f>
        <v>0</v>
      </c>
      <c r="S4" s="6"/>
      <c r="T4" s="6"/>
      <c r="U4" s="6"/>
      <c r="V4" s="20">
        <f t="shared" ref="V4:V39" si="3">+COUNTIF(S4:U4,1)</f>
        <v>0</v>
      </c>
      <c r="W4" s="6"/>
      <c r="X4" s="6"/>
      <c r="Y4" s="6"/>
      <c r="Z4" s="6"/>
      <c r="AA4" s="6"/>
      <c r="AB4" s="6"/>
      <c r="AC4" s="20">
        <f>+COUNTIF(W4:AB4,1)</f>
        <v>0</v>
      </c>
      <c r="AE4" s="17">
        <f t="shared" ref="AE4:AE38" si="4">SUM(COUNTIF(D4:H4,0),COUNTIF(J4:L4,0),COUNTIF(N4:Q4,0),COUNTIF(S4:U4,0),COUNTIF(W4:AB4,0))</f>
        <v>3</v>
      </c>
      <c r="AF4" s="18">
        <f t="shared" ref="AF4:AF38" si="5">SUM(COUNTIF(D4:H4,1),COUNTIF(J4:L4,1),COUNTIF(N4:Q4,1),COUNTIF(S4:U4,1),COUNTIF(W4:AB4,1))</f>
        <v>5</v>
      </c>
    </row>
    <row r="5" spans="1:32">
      <c r="A5" s="21" t="s">
        <v>73</v>
      </c>
      <c r="B5" s="11">
        <v>12700</v>
      </c>
      <c r="C5" s="21" t="s">
        <v>301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20">
        <f t="shared" ref="I5:I38" si="6">+COUNTIF(D5:H5,1)</f>
        <v>0</v>
      </c>
      <c r="J5" s="6">
        <v>0</v>
      </c>
      <c r="K5" s="6">
        <v>0</v>
      </c>
      <c r="L5" s="6">
        <v>0</v>
      </c>
      <c r="M5" s="20">
        <f t="shared" si="1"/>
        <v>0</v>
      </c>
      <c r="N5" s="6"/>
      <c r="O5" s="6"/>
      <c r="P5" s="6"/>
      <c r="Q5" s="6"/>
      <c r="R5" s="20">
        <f t="shared" si="2"/>
        <v>0</v>
      </c>
      <c r="S5" s="6"/>
      <c r="T5" s="6"/>
      <c r="U5" s="6"/>
      <c r="V5" s="20">
        <f t="shared" si="3"/>
        <v>0</v>
      </c>
      <c r="W5" s="6"/>
      <c r="X5" s="6"/>
      <c r="Y5" s="6"/>
      <c r="Z5" s="6"/>
      <c r="AA5" s="6"/>
      <c r="AB5" s="6"/>
      <c r="AC5" s="20">
        <f t="shared" ref="AC5:AC38" si="7">+COUNTIF(W5:AB5,1)</f>
        <v>0</v>
      </c>
      <c r="AE5" s="17">
        <f t="shared" si="4"/>
        <v>8</v>
      </c>
      <c r="AF5" s="18">
        <f t="shared" si="5"/>
        <v>0</v>
      </c>
    </row>
    <row r="6" spans="1:32">
      <c r="A6" s="21" t="s">
        <v>73</v>
      </c>
      <c r="B6" s="11">
        <v>12612</v>
      </c>
      <c r="C6" s="21" t="s">
        <v>302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20">
        <f t="shared" si="6"/>
        <v>0</v>
      </c>
      <c r="J6" s="6">
        <v>0</v>
      </c>
      <c r="K6" s="6">
        <v>0</v>
      </c>
      <c r="L6" s="6">
        <v>0</v>
      </c>
      <c r="M6" s="20">
        <f t="shared" si="1"/>
        <v>0</v>
      </c>
      <c r="N6" s="6"/>
      <c r="O6" s="6"/>
      <c r="P6" s="6"/>
      <c r="Q6" s="6"/>
      <c r="R6" s="20">
        <f t="shared" si="2"/>
        <v>0</v>
      </c>
      <c r="S6" s="6"/>
      <c r="T6" s="6"/>
      <c r="U6" s="6"/>
      <c r="V6" s="20">
        <f t="shared" si="3"/>
        <v>0</v>
      </c>
      <c r="W6" s="6"/>
      <c r="X6" s="6"/>
      <c r="Y6" s="6"/>
      <c r="Z6" s="6"/>
      <c r="AA6" s="6"/>
      <c r="AB6" s="6"/>
      <c r="AC6" s="20">
        <f t="shared" si="7"/>
        <v>0</v>
      </c>
      <c r="AE6" s="17">
        <f t="shared" si="4"/>
        <v>8</v>
      </c>
      <c r="AF6" s="18">
        <f t="shared" si="5"/>
        <v>0</v>
      </c>
    </row>
    <row r="7" spans="1:32">
      <c r="A7" s="21" t="s">
        <v>73</v>
      </c>
      <c r="B7" s="11">
        <v>12213</v>
      </c>
      <c r="C7" s="21" t="s">
        <v>303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20">
        <f t="shared" si="6"/>
        <v>0</v>
      </c>
      <c r="J7" s="6">
        <v>0</v>
      </c>
      <c r="K7" s="6">
        <v>0</v>
      </c>
      <c r="L7" s="6">
        <v>0</v>
      </c>
      <c r="M7" s="20">
        <f t="shared" si="1"/>
        <v>0</v>
      </c>
      <c r="N7" s="6"/>
      <c r="O7" s="6"/>
      <c r="P7" s="6"/>
      <c r="Q7" s="6"/>
      <c r="R7" s="20">
        <f t="shared" si="2"/>
        <v>0</v>
      </c>
      <c r="S7" s="6"/>
      <c r="T7" s="6"/>
      <c r="U7" s="6"/>
      <c r="V7" s="20">
        <f t="shared" si="3"/>
        <v>0</v>
      </c>
      <c r="W7" s="6"/>
      <c r="X7" s="6"/>
      <c r="Y7" s="6"/>
      <c r="Z7" s="6"/>
      <c r="AA7" s="6"/>
      <c r="AB7" s="6"/>
      <c r="AC7" s="20">
        <f t="shared" si="7"/>
        <v>0</v>
      </c>
      <c r="AE7" s="17">
        <f t="shared" si="4"/>
        <v>8</v>
      </c>
      <c r="AF7" s="18">
        <f t="shared" si="5"/>
        <v>0</v>
      </c>
    </row>
    <row r="8" spans="1:32">
      <c r="A8" s="21" t="s">
        <v>73</v>
      </c>
      <c r="B8" s="11">
        <v>13526</v>
      </c>
      <c r="C8" s="21" t="s">
        <v>304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20">
        <f t="shared" si="6"/>
        <v>0</v>
      </c>
      <c r="J8" s="6">
        <v>0</v>
      </c>
      <c r="K8" s="6">
        <v>0</v>
      </c>
      <c r="L8" s="6">
        <v>0</v>
      </c>
      <c r="M8" s="20">
        <f t="shared" si="1"/>
        <v>0</v>
      </c>
      <c r="N8" s="6"/>
      <c r="O8" s="6"/>
      <c r="P8" s="6"/>
      <c r="Q8" s="6"/>
      <c r="R8" s="20">
        <f t="shared" si="2"/>
        <v>0</v>
      </c>
      <c r="S8" s="6"/>
      <c r="T8" s="6"/>
      <c r="U8" s="6"/>
      <c r="V8" s="20">
        <f t="shared" si="3"/>
        <v>0</v>
      </c>
      <c r="W8" s="6"/>
      <c r="X8" s="6"/>
      <c r="Y8" s="6"/>
      <c r="Z8" s="6"/>
      <c r="AA8" s="6"/>
      <c r="AB8" s="6"/>
      <c r="AC8" s="20">
        <f t="shared" si="7"/>
        <v>0</v>
      </c>
      <c r="AE8" s="17">
        <f t="shared" si="4"/>
        <v>8</v>
      </c>
      <c r="AF8" s="18">
        <f t="shared" si="5"/>
        <v>0</v>
      </c>
    </row>
    <row r="9" spans="1:32">
      <c r="A9" s="21" t="s">
        <v>73</v>
      </c>
      <c r="B9" s="11">
        <v>13418</v>
      </c>
      <c r="C9" s="21" t="s">
        <v>305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20">
        <f t="shared" si="6"/>
        <v>5</v>
      </c>
      <c r="J9" s="6">
        <v>0</v>
      </c>
      <c r="K9" s="6">
        <v>0</v>
      </c>
      <c r="L9" s="6">
        <v>0</v>
      </c>
      <c r="M9" s="20">
        <f t="shared" si="1"/>
        <v>0</v>
      </c>
      <c r="N9" s="6"/>
      <c r="O9" s="6"/>
      <c r="P9" s="6"/>
      <c r="Q9" s="6"/>
      <c r="R9" s="20">
        <f t="shared" si="2"/>
        <v>0</v>
      </c>
      <c r="S9" s="6"/>
      <c r="T9" s="6"/>
      <c r="U9" s="6"/>
      <c r="V9" s="20">
        <f t="shared" si="3"/>
        <v>0</v>
      </c>
      <c r="W9" s="6"/>
      <c r="X9" s="6"/>
      <c r="Y9" s="6"/>
      <c r="Z9" s="6"/>
      <c r="AA9" s="6"/>
      <c r="AB9" s="6"/>
      <c r="AC9" s="20">
        <f t="shared" si="7"/>
        <v>0</v>
      </c>
      <c r="AE9" s="17">
        <f t="shared" si="4"/>
        <v>3</v>
      </c>
      <c r="AF9" s="18">
        <f t="shared" si="5"/>
        <v>5</v>
      </c>
    </row>
    <row r="10" spans="1:32">
      <c r="A10" s="21" t="s">
        <v>73</v>
      </c>
      <c r="B10" s="11">
        <v>13857</v>
      </c>
      <c r="C10" s="21" t="s">
        <v>306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0">
        <f t="shared" si="6"/>
        <v>0</v>
      </c>
      <c r="J10" s="6">
        <v>0</v>
      </c>
      <c r="K10" s="6">
        <v>0</v>
      </c>
      <c r="L10" s="6">
        <v>0</v>
      </c>
      <c r="M10" s="20">
        <f t="shared" si="1"/>
        <v>0</v>
      </c>
      <c r="N10" s="6"/>
      <c r="O10" s="6"/>
      <c r="P10" s="6"/>
      <c r="Q10" s="6"/>
      <c r="R10" s="20">
        <f t="shared" si="2"/>
        <v>0</v>
      </c>
      <c r="S10" s="6"/>
      <c r="T10" s="6"/>
      <c r="U10" s="6"/>
      <c r="V10" s="20">
        <f t="shared" si="3"/>
        <v>0</v>
      </c>
      <c r="W10" s="6"/>
      <c r="X10" s="6"/>
      <c r="Y10" s="6"/>
      <c r="Z10" s="6"/>
      <c r="AA10" s="6"/>
      <c r="AB10" s="6"/>
      <c r="AC10" s="20">
        <f t="shared" si="7"/>
        <v>0</v>
      </c>
      <c r="AE10" s="17">
        <f t="shared" si="4"/>
        <v>8</v>
      </c>
      <c r="AF10" s="18">
        <f t="shared" si="5"/>
        <v>0</v>
      </c>
    </row>
    <row r="11" spans="1:32">
      <c r="A11" s="21" t="s">
        <v>73</v>
      </c>
      <c r="B11" s="11">
        <v>12959</v>
      </c>
      <c r="C11" s="21" t="s">
        <v>307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20">
        <f t="shared" si="6"/>
        <v>0</v>
      </c>
      <c r="J11" s="6">
        <v>0</v>
      </c>
      <c r="K11" s="6">
        <v>0</v>
      </c>
      <c r="L11" s="6">
        <v>0</v>
      </c>
      <c r="M11" s="20">
        <f t="shared" si="1"/>
        <v>0</v>
      </c>
      <c r="N11" s="6"/>
      <c r="O11" s="6"/>
      <c r="P11" s="6"/>
      <c r="Q11" s="6"/>
      <c r="R11" s="20">
        <f t="shared" si="2"/>
        <v>0</v>
      </c>
      <c r="S11" s="6"/>
      <c r="T11" s="6"/>
      <c r="U11" s="6"/>
      <c r="V11" s="20">
        <f t="shared" si="3"/>
        <v>0</v>
      </c>
      <c r="W11" s="6"/>
      <c r="X11" s="6"/>
      <c r="Y11" s="6"/>
      <c r="Z11" s="6"/>
      <c r="AA11" s="6"/>
      <c r="AB11" s="6"/>
      <c r="AC11" s="20">
        <f t="shared" si="7"/>
        <v>0</v>
      </c>
      <c r="AE11" s="17">
        <f t="shared" si="4"/>
        <v>8</v>
      </c>
      <c r="AF11" s="18">
        <f t="shared" si="5"/>
        <v>0</v>
      </c>
    </row>
    <row r="12" spans="1:32">
      <c r="A12" s="21" t="s">
        <v>73</v>
      </c>
      <c r="B12" s="11">
        <v>13116</v>
      </c>
      <c r="C12" s="21" t="s">
        <v>308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20">
        <f t="shared" si="6"/>
        <v>0</v>
      </c>
      <c r="J12" s="6">
        <v>0</v>
      </c>
      <c r="K12" s="6">
        <v>0</v>
      </c>
      <c r="L12" s="6">
        <v>0</v>
      </c>
      <c r="M12" s="20">
        <f t="shared" si="1"/>
        <v>0</v>
      </c>
      <c r="N12" s="6"/>
      <c r="O12" s="6"/>
      <c r="P12" s="6"/>
      <c r="Q12" s="6"/>
      <c r="R12" s="20">
        <f t="shared" si="2"/>
        <v>0</v>
      </c>
      <c r="S12" s="6"/>
      <c r="T12" s="6"/>
      <c r="U12" s="6"/>
      <c r="V12" s="20">
        <f t="shared" si="3"/>
        <v>0</v>
      </c>
      <c r="W12" s="6"/>
      <c r="X12" s="6"/>
      <c r="Y12" s="6"/>
      <c r="Z12" s="6"/>
      <c r="AA12" s="6"/>
      <c r="AB12" s="6"/>
      <c r="AC12" s="20">
        <f t="shared" si="7"/>
        <v>0</v>
      </c>
      <c r="AE12" s="17">
        <f t="shared" si="4"/>
        <v>8</v>
      </c>
      <c r="AF12" s="18">
        <f t="shared" si="5"/>
        <v>0</v>
      </c>
    </row>
    <row r="13" spans="1:32">
      <c r="A13" s="21" t="s">
        <v>73</v>
      </c>
      <c r="B13" s="11">
        <v>13536</v>
      </c>
      <c r="C13" s="21" t="s">
        <v>309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20">
        <f t="shared" si="6"/>
        <v>0</v>
      </c>
      <c r="J13" s="6">
        <v>0</v>
      </c>
      <c r="K13" s="6">
        <v>0</v>
      </c>
      <c r="L13" s="6">
        <v>0</v>
      </c>
      <c r="M13" s="20">
        <f t="shared" si="1"/>
        <v>0</v>
      </c>
      <c r="N13" s="6"/>
      <c r="O13" s="6"/>
      <c r="P13" s="6"/>
      <c r="Q13" s="6"/>
      <c r="R13" s="20">
        <f t="shared" si="2"/>
        <v>0</v>
      </c>
      <c r="S13" s="6"/>
      <c r="T13" s="6"/>
      <c r="U13" s="6"/>
      <c r="V13" s="20">
        <f t="shared" si="3"/>
        <v>0</v>
      </c>
      <c r="W13" s="6"/>
      <c r="X13" s="6"/>
      <c r="Y13" s="6"/>
      <c r="Z13" s="6"/>
      <c r="AA13" s="6"/>
      <c r="AB13" s="6"/>
      <c r="AC13" s="20">
        <f t="shared" si="7"/>
        <v>0</v>
      </c>
      <c r="AE13" s="17">
        <f t="shared" si="4"/>
        <v>8</v>
      </c>
      <c r="AF13" s="18">
        <f t="shared" si="5"/>
        <v>0</v>
      </c>
    </row>
    <row r="14" spans="1:32">
      <c r="A14" s="21" t="s">
        <v>73</v>
      </c>
      <c r="B14" s="11">
        <v>13075</v>
      </c>
      <c r="C14" s="21" t="s">
        <v>310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20">
        <f t="shared" si="6"/>
        <v>0</v>
      </c>
      <c r="J14" s="6">
        <v>0</v>
      </c>
      <c r="K14" s="6">
        <v>0</v>
      </c>
      <c r="L14" s="6">
        <v>0</v>
      </c>
      <c r="M14" s="20">
        <f t="shared" si="1"/>
        <v>0</v>
      </c>
      <c r="N14" s="6"/>
      <c r="O14" s="6"/>
      <c r="P14" s="6"/>
      <c r="Q14" s="6"/>
      <c r="R14" s="20">
        <f t="shared" si="2"/>
        <v>0</v>
      </c>
      <c r="S14" s="6"/>
      <c r="T14" s="6"/>
      <c r="U14" s="6"/>
      <c r="V14" s="20">
        <f t="shared" si="3"/>
        <v>0</v>
      </c>
      <c r="W14" s="6"/>
      <c r="X14" s="6"/>
      <c r="Y14" s="6"/>
      <c r="Z14" s="6"/>
      <c r="AA14" s="6"/>
      <c r="AB14" s="6"/>
      <c r="AC14" s="20">
        <f t="shared" si="7"/>
        <v>0</v>
      </c>
      <c r="AE14" s="17">
        <f t="shared" si="4"/>
        <v>8</v>
      </c>
      <c r="AF14" s="18">
        <f t="shared" si="5"/>
        <v>0</v>
      </c>
    </row>
    <row r="15" spans="1:32">
      <c r="A15" s="21" t="s">
        <v>73</v>
      </c>
      <c r="B15" s="11">
        <v>12239</v>
      </c>
      <c r="C15" s="21" t="s">
        <v>311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20">
        <f t="shared" si="6"/>
        <v>0</v>
      </c>
      <c r="J15" s="6">
        <v>0</v>
      </c>
      <c r="K15" s="6">
        <v>0</v>
      </c>
      <c r="L15" s="6">
        <v>0</v>
      </c>
      <c r="M15" s="20">
        <f t="shared" si="1"/>
        <v>0</v>
      </c>
      <c r="N15" s="6"/>
      <c r="O15" s="6"/>
      <c r="P15" s="6"/>
      <c r="Q15" s="6"/>
      <c r="R15" s="20">
        <f t="shared" si="2"/>
        <v>0</v>
      </c>
      <c r="S15" s="6"/>
      <c r="T15" s="6"/>
      <c r="U15" s="6"/>
      <c r="V15" s="20">
        <f t="shared" si="3"/>
        <v>0</v>
      </c>
      <c r="W15" s="6"/>
      <c r="X15" s="6"/>
      <c r="Y15" s="6"/>
      <c r="Z15" s="6"/>
      <c r="AA15" s="6"/>
      <c r="AB15" s="6"/>
      <c r="AC15" s="20">
        <f t="shared" si="7"/>
        <v>0</v>
      </c>
      <c r="AE15" s="17">
        <f t="shared" si="4"/>
        <v>8</v>
      </c>
      <c r="AF15" s="18">
        <f t="shared" si="5"/>
        <v>0</v>
      </c>
    </row>
    <row r="16" spans="1:32">
      <c r="A16" s="21" t="s">
        <v>73</v>
      </c>
      <c r="B16" s="11">
        <v>12195</v>
      </c>
      <c r="C16" s="21" t="s">
        <v>312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20">
        <f t="shared" si="6"/>
        <v>0</v>
      </c>
      <c r="J16" s="6">
        <v>0</v>
      </c>
      <c r="K16" s="6">
        <v>0</v>
      </c>
      <c r="L16" s="6">
        <v>0</v>
      </c>
      <c r="M16" s="20">
        <f t="shared" si="1"/>
        <v>0</v>
      </c>
      <c r="N16" s="6"/>
      <c r="O16" s="6"/>
      <c r="P16" s="6"/>
      <c r="Q16" s="6"/>
      <c r="R16" s="20">
        <f t="shared" si="2"/>
        <v>0</v>
      </c>
      <c r="S16" s="6"/>
      <c r="T16" s="6"/>
      <c r="U16" s="6"/>
      <c r="V16" s="20">
        <f t="shared" si="3"/>
        <v>0</v>
      </c>
      <c r="W16" s="6"/>
      <c r="X16" s="6"/>
      <c r="Y16" s="6"/>
      <c r="Z16" s="6"/>
      <c r="AA16" s="6"/>
      <c r="AB16" s="6"/>
      <c r="AC16" s="20">
        <f t="shared" si="7"/>
        <v>0</v>
      </c>
      <c r="AE16" s="17">
        <f t="shared" si="4"/>
        <v>8</v>
      </c>
      <c r="AF16" s="18">
        <f t="shared" si="5"/>
        <v>0</v>
      </c>
    </row>
    <row r="17" spans="1:32">
      <c r="A17" s="21" t="s">
        <v>73</v>
      </c>
      <c r="B17" s="11">
        <v>13219</v>
      </c>
      <c r="C17" s="21" t="s">
        <v>313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20">
        <f t="shared" si="6"/>
        <v>0</v>
      </c>
      <c r="J17" s="6">
        <v>0</v>
      </c>
      <c r="K17" s="6">
        <v>0</v>
      </c>
      <c r="L17" s="6">
        <v>1</v>
      </c>
      <c r="M17" s="20">
        <f t="shared" si="1"/>
        <v>1</v>
      </c>
      <c r="N17" s="6"/>
      <c r="O17" s="6"/>
      <c r="P17" s="6"/>
      <c r="Q17" s="6"/>
      <c r="R17" s="20">
        <f t="shared" si="2"/>
        <v>0</v>
      </c>
      <c r="S17" s="6"/>
      <c r="T17" s="6"/>
      <c r="U17" s="6"/>
      <c r="V17" s="20">
        <f t="shared" si="3"/>
        <v>0</v>
      </c>
      <c r="W17" s="6"/>
      <c r="X17" s="6"/>
      <c r="Y17" s="6"/>
      <c r="Z17" s="6"/>
      <c r="AA17" s="6"/>
      <c r="AB17" s="6"/>
      <c r="AC17" s="20">
        <f t="shared" si="7"/>
        <v>0</v>
      </c>
      <c r="AE17" s="17">
        <f t="shared" si="4"/>
        <v>7</v>
      </c>
      <c r="AF17" s="18">
        <f t="shared" si="5"/>
        <v>1</v>
      </c>
    </row>
    <row r="18" spans="1:32">
      <c r="A18" s="21" t="s">
        <v>73</v>
      </c>
      <c r="B18" s="11">
        <v>13288</v>
      </c>
      <c r="C18" s="21" t="s">
        <v>314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20">
        <f t="shared" si="6"/>
        <v>1</v>
      </c>
      <c r="J18" s="6">
        <v>0</v>
      </c>
      <c r="K18" s="6">
        <v>0</v>
      </c>
      <c r="L18" s="6">
        <v>0</v>
      </c>
      <c r="M18" s="20">
        <f t="shared" si="1"/>
        <v>0</v>
      </c>
      <c r="N18" s="6"/>
      <c r="O18" s="6"/>
      <c r="P18" s="6"/>
      <c r="Q18" s="6"/>
      <c r="R18" s="20">
        <f t="shared" si="2"/>
        <v>0</v>
      </c>
      <c r="S18" s="6"/>
      <c r="T18" s="6"/>
      <c r="U18" s="6"/>
      <c r="V18" s="20">
        <f t="shared" si="3"/>
        <v>0</v>
      </c>
      <c r="W18" s="6"/>
      <c r="X18" s="6"/>
      <c r="Y18" s="6"/>
      <c r="Z18" s="6"/>
      <c r="AA18" s="6"/>
      <c r="AB18" s="6"/>
      <c r="AC18" s="20">
        <f t="shared" si="7"/>
        <v>0</v>
      </c>
      <c r="AE18" s="17">
        <f t="shared" si="4"/>
        <v>7</v>
      </c>
      <c r="AF18" s="18">
        <f t="shared" si="5"/>
        <v>1</v>
      </c>
    </row>
    <row r="19" spans="1:32">
      <c r="A19" s="21" t="s">
        <v>73</v>
      </c>
      <c r="B19" s="11">
        <v>12922</v>
      </c>
      <c r="C19" s="21" t="s">
        <v>315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20">
        <f t="shared" si="6"/>
        <v>0</v>
      </c>
      <c r="J19" s="6">
        <v>0</v>
      </c>
      <c r="K19" s="6">
        <v>0</v>
      </c>
      <c r="L19" s="6">
        <v>0</v>
      </c>
      <c r="M19" s="20">
        <f t="shared" si="1"/>
        <v>0</v>
      </c>
      <c r="N19" s="6"/>
      <c r="O19" s="6"/>
      <c r="P19" s="6"/>
      <c r="Q19" s="6"/>
      <c r="R19" s="20">
        <f t="shared" si="2"/>
        <v>0</v>
      </c>
      <c r="S19" s="6"/>
      <c r="T19" s="6"/>
      <c r="U19" s="6"/>
      <c r="V19" s="20">
        <f t="shared" si="3"/>
        <v>0</v>
      </c>
      <c r="W19" s="6"/>
      <c r="X19" s="6"/>
      <c r="Y19" s="6"/>
      <c r="Z19" s="6"/>
      <c r="AA19" s="6"/>
      <c r="AB19" s="6"/>
      <c r="AC19" s="20">
        <f t="shared" si="7"/>
        <v>0</v>
      </c>
      <c r="AE19" s="17">
        <f t="shared" si="4"/>
        <v>8</v>
      </c>
      <c r="AF19" s="18">
        <f t="shared" si="5"/>
        <v>0</v>
      </c>
    </row>
    <row r="20" spans="1:32">
      <c r="A20" s="21" t="s">
        <v>73</v>
      </c>
      <c r="B20" s="11">
        <v>13758</v>
      </c>
      <c r="C20" s="21" t="s">
        <v>316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20">
        <f t="shared" si="6"/>
        <v>0</v>
      </c>
      <c r="J20" s="6">
        <v>0</v>
      </c>
      <c r="K20" s="6">
        <v>0</v>
      </c>
      <c r="L20" s="6">
        <v>0</v>
      </c>
      <c r="M20" s="20">
        <f t="shared" si="1"/>
        <v>0</v>
      </c>
      <c r="N20" s="6"/>
      <c r="O20" s="6"/>
      <c r="P20" s="6"/>
      <c r="Q20" s="6"/>
      <c r="R20" s="20">
        <f t="shared" si="2"/>
        <v>0</v>
      </c>
      <c r="S20" s="6"/>
      <c r="T20" s="6"/>
      <c r="U20" s="6"/>
      <c r="V20" s="20">
        <f t="shared" si="3"/>
        <v>0</v>
      </c>
      <c r="W20" s="6"/>
      <c r="X20" s="6"/>
      <c r="Y20" s="6"/>
      <c r="Z20" s="6"/>
      <c r="AA20" s="6"/>
      <c r="AB20" s="6"/>
      <c r="AC20" s="20">
        <f t="shared" si="7"/>
        <v>0</v>
      </c>
      <c r="AE20" s="17">
        <f t="shared" si="4"/>
        <v>8</v>
      </c>
      <c r="AF20" s="18">
        <f t="shared" si="5"/>
        <v>0</v>
      </c>
    </row>
    <row r="21" spans="1:32">
      <c r="A21" s="21" t="s">
        <v>73</v>
      </c>
      <c r="B21" s="11">
        <v>12797</v>
      </c>
      <c r="C21" s="21" t="s">
        <v>317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20">
        <f t="shared" si="6"/>
        <v>0</v>
      </c>
      <c r="J21" s="6">
        <v>0</v>
      </c>
      <c r="K21" s="6">
        <v>0</v>
      </c>
      <c r="L21" s="6">
        <v>0</v>
      </c>
      <c r="M21" s="20">
        <f t="shared" si="1"/>
        <v>0</v>
      </c>
      <c r="N21" s="6"/>
      <c r="O21" s="6"/>
      <c r="P21" s="6"/>
      <c r="Q21" s="6"/>
      <c r="R21" s="20">
        <f t="shared" si="2"/>
        <v>0</v>
      </c>
      <c r="S21" s="6"/>
      <c r="T21" s="6"/>
      <c r="U21" s="6"/>
      <c r="V21" s="20">
        <f t="shared" si="3"/>
        <v>0</v>
      </c>
      <c r="W21" s="6"/>
      <c r="X21" s="6"/>
      <c r="Y21" s="6"/>
      <c r="Z21" s="6"/>
      <c r="AA21" s="6"/>
      <c r="AB21" s="6"/>
      <c r="AC21" s="20">
        <f t="shared" si="7"/>
        <v>0</v>
      </c>
      <c r="AE21" s="17">
        <f t="shared" si="4"/>
        <v>8</v>
      </c>
      <c r="AF21" s="18">
        <f t="shared" si="5"/>
        <v>0</v>
      </c>
    </row>
    <row r="22" spans="1:32">
      <c r="A22" s="21" t="s">
        <v>73</v>
      </c>
      <c r="B22" s="11">
        <v>13498</v>
      </c>
      <c r="C22" s="21" t="s">
        <v>318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20">
        <f t="shared" si="6"/>
        <v>0</v>
      </c>
      <c r="J22" s="6">
        <v>0</v>
      </c>
      <c r="K22" s="6">
        <v>0</v>
      </c>
      <c r="L22" s="6">
        <v>0</v>
      </c>
      <c r="M22" s="20">
        <f t="shared" si="1"/>
        <v>0</v>
      </c>
      <c r="N22" s="6"/>
      <c r="O22" s="6"/>
      <c r="P22" s="6"/>
      <c r="Q22" s="6"/>
      <c r="R22" s="20">
        <f t="shared" si="2"/>
        <v>0</v>
      </c>
      <c r="S22" s="6"/>
      <c r="T22" s="6"/>
      <c r="U22" s="6"/>
      <c r="V22" s="20">
        <f t="shared" si="3"/>
        <v>0</v>
      </c>
      <c r="W22" s="6"/>
      <c r="X22" s="6"/>
      <c r="Y22" s="6"/>
      <c r="Z22" s="6"/>
      <c r="AA22" s="6"/>
      <c r="AB22" s="6"/>
      <c r="AC22" s="20">
        <f t="shared" si="7"/>
        <v>0</v>
      </c>
      <c r="AE22" s="17">
        <f t="shared" si="4"/>
        <v>8</v>
      </c>
      <c r="AF22" s="18">
        <f t="shared" si="5"/>
        <v>0</v>
      </c>
    </row>
    <row r="23" spans="1:32">
      <c r="A23" s="21" t="s">
        <v>73</v>
      </c>
      <c r="B23" s="11">
        <v>12375</v>
      </c>
      <c r="C23" s="21" t="s">
        <v>319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20">
        <f t="shared" si="6"/>
        <v>0</v>
      </c>
      <c r="J23" s="6">
        <v>0</v>
      </c>
      <c r="K23" s="6">
        <v>0</v>
      </c>
      <c r="L23" s="6">
        <v>0</v>
      </c>
      <c r="M23" s="20">
        <f t="shared" si="1"/>
        <v>0</v>
      </c>
      <c r="N23" s="6"/>
      <c r="O23" s="6"/>
      <c r="P23" s="6"/>
      <c r="Q23" s="6"/>
      <c r="R23" s="20">
        <f t="shared" si="2"/>
        <v>0</v>
      </c>
      <c r="S23" s="6"/>
      <c r="T23" s="6"/>
      <c r="U23" s="6"/>
      <c r="V23" s="20">
        <f t="shared" si="3"/>
        <v>0</v>
      </c>
      <c r="W23" s="6"/>
      <c r="X23" s="6"/>
      <c r="Y23" s="6"/>
      <c r="Z23" s="6"/>
      <c r="AA23" s="6"/>
      <c r="AB23" s="6"/>
      <c r="AC23" s="20">
        <f t="shared" si="7"/>
        <v>0</v>
      </c>
      <c r="AE23" s="17">
        <f t="shared" si="4"/>
        <v>8</v>
      </c>
      <c r="AF23" s="18">
        <f t="shared" si="5"/>
        <v>0</v>
      </c>
    </row>
    <row r="24" spans="1:32">
      <c r="A24" s="21" t="s">
        <v>73</v>
      </c>
      <c r="B24" s="11">
        <v>12332</v>
      </c>
      <c r="C24" s="21" t="s">
        <v>320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I24" s="20">
        <f t="shared" si="6"/>
        <v>1</v>
      </c>
      <c r="J24" s="6">
        <v>0</v>
      </c>
      <c r="K24" s="6">
        <v>0</v>
      </c>
      <c r="L24" s="6">
        <v>0</v>
      </c>
      <c r="M24" s="20">
        <f t="shared" si="1"/>
        <v>0</v>
      </c>
      <c r="N24" s="6"/>
      <c r="O24" s="6"/>
      <c r="P24" s="6"/>
      <c r="Q24" s="6"/>
      <c r="R24" s="20">
        <f t="shared" si="2"/>
        <v>0</v>
      </c>
      <c r="S24" s="6"/>
      <c r="T24" s="6"/>
      <c r="U24" s="6"/>
      <c r="V24" s="20">
        <f t="shared" si="3"/>
        <v>0</v>
      </c>
      <c r="W24" s="6"/>
      <c r="X24" s="6"/>
      <c r="Y24" s="6"/>
      <c r="Z24" s="6"/>
      <c r="AA24" s="6"/>
      <c r="AB24" s="6"/>
      <c r="AC24" s="20">
        <f t="shared" si="7"/>
        <v>0</v>
      </c>
      <c r="AE24" s="17">
        <f t="shared" si="4"/>
        <v>7</v>
      </c>
      <c r="AF24" s="18">
        <f t="shared" si="5"/>
        <v>1</v>
      </c>
    </row>
    <row r="25" spans="1:32">
      <c r="A25" s="21" t="s">
        <v>73</v>
      </c>
      <c r="B25" s="11">
        <v>12707</v>
      </c>
      <c r="C25" s="21" t="s">
        <v>321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20">
        <f t="shared" si="6"/>
        <v>0</v>
      </c>
      <c r="J25" s="6">
        <v>0</v>
      </c>
      <c r="K25" s="6">
        <v>0</v>
      </c>
      <c r="L25" s="6">
        <v>0</v>
      </c>
      <c r="M25" s="20">
        <f t="shared" si="1"/>
        <v>0</v>
      </c>
      <c r="N25" s="6"/>
      <c r="O25" s="6"/>
      <c r="P25" s="6"/>
      <c r="Q25" s="6"/>
      <c r="R25" s="20">
        <f t="shared" si="2"/>
        <v>0</v>
      </c>
      <c r="S25" s="6"/>
      <c r="T25" s="6"/>
      <c r="U25" s="6"/>
      <c r="V25" s="20">
        <f t="shared" si="3"/>
        <v>0</v>
      </c>
      <c r="W25" s="6"/>
      <c r="X25" s="6"/>
      <c r="Y25" s="6"/>
      <c r="Z25" s="6"/>
      <c r="AA25" s="6"/>
      <c r="AB25" s="6"/>
      <c r="AC25" s="20">
        <f t="shared" si="7"/>
        <v>0</v>
      </c>
      <c r="AE25" s="17">
        <f t="shared" si="4"/>
        <v>8</v>
      </c>
      <c r="AF25" s="18">
        <f t="shared" si="5"/>
        <v>0</v>
      </c>
    </row>
    <row r="26" spans="1:32">
      <c r="A26" s="21" t="s">
        <v>73</v>
      </c>
      <c r="B26" s="11">
        <v>13298</v>
      </c>
      <c r="C26" s="21" t="s">
        <v>322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20">
        <f t="shared" si="6"/>
        <v>0</v>
      </c>
      <c r="J26" s="6">
        <v>0</v>
      </c>
      <c r="K26" s="6">
        <v>0</v>
      </c>
      <c r="L26" s="6">
        <v>1</v>
      </c>
      <c r="M26" s="20">
        <f t="shared" si="1"/>
        <v>1</v>
      </c>
      <c r="N26" s="6"/>
      <c r="O26" s="6"/>
      <c r="P26" s="6"/>
      <c r="Q26" s="6"/>
      <c r="R26" s="20">
        <f t="shared" si="2"/>
        <v>0</v>
      </c>
      <c r="S26" s="6"/>
      <c r="T26" s="6"/>
      <c r="U26" s="6"/>
      <c r="V26" s="20">
        <f t="shared" si="3"/>
        <v>0</v>
      </c>
      <c r="W26" s="6"/>
      <c r="X26" s="6"/>
      <c r="Y26" s="6"/>
      <c r="Z26" s="6"/>
      <c r="AA26" s="6"/>
      <c r="AB26" s="6"/>
      <c r="AC26" s="20">
        <f t="shared" si="7"/>
        <v>0</v>
      </c>
      <c r="AE26" s="17">
        <f t="shared" si="4"/>
        <v>7</v>
      </c>
      <c r="AF26" s="18">
        <f t="shared" si="5"/>
        <v>1</v>
      </c>
    </row>
    <row r="27" spans="1:32">
      <c r="A27" s="21" t="s">
        <v>73</v>
      </c>
      <c r="B27" s="11">
        <v>13667</v>
      </c>
      <c r="C27" s="21" t="s">
        <v>323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20">
        <f t="shared" si="6"/>
        <v>0</v>
      </c>
      <c r="J27" s="6">
        <v>0</v>
      </c>
      <c r="K27" s="6">
        <v>0</v>
      </c>
      <c r="L27" s="6">
        <v>0</v>
      </c>
      <c r="M27" s="20">
        <f t="shared" si="1"/>
        <v>0</v>
      </c>
      <c r="N27" s="6"/>
      <c r="O27" s="6"/>
      <c r="P27" s="6"/>
      <c r="Q27" s="6"/>
      <c r="R27" s="20">
        <f t="shared" si="2"/>
        <v>0</v>
      </c>
      <c r="S27" s="6"/>
      <c r="T27" s="6"/>
      <c r="U27" s="6"/>
      <c r="V27" s="20">
        <f t="shared" si="3"/>
        <v>0</v>
      </c>
      <c r="W27" s="6"/>
      <c r="X27" s="6"/>
      <c r="Y27" s="6"/>
      <c r="Z27" s="6"/>
      <c r="AA27" s="6"/>
      <c r="AB27" s="6"/>
      <c r="AC27" s="20">
        <f t="shared" si="7"/>
        <v>0</v>
      </c>
      <c r="AE27" s="17">
        <f t="shared" si="4"/>
        <v>8</v>
      </c>
      <c r="AF27" s="18">
        <f t="shared" si="5"/>
        <v>0</v>
      </c>
    </row>
    <row r="28" spans="1:32">
      <c r="A28" s="21" t="s">
        <v>73</v>
      </c>
      <c r="B28" s="11">
        <v>13125</v>
      </c>
      <c r="C28" s="21" t="s">
        <v>324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20">
        <f t="shared" si="6"/>
        <v>0</v>
      </c>
      <c r="J28" s="6">
        <v>1</v>
      </c>
      <c r="K28" s="6">
        <v>1</v>
      </c>
      <c r="L28" s="6">
        <v>1</v>
      </c>
      <c r="M28" s="20">
        <f t="shared" si="1"/>
        <v>3</v>
      </c>
      <c r="N28" s="6"/>
      <c r="O28" s="6"/>
      <c r="P28" s="6"/>
      <c r="Q28" s="6"/>
      <c r="R28" s="20">
        <f t="shared" si="2"/>
        <v>0</v>
      </c>
      <c r="S28" s="6"/>
      <c r="T28" s="6"/>
      <c r="U28" s="6"/>
      <c r="V28" s="20">
        <f t="shared" si="3"/>
        <v>0</v>
      </c>
      <c r="W28" s="6"/>
      <c r="X28" s="6"/>
      <c r="Y28" s="6"/>
      <c r="Z28" s="6"/>
      <c r="AA28" s="6"/>
      <c r="AB28" s="6"/>
      <c r="AC28" s="20">
        <f t="shared" si="7"/>
        <v>0</v>
      </c>
      <c r="AE28" s="17">
        <f t="shared" si="4"/>
        <v>5</v>
      </c>
      <c r="AF28" s="18">
        <f t="shared" si="5"/>
        <v>3</v>
      </c>
    </row>
    <row r="29" spans="1:32">
      <c r="A29" s="21" t="s">
        <v>73</v>
      </c>
      <c r="B29" s="11">
        <v>12282</v>
      </c>
      <c r="C29" s="21" t="s">
        <v>325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20">
        <f t="shared" si="6"/>
        <v>0</v>
      </c>
      <c r="J29" s="6">
        <v>0</v>
      </c>
      <c r="K29" s="6">
        <v>0</v>
      </c>
      <c r="L29" s="6">
        <v>0</v>
      </c>
      <c r="M29" s="20">
        <f t="shared" si="1"/>
        <v>0</v>
      </c>
      <c r="N29" s="6"/>
      <c r="O29" s="6"/>
      <c r="P29" s="6"/>
      <c r="Q29" s="6"/>
      <c r="R29" s="20">
        <f t="shared" si="2"/>
        <v>0</v>
      </c>
      <c r="S29" s="6"/>
      <c r="T29" s="6"/>
      <c r="U29" s="6"/>
      <c r="V29" s="20">
        <f t="shared" si="3"/>
        <v>0</v>
      </c>
      <c r="W29" s="6"/>
      <c r="X29" s="6"/>
      <c r="Y29" s="6"/>
      <c r="Z29" s="6"/>
      <c r="AA29" s="6"/>
      <c r="AB29" s="6"/>
      <c r="AC29" s="20">
        <f t="shared" si="7"/>
        <v>0</v>
      </c>
      <c r="AE29" s="17">
        <f t="shared" si="4"/>
        <v>8</v>
      </c>
      <c r="AF29" s="18">
        <f t="shared" si="5"/>
        <v>0</v>
      </c>
    </row>
    <row r="30" spans="1:32">
      <c r="A30" s="9" t="s">
        <v>73</v>
      </c>
      <c r="B30" s="36">
        <v>13600</v>
      </c>
      <c r="C30" s="21" t="s">
        <v>326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20">
        <f t="shared" si="6"/>
        <v>0</v>
      </c>
      <c r="J30" s="6">
        <v>0</v>
      </c>
      <c r="K30" s="6">
        <v>0</v>
      </c>
      <c r="L30" s="6">
        <v>0</v>
      </c>
      <c r="M30" s="20">
        <f t="shared" si="1"/>
        <v>0</v>
      </c>
      <c r="N30" s="6"/>
      <c r="O30" s="6"/>
      <c r="P30" s="6"/>
      <c r="Q30" s="6"/>
      <c r="R30" s="20">
        <f t="shared" si="2"/>
        <v>0</v>
      </c>
      <c r="S30" s="6"/>
      <c r="T30" s="6"/>
      <c r="U30" s="6"/>
      <c r="V30" s="20">
        <f t="shared" si="3"/>
        <v>0</v>
      </c>
      <c r="W30" s="6"/>
      <c r="X30" s="6"/>
      <c r="Y30" s="6"/>
      <c r="Z30" s="6"/>
      <c r="AA30" s="6"/>
      <c r="AB30" s="6"/>
      <c r="AC30" s="20">
        <f t="shared" si="7"/>
        <v>0</v>
      </c>
      <c r="AE30" s="17">
        <f t="shared" si="4"/>
        <v>8</v>
      </c>
      <c r="AF30" s="18">
        <f t="shared" si="5"/>
        <v>0</v>
      </c>
    </row>
    <row r="31" spans="1:32">
      <c r="A31" s="9" t="s">
        <v>73</v>
      </c>
      <c r="B31" s="36">
        <v>13296</v>
      </c>
      <c r="C31" s="21" t="s">
        <v>327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20">
        <f t="shared" si="6"/>
        <v>0</v>
      </c>
      <c r="J31" s="6">
        <v>0</v>
      </c>
      <c r="K31" s="6">
        <v>0</v>
      </c>
      <c r="L31" s="6">
        <v>0</v>
      </c>
      <c r="M31" s="20">
        <f t="shared" si="1"/>
        <v>0</v>
      </c>
      <c r="N31" s="6"/>
      <c r="O31" s="6"/>
      <c r="P31" s="6"/>
      <c r="Q31" s="6"/>
      <c r="R31" s="20">
        <f t="shared" si="2"/>
        <v>0</v>
      </c>
      <c r="S31" s="6"/>
      <c r="T31" s="6"/>
      <c r="U31" s="6"/>
      <c r="V31" s="20">
        <f t="shared" si="3"/>
        <v>0</v>
      </c>
      <c r="W31" s="6"/>
      <c r="X31" s="6"/>
      <c r="Y31" s="6"/>
      <c r="Z31" s="6"/>
      <c r="AA31" s="6"/>
      <c r="AB31" s="6"/>
      <c r="AC31" s="20">
        <f t="shared" si="7"/>
        <v>0</v>
      </c>
      <c r="AE31" s="17">
        <f t="shared" si="4"/>
        <v>8</v>
      </c>
      <c r="AF31" s="18">
        <f t="shared" si="5"/>
        <v>0</v>
      </c>
    </row>
    <row r="32" spans="1:32">
      <c r="A32" s="30" t="s">
        <v>73</v>
      </c>
      <c r="B32" s="36">
        <v>12962</v>
      </c>
      <c r="C32" s="21" t="s">
        <v>328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20">
        <f t="shared" si="6"/>
        <v>1</v>
      </c>
      <c r="J32" s="6">
        <v>0</v>
      </c>
      <c r="K32" s="6">
        <v>0</v>
      </c>
      <c r="L32" s="6">
        <v>0</v>
      </c>
      <c r="M32" s="20">
        <f t="shared" si="1"/>
        <v>0</v>
      </c>
      <c r="N32" s="6"/>
      <c r="O32" s="6"/>
      <c r="P32" s="6"/>
      <c r="Q32" s="6"/>
      <c r="R32" s="20">
        <f t="shared" si="2"/>
        <v>0</v>
      </c>
      <c r="S32" s="6"/>
      <c r="T32" s="6"/>
      <c r="U32" s="6"/>
      <c r="V32" s="20">
        <f t="shared" si="3"/>
        <v>0</v>
      </c>
      <c r="W32" s="6"/>
      <c r="X32" s="6"/>
      <c r="Y32" s="6"/>
      <c r="Z32" s="6"/>
      <c r="AA32" s="6"/>
      <c r="AB32" s="6"/>
      <c r="AC32" s="20">
        <f t="shared" si="7"/>
        <v>0</v>
      </c>
      <c r="AE32" s="17">
        <f t="shared" si="4"/>
        <v>7</v>
      </c>
      <c r="AF32" s="18">
        <f t="shared" si="5"/>
        <v>1</v>
      </c>
    </row>
    <row r="33" spans="1:32">
      <c r="A33" s="10" t="s">
        <v>73</v>
      </c>
      <c r="B33" s="36">
        <v>12181</v>
      </c>
      <c r="C33" s="21" t="s">
        <v>329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20">
        <f t="shared" si="6"/>
        <v>0</v>
      </c>
      <c r="J33" s="6">
        <v>0</v>
      </c>
      <c r="K33" s="6">
        <v>0</v>
      </c>
      <c r="L33" s="6">
        <v>0</v>
      </c>
      <c r="M33" s="20">
        <f t="shared" si="1"/>
        <v>0</v>
      </c>
      <c r="N33" s="6"/>
      <c r="O33" s="6"/>
      <c r="P33" s="6"/>
      <c r="Q33" s="6"/>
      <c r="R33" s="20">
        <f t="shared" si="2"/>
        <v>0</v>
      </c>
      <c r="S33" s="6"/>
      <c r="T33" s="6"/>
      <c r="U33" s="6"/>
      <c r="V33" s="20">
        <f t="shared" si="3"/>
        <v>0</v>
      </c>
      <c r="W33" s="6"/>
      <c r="X33" s="6"/>
      <c r="Y33" s="6"/>
      <c r="Z33" s="6"/>
      <c r="AA33" s="6"/>
      <c r="AB33" s="6"/>
      <c r="AC33" s="20">
        <f t="shared" si="7"/>
        <v>0</v>
      </c>
      <c r="AE33" s="17">
        <f t="shared" si="4"/>
        <v>8</v>
      </c>
      <c r="AF33" s="18">
        <f t="shared" si="5"/>
        <v>0</v>
      </c>
    </row>
    <row r="34" spans="1:32">
      <c r="A34" s="10" t="s">
        <v>73</v>
      </c>
      <c r="B34" s="36">
        <v>13092</v>
      </c>
      <c r="C34" s="21" t="s">
        <v>330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20">
        <f t="shared" si="6"/>
        <v>0</v>
      </c>
      <c r="J34" s="6">
        <v>0</v>
      </c>
      <c r="K34" s="6">
        <v>0</v>
      </c>
      <c r="L34" s="6">
        <v>0</v>
      </c>
      <c r="M34" s="20">
        <f t="shared" si="1"/>
        <v>0</v>
      </c>
      <c r="N34" s="6"/>
      <c r="O34" s="6"/>
      <c r="P34" s="6"/>
      <c r="Q34" s="6"/>
      <c r="R34" s="20">
        <f t="shared" si="2"/>
        <v>0</v>
      </c>
      <c r="S34" s="6"/>
      <c r="T34" s="6"/>
      <c r="U34" s="6"/>
      <c r="V34" s="20">
        <f t="shared" si="3"/>
        <v>0</v>
      </c>
      <c r="W34" s="6"/>
      <c r="X34" s="6"/>
      <c r="Y34" s="6"/>
      <c r="Z34" s="6"/>
      <c r="AA34" s="6"/>
      <c r="AB34" s="6"/>
      <c r="AC34" s="20">
        <f t="shared" si="7"/>
        <v>0</v>
      </c>
      <c r="AE34" s="17">
        <f t="shared" si="4"/>
        <v>8</v>
      </c>
      <c r="AF34" s="18">
        <f t="shared" si="5"/>
        <v>0</v>
      </c>
    </row>
    <row r="35" spans="1:32">
      <c r="A35" s="37" t="s">
        <v>73</v>
      </c>
      <c r="B35" s="38">
        <v>13847</v>
      </c>
      <c r="C35" s="39" t="s">
        <v>331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20">
        <f t="shared" si="6"/>
        <v>0</v>
      </c>
      <c r="J35" s="6">
        <v>0</v>
      </c>
      <c r="K35" s="6">
        <v>0</v>
      </c>
      <c r="L35" s="6">
        <v>0</v>
      </c>
      <c r="M35" s="20">
        <f t="shared" si="1"/>
        <v>0</v>
      </c>
      <c r="N35" s="6"/>
      <c r="O35" s="6"/>
      <c r="P35" s="6"/>
      <c r="Q35" s="6"/>
      <c r="R35" s="20">
        <f t="shared" si="2"/>
        <v>0</v>
      </c>
      <c r="S35" s="6"/>
      <c r="T35" s="6"/>
      <c r="U35" s="6"/>
      <c r="V35" s="20">
        <f t="shared" si="3"/>
        <v>0</v>
      </c>
      <c r="W35" s="6"/>
      <c r="X35" s="6"/>
      <c r="Y35" s="6"/>
      <c r="Z35" s="6"/>
      <c r="AA35" s="6"/>
      <c r="AB35" s="6"/>
      <c r="AC35" s="20">
        <f t="shared" si="7"/>
        <v>0</v>
      </c>
      <c r="AE35" s="17">
        <f t="shared" si="4"/>
        <v>8</v>
      </c>
      <c r="AF35" s="18">
        <f t="shared" si="5"/>
        <v>0</v>
      </c>
    </row>
    <row r="36" spans="1:32">
      <c r="A36" s="35" t="s">
        <v>73</v>
      </c>
      <c r="B36" s="36">
        <v>12309</v>
      </c>
      <c r="C36" s="21" t="s">
        <v>332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20">
        <f t="shared" si="6"/>
        <v>0</v>
      </c>
      <c r="J36" s="6">
        <v>0</v>
      </c>
      <c r="K36" s="6">
        <v>0</v>
      </c>
      <c r="L36" s="6">
        <v>1</v>
      </c>
      <c r="M36" s="20">
        <f t="shared" si="1"/>
        <v>1</v>
      </c>
      <c r="N36" s="6"/>
      <c r="O36" s="6"/>
      <c r="P36" s="6"/>
      <c r="Q36" s="6"/>
      <c r="R36" s="20">
        <f t="shared" si="2"/>
        <v>0</v>
      </c>
      <c r="S36" s="6"/>
      <c r="T36" s="6"/>
      <c r="U36" s="6"/>
      <c r="V36" s="20">
        <f t="shared" si="3"/>
        <v>0</v>
      </c>
      <c r="W36" s="6"/>
      <c r="X36" s="6"/>
      <c r="Y36" s="6"/>
      <c r="Z36" s="6"/>
      <c r="AA36" s="6"/>
      <c r="AB36" s="6"/>
      <c r="AC36" s="20">
        <f t="shared" si="7"/>
        <v>0</v>
      </c>
      <c r="AE36" s="17">
        <f t="shared" si="4"/>
        <v>7</v>
      </c>
      <c r="AF36" s="18">
        <f t="shared" si="5"/>
        <v>1</v>
      </c>
    </row>
    <row r="37" spans="1:32">
      <c r="A37" s="35" t="s">
        <v>73</v>
      </c>
      <c r="B37" s="36">
        <v>12770</v>
      </c>
      <c r="C37" s="21" t="s">
        <v>333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20">
        <f t="shared" si="6"/>
        <v>0</v>
      </c>
      <c r="J37" s="6">
        <v>0</v>
      </c>
      <c r="K37" s="6">
        <v>0</v>
      </c>
      <c r="L37" s="6">
        <v>0</v>
      </c>
      <c r="M37" s="20">
        <f t="shared" si="1"/>
        <v>0</v>
      </c>
      <c r="N37" s="6"/>
      <c r="O37" s="6"/>
      <c r="P37" s="6"/>
      <c r="Q37" s="6"/>
      <c r="R37" s="20">
        <f t="shared" si="2"/>
        <v>0</v>
      </c>
      <c r="S37" s="6"/>
      <c r="T37" s="6"/>
      <c r="U37" s="6"/>
      <c r="V37" s="20">
        <f t="shared" si="3"/>
        <v>0</v>
      </c>
      <c r="W37" s="6"/>
      <c r="X37" s="6"/>
      <c r="Y37" s="6"/>
      <c r="Z37" s="6"/>
      <c r="AA37" s="6"/>
      <c r="AB37" s="6"/>
      <c r="AC37" s="20">
        <f t="shared" si="7"/>
        <v>0</v>
      </c>
      <c r="AE37" s="17">
        <f t="shared" si="4"/>
        <v>8</v>
      </c>
      <c r="AF37" s="18">
        <f t="shared" si="5"/>
        <v>0</v>
      </c>
    </row>
    <row r="38" spans="1:32">
      <c r="A38" s="35" t="s">
        <v>73</v>
      </c>
      <c r="B38" s="104">
        <v>13314</v>
      </c>
      <c r="C38" s="21" t="s">
        <v>334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20">
        <f t="shared" si="6"/>
        <v>0</v>
      </c>
      <c r="J38" s="6">
        <v>0</v>
      </c>
      <c r="K38" s="6">
        <v>0</v>
      </c>
      <c r="L38" s="6">
        <v>0</v>
      </c>
      <c r="M38" s="20">
        <f t="shared" si="1"/>
        <v>0</v>
      </c>
      <c r="N38" s="6"/>
      <c r="O38" s="6"/>
      <c r="P38" s="6"/>
      <c r="Q38" s="6"/>
      <c r="R38" s="20">
        <f t="shared" si="2"/>
        <v>0</v>
      </c>
      <c r="S38" s="6"/>
      <c r="T38" s="6"/>
      <c r="U38" s="6"/>
      <c r="V38" s="20">
        <f t="shared" si="3"/>
        <v>0</v>
      </c>
      <c r="W38" s="6"/>
      <c r="X38" s="6"/>
      <c r="Y38" s="6"/>
      <c r="Z38" s="6"/>
      <c r="AA38" s="6"/>
      <c r="AB38" s="6"/>
      <c r="AC38" s="20">
        <f t="shared" si="7"/>
        <v>0</v>
      </c>
      <c r="AE38" s="17">
        <f t="shared" si="4"/>
        <v>8</v>
      </c>
      <c r="AF38" s="18">
        <f t="shared" si="5"/>
        <v>0</v>
      </c>
    </row>
    <row r="39" spans="1:32">
      <c r="B39" s="101">
        <v>13900</v>
      </c>
      <c r="C39" s="95" t="s">
        <v>335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20">
        <f>+COUNTIF(D39:H39,1)</f>
        <v>0</v>
      </c>
      <c r="J39" s="6">
        <v>0</v>
      </c>
      <c r="K39" s="6">
        <v>0</v>
      </c>
      <c r="L39" s="6">
        <v>0</v>
      </c>
      <c r="M39" s="20">
        <f t="shared" si="1"/>
        <v>0</v>
      </c>
      <c r="N39" s="6"/>
      <c r="O39" s="6"/>
      <c r="P39" s="6"/>
      <c r="Q39" s="6"/>
      <c r="R39" s="20">
        <f t="shared" si="2"/>
        <v>0</v>
      </c>
      <c r="S39" s="6"/>
      <c r="T39" s="6"/>
      <c r="U39" s="6"/>
      <c r="V39" s="20">
        <f t="shared" si="3"/>
        <v>0</v>
      </c>
      <c r="W39" s="6"/>
      <c r="X39" s="6"/>
      <c r="Y39" s="6"/>
      <c r="Z39" s="6"/>
      <c r="AA39" s="6"/>
      <c r="AB39" s="6"/>
      <c r="AC39" s="20">
        <f>+COUNTIF(W39:AB39,1)</f>
        <v>0</v>
      </c>
    </row>
  </sheetData>
  <mergeCells count="13">
    <mergeCell ref="J1:L1"/>
    <mergeCell ref="D1:H1"/>
    <mergeCell ref="B1:B3"/>
    <mergeCell ref="A1:A3"/>
    <mergeCell ref="C1:C3"/>
    <mergeCell ref="I1:I3"/>
    <mergeCell ref="M1:M3"/>
    <mergeCell ref="AC1:AC3"/>
    <mergeCell ref="N1:Q1"/>
    <mergeCell ref="S1:U1"/>
    <mergeCell ref="W1:AB1"/>
    <mergeCell ref="V1:V3"/>
    <mergeCell ref="R1:R3"/>
  </mergeCells>
  <conditionalFormatting sqref="AF4:AF38 I4:I39 M4:M39 R4:R39 V4:V39 AC4:AC39">
    <cfRule type="cellIs" dxfId="66" priority="29" operator="greaterThanOrEqual">
      <formula>3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A23F056A-9719-4F81-B518-09B726D748E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D4:H39</xm:sqref>
        </x14:conditionalFormatting>
        <x14:conditionalFormatting xmlns:xm="http://schemas.microsoft.com/office/excel/2006/main">
          <x14:cfRule type="iconSet" priority="3" id="{26CE6055-CD1B-4992-A57A-2E3B8CC490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N4:P39</xm:sqref>
        </x14:conditionalFormatting>
        <x14:conditionalFormatting xmlns:xm="http://schemas.microsoft.com/office/excel/2006/main">
          <x14:cfRule type="iconSet" priority="7" id="{F6BA0650-23AB-4341-8D82-208B41FD6F6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Q4:Q39</xm:sqref>
        </x14:conditionalFormatting>
        <x14:conditionalFormatting xmlns:xm="http://schemas.microsoft.com/office/excel/2006/main">
          <x14:cfRule type="iconSet" priority="6" id="{724AA191-213F-4430-86F6-82F898B2646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S4:U39</xm:sqref>
        </x14:conditionalFormatting>
        <x14:conditionalFormatting xmlns:xm="http://schemas.microsoft.com/office/excel/2006/main">
          <x14:cfRule type="iconSet" priority="2" id="{3094BF9D-3D6C-40C8-B200-AB0E690732B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W4:AB39</xm:sqref>
        </x14:conditionalFormatting>
        <x14:conditionalFormatting xmlns:xm="http://schemas.microsoft.com/office/excel/2006/main">
          <x14:cfRule type="iconSet" priority="1" id="{8A4E4BBF-185D-4B46-8355-E2390A969C2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J4:L39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39"/>
  <sheetViews>
    <sheetView showGridLines="0" topLeftCell="C27" zoomScale="55" zoomScaleNormal="55" workbookViewId="0">
      <pane xSplit="2" topLeftCell="O1" activePane="topRight" state="frozen"/>
      <selection pane="topRight" activeCell="Q31" sqref="Q31"/>
      <selection activeCell="C1" sqref="C1"/>
    </sheetView>
  </sheetViews>
  <sheetFormatPr defaultColWidth="11.42578125" defaultRowHeight="15"/>
  <cols>
    <col min="2" max="2" width="10.28515625" style="1" bestFit="1" customWidth="1"/>
    <col min="3" max="3" width="12.140625" style="1" customWidth="1"/>
    <col min="4" max="4" width="48.85546875" style="2" bestFit="1" customWidth="1"/>
    <col min="5" max="7" width="11.7109375" bestFit="1" customWidth="1"/>
    <col min="8" max="9" width="12.5703125" bestFit="1" customWidth="1"/>
    <col min="10" max="10" width="5.28515625" bestFit="1" customWidth="1"/>
    <col min="11" max="12" width="11.7109375" bestFit="1" customWidth="1"/>
    <col min="13" max="14" width="12.5703125" bestFit="1" customWidth="1"/>
    <col min="15" max="15" width="5.28515625" bestFit="1" customWidth="1"/>
    <col min="16" max="16" width="11.7109375" bestFit="1" customWidth="1"/>
    <col min="17" max="17" width="11.7109375" customWidth="1"/>
    <col min="18" max="18" width="11.7109375" bestFit="1" customWidth="1"/>
    <col min="19" max="20" width="12.5703125" bestFit="1" customWidth="1"/>
    <col min="21" max="21" width="5.28515625" bestFit="1" customWidth="1"/>
    <col min="22" max="23" width="11.7109375" bestFit="1" customWidth="1"/>
    <col min="24" max="24" width="12.5703125" bestFit="1" customWidth="1"/>
    <col min="25" max="25" width="12.5703125" customWidth="1"/>
    <col min="26" max="26" width="12.5703125" bestFit="1" customWidth="1"/>
    <col min="27" max="27" width="5.28515625" bestFit="1" customWidth="1"/>
    <col min="28" max="30" width="11.7109375" bestFit="1" customWidth="1"/>
    <col min="31" max="31" width="12.5703125" bestFit="1" customWidth="1"/>
    <col min="32" max="32" width="5.28515625" bestFit="1" customWidth="1"/>
    <col min="33" max="33" width="6" customWidth="1"/>
    <col min="34" max="34" width="13.28515625" style="4" bestFit="1" customWidth="1"/>
    <col min="35" max="35" width="11.42578125" style="4"/>
  </cols>
  <sheetData>
    <row r="1" spans="1:35" ht="15" customHeight="1">
      <c r="A1" s="157" t="s">
        <v>92</v>
      </c>
      <c r="B1" s="158" t="s">
        <v>93</v>
      </c>
      <c r="C1" s="160" t="s">
        <v>336</v>
      </c>
      <c r="D1" s="159" t="s">
        <v>94</v>
      </c>
      <c r="E1" s="150" t="s">
        <v>95</v>
      </c>
      <c r="F1" s="150"/>
      <c r="G1" s="150"/>
      <c r="H1" s="150"/>
      <c r="I1" s="150"/>
      <c r="J1" s="146" t="s">
        <v>96</v>
      </c>
      <c r="K1" s="151" t="s">
        <v>97</v>
      </c>
      <c r="L1" s="151"/>
      <c r="M1" s="151"/>
      <c r="N1" s="151"/>
      <c r="O1" s="146" t="s">
        <v>96</v>
      </c>
      <c r="P1" s="151" t="s">
        <v>98</v>
      </c>
      <c r="Q1" s="151"/>
      <c r="R1" s="151"/>
      <c r="S1" s="151"/>
      <c r="T1" s="151"/>
      <c r="U1" s="146" t="s">
        <v>96</v>
      </c>
      <c r="V1" s="151" t="s">
        <v>99</v>
      </c>
      <c r="W1" s="151"/>
      <c r="X1" s="151"/>
      <c r="Y1" s="151"/>
      <c r="Z1" s="151"/>
      <c r="AA1" s="146" t="s">
        <v>96</v>
      </c>
      <c r="AB1" s="151" t="s">
        <v>100</v>
      </c>
      <c r="AC1" s="151"/>
      <c r="AD1" s="151"/>
      <c r="AE1" s="151"/>
      <c r="AF1" s="146" t="s">
        <v>337</v>
      </c>
    </row>
    <row r="2" spans="1:35">
      <c r="A2" s="157"/>
      <c r="B2" s="158"/>
      <c r="C2" s="161"/>
      <c r="D2" s="159"/>
      <c r="E2" s="19" t="s">
        <v>131</v>
      </c>
      <c r="F2" s="19" t="s">
        <v>132</v>
      </c>
      <c r="G2" s="19" t="s">
        <v>106</v>
      </c>
      <c r="H2" s="19" t="s">
        <v>133</v>
      </c>
      <c r="I2" s="19" t="s">
        <v>134</v>
      </c>
      <c r="J2" s="146"/>
      <c r="K2" s="19" t="s">
        <v>131</v>
      </c>
      <c r="L2" s="19" t="s">
        <v>132</v>
      </c>
      <c r="M2" s="19" t="s">
        <v>106</v>
      </c>
      <c r="N2" s="19" t="s">
        <v>133</v>
      </c>
      <c r="O2" s="146"/>
      <c r="P2" s="19" t="s">
        <v>131</v>
      </c>
      <c r="Q2" s="19" t="s">
        <v>132</v>
      </c>
      <c r="R2" s="19" t="s">
        <v>106</v>
      </c>
      <c r="S2" s="19" t="s">
        <v>133</v>
      </c>
      <c r="T2" s="19" t="s">
        <v>134</v>
      </c>
      <c r="U2" s="146"/>
      <c r="V2" s="19" t="s">
        <v>131</v>
      </c>
      <c r="W2" s="19" t="s">
        <v>132</v>
      </c>
      <c r="X2" s="19" t="s">
        <v>106</v>
      </c>
      <c r="Y2" s="19" t="s">
        <v>133</v>
      </c>
      <c r="Z2" s="19" t="s">
        <v>134</v>
      </c>
      <c r="AA2" s="146"/>
      <c r="AB2" s="19" t="s">
        <v>131</v>
      </c>
      <c r="AC2" s="19" t="s">
        <v>132</v>
      </c>
      <c r="AD2" s="19" t="s">
        <v>106</v>
      </c>
      <c r="AE2" s="19" t="s">
        <v>133</v>
      </c>
      <c r="AF2" s="146"/>
    </row>
    <row r="3" spans="1:35">
      <c r="A3" s="157"/>
      <c r="B3" s="158"/>
      <c r="C3" s="161"/>
      <c r="D3" s="159"/>
      <c r="E3" s="19" t="s">
        <v>43</v>
      </c>
      <c r="F3" s="19" t="s">
        <v>43</v>
      </c>
      <c r="G3" s="19" t="s">
        <v>43</v>
      </c>
      <c r="H3" s="19" t="s">
        <v>43</v>
      </c>
      <c r="I3" s="19" t="s">
        <v>43</v>
      </c>
      <c r="J3" s="146"/>
      <c r="K3" s="19" t="s">
        <v>43</v>
      </c>
      <c r="L3" s="19" t="s">
        <v>43</v>
      </c>
      <c r="M3" s="19" t="s">
        <v>43</v>
      </c>
      <c r="N3" s="19" t="s">
        <v>43</v>
      </c>
      <c r="O3" s="146"/>
      <c r="P3" s="19" t="s">
        <v>43</v>
      </c>
      <c r="Q3" s="19" t="s">
        <v>57</v>
      </c>
      <c r="R3" s="19" t="s">
        <v>43</v>
      </c>
      <c r="S3" s="19" t="s">
        <v>43</v>
      </c>
      <c r="T3" s="19" t="s">
        <v>43</v>
      </c>
      <c r="U3" s="146"/>
      <c r="V3" s="19" t="s">
        <v>43</v>
      </c>
      <c r="W3" s="19" t="s">
        <v>43</v>
      </c>
      <c r="X3" s="19" t="s">
        <v>43</v>
      </c>
      <c r="Y3" s="19" t="s">
        <v>43</v>
      </c>
      <c r="Z3" s="19" t="s">
        <v>43</v>
      </c>
      <c r="AA3" s="146"/>
      <c r="AB3" s="19" t="s">
        <v>43</v>
      </c>
      <c r="AC3" s="19" t="s">
        <v>43</v>
      </c>
      <c r="AD3" s="19" t="s">
        <v>43</v>
      </c>
      <c r="AE3" s="19" t="s">
        <v>43</v>
      </c>
      <c r="AF3" s="146"/>
      <c r="AH3" s="4" t="s">
        <v>107</v>
      </c>
      <c r="AI3" s="4" t="s">
        <v>96</v>
      </c>
    </row>
    <row r="4" spans="1:35">
      <c r="A4" s="12" t="s">
        <v>74</v>
      </c>
      <c r="B4" s="13">
        <v>12703</v>
      </c>
      <c r="C4" s="109">
        <v>12703</v>
      </c>
      <c r="D4" s="13" t="s">
        <v>338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20">
        <f t="shared" ref="J4:J30" si="0">+COUNTIF(E4:I4,1)</f>
        <v>0</v>
      </c>
      <c r="K4" s="6">
        <v>0</v>
      </c>
      <c r="L4" s="6">
        <v>0</v>
      </c>
      <c r="M4" s="6">
        <v>0</v>
      </c>
      <c r="N4" s="6">
        <v>0</v>
      </c>
      <c r="O4" s="20">
        <f t="shared" ref="O4:O37" si="1">+COUNTIF(K4:N4,1)</f>
        <v>0</v>
      </c>
      <c r="P4" s="6"/>
      <c r="Q4" s="6"/>
      <c r="R4" s="6"/>
      <c r="S4" s="6"/>
      <c r="T4" s="6"/>
      <c r="U4" s="20">
        <f t="shared" ref="U4:U37" si="2">+COUNTIF(P4:T4,1)</f>
        <v>0</v>
      </c>
      <c r="V4" s="6"/>
      <c r="W4" s="6"/>
      <c r="X4" s="6"/>
      <c r="Y4" s="6"/>
      <c r="Z4" s="6"/>
      <c r="AA4" s="20">
        <f>+COUNTIF(V4:Z4,1)</f>
        <v>0</v>
      </c>
      <c r="AB4" s="6"/>
      <c r="AC4" s="6"/>
      <c r="AD4" s="6"/>
      <c r="AE4" s="6"/>
      <c r="AF4" s="20">
        <f t="shared" ref="AF4:AF37" si="3">+COUNTIF(AB4:AE4,1)</f>
        <v>0</v>
      </c>
      <c r="AH4" s="17">
        <f t="shared" ref="AH4:AH34" si="4">SUM(COUNTIF(E4:I4,0),COUNTIF(K4:N4,0),COUNTIF(P4:T4,0),COUNTIF(V4:Z4,0),COUNTIF(AB4:AE4,0))</f>
        <v>9</v>
      </c>
      <c r="AI4" s="18">
        <f t="shared" ref="AI4:AI34" si="5">SUM(COUNTIF(E4:I4,1),COUNTIF(K4:N4,1),COUNTIF(P4:T4,1),COUNTIF(V4:Z4,1),COUNTIF(AB4:AE4,1))</f>
        <v>0</v>
      </c>
    </row>
    <row r="5" spans="1:35">
      <c r="A5" s="12" t="s">
        <v>74</v>
      </c>
      <c r="B5" s="13">
        <v>13142</v>
      </c>
      <c r="C5" s="109">
        <v>13142</v>
      </c>
      <c r="D5" s="13" t="s">
        <v>339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20">
        <f t="shared" si="0"/>
        <v>0</v>
      </c>
      <c r="K5" s="6">
        <v>0</v>
      </c>
      <c r="L5" s="6">
        <v>0</v>
      </c>
      <c r="M5" s="6">
        <v>0</v>
      </c>
      <c r="N5" s="6">
        <v>0</v>
      </c>
      <c r="O5" s="20">
        <f t="shared" si="1"/>
        <v>0</v>
      </c>
      <c r="P5" s="6"/>
      <c r="Q5" s="6"/>
      <c r="R5" s="6"/>
      <c r="S5" s="6"/>
      <c r="T5" s="6"/>
      <c r="U5" s="20">
        <f t="shared" si="2"/>
        <v>0</v>
      </c>
      <c r="V5" s="6"/>
      <c r="W5" s="6"/>
      <c r="X5" s="6"/>
      <c r="Y5" s="6"/>
      <c r="Z5" s="6"/>
      <c r="AA5" s="20">
        <f t="shared" ref="AA5:AA25" si="6">+COUNTIF(V5:Z5,1)</f>
        <v>0</v>
      </c>
      <c r="AB5" s="6"/>
      <c r="AC5" s="6"/>
      <c r="AD5" s="6"/>
      <c r="AE5" s="6"/>
      <c r="AF5" s="20">
        <f t="shared" si="3"/>
        <v>0</v>
      </c>
      <c r="AH5" s="17">
        <f t="shared" si="4"/>
        <v>9</v>
      </c>
      <c r="AI5" s="18">
        <f t="shared" si="5"/>
        <v>0</v>
      </c>
    </row>
    <row r="6" spans="1:35">
      <c r="A6" s="12" t="s">
        <v>74</v>
      </c>
      <c r="B6" s="13">
        <v>13153</v>
      </c>
      <c r="C6" s="109">
        <v>13153</v>
      </c>
      <c r="D6" s="13" t="s">
        <v>340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20">
        <f t="shared" si="0"/>
        <v>0</v>
      </c>
      <c r="K6" s="6">
        <v>0</v>
      </c>
      <c r="L6" s="6">
        <v>0</v>
      </c>
      <c r="M6" s="6">
        <v>0</v>
      </c>
      <c r="N6" s="6">
        <v>0</v>
      </c>
      <c r="O6" s="20">
        <f t="shared" si="1"/>
        <v>0</v>
      </c>
      <c r="P6" s="6"/>
      <c r="Q6" s="6"/>
      <c r="R6" s="6"/>
      <c r="S6" s="6"/>
      <c r="T6" s="6"/>
      <c r="U6" s="20">
        <f t="shared" si="2"/>
        <v>0</v>
      </c>
      <c r="V6" s="6"/>
      <c r="W6" s="6"/>
      <c r="X6" s="6"/>
      <c r="Y6" s="6"/>
      <c r="Z6" s="6"/>
      <c r="AA6" s="20">
        <f t="shared" si="6"/>
        <v>0</v>
      </c>
      <c r="AB6" s="6"/>
      <c r="AC6" s="6"/>
      <c r="AD6" s="6"/>
      <c r="AE6" s="6"/>
      <c r="AF6" s="20">
        <f t="shared" si="3"/>
        <v>0</v>
      </c>
      <c r="AH6" s="17">
        <f t="shared" si="4"/>
        <v>9</v>
      </c>
      <c r="AI6" s="18">
        <f t="shared" si="5"/>
        <v>0</v>
      </c>
    </row>
    <row r="7" spans="1:35">
      <c r="A7" s="12" t="s">
        <v>74</v>
      </c>
      <c r="B7" s="13">
        <v>12997</v>
      </c>
      <c r="C7" s="109">
        <v>12997</v>
      </c>
      <c r="D7" s="13" t="s">
        <v>341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20">
        <f t="shared" si="0"/>
        <v>0</v>
      </c>
      <c r="K7" s="6">
        <v>0</v>
      </c>
      <c r="L7" s="6">
        <v>0</v>
      </c>
      <c r="M7" s="6">
        <v>0</v>
      </c>
      <c r="N7" s="6">
        <v>0</v>
      </c>
      <c r="O7" s="99">
        <f t="shared" si="1"/>
        <v>0</v>
      </c>
      <c r="P7" s="6"/>
      <c r="Q7" s="6"/>
      <c r="R7" s="6"/>
      <c r="S7" s="6"/>
      <c r="T7" s="6"/>
      <c r="U7" s="99">
        <f t="shared" si="2"/>
        <v>0</v>
      </c>
      <c r="V7" s="6"/>
      <c r="W7" s="6"/>
      <c r="X7" s="6"/>
      <c r="Y7" s="6"/>
      <c r="Z7" s="6"/>
      <c r="AA7" s="20">
        <f t="shared" si="6"/>
        <v>0</v>
      </c>
      <c r="AB7" s="6"/>
      <c r="AC7" s="6"/>
      <c r="AD7" s="6"/>
      <c r="AE7" s="6"/>
      <c r="AF7" s="20">
        <f t="shared" si="3"/>
        <v>0</v>
      </c>
      <c r="AH7" s="17">
        <f t="shared" si="4"/>
        <v>9</v>
      </c>
      <c r="AI7" s="18">
        <f t="shared" si="5"/>
        <v>0</v>
      </c>
    </row>
    <row r="8" spans="1:35">
      <c r="A8" s="12" t="s">
        <v>74</v>
      </c>
      <c r="B8" s="13">
        <v>13027</v>
      </c>
      <c r="C8" s="109">
        <v>13027</v>
      </c>
      <c r="D8" s="81" t="s">
        <v>342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20">
        <f t="shared" si="0"/>
        <v>0</v>
      </c>
      <c r="K8" s="6">
        <v>0</v>
      </c>
      <c r="L8" s="6">
        <v>0</v>
      </c>
      <c r="M8" s="6">
        <v>0</v>
      </c>
      <c r="N8" s="6">
        <v>0</v>
      </c>
      <c r="O8" s="98">
        <f t="shared" si="1"/>
        <v>0</v>
      </c>
      <c r="P8" s="6"/>
      <c r="Q8" s="6"/>
      <c r="R8" s="6"/>
      <c r="S8" s="6"/>
      <c r="T8" s="6"/>
      <c r="U8" s="98">
        <f t="shared" si="2"/>
        <v>0</v>
      </c>
      <c r="V8" s="6"/>
      <c r="W8" s="6"/>
      <c r="X8" s="6"/>
      <c r="Y8" s="6"/>
      <c r="Z8" s="6"/>
      <c r="AA8" s="20">
        <f t="shared" si="6"/>
        <v>0</v>
      </c>
      <c r="AB8" s="6"/>
      <c r="AC8" s="6"/>
      <c r="AD8" s="6"/>
      <c r="AE8" s="6"/>
      <c r="AF8" s="20">
        <f t="shared" si="3"/>
        <v>0</v>
      </c>
      <c r="AH8" s="17">
        <f t="shared" si="4"/>
        <v>9</v>
      </c>
      <c r="AI8" s="18">
        <f t="shared" si="5"/>
        <v>0</v>
      </c>
    </row>
    <row r="9" spans="1:35">
      <c r="C9" s="110">
        <v>12256</v>
      </c>
      <c r="D9" s="107" t="s">
        <v>343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20">
        <f t="shared" ref="J9:J10" si="7">+COUNTIF(E9:I9,1)</f>
        <v>0</v>
      </c>
      <c r="K9" s="6">
        <v>0</v>
      </c>
      <c r="L9" s="6">
        <v>0</v>
      </c>
      <c r="M9" s="6">
        <v>0</v>
      </c>
      <c r="N9" s="6">
        <v>0</v>
      </c>
      <c r="O9" s="99">
        <f t="shared" si="1"/>
        <v>0</v>
      </c>
      <c r="P9" s="6"/>
      <c r="Q9" s="6"/>
      <c r="R9" s="6"/>
      <c r="S9" s="6"/>
      <c r="T9" s="6"/>
      <c r="U9" s="99">
        <f t="shared" si="2"/>
        <v>0</v>
      </c>
      <c r="V9" s="6"/>
      <c r="W9" s="6"/>
      <c r="X9" s="6"/>
      <c r="Y9" s="6"/>
      <c r="Z9" s="6"/>
      <c r="AA9" s="20">
        <f t="shared" ref="AA9:AA10" si="8">+COUNTIF(V9:Z9,1)</f>
        <v>0</v>
      </c>
      <c r="AB9" s="6"/>
      <c r="AC9" s="6"/>
      <c r="AD9" s="6"/>
      <c r="AE9" s="6"/>
      <c r="AF9" s="20">
        <f t="shared" si="3"/>
        <v>0</v>
      </c>
      <c r="AH9" s="17">
        <f t="shared" si="4"/>
        <v>9</v>
      </c>
      <c r="AI9" s="18">
        <f t="shared" si="5"/>
        <v>0</v>
      </c>
    </row>
    <row r="10" spans="1:35">
      <c r="A10" s="12" t="s">
        <v>74</v>
      </c>
      <c r="B10" s="13">
        <v>11473</v>
      </c>
      <c r="C10" s="109">
        <v>11473</v>
      </c>
      <c r="D10" s="76" t="s">
        <v>344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20">
        <f t="shared" si="7"/>
        <v>5</v>
      </c>
      <c r="K10" s="6">
        <v>0</v>
      </c>
      <c r="L10" s="6">
        <v>0</v>
      </c>
      <c r="M10" s="6">
        <v>0</v>
      </c>
      <c r="N10" s="6">
        <v>0</v>
      </c>
      <c r="O10" s="98">
        <f t="shared" si="1"/>
        <v>0</v>
      </c>
      <c r="P10" s="6"/>
      <c r="Q10" s="6"/>
      <c r="R10" s="6"/>
      <c r="S10" s="6"/>
      <c r="T10" s="6"/>
      <c r="U10" s="98">
        <f t="shared" si="2"/>
        <v>0</v>
      </c>
      <c r="V10" s="6"/>
      <c r="W10" s="6"/>
      <c r="X10" s="6"/>
      <c r="Y10" s="6"/>
      <c r="Z10" s="6"/>
      <c r="AA10" s="20">
        <f t="shared" si="8"/>
        <v>0</v>
      </c>
      <c r="AB10" s="6"/>
      <c r="AC10" s="6"/>
      <c r="AD10" s="6"/>
      <c r="AE10" s="6"/>
      <c r="AF10" s="20">
        <f t="shared" si="3"/>
        <v>0</v>
      </c>
      <c r="AH10" s="17">
        <f t="shared" si="4"/>
        <v>4</v>
      </c>
      <c r="AI10" s="18">
        <f t="shared" si="5"/>
        <v>5</v>
      </c>
    </row>
    <row r="11" spans="1:35">
      <c r="A11" s="12" t="s">
        <v>74</v>
      </c>
      <c r="B11" s="13">
        <v>13322</v>
      </c>
      <c r="C11" s="109">
        <v>13322</v>
      </c>
      <c r="D11" s="13" t="s">
        <v>345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20">
        <f t="shared" si="0"/>
        <v>0</v>
      </c>
      <c r="K11" s="6">
        <v>0</v>
      </c>
      <c r="L11" s="6">
        <v>0</v>
      </c>
      <c r="M11" s="6">
        <v>0</v>
      </c>
      <c r="N11" s="6">
        <v>0</v>
      </c>
      <c r="O11" s="100">
        <f t="shared" si="1"/>
        <v>0</v>
      </c>
      <c r="P11" s="6"/>
      <c r="Q11" s="6"/>
      <c r="R11" s="6"/>
      <c r="S11" s="6"/>
      <c r="T11" s="6"/>
      <c r="U11" s="100">
        <f t="shared" si="2"/>
        <v>0</v>
      </c>
      <c r="V11" s="6"/>
      <c r="W11" s="6"/>
      <c r="X11" s="6"/>
      <c r="Y11" s="6"/>
      <c r="Z11" s="6"/>
      <c r="AA11" s="20">
        <f t="shared" si="6"/>
        <v>0</v>
      </c>
      <c r="AB11" s="6"/>
      <c r="AC11" s="6"/>
      <c r="AD11" s="6"/>
      <c r="AE11" s="6"/>
      <c r="AF11" s="20">
        <f t="shared" si="3"/>
        <v>0</v>
      </c>
      <c r="AH11" s="17">
        <f t="shared" si="4"/>
        <v>9</v>
      </c>
      <c r="AI11" s="18">
        <f t="shared" si="5"/>
        <v>0</v>
      </c>
    </row>
    <row r="12" spans="1:35">
      <c r="A12" s="12" t="s">
        <v>74</v>
      </c>
      <c r="B12" s="13">
        <v>13056</v>
      </c>
      <c r="C12" s="111">
        <v>13056</v>
      </c>
      <c r="D12" s="13" t="s">
        <v>346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20">
        <f t="shared" si="0"/>
        <v>0</v>
      </c>
      <c r="K12" s="6">
        <v>0</v>
      </c>
      <c r="L12" s="6">
        <v>0</v>
      </c>
      <c r="M12" s="6">
        <v>0</v>
      </c>
      <c r="N12" s="6">
        <v>0</v>
      </c>
      <c r="O12" s="20">
        <f t="shared" si="1"/>
        <v>0</v>
      </c>
      <c r="P12" s="6"/>
      <c r="Q12" s="6"/>
      <c r="R12" s="6"/>
      <c r="S12" s="6"/>
      <c r="T12" s="6"/>
      <c r="U12" s="20">
        <f t="shared" si="2"/>
        <v>0</v>
      </c>
      <c r="V12" s="6"/>
      <c r="W12" s="6"/>
      <c r="X12" s="6"/>
      <c r="Y12" s="6"/>
      <c r="Z12" s="6"/>
      <c r="AA12" s="20">
        <f t="shared" si="6"/>
        <v>0</v>
      </c>
      <c r="AB12" s="6"/>
      <c r="AC12" s="6"/>
      <c r="AD12" s="6"/>
      <c r="AE12" s="6"/>
      <c r="AF12" s="20">
        <f t="shared" si="3"/>
        <v>0</v>
      </c>
      <c r="AH12" s="17">
        <f t="shared" si="4"/>
        <v>9</v>
      </c>
      <c r="AI12" s="18">
        <f t="shared" si="5"/>
        <v>0</v>
      </c>
    </row>
    <row r="13" spans="1:35">
      <c r="A13" s="12" t="s">
        <v>74</v>
      </c>
      <c r="B13" s="13">
        <v>13499</v>
      </c>
      <c r="C13" s="109">
        <v>13499</v>
      </c>
      <c r="D13" s="13" t="s">
        <v>347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20">
        <f t="shared" si="0"/>
        <v>0</v>
      </c>
      <c r="K13" s="6">
        <v>0</v>
      </c>
      <c r="L13" s="6">
        <v>0</v>
      </c>
      <c r="M13" s="6">
        <v>0</v>
      </c>
      <c r="N13" s="6">
        <v>0</v>
      </c>
      <c r="O13" s="20">
        <f t="shared" si="1"/>
        <v>0</v>
      </c>
      <c r="P13" s="6"/>
      <c r="Q13" s="6"/>
      <c r="R13" s="6"/>
      <c r="S13" s="6"/>
      <c r="T13" s="6"/>
      <c r="U13" s="20">
        <f t="shared" si="2"/>
        <v>0</v>
      </c>
      <c r="V13" s="6"/>
      <c r="W13" s="6"/>
      <c r="X13" s="6"/>
      <c r="Y13" s="6"/>
      <c r="Z13" s="6"/>
      <c r="AA13" s="20">
        <f t="shared" si="6"/>
        <v>0</v>
      </c>
      <c r="AB13" s="6"/>
      <c r="AC13" s="6"/>
      <c r="AD13" s="6"/>
      <c r="AE13" s="6"/>
      <c r="AF13" s="20">
        <f t="shared" si="3"/>
        <v>0</v>
      </c>
      <c r="AH13" s="17">
        <f t="shared" si="4"/>
        <v>9</v>
      </c>
      <c r="AI13" s="18">
        <f t="shared" si="5"/>
        <v>0</v>
      </c>
    </row>
    <row r="14" spans="1:35">
      <c r="A14" s="12" t="s">
        <v>74</v>
      </c>
      <c r="B14" s="13">
        <v>12930</v>
      </c>
      <c r="C14" s="109">
        <v>12930</v>
      </c>
      <c r="D14" s="13" t="s">
        <v>348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20">
        <f t="shared" si="0"/>
        <v>0</v>
      </c>
      <c r="K14" s="6">
        <v>0</v>
      </c>
      <c r="L14" s="6">
        <v>0</v>
      </c>
      <c r="M14" s="6">
        <v>0</v>
      </c>
      <c r="N14" s="6">
        <v>0</v>
      </c>
      <c r="O14" s="20">
        <f t="shared" si="1"/>
        <v>0</v>
      </c>
      <c r="P14" s="6"/>
      <c r="Q14" s="6"/>
      <c r="R14" s="6"/>
      <c r="S14" s="6"/>
      <c r="T14" s="6"/>
      <c r="U14" s="20">
        <f t="shared" si="2"/>
        <v>0</v>
      </c>
      <c r="V14" s="6"/>
      <c r="W14" s="6"/>
      <c r="X14" s="6"/>
      <c r="Y14" s="6"/>
      <c r="Z14" s="6"/>
      <c r="AA14" s="20">
        <f t="shared" si="6"/>
        <v>0</v>
      </c>
      <c r="AB14" s="6"/>
      <c r="AC14" s="6"/>
      <c r="AD14" s="6"/>
      <c r="AE14" s="6"/>
      <c r="AF14" s="20">
        <f t="shared" si="3"/>
        <v>0</v>
      </c>
      <c r="AH14" s="17">
        <f t="shared" si="4"/>
        <v>9</v>
      </c>
      <c r="AI14" s="18">
        <f t="shared" si="5"/>
        <v>0</v>
      </c>
    </row>
    <row r="15" spans="1:35">
      <c r="A15" s="12" t="s">
        <v>74</v>
      </c>
      <c r="B15" s="13">
        <v>12630</v>
      </c>
      <c r="C15" s="109">
        <v>12630</v>
      </c>
      <c r="D15" s="13" t="s">
        <v>349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20">
        <f t="shared" si="0"/>
        <v>0</v>
      </c>
      <c r="K15" s="6">
        <v>1</v>
      </c>
      <c r="L15" s="6">
        <v>0</v>
      </c>
      <c r="M15" s="6">
        <v>0</v>
      </c>
      <c r="N15" s="6">
        <v>0</v>
      </c>
      <c r="O15" s="20">
        <f t="shared" si="1"/>
        <v>1</v>
      </c>
      <c r="P15" s="6"/>
      <c r="Q15" s="6"/>
      <c r="R15" s="6"/>
      <c r="S15" s="6"/>
      <c r="T15" s="6"/>
      <c r="U15" s="20">
        <f t="shared" si="2"/>
        <v>0</v>
      </c>
      <c r="V15" s="6"/>
      <c r="W15" s="6"/>
      <c r="X15" s="6"/>
      <c r="Y15" s="6"/>
      <c r="Z15" s="6"/>
      <c r="AA15" s="20">
        <f t="shared" si="6"/>
        <v>0</v>
      </c>
      <c r="AB15" s="6"/>
      <c r="AC15" s="6"/>
      <c r="AD15" s="6"/>
      <c r="AE15" s="6"/>
      <c r="AF15" s="20">
        <f t="shared" si="3"/>
        <v>0</v>
      </c>
      <c r="AH15" s="17">
        <f t="shared" si="4"/>
        <v>8</v>
      </c>
      <c r="AI15" s="18">
        <f t="shared" si="5"/>
        <v>1</v>
      </c>
    </row>
    <row r="16" spans="1:35">
      <c r="A16" s="12" t="s">
        <v>74</v>
      </c>
      <c r="B16" s="13">
        <v>13794</v>
      </c>
      <c r="C16" s="109">
        <v>13794</v>
      </c>
      <c r="D16" s="13" t="s">
        <v>350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20">
        <f t="shared" si="0"/>
        <v>5</v>
      </c>
      <c r="K16" s="6">
        <v>0</v>
      </c>
      <c r="L16" s="6">
        <v>0</v>
      </c>
      <c r="M16" s="6">
        <v>0</v>
      </c>
      <c r="N16" s="6">
        <v>0</v>
      </c>
      <c r="O16" s="20">
        <f t="shared" si="1"/>
        <v>0</v>
      </c>
      <c r="P16" s="6"/>
      <c r="Q16" s="6"/>
      <c r="R16" s="6"/>
      <c r="S16" s="6"/>
      <c r="T16" s="6"/>
      <c r="U16" s="20">
        <f t="shared" si="2"/>
        <v>0</v>
      </c>
      <c r="V16" s="6"/>
      <c r="W16" s="6"/>
      <c r="X16" s="6"/>
      <c r="Y16" s="6"/>
      <c r="Z16" s="6"/>
      <c r="AA16" s="20">
        <f t="shared" si="6"/>
        <v>0</v>
      </c>
      <c r="AB16" s="6"/>
      <c r="AC16" s="6"/>
      <c r="AD16" s="6"/>
      <c r="AE16" s="6"/>
      <c r="AF16" s="20">
        <f t="shared" si="3"/>
        <v>0</v>
      </c>
      <c r="AH16" s="17">
        <f t="shared" si="4"/>
        <v>4</v>
      </c>
      <c r="AI16" s="18">
        <f t="shared" si="5"/>
        <v>5</v>
      </c>
    </row>
    <row r="17" spans="1:35">
      <c r="A17" s="12" t="s">
        <v>74</v>
      </c>
      <c r="B17" s="13">
        <v>12711</v>
      </c>
      <c r="C17" s="109">
        <v>12711</v>
      </c>
      <c r="D17" s="13" t="s">
        <v>351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20">
        <f t="shared" si="0"/>
        <v>0</v>
      </c>
      <c r="K17" s="6">
        <v>0</v>
      </c>
      <c r="L17" s="6">
        <v>0</v>
      </c>
      <c r="M17" s="6">
        <v>0</v>
      </c>
      <c r="N17" s="6">
        <v>0</v>
      </c>
      <c r="O17" s="20">
        <f t="shared" si="1"/>
        <v>0</v>
      </c>
      <c r="P17" s="6"/>
      <c r="Q17" s="6"/>
      <c r="R17" s="6"/>
      <c r="S17" s="6"/>
      <c r="T17" s="6"/>
      <c r="U17" s="20">
        <f t="shared" si="2"/>
        <v>0</v>
      </c>
      <c r="V17" s="6"/>
      <c r="W17" s="6"/>
      <c r="X17" s="6"/>
      <c r="Y17" s="6"/>
      <c r="Z17" s="6"/>
      <c r="AA17" s="20">
        <f t="shared" si="6"/>
        <v>0</v>
      </c>
      <c r="AB17" s="6"/>
      <c r="AC17" s="6"/>
      <c r="AD17" s="6"/>
      <c r="AE17" s="6"/>
      <c r="AF17" s="20">
        <f t="shared" si="3"/>
        <v>0</v>
      </c>
      <c r="AH17" s="17">
        <f t="shared" si="4"/>
        <v>9</v>
      </c>
      <c r="AI17" s="18">
        <f t="shared" si="5"/>
        <v>0</v>
      </c>
    </row>
    <row r="18" spans="1:35">
      <c r="A18" s="12" t="s">
        <v>74</v>
      </c>
      <c r="B18" s="13">
        <v>13375</v>
      </c>
      <c r="C18" s="109">
        <v>13375</v>
      </c>
      <c r="D18" s="13" t="s">
        <v>352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20">
        <f t="shared" si="0"/>
        <v>0</v>
      </c>
      <c r="K18" s="6">
        <v>0</v>
      </c>
      <c r="L18" s="6">
        <v>0</v>
      </c>
      <c r="M18" s="6">
        <v>0</v>
      </c>
      <c r="N18" s="6">
        <v>0</v>
      </c>
      <c r="O18" s="20">
        <f t="shared" si="1"/>
        <v>0</v>
      </c>
      <c r="P18" s="6"/>
      <c r="Q18" s="6"/>
      <c r="R18" s="6"/>
      <c r="S18" s="6"/>
      <c r="T18" s="6"/>
      <c r="U18" s="20">
        <f t="shared" si="2"/>
        <v>0</v>
      </c>
      <c r="V18" s="6"/>
      <c r="W18" s="6"/>
      <c r="X18" s="6"/>
      <c r="Y18" s="6"/>
      <c r="Z18" s="6"/>
      <c r="AA18" s="20">
        <f t="shared" si="6"/>
        <v>0</v>
      </c>
      <c r="AB18" s="6"/>
      <c r="AC18" s="6"/>
      <c r="AD18" s="6"/>
      <c r="AE18" s="6"/>
      <c r="AF18" s="20">
        <f t="shared" si="3"/>
        <v>0</v>
      </c>
      <c r="AH18" s="17">
        <f t="shared" si="4"/>
        <v>9</v>
      </c>
      <c r="AI18" s="18">
        <f t="shared" si="5"/>
        <v>0</v>
      </c>
    </row>
    <row r="19" spans="1:35">
      <c r="A19" s="12" t="s">
        <v>74</v>
      </c>
      <c r="B19" s="13">
        <v>13437</v>
      </c>
      <c r="C19" s="109">
        <v>13437</v>
      </c>
      <c r="D19" s="13" t="s">
        <v>353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20">
        <f t="shared" si="0"/>
        <v>0</v>
      </c>
      <c r="K19" s="6">
        <v>0</v>
      </c>
      <c r="L19" s="6">
        <v>0</v>
      </c>
      <c r="M19" s="6">
        <v>0</v>
      </c>
      <c r="N19" s="6">
        <v>0</v>
      </c>
      <c r="O19" s="20">
        <f t="shared" si="1"/>
        <v>0</v>
      </c>
      <c r="P19" s="6"/>
      <c r="Q19" s="6"/>
      <c r="R19" s="6"/>
      <c r="S19" s="6"/>
      <c r="T19" s="6"/>
      <c r="U19" s="20">
        <f t="shared" si="2"/>
        <v>0</v>
      </c>
      <c r="V19" s="6"/>
      <c r="W19" s="6"/>
      <c r="X19" s="6"/>
      <c r="Y19" s="6"/>
      <c r="Z19" s="6"/>
      <c r="AA19" s="20">
        <f t="shared" si="6"/>
        <v>0</v>
      </c>
      <c r="AB19" s="6"/>
      <c r="AC19" s="6"/>
      <c r="AD19" s="6"/>
      <c r="AE19" s="6"/>
      <c r="AF19" s="20">
        <f t="shared" si="3"/>
        <v>0</v>
      </c>
      <c r="AH19" s="17">
        <f t="shared" si="4"/>
        <v>9</v>
      </c>
      <c r="AI19" s="18">
        <f t="shared" si="5"/>
        <v>0</v>
      </c>
    </row>
    <row r="20" spans="1:35">
      <c r="A20" s="12" t="s">
        <v>74</v>
      </c>
      <c r="B20" s="13">
        <v>13685</v>
      </c>
      <c r="C20" s="109">
        <v>13685</v>
      </c>
      <c r="D20" s="13" t="s">
        <v>354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20">
        <v>0</v>
      </c>
      <c r="K20" s="6">
        <v>0</v>
      </c>
      <c r="L20" s="6">
        <v>0</v>
      </c>
      <c r="M20" s="6">
        <v>0</v>
      </c>
      <c r="N20" s="6">
        <v>0</v>
      </c>
      <c r="O20" s="20">
        <f t="shared" si="1"/>
        <v>0</v>
      </c>
      <c r="P20" s="6"/>
      <c r="Q20" s="6"/>
      <c r="R20" s="6"/>
      <c r="S20" s="6"/>
      <c r="T20" s="6"/>
      <c r="U20" s="20">
        <f t="shared" si="2"/>
        <v>0</v>
      </c>
      <c r="V20" s="6"/>
      <c r="W20" s="6"/>
      <c r="X20" s="6"/>
      <c r="Y20" s="6"/>
      <c r="Z20" s="6"/>
      <c r="AA20" s="20">
        <f t="shared" si="6"/>
        <v>0</v>
      </c>
      <c r="AB20" s="6"/>
      <c r="AC20" s="6"/>
      <c r="AD20" s="6"/>
      <c r="AE20" s="6"/>
      <c r="AF20" s="20">
        <f t="shared" si="3"/>
        <v>0</v>
      </c>
      <c r="AH20" s="17">
        <f t="shared" si="4"/>
        <v>9</v>
      </c>
      <c r="AI20" s="18">
        <f t="shared" si="5"/>
        <v>0</v>
      </c>
    </row>
    <row r="21" spans="1:35">
      <c r="A21" s="12" t="s">
        <v>74</v>
      </c>
      <c r="B21" s="13">
        <v>12571</v>
      </c>
      <c r="C21" s="109">
        <v>12571</v>
      </c>
      <c r="D21" s="13" t="s">
        <v>355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20">
        <f t="shared" si="0"/>
        <v>0</v>
      </c>
      <c r="K21" s="6">
        <v>0</v>
      </c>
      <c r="L21" s="6">
        <v>0</v>
      </c>
      <c r="M21" s="6">
        <v>0</v>
      </c>
      <c r="N21" s="6">
        <v>0</v>
      </c>
      <c r="O21" s="20">
        <f t="shared" si="1"/>
        <v>0</v>
      </c>
      <c r="P21" s="6"/>
      <c r="Q21" s="6"/>
      <c r="R21" s="6"/>
      <c r="S21" s="6"/>
      <c r="T21" s="6"/>
      <c r="U21" s="20">
        <f t="shared" si="2"/>
        <v>0</v>
      </c>
      <c r="V21" s="6"/>
      <c r="W21" s="6"/>
      <c r="X21" s="6"/>
      <c r="Y21" s="6"/>
      <c r="Z21" s="6"/>
      <c r="AA21" s="20">
        <f t="shared" si="6"/>
        <v>0</v>
      </c>
      <c r="AB21" s="6"/>
      <c r="AC21" s="6"/>
      <c r="AD21" s="6"/>
      <c r="AE21" s="6"/>
      <c r="AF21" s="20">
        <f t="shared" si="3"/>
        <v>0</v>
      </c>
      <c r="AH21" s="17">
        <f t="shared" si="4"/>
        <v>9</v>
      </c>
      <c r="AI21" s="18">
        <f t="shared" si="5"/>
        <v>0</v>
      </c>
    </row>
    <row r="22" spans="1:35">
      <c r="A22" s="12" t="s">
        <v>74</v>
      </c>
      <c r="B22" s="13">
        <v>13668</v>
      </c>
      <c r="C22" s="109">
        <v>13668</v>
      </c>
      <c r="D22" s="13" t="s">
        <v>356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20">
        <f t="shared" si="0"/>
        <v>1</v>
      </c>
      <c r="K22" s="6">
        <v>1</v>
      </c>
      <c r="L22" s="6">
        <v>0</v>
      </c>
      <c r="M22" s="6">
        <v>0</v>
      </c>
      <c r="N22" s="6">
        <v>0</v>
      </c>
      <c r="O22" s="20">
        <f t="shared" si="1"/>
        <v>1</v>
      </c>
      <c r="P22" s="6"/>
      <c r="Q22" s="6"/>
      <c r="R22" s="6"/>
      <c r="S22" s="6"/>
      <c r="T22" s="6"/>
      <c r="U22" s="20">
        <f t="shared" si="2"/>
        <v>0</v>
      </c>
      <c r="V22" s="6"/>
      <c r="W22" s="6"/>
      <c r="X22" s="6"/>
      <c r="Y22" s="6"/>
      <c r="Z22" s="6"/>
      <c r="AA22" s="20">
        <f t="shared" si="6"/>
        <v>0</v>
      </c>
      <c r="AB22" s="6"/>
      <c r="AC22" s="6"/>
      <c r="AD22" s="6"/>
      <c r="AE22" s="6"/>
      <c r="AF22" s="20">
        <f t="shared" si="3"/>
        <v>0</v>
      </c>
      <c r="AH22" s="17">
        <f t="shared" si="4"/>
        <v>7</v>
      </c>
      <c r="AI22" s="18">
        <f t="shared" si="5"/>
        <v>2</v>
      </c>
    </row>
    <row r="23" spans="1:35">
      <c r="A23" s="12" t="s">
        <v>74</v>
      </c>
      <c r="B23" s="13">
        <v>13567</v>
      </c>
      <c r="C23" s="109">
        <v>13567</v>
      </c>
      <c r="D23" s="13" t="s">
        <v>357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20">
        <f t="shared" si="0"/>
        <v>1</v>
      </c>
      <c r="K23" s="6">
        <v>0</v>
      </c>
      <c r="L23" s="6">
        <v>0</v>
      </c>
      <c r="M23" s="6">
        <v>0</v>
      </c>
      <c r="N23" s="6">
        <v>0</v>
      </c>
      <c r="O23" s="20">
        <f t="shared" si="1"/>
        <v>0</v>
      </c>
      <c r="P23" s="6"/>
      <c r="Q23" s="6"/>
      <c r="R23" s="6"/>
      <c r="S23" s="6"/>
      <c r="T23" s="6"/>
      <c r="U23" s="20">
        <f t="shared" si="2"/>
        <v>0</v>
      </c>
      <c r="V23" s="6"/>
      <c r="W23" s="6"/>
      <c r="X23" s="6"/>
      <c r="Y23" s="6"/>
      <c r="Z23" s="6"/>
      <c r="AA23" s="20">
        <f t="shared" si="6"/>
        <v>0</v>
      </c>
      <c r="AB23" s="6"/>
      <c r="AC23" s="6"/>
      <c r="AD23" s="6"/>
      <c r="AE23" s="6"/>
      <c r="AF23" s="20">
        <f t="shared" si="3"/>
        <v>0</v>
      </c>
      <c r="AH23" s="17">
        <f t="shared" si="4"/>
        <v>8</v>
      </c>
      <c r="AI23" s="18">
        <f t="shared" si="5"/>
        <v>1</v>
      </c>
    </row>
    <row r="24" spans="1:35">
      <c r="A24" s="12" t="s">
        <v>74</v>
      </c>
      <c r="B24" s="13">
        <v>13053</v>
      </c>
      <c r="C24" s="109">
        <v>13053</v>
      </c>
      <c r="D24" s="13" t="s">
        <v>358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20">
        <f t="shared" si="0"/>
        <v>0</v>
      </c>
      <c r="K24" s="6">
        <v>0</v>
      </c>
      <c r="L24" s="6">
        <v>0</v>
      </c>
      <c r="M24" s="6">
        <v>0</v>
      </c>
      <c r="N24" s="6">
        <v>0</v>
      </c>
      <c r="O24" s="20">
        <f t="shared" si="1"/>
        <v>0</v>
      </c>
      <c r="P24" s="6"/>
      <c r="Q24" s="6"/>
      <c r="R24" s="6"/>
      <c r="S24" s="6"/>
      <c r="T24" s="6"/>
      <c r="U24" s="20">
        <f t="shared" si="2"/>
        <v>0</v>
      </c>
      <c r="V24" s="6"/>
      <c r="W24" s="6"/>
      <c r="X24" s="6"/>
      <c r="Y24" s="6"/>
      <c r="Z24" s="6"/>
      <c r="AA24" s="20">
        <f t="shared" si="6"/>
        <v>0</v>
      </c>
      <c r="AB24" s="6"/>
      <c r="AC24" s="6"/>
      <c r="AD24" s="6"/>
      <c r="AE24" s="6"/>
      <c r="AF24" s="20">
        <f t="shared" si="3"/>
        <v>0</v>
      </c>
      <c r="AH24" s="17">
        <f t="shared" si="4"/>
        <v>9</v>
      </c>
      <c r="AI24" s="18">
        <f t="shared" si="5"/>
        <v>0</v>
      </c>
    </row>
    <row r="25" spans="1:35">
      <c r="A25" s="12" t="s">
        <v>74</v>
      </c>
      <c r="B25" s="13">
        <v>12197</v>
      </c>
      <c r="C25" s="109">
        <v>12197</v>
      </c>
      <c r="D25" s="13" t="s">
        <v>359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20">
        <f t="shared" si="0"/>
        <v>0</v>
      </c>
      <c r="K25" s="6">
        <v>0</v>
      </c>
      <c r="L25" s="6">
        <v>0</v>
      </c>
      <c r="M25" s="6">
        <v>0</v>
      </c>
      <c r="N25" s="6">
        <v>0</v>
      </c>
      <c r="O25" s="20">
        <f t="shared" si="1"/>
        <v>0</v>
      </c>
      <c r="P25" s="6"/>
      <c r="Q25" s="6"/>
      <c r="R25" s="6"/>
      <c r="S25" s="6"/>
      <c r="T25" s="6"/>
      <c r="U25" s="20">
        <f t="shared" si="2"/>
        <v>0</v>
      </c>
      <c r="V25" s="6"/>
      <c r="W25" s="6"/>
      <c r="X25" s="6"/>
      <c r="Y25" s="6"/>
      <c r="Z25" s="6"/>
      <c r="AA25" s="20">
        <f t="shared" si="6"/>
        <v>0</v>
      </c>
      <c r="AB25" s="6"/>
      <c r="AC25" s="6"/>
      <c r="AD25" s="6"/>
      <c r="AE25" s="6"/>
      <c r="AF25" s="20">
        <f t="shared" si="3"/>
        <v>0</v>
      </c>
      <c r="AH25" s="17">
        <f t="shared" si="4"/>
        <v>9</v>
      </c>
      <c r="AI25" s="18">
        <f t="shared" si="5"/>
        <v>0</v>
      </c>
    </row>
    <row r="26" spans="1:35">
      <c r="A26" s="12" t="s">
        <v>74</v>
      </c>
      <c r="B26" s="13">
        <v>13518</v>
      </c>
      <c r="C26" s="109">
        <v>13518</v>
      </c>
      <c r="D26" s="126" t="s">
        <v>360</v>
      </c>
      <c r="E26" s="6">
        <v>1</v>
      </c>
      <c r="F26" s="6">
        <v>0</v>
      </c>
      <c r="G26" s="6">
        <v>0</v>
      </c>
      <c r="H26" s="6">
        <v>1</v>
      </c>
      <c r="I26" s="6">
        <v>1</v>
      </c>
      <c r="J26" s="20">
        <f t="shared" si="0"/>
        <v>3</v>
      </c>
      <c r="K26" s="6">
        <v>1</v>
      </c>
      <c r="L26" s="6">
        <v>1</v>
      </c>
      <c r="M26" s="6">
        <v>1</v>
      </c>
      <c r="N26" s="6">
        <v>1</v>
      </c>
      <c r="O26" s="20">
        <f t="shared" si="1"/>
        <v>4</v>
      </c>
      <c r="P26" s="6"/>
      <c r="Q26" s="6"/>
      <c r="R26" s="6"/>
      <c r="S26" s="6"/>
      <c r="T26" s="6"/>
      <c r="U26" s="20">
        <f t="shared" si="2"/>
        <v>0</v>
      </c>
      <c r="V26" s="6"/>
      <c r="W26" s="6"/>
      <c r="X26" s="6"/>
      <c r="Y26" s="6"/>
      <c r="Z26" s="6"/>
      <c r="AA26" s="20">
        <f t="shared" ref="AA26:AA39" si="9">+COUNTIF(V26:Z26,1)</f>
        <v>0</v>
      </c>
      <c r="AB26" s="6"/>
      <c r="AC26" s="6"/>
      <c r="AD26" s="6"/>
      <c r="AE26" s="6"/>
      <c r="AF26" s="20">
        <f t="shared" si="3"/>
        <v>0</v>
      </c>
      <c r="AH26" s="17">
        <f t="shared" si="4"/>
        <v>2</v>
      </c>
      <c r="AI26" s="18">
        <f t="shared" si="5"/>
        <v>7</v>
      </c>
    </row>
    <row r="27" spans="1:35">
      <c r="A27" s="12" t="s">
        <v>74</v>
      </c>
      <c r="B27" s="13">
        <v>12875</v>
      </c>
      <c r="C27" s="109">
        <v>12875</v>
      </c>
      <c r="D27" s="13" t="s">
        <v>361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20">
        <f t="shared" si="0"/>
        <v>1</v>
      </c>
      <c r="K27" s="6">
        <v>1</v>
      </c>
      <c r="L27" s="6">
        <v>1</v>
      </c>
      <c r="M27" s="6">
        <v>1</v>
      </c>
      <c r="N27" s="6">
        <v>1</v>
      </c>
      <c r="O27" s="20">
        <f t="shared" si="1"/>
        <v>4</v>
      </c>
      <c r="P27" s="6"/>
      <c r="Q27" s="6"/>
      <c r="R27" s="6"/>
      <c r="S27" s="6"/>
      <c r="T27" s="6"/>
      <c r="U27" s="20">
        <f t="shared" si="2"/>
        <v>0</v>
      </c>
      <c r="V27" s="6"/>
      <c r="W27" s="6"/>
      <c r="X27" s="6"/>
      <c r="Y27" s="6"/>
      <c r="Z27" s="6"/>
      <c r="AA27" s="20">
        <f t="shared" si="9"/>
        <v>0</v>
      </c>
      <c r="AB27" s="6"/>
      <c r="AC27" s="6"/>
      <c r="AD27" s="6"/>
      <c r="AE27" s="6"/>
      <c r="AF27" s="20">
        <f t="shared" si="3"/>
        <v>0</v>
      </c>
      <c r="AH27" s="17">
        <f t="shared" si="4"/>
        <v>4</v>
      </c>
      <c r="AI27" s="18">
        <f t="shared" si="5"/>
        <v>5</v>
      </c>
    </row>
    <row r="28" spans="1:35">
      <c r="A28" s="12" t="s">
        <v>74</v>
      </c>
      <c r="B28" s="13">
        <v>12123</v>
      </c>
      <c r="C28" s="109">
        <v>12123</v>
      </c>
      <c r="D28" s="13" t="s">
        <v>362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20">
        <f t="shared" si="0"/>
        <v>0</v>
      </c>
      <c r="K28" s="6">
        <v>0</v>
      </c>
      <c r="L28" s="6">
        <v>0</v>
      </c>
      <c r="M28" s="6">
        <v>0</v>
      </c>
      <c r="N28" s="6">
        <v>0</v>
      </c>
      <c r="O28" s="20">
        <f t="shared" si="1"/>
        <v>0</v>
      </c>
      <c r="P28" s="6"/>
      <c r="Q28" s="6"/>
      <c r="R28" s="6"/>
      <c r="S28" s="6"/>
      <c r="T28" s="6"/>
      <c r="U28" s="20">
        <f t="shared" si="2"/>
        <v>0</v>
      </c>
      <c r="V28" s="6"/>
      <c r="W28" s="6"/>
      <c r="X28" s="6"/>
      <c r="Y28" s="6"/>
      <c r="Z28" s="6"/>
      <c r="AA28" s="20">
        <f t="shared" si="9"/>
        <v>0</v>
      </c>
      <c r="AB28" s="6"/>
      <c r="AC28" s="6"/>
      <c r="AD28" s="6"/>
      <c r="AE28" s="6"/>
      <c r="AF28" s="20">
        <f t="shared" si="3"/>
        <v>0</v>
      </c>
      <c r="AH28" s="17">
        <f t="shared" si="4"/>
        <v>9</v>
      </c>
      <c r="AI28" s="18">
        <f t="shared" si="5"/>
        <v>0</v>
      </c>
    </row>
    <row r="29" spans="1:35">
      <c r="A29" s="12" t="s">
        <v>74</v>
      </c>
      <c r="B29" s="13">
        <v>13169</v>
      </c>
      <c r="C29" s="109">
        <v>13169</v>
      </c>
      <c r="D29" s="13" t="s">
        <v>363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20">
        <f t="shared" si="0"/>
        <v>1</v>
      </c>
      <c r="K29" s="6">
        <v>0</v>
      </c>
      <c r="L29" s="6">
        <v>0</v>
      </c>
      <c r="M29" s="6">
        <v>0</v>
      </c>
      <c r="N29" s="6">
        <v>0</v>
      </c>
      <c r="O29" s="20">
        <f t="shared" si="1"/>
        <v>0</v>
      </c>
      <c r="P29" s="6"/>
      <c r="Q29" s="6"/>
      <c r="R29" s="6"/>
      <c r="S29" s="6"/>
      <c r="T29" s="6"/>
      <c r="U29" s="20">
        <f t="shared" si="2"/>
        <v>0</v>
      </c>
      <c r="V29" s="6"/>
      <c r="W29" s="6"/>
      <c r="X29" s="6"/>
      <c r="Y29" s="6"/>
      <c r="Z29" s="6"/>
      <c r="AA29" s="20">
        <f t="shared" si="9"/>
        <v>0</v>
      </c>
      <c r="AB29" s="6"/>
      <c r="AC29" s="6"/>
      <c r="AD29" s="6"/>
      <c r="AE29" s="6"/>
      <c r="AF29" s="20">
        <f t="shared" si="3"/>
        <v>0</v>
      </c>
      <c r="AH29" s="17">
        <f t="shared" si="4"/>
        <v>8</v>
      </c>
      <c r="AI29" s="18">
        <f t="shared" si="5"/>
        <v>1</v>
      </c>
    </row>
    <row r="30" spans="1:35">
      <c r="A30" s="12" t="s">
        <v>74</v>
      </c>
      <c r="B30" s="13">
        <v>13769</v>
      </c>
      <c r="C30" s="109">
        <v>13769</v>
      </c>
      <c r="D30" s="13" t="s">
        <v>364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20">
        <f t="shared" si="0"/>
        <v>0</v>
      </c>
      <c r="K30" s="6">
        <v>0</v>
      </c>
      <c r="L30" s="6">
        <v>0</v>
      </c>
      <c r="M30" s="6">
        <v>0</v>
      </c>
      <c r="N30" s="6">
        <v>0</v>
      </c>
      <c r="O30" s="20">
        <v>0</v>
      </c>
      <c r="P30" s="6"/>
      <c r="Q30" s="6"/>
      <c r="R30" s="6"/>
      <c r="S30" s="6"/>
      <c r="T30" s="6"/>
      <c r="U30" s="20">
        <f t="shared" si="2"/>
        <v>0</v>
      </c>
      <c r="V30" s="6"/>
      <c r="W30" s="6"/>
      <c r="X30" s="6"/>
      <c r="Y30" s="6"/>
      <c r="Z30" s="6"/>
      <c r="AA30" s="20">
        <f t="shared" si="9"/>
        <v>0</v>
      </c>
      <c r="AB30" s="6"/>
      <c r="AC30" s="6"/>
      <c r="AD30" s="6"/>
      <c r="AE30" s="6"/>
      <c r="AF30" s="20">
        <f t="shared" si="3"/>
        <v>0</v>
      </c>
      <c r="AH30" s="17">
        <f t="shared" si="4"/>
        <v>9</v>
      </c>
      <c r="AI30" s="18">
        <f t="shared" si="5"/>
        <v>0</v>
      </c>
    </row>
    <row r="31" spans="1:35">
      <c r="A31" s="12" t="s">
        <v>74</v>
      </c>
      <c r="B31" s="13">
        <v>13052</v>
      </c>
      <c r="C31" s="109">
        <v>13052</v>
      </c>
      <c r="D31" s="13" t="s">
        <v>365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20">
        <v>0</v>
      </c>
      <c r="K31" s="6">
        <v>1</v>
      </c>
      <c r="L31" s="6">
        <v>1</v>
      </c>
      <c r="M31" s="6">
        <v>1</v>
      </c>
      <c r="N31" s="6">
        <v>1</v>
      </c>
      <c r="O31" s="20">
        <f t="shared" si="1"/>
        <v>4</v>
      </c>
      <c r="P31" s="6"/>
      <c r="Q31" s="6"/>
      <c r="R31" s="6"/>
      <c r="S31" s="6"/>
      <c r="T31" s="6"/>
      <c r="U31" s="20">
        <f t="shared" si="2"/>
        <v>0</v>
      </c>
      <c r="V31" s="6"/>
      <c r="W31" s="6"/>
      <c r="X31" s="6"/>
      <c r="Y31" s="6"/>
      <c r="Z31" s="6"/>
      <c r="AA31" s="20">
        <f t="shared" si="9"/>
        <v>0</v>
      </c>
      <c r="AB31" s="6"/>
      <c r="AC31" s="6"/>
      <c r="AD31" s="6"/>
      <c r="AE31" s="6"/>
      <c r="AF31" s="20">
        <f t="shared" si="3"/>
        <v>0</v>
      </c>
      <c r="AH31" s="17">
        <f t="shared" si="4"/>
        <v>0</v>
      </c>
      <c r="AI31" s="18">
        <f t="shared" si="5"/>
        <v>9</v>
      </c>
    </row>
    <row r="32" spans="1:35" s="89" customFormat="1">
      <c r="A32" s="92" t="s">
        <v>74</v>
      </c>
      <c r="B32" s="93">
        <v>13636</v>
      </c>
      <c r="C32" s="109">
        <v>13636</v>
      </c>
      <c r="D32" s="108" t="s">
        <v>366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6">
        <f t="shared" ref="J32:J39" si="10">+COUNTIF(E32:I32,1)</f>
        <v>0</v>
      </c>
      <c r="K32" s="6">
        <v>1</v>
      </c>
      <c r="L32" s="6">
        <v>0</v>
      </c>
      <c r="M32" s="6">
        <v>0</v>
      </c>
      <c r="N32" s="6">
        <v>0</v>
      </c>
      <c r="O32" s="86">
        <f t="shared" si="1"/>
        <v>1</v>
      </c>
      <c r="P32" s="6"/>
      <c r="Q32" s="6"/>
      <c r="R32" s="6"/>
      <c r="S32" s="6"/>
      <c r="T32" s="6"/>
      <c r="U32" s="86">
        <f t="shared" si="2"/>
        <v>0</v>
      </c>
      <c r="V32" s="6"/>
      <c r="W32" s="6"/>
      <c r="X32" s="6"/>
      <c r="Y32" s="6"/>
      <c r="Z32" s="6"/>
      <c r="AA32" s="86">
        <f t="shared" si="9"/>
        <v>0</v>
      </c>
      <c r="AB32" s="6"/>
      <c r="AC32" s="6"/>
      <c r="AD32" s="6"/>
      <c r="AE32" s="6"/>
      <c r="AF32" s="86">
        <f t="shared" si="3"/>
        <v>0</v>
      </c>
      <c r="AH32" s="88">
        <f t="shared" si="4"/>
        <v>8</v>
      </c>
      <c r="AI32" s="87">
        <f t="shared" si="5"/>
        <v>1</v>
      </c>
    </row>
    <row r="33" spans="1:35">
      <c r="A33" s="12" t="s">
        <v>74</v>
      </c>
      <c r="B33" s="13">
        <v>12868</v>
      </c>
      <c r="C33" s="109">
        <v>12868</v>
      </c>
      <c r="D33" s="81" t="s">
        <v>367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20">
        <f t="shared" si="10"/>
        <v>0</v>
      </c>
      <c r="K33" s="6">
        <v>0</v>
      </c>
      <c r="L33" s="6">
        <v>0</v>
      </c>
      <c r="M33" s="6">
        <v>0</v>
      </c>
      <c r="N33" s="6">
        <v>0</v>
      </c>
      <c r="O33" s="20">
        <f t="shared" si="1"/>
        <v>0</v>
      </c>
      <c r="P33" s="6"/>
      <c r="Q33" s="6"/>
      <c r="R33" s="6"/>
      <c r="S33" s="6"/>
      <c r="T33" s="6"/>
      <c r="U33" s="20">
        <f t="shared" si="2"/>
        <v>0</v>
      </c>
      <c r="V33" s="6"/>
      <c r="W33" s="6"/>
      <c r="X33" s="6"/>
      <c r="Y33" s="6"/>
      <c r="Z33" s="6"/>
      <c r="AA33" s="20">
        <f t="shared" si="9"/>
        <v>0</v>
      </c>
      <c r="AB33" s="6"/>
      <c r="AC33" s="6"/>
      <c r="AD33" s="6"/>
      <c r="AE33" s="6"/>
      <c r="AF33" s="20">
        <f t="shared" si="3"/>
        <v>0</v>
      </c>
      <c r="AH33" s="17">
        <f t="shared" si="4"/>
        <v>9</v>
      </c>
      <c r="AI33" s="18">
        <f t="shared" si="5"/>
        <v>0</v>
      </c>
    </row>
    <row r="34" spans="1:35">
      <c r="A34" s="12" t="s">
        <v>74</v>
      </c>
      <c r="B34" s="13">
        <v>11119</v>
      </c>
      <c r="C34" s="109">
        <v>11119</v>
      </c>
      <c r="D34" s="81" t="s">
        <v>368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20">
        <f t="shared" si="10"/>
        <v>0</v>
      </c>
      <c r="K34" s="6">
        <v>0</v>
      </c>
      <c r="L34" s="6">
        <v>0</v>
      </c>
      <c r="M34" s="6">
        <v>0</v>
      </c>
      <c r="N34" s="6">
        <v>0</v>
      </c>
      <c r="O34" s="20">
        <f t="shared" si="1"/>
        <v>0</v>
      </c>
      <c r="P34" s="6"/>
      <c r="Q34" s="6"/>
      <c r="R34" s="6"/>
      <c r="S34" s="6"/>
      <c r="T34" s="6"/>
      <c r="U34" s="20">
        <f t="shared" si="2"/>
        <v>0</v>
      </c>
      <c r="V34" s="6"/>
      <c r="W34" s="6"/>
      <c r="X34" s="6"/>
      <c r="Y34" s="6"/>
      <c r="Z34" s="6"/>
      <c r="AA34" s="20">
        <f t="shared" si="9"/>
        <v>0</v>
      </c>
      <c r="AB34" s="6"/>
      <c r="AC34" s="6"/>
      <c r="AD34" s="6"/>
      <c r="AE34" s="6"/>
      <c r="AF34" s="20">
        <f t="shared" si="3"/>
        <v>0</v>
      </c>
      <c r="AH34" s="17">
        <f t="shared" si="4"/>
        <v>9</v>
      </c>
      <c r="AI34" s="18">
        <f t="shared" si="5"/>
        <v>0</v>
      </c>
    </row>
    <row r="35" spans="1:35">
      <c r="C35" s="109">
        <v>13901</v>
      </c>
      <c r="D35" s="107" t="s">
        <v>369</v>
      </c>
      <c r="E35" s="6">
        <v>0</v>
      </c>
      <c r="F35" s="6">
        <v>1</v>
      </c>
      <c r="G35" s="6">
        <v>1</v>
      </c>
      <c r="H35" s="6">
        <v>1</v>
      </c>
      <c r="I35" s="6">
        <v>1</v>
      </c>
      <c r="J35" s="20">
        <f t="shared" si="10"/>
        <v>4</v>
      </c>
      <c r="K35" s="6">
        <v>0</v>
      </c>
      <c r="L35" s="6">
        <v>0</v>
      </c>
      <c r="M35" s="6">
        <v>0</v>
      </c>
      <c r="N35" s="6">
        <v>0</v>
      </c>
      <c r="O35" s="20">
        <f t="shared" si="1"/>
        <v>0</v>
      </c>
      <c r="P35" s="6"/>
      <c r="Q35" s="6"/>
      <c r="R35" s="6"/>
      <c r="S35" s="6"/>
      <c r="T35" s="6"/>
      <c r="U35" s="20">
        <f t="shared" si="2"/>
        <v>0</v>
      </c>
      <c r="V35" s="6"/>
      <c r="W35" s="6"/>
      <c r="X35" s="6"/>
      <c r="Y35" s="6"/>
      <c r="Z35" s="6"/>
      <c r="AA35" s="20">
        <f>+COUNTIF(V35:Z35,1)</f>
        <v>0</v>
      </c>
      <c r="AB35" s="6"/>
      <c r="AC35" s="6"/>
      <c r="AD35" s="6"/>
      <c r="AE35" s="6"/>
      <c r="AF35" s="20">
        <f t="shared" si="3"/>
        <v>0</v>
      </c>
      <c r="AH35" s="17">
        <f t="shared" ref="AH35:AH39" si="11">SUM(COUNTIF(E35:I35,0),COUNTIF(K35:N35,0),COUNTIF(P35:T35,0),COUNTIF(V35:Z35,0),COUNTIF(AB35:AE35,0))</f>
        <v>5</v>
      </c>
      <c r="AI35" s="18">
        <f t="shared" ref="AI35:AI39" si="12">SUM(COUNTIF(E35:I35,1),COUNTIF(K35:N35,1),COUNTIF(P35:T35,1),COUNTIF(V35:Z35,1),COUNTIF(AB35:AE35,1))</f>
        <v>4</v>
      </c>
    </row>
    <row r="36" spans="1:35">
      <c r="A36" s="12" t="s">
        <v>74</v>
      </c>
      <c r="B36" s="13">
        <v>12950</v>
      </c>
      <c r="C36" s="109">
        <v>12950</v>
      </c>
      <c r="D36" s="81" t="s">
        <v>370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20">
        <f t="shared" si="10"/>
        <v>0</v>
      </c>
      <c r="K36" s="6">
        <v>0</v>
      </c>
      <c r="L36" s="6">
        <v>0</v>
      </c>
      <c r="M36" s="6">
        <v>0</v>
      </c>
      <c r="N36" s="6">
        <v>0</v>
      </c>
      <c r="O36" s="20">
        <f t="shared" si="1"/>
        <v>0</v>
      </c>
      <c r="P36" s="6"/>
      <c r="Q36" s="6"/>
      <c r="R36" s="6"/>
      <c r="S36" s="6"/>
      <c r="T36" s="6"/>
      <c r="U36" s="20">
        <f t="shared" si="2"/>
        <v>0</v>
      </c>
      <c r="V36" s="6"/>
      <c r="W36" s="6"/>
      <c r="X36" s="6"/>
      <c r="Y36" s="6"/>
      <c r="Z36" s="6"/>
      <c r="AA36" s="20">
        <f t="shared" si="9"/>
        <v>0</v>
      </c>
      <c r="AB36" s="6"/>
      <c r="AC36" s="6"/>
      <c r="AD36" s="6"/>
      <c r="AE36" s="6"/>
      <c r="AF36" s="20">
        <f t="shared" si="3"/>
        <v>0</v>
      </c>
      <c r="AH36" s="17">
        <f t="shared" si="11"/>
        <v>9</v>
      </c>
      <c r="AI36" s="18">
        <f t="shared" si="12"/>
        <v>0</v>
      </c>
    </row>
    <row r="37" spans="1:35">
      <c r="A37" s="12" t="s">
        <v>74</v>
      </c>
      <c r="B37" s="13">
        <v>13429</v>
      </c>
      <c r="C37" s="109">
        <v>13429</v>
      </c>
      <c r="D37" s="81" t="s">
        <v>371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20">
        <f t="shared" si="10"/>
        <v>0</v>
      </c>
      <c r="K37" s="6">
        <v>0</v>
      </c>
      <c r="L37" s="6">
        <v>0</v>
      </c>
      <c r="M37" s="6">
        <v>0</v>
      </c>
      <c r="N37" s="6">
        <v>0</v>
      </c>
      <c r="O37" s="20">
        <f t="shared" si="1"/>
        <v>0</v>
      </c>
      <c r="P37" s="6"/>
      <c r="Q37" s="6"/>
      <c r="R37" s="6"/>
      <c r="S37" s="6"/>
      <c r="T37" s="6"/>
      <c r="U37" s="20">
        <f t="shared" si="2"/>
        <v>0</v>
      </c>
      <c r="V37" s="6"/>
      <c r="W37" s="6"/>
      <c r="X37" s="6"/>
      <c r="Y37" s="6"/>
      <c r="Z37" s="6"/>
      <c r="AA37" s="20">
        <v>0</v>
      </c>
      <c r="AB37" s="6"/>
      <c r="AC37" s="6"/>
      <c r="AD37" s="6"/>
      <c r="AE37" s="6"/>
      <c r="AF37" s="20">
        <f t="shared" si="3"/>
        <v>0</v>
      </c>
      <c r="AH37" s="17">
        <f t="shared" si="11"/>
        <v>9</v>
      </c>
      <c r="AI37" s="18">
        <f t="shared" si="12"/>
        <v>0</v>
      </c>
    </row>
    <row r="38" spans="1:35">
      <c r="C38" s="109">
        <v>13863</v>
      </c>
      <c r="D38" s="107" t="s">
        <v>372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20">
        <f t="shared" si="10"/>
        <v>0</v>
      </c>
      <c r="K38" s="6">
        <v>0</v>
      </c>
      <c r="L38" s="6">
        <v>0</v>
      </c>
      <c r="M38" s="6">
        <v>0</v>
      </c>
      <c r="N38" s="6">
        <v>0</v>
      </c>
      <c r="O38" s="20">
        <f t="shared" ref="O38" si="13">+COUNTIF(K38:N38,1)</f>
        <v>0</v>
      </c>
      <c r="P38" s="6"/>
      <c r="Q38" s="6"/>
      <c r="R38" s="6"/>
      <c r="S38" s="6"/>
      <c r="T38" s="6"/>
      <c r="U38" s="20">
        <f t="shared" ref="U38" si="14">+COUNTIF(P38:T38,1)</f>
        <v>0</v>
      </c>
      <c r="V38" s="6"/>
      <c r="W38" s="6"/>
      <c r="X38" s="6"/>
      <c r="Y38" s="6"/>
      <c r="Z38" s="6"/>
      <c r="AA38" s="20">
        <f>+COUNTIF(V38:Z38,1)</f>
        <v>0</v>
      </c>
      <c r="AB38" s="6"/>
      <c r="AC38" s="6"/>
      <c r="AD38" s="6"/>
      <c r="AE38" s="6"/>
      <c r="AF38" s="20">
        <f t="shared" ref="AF38" si="15">+COUNTIF(AB38:AE38,1)</f>
        <v>0</v>
      </c>
      <c r="AH38" s="17">
        <f t="shared" si="11"/>
        <v>9</v>
      </c>
      <c r="AI38" s="18">
        <f t="shared" si="12"/>
        <v>0</v>
      </c>
    </row>
    <row r="39" spans="1:35">
      <c r="A39" s="14" t="s">
        <v>74</v>
      </c>
      <c r="B39" s="15">
        <v>12223</v>
      </c>
      <c r="C39" s="109">
        <v>12223</v>
      </c>
      <c r="D39" s="81" t="s">
        <v>373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20">
        <f t="shared" si="10"/>
        <v>0</v>
      </c>
      <c r="K39" s="6">
        <v>0</v>
      </c>
      <c r="L39" s="6">
        <v>0</v>
      </c>
      <c r="M39" s="6">
        <v>0</v>
      </c>
      <c r="N39" s="6">
        <v>0</v>
      </c>
      <c r="O39" s="20">
        <f>+COUNTIF(K39:N39,1)</f>
        <v>0</v>
      </c>
      <c r="P39" s="6"/>
      <c r="Q39" s="6"/>
      <c r="R39" s="6"/>
      <c r="S39" s="6"/>
      <c r="T39" s="6"/>
      <c r="U39" s="20">
        <f>+COUNTIF(P39:T39,1)</f>
        <v>0</v>
      </c>
      <c r="V39" s="6"/>
      <c r="W39" s="6"/>
      <c r="X39" s="6"/>
      <c r="Y39" s="6"/>
      <c r="Z39" s="6"/>
      <c r="AA39" s="20">
        <f t="shared" si="9"/>
        <v>0</v>
      </c>
      <c r="AB39" s="6"/>
      <c r="AC39" s="6"/>
      <c r="AD39" s="6"/>
      <c r="AE39" s="6"/>
      <c r="AF39" s="20">
        <f>+COUNTIF(AB39:AE39,1)</f>
        <v>0</v>
      </c>
      <c r="AH39" s="17">
        <f t="shared" si="11"/>
        <v>9</v>
      </c>
      <c r="AI39" s="18">
        <f t="shared" si="12"/>
        <v>0</v>
      </c>
    </row>
  </sheetData>
  <mergeCells count="14">
    <mergeCell ref="K1:N1"/>
    <mergeCell ref="A1:A3"/>
    <mergeCell ref="B1:B3"/>
    <mergeCell ref="D1:D3"/>
    <mergeCell ref="E1:I1"/>
    <mergeCell ref="J1:J3"/>
    <mergeCell ref="C1:C3"/>
    <mergeCell ref="AF1:AF3"/>
    <mergeCell ref="O1:O3"/>
    <mergeCell ref="P1:T1"/>
    <mergeCell ref="U1:U3"/>
    <mergeCell ref="V1:Z1"/>
    <mergeCell ref="AA1:AA3"/>
    <mergeCell ref="AB1:AE1"/>
  </mergeCells>
  <conditionalFormatting sqref="J4:J39 O4:O39 U4:U39 AA4:AA39 AF4:AF39 AI4:AI39">
    <cfRule type="cellIs" dxfId="65" priority="48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5A543DE4-F907-47E9-9E56-46614750DED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E4:I39</xm:sqref>
        </x14:conditionalFormatting>
        <x14:conditionalFormatting xmlns:xm="http://schemas.microsoft.com/office/excel/2006/main">
          <x14:cfRule type="iconSet" priority="16" id="{4C0DB48B-0A4E-4E45-BCEA-D387C61D754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P16:Q19</xm:sqref>
        </x14:conditionalFormatting>
        <x14:conditionalFormatting xmlns:xm="http://schemas.microsoft.com/office/excel/2006/main">
          <x14:cfRule type="iconSet" priority="25" id="{0ED17013-5F54-4F00-BC60-39988378874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P4:T4 P15:T15 R19:T19 P20:T39</xm:sqref>
        </x14:conditionalFormatting>
        <x14:conditionalFormatting xmlns:xm="http://schemas.microsoft.com/office/excel/2006/main">
          <x14:cfRule type="iconSet" priority="17" id="{3F922A37-AFA7-4FC7-9745-556B5E8E7BE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P5:T14</xm:sqref>
        </x14:conditionalFormatting>
        <x14:conditionalFormatting xmlns:xm="http://schemas.microsoft.com/office/excel/2006/main">
          <x14:cfRule type="iconSet" priority="15" id="{9A47A73A-9A95-4D79-A5E1-E3C9B8D37B4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R16:T18</xm:sqref>
        </x14:conditionalFormatting>
        <x14:conditionalFormatting xmlns:xm="http://schemas.microsoft.com/office/excel/2006/main">
          <x14:cfRule type="iconSet" priority="14" id="{62D6A841-304D-4A8C-8F61-79DC6B665E0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V4:Z9</xm:sqref>
        </x14:conditionalFormatting>
        <x14:conditionalFormatting xmlns:xm="http://schemas.microsoft.com/office/excel/2006/main">
          <x14:cfRule type="iconSet" priority="24" id="{F9AF7919-5D7E-49DD-A13C-998D3E2876E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V10:Z10 V26:Z26</xm:sqref>
        </x14:conditionalFormatting>
        <x14:conditionalFormatting xmlns:xm="http://schemas.microsoft.com/office/excel/2006/main">
          <x14:cfRule type="iconSet" priority="13" id="{B839A826-3F49-4A8D-A8AE-655F23535D6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V11:Z25</xm:sqref>
        </x14:conditionalFormatting>
        <x14:conditionalFormatting xmlns:xm="http://schemas.microsoft.com/office/excel/2006/main">
          <x14:cfRule type="iconSet" priority="12" id="{9AD29D06-EDF7-461E-A888-842E1AB6ED6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V27:Z39</xm:sqref>
        </x14:conditionalFormatting>
        <x14:conditionalFormatting xmlns:xm="http://schemas.microsoft.com/office/excel/2006/main">
          <x14:cfRule type="iconSet" priority="9" id="{B8D832BF-B309-43C1-8607-C7B61FD437E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AB16:AB25</xm:sqref>
        </x14:conditionalFormatting>
        <x14:conditionalFormatting xmlns:xm="http://schemas.microsoft.com/office/excel/2006/main">
          <x14:cfRule type="iconSet" priority="4" id="{E4C8CBF3-38FA-484B-B751-FDF7B610C71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AB27:AB30</xm:sqref>
        </x14:conditionalFormatting>
        <x14:conditionalFormatting xmlns:xm="http://schemas.microsoft.com/office/excel/2006/main">
          <x14:cfRule type="iconSet" priority="11" id="{03C15304-A9CF-41A7-9164-05C1AD5524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AB4:AC14</xm:sqref>
        </x14:conditionalFormatting>
        <x14:conditionalFormatting xmlns:xm="http://schemas.microsoft.com/office/excel/2006/main">
          <x14:cfRule type="iconSet" priority="23" id="{B95CF5AB-BB24-4EAC-A2B8-29593BF5E1F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AB15:AE15 AD4:AE4 AD14:AE14 AE5:AE13 AB26:AE26 AD25:AE25 AD19:AE19 AE16:AE18 AC23 AE20:AE24 AB31:AE39 AE27:AE30</xm:sqref>
        </x14:conditionalFormatting>
        <x14:conditionalFormatting xmlns:xm="http://schemas.microsoft.com/office/excel/2006/main">
          <x14:cfRule type="iconSet" priority="8" id="{879C9D14-379E-48A0-A3B3-9A869AABD1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AC16:AC22</xm:sqref>
        </x14:conditionalFormatting>
        <x14:conditionalFormatting xmlns:xm="http://schemas.microsoft.com/office/excel/2006/main">
          <x14:cfRule type="iconSet" priority="5" id="{8770E871-55F0-422A-B027-BCC2E265BC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AC24:AC25</xm:sqref>
        </x14:conditionalFormatting>
        <x14:conditionalFormatting xmlns:xm="http://schemas.microsoft.com/office/excel/2006/main">
          <x14:cfRule type="iconSet" priority="3" id="{1D775EFF-A9F8-4E73-932C-A8EB3DEAC1C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AC27:AC30</xm:sqref>
        </x14:conditionalFormatting>
        <x14:conditionalFormatting xmlns:xm="http://schemas.microsoft.com/office/excel/2006/main">
          <x14:cfRule type="iconSet" priority="10" id="{5E7146E0-42AB-4E2E-A695-8BFF3D55AD1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AD5:AD13</xm:sqref>
        </x14:conditionalFormatting>
        <x14:conditionalFormatting xmlns:xm="http://schemas.microsoft.com/office/excel/2006/main">
          <x14:cfRule type="iconSet" priority="7" id="{06E86D7C-0116-4A41-97B3-23511C2DF6C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AD16:AD18</xm:sqref>
        </x14:conditionalFormatting>
        <x14:conditionalFormatting xmlns:xm="http://schemas.microsoft.com/office/excel/2006/main">
          <x14:cfRule type="iconSet" priority="6" id="{EEC0F9BC-368F-4BBF-B314-3A53BC3C1F2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AD20:AD24</xm:sqref>
        </x14:conditionalFormatting>
        <x14:conditionalFormatting xmlns:xm="http://schemas.microsoft.com/office/excel/2006/main">
          <x14:cfRule type="iconSet" priority="2" id="{0FD602C0-2EF0-4AEB-8D02-05539B3BBF8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AD27:AD30</xm:sqref>
        </x14:conditionalFormatting>
        <x14:conditionalFormatting xmlns:xm="http://schemas.microsoft.com/office/excel/2006/main">
          <x14:cfRule type="iconSet" priority="1" id="{8900D4D1-0E3E-4C44-A5A4-103DF414F0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K4:N39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DC3C-20B5-4312-AE69-4D98B6818863}">
  <dimension ref="A1:AH42"/>
  <sheetViews>
    <sheetView showGridLines="0" zoomScaleNormal="100" zoomScaleSheetLayoutView="100" workbookViewId="0">
      <pane xSplit="3" ySplit="1" topLeftCell="H7" activePane="bottomRight" state="frozen"/>
      <selection pane="bottomRight" activeCell="K26" sqref="K26"/>
      <selection pane="bottomLeft" activeCell="A5" sqref="A5"/>
      <selection pane="topRight" activeCell="K1" sqref="K1"/>
    </sheetView>
  </sheetViews>
  <sheetFormatPr defaultRowHeight="15"/>
  <cols>
    <col min="2" max="2" width="9" style="1" bestFit="1" customWidth="1"/>
    <col min="3" max="3" width="42.5703125" style="2" bestFit="1" customWidth="1"/>
    <col min="4" max="5" width="10.28515625" bestFit="1" customWidth="1"/>
    <col min="6" max="7" width="11" bestFit="1" customWidth="1"/>
    <col min="8" max="8" width="4.7109375" bestFit="1" customWidth="1"/>
    <col min="9" max="10" width="10.28515625" bestFit="1" customWidth="1"/>
    <col min="11" max="13" width="11" bestFit="1" customWidth="1"/>
    <col min="14" max="14" width="4.7109375" bestFit="1" customWidth="1"/>
    <col min="15" max="16" width="10.28515625" bestFit="1" customWidth="1"/>
    <col min="17" max="18" width="11" bestFit="1" customWidth="1"/>
    <col min="19" max="19" width="4.7109375" bestFit="1" customWidth="1"/>
    <col min="20" max="21" width="10.28515625" bestFit="1" customWidth="1"/>
    <col min="22" max="22" width="10.28515625" customWidth="1"/>
    <col min="23" max="24" width="11" bestFit="1" customWidth="1"/>
    <col min="25" max="25" width="4.7109375" bestFit="1" customWidth="1"/>
    <col min="26" max="28" width="10.28515625" bestFit="1" customWidth="1"/>
    <col min="29" max="30" width="11" bestFit="1" customWidth="1"/>
    <col min="31" max="31" width="4.7109375" bestFit="1" customWidth="1"/>
    <col min="32" max="32" width="5.28515625" customWidth="1"/>
    <col min="33" max="33" width="11.7109375" style="4" bestFit="1" customWidth="1"/>
    <col min="34" max="34" width="8.85546875" style="4"/>
  </cols>
  <sheetData>
    <row r="1" spans="1:34" ht="3.6" customHeight="1">
      <c r="A1" s="163" t="s">
        <v>92</v>
      </c>
      <c r="B1" s="163" t="s">
        <v>93</v>
      </c>
      <c r="C1" s="164" t="s">
        <v>94</v>
      </c>
      <c r="D1" s="165" t="s">
        <v>95</v>
      </c>
      <c r="E1" s="165"/>
      <c r="F1" s="165"/>
      <c r="G1" s="165"/>
      <c r="H1" s="146" t="s">
        <v>96</v>
      </c>
      <c r="I1" s="162" t="s">
        <v>97</v>
      </c>
      <c r="J1" s="162"/>
      <c r="K1" s="162"/>
      <c r="L1" s="162"/>
      <c r="M1" s="162"/>
      <c r="N1" s="146" t="s">
        <v>96</v>
      </c>
      <c r="O1" s="162" t="s">
        <v>98</v>
      </c>
      <c r="P1" s="162"/>
      <c r="Q1" s="162"/>
      <c r="R1" s="162"/>
      <c r="S1" s="146" t="s">
        <v>96</v>
      </c>
      <c r="T1" s="162" t="s">
        <v>99</v>
      </c>
      <c r="U1" s="162"/>
      <c r="V1" s="162"/>
      <c r="W1" s="162"/>
      <c r="X1" s="162"/>
      <c r="Y1" s="146" t="s">
        <v>96</v>
      </c>
      <c r="Z1" s="162" t="s">
        <v>100</v>
      </c>
      <c r="AA1" s="162"/>
      <c r="AB1" s="162"/>
      <c r="AC1" s="162"/>
      <c r="AD1" s="162"/>
      <c r="AE1" s="146" t="s">
        <v>96</v>
      </c>
    </row>
    <row r="2" spans="1:34">
      <c r="A2" s="163"/>
      <c r="B2" s="163"/>
      <c r="C2" s="164"/>
      <c r="D2" s="19" t="s">
        <v>101</v>
      </c>
      <c r="E2" s="19" t="s">
        <v>102</v>
      </c>
      <c r="F2" s="19" t="s">
        <v>104</v>
      </c>
      <c r="G2" s="19" t="s">
        <v>105</v>
      </c>
      <c r="H2" s="146"/>
      <c r="I2" s="19" t="s">
        <v>101</v>
      </c>
      <c r="J2" s="19" t="s">
        <v>102</v>
      </c>
      <c r="K2" s="19" t="s">
        <v>103</v>
      </c>
      <c r="L2" s="19" t="s">
        <v>104</v>
      </c>
      <c r="M2" s="19" t="s">
        <v>105</v>
      </c>
      <c r="N2" s="146"/>
      <c r="O2" s="19" t="s">
        <v>102</v>
      </c>
      <c r="P2" s="19" t="s">
        <v>103</v>
      </c>
      <c r="Q2" s="19" t="s">
        <v>132</v>
      </c>
      <c r="R2" s="19" t="s">
        <v>105</v>
      </c>
      <c r="S2" s="146"/>
      <c r="T2" s="19" t="s">
        <v>101</v>
      </c>
      <c r="U2" s="19" t="s">
        <v>102</v>
      </c>
      <c r="V2" s="19" t="s">
        <v>103</v>
      </c>
      <c r="W2" s="19" t="s">
        <v>104</v>
      </c>
      <c r="X2" s="19" t="s">
        <v>105</v>
      </c>
      <c r="Y2" s="146"/>
      <c r="Z2" s="19" t="s">
        <v>131</v>
      </c>
      <c r="AA2" s="19" t="s">
        <v>104</v>
      </c>
      <c r="AB2" s="19" t="s">
        <v>132</v>
      </c>
      <c r="AC2" s="19" t="s">
        <v>105</v>
      </c>
      <c r="AD2" s="19" t="s">
        <v>133</v>
      </c>
      <c r="AE2" s="146"/>
    </row>
    <row r="3" spans="1:34">
      <c r="A3" s="163"/>
      <c r="B3" s="163"/>
      <c r="C3" s="164"/>
      <c r="D3" s="19" t="s">
        <v>42</v>
      </c>
      <c r="E3" s="19" t="s">
        <v>42</v>
      </c>
      <c r="F3" s="19" t="s">
        <v>42</v>
      </c>
      <c r="G3" s="19" t="s">
        <v>42</v>
      </c>
      <c r="H3" s="146"/>
      <c r="I3" s="19" t="s">
        <v>30</v>
      </c>
      <c r="J3" s="19" t="s">
        <v>30</v>
      </c>
      <c r="K3" s="19" t="s">
        <v>30</v>
      </c>
      <c r="L3" s="19" t="s">
        <v>30</v>
      </c>
      <c r="M3" s="19" t="s">
        <v>30</v>
      </c>
      <c r="N3" s="146"/>
      <c r="O3" s="19" t="s">
        <v>30</v>
      </c>
      <c r="P3" s="19" t="s">
        <v>30</v>
      </c>
      <c r="Q3" s="19" t="s">
        <v>30</v>
      </c>
      <c r="R3" s="19" t="s">
        <v>30</v>
      </c>
      <c r="S3" s="146"/>
      <c r="T3" s="19" t="s">
        <v>30</v>
      </c>
      <c r="U3" s="19" t="s">
        <v>30</v>
      </c>
      <c r="V3" s="19" t="s">
        <v>30</v>
      </c>
      <c r="W3" s="19" t="s">
        <v>30</v>
      </c>
      <c r="X3" s="19" t="s">
        <v>30</v>
      </c>
      <c r="Y3" s="146"/>
      <c r="Z3" s="19" t="s">
        <v>30</v>
      </c>
      <c r="AA3" s="19" t="s">
        <v>30</v>
      </c>
      <c r="AB3" s="19" t="s">
        <v>47</v>
      </c>
      <c r="AC3" s="19" t="s">
        <v>30</v>
      </c>
      <c r="AD3" s="19" t="s">
        <v>56</v>
      </c>
      <c r="AE3" s="146"/>
      <c r="AG3" s="4" t="s">
        <v>107</v>
      </c>
      <c r="AH3" s="4" t="s">
        <v>96</v>
      </c>
    </row>
    <row r="4" spans="1:34">
      <c r="A4" s="44" t="s">
        <v>75</v>
      </c>
      <c r="B4" s="44">
        <v>13674</v>
      </c>
      <c r="C4" s="51" t="s">
        <v>374</v>
      </c>
      <c r="D4" s="6">
        <v>0</v>
      </c>
      <c r="E4" s="6">
        <v>0</v>
      </c>
      <c r="F4" s="6">
        <v>0</v>
      </c>
      <c r="G4" s="6">
        <v>0</v>
      </c>
      <c r="H4" s="121">
        <f t="shared" ref="H4:H41" si="0">+COUNTIF(D4:G4,1)</f>
        <v>0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121">
        <f t="shared" ref="N4:N41" si="1">+COUNTIF(I4:M4,1)</f>
        <v>2</v>
      </c>
      <c r="O4" s="6"/>
      <c r="P4" s="6"/>
      <c r="Q4" s="6"/>
      <c r="R4" s="6"/>
      <c r="S4" s="121">
        <f t="shared" ref="S4:S41" si="2">+COUNTIF(O4:R4,1)</f>
        <v>0</v>
      </c>
      <c r="T4" s="6"/>
      <c r="U4" s="6"/>
      <c r="V4" s="6"/>
      <c r="W4" s="6"/>
      <c r="X4" s="6"/>
      <c r="Y4" s="121">
        <f t="shared" ref="Y4:Y41" si="3">+COUNTIF(T4:X4,1)</f>
        <v>0</v>
      </c>
      <c r="Z4" s="6"/>
      <c r="AA4" s="6"/>
      <c r="AB4" s="6"/>
      <c r="AC4" s="6"/>
      <c r="AD4" s="6"/>
      <c r="AE4" s="121">
        <f t="shared" ref="AE4:AE41" si="4">+COUNTIF(Z4:AD4,1)</f>
        <v>0</v>
      </c>
      <c r="AG4" s="122">
        <f>SUM(COUNTIF(D4:G4,0),COUNTIF(I4:M4,0),COUNTIF(O4:R4,0),COUNTIF(T4:X4,0),COUNTIF(Z4:AD4,0))</f>
        <v>7</v>
      </c>
      <c r="AH4" s="123">
        <f>SUM(COUNTIF(D4:G4,1),COUNTIF(I4:M4,1),COUNTIF(O4:R4,1),COUNTIF(T4:X4,1),COUNTIF(Z4:AD4,1))</f>
        <v>2</v>
      </c>
    </row>
    <row r="5" spans="1:34">
      <c r="A5" s="44" t="s">
        <v>75</v>
      </c>
      <c r="B5" s="44">
        <v>12600</v>
      </c>
      <c r="C5" s="51" t="s">
        <v>375</v>
      </c>
      <c r="D5" s="6">
        <v>0</v>
      </c>
      <c r="E5" s="6">
        <v>0</v>
      </c>
      <c r="F5" s="6">
        <v>0</v>
      </c>
      <c r="G5" s="6">
        <v>0</v>
      </c>
      <c r="H5" s="121">
        <f t="shared" si="0"/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121">
        <f t="shared" si="1"/>
        <v>0</v>
      </c>
      <c r="O5" s="6"/>
      <c r="P5" s="6"/>
      <c r="Q5" s="6"/>
      <c r="R5" s="6"/>
      <c r="S5" s="121">
        <f t="shared" si="2"/>
        <v>0</v>
      </c>
      <c r="T5" s="6"/>
      <c r="U5" s="6"/>
      <c r="V5" s="6"/>
      <c r="W5" s="6"/>
      <c r="X5" s="6"/>
      <c r="Y5" s="121">
        <f t="shared" si="3"/>
        <v>0</v>
      </c>
      <c r="Z5" s="6"/>
      <c r="AA5" s="6"/>
      <c r="AB5" s="6"/>
      <c r="AC5" s="6"/>
      <c r="AD5" s="6"/>
      <c r="AE5" s="121">
        <f t="shared" si="4"/>
        <v>0</v>
      </c>
      <c r="AG5" s="122">
        <f>SUM(COUNTIF(D5:G5,0),COUNTIF(I5:M5,0),COUNTIF(O5:R5,0),COUNTIF(T5:X5,0),COUNTIF(Z5:AD5,0))</f>
        <v>9</v>
      </c>
      <c r="AH5" s="123">
        <f>SUM(COUNTIF(D5:G5,1),COUNTIF(I5:M5,1),COUNTIF(O5:R5,1),COUNTIF(T5:X5,1),COUNTIF(Z5:AD5,1))</f>
        <v>0</v>
      </c>
    </row>
    <row r="6" spans="1:34">
      <c r="A6" s="44" t="s">
        <v>75</v>
      </c>
      <c r="B6" s="44">
        <v>12358</v>
      </c>
      <c r="C6" s="51" t="s">
        <v>376</v>
      </c>
      <c r="D6" s="6">
        <v>0</v>
      </c>
      <c r="E6" s="6">
        <v>0</v>
      </c>
      <c r="F6" s="6">
        <v>0</v>
      </c>
      <c r="G6" s="6">
        <v>0</v>
      </c>
      <c r="H6" s="121">
        <f t="shared" si="0"/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121">
        <f t="shared" si="1"/>
        <v>0</v>
      </c>
      <c r="O6" s="6"/>
      <c r="P6" s="6"/>
      <c r="Q6" s="6"/>
      <c r="R6" s="6"/>
      <c r="S6" s="121">
        <f t="shared" si="2"/>
        <v>0</v>
      </c>
      <c r="T6" s="6"/>
      <c r="U6" s="6"/>
      <c r="V6" s="6"/>
      <c r="W6" s="6"/>
      <c r="X6" s="6"/>
      <c r="Y6" s="121">
        <f t="shared" si="3"/>
        <v>0</v>
      </c>
      <c r="Z6" s="6"/>
      <c r="AA6" s="6"/>
      <c r="AB6" s="6"/>
      <c r="AC6" s="6"/>
      <c r="AD6" s="6"/>
      <c r="AE6" s="121">
        <f t="shared" si="4"/>
        <v>0</v>
      </c>
      <c r="AG6" s="122">
        <f>SUM(COUNTIF(D6:G6,0),COUNTIF(I6:M6,0),COUNTIF(O6:R6,0),COUNTIF(T6:X6,0),COUNTIF(Z6:AD6,0))</f>
        <v>9</v>
      </c>
      <c r="AH6" s="123">
        <f>SUM(COUNTIF(D6:G6,1),COUNTIF(I6:M6,1),COUNTIF(O6:R6,1),COUNTIF(T6:X6,1),COUNTIF(Z6:AD6,1))</f>
        <v>0</v>
      </c>
    </row>
    <row r="7" spans="1:34">
      <c r="A7" s="44" t="s">
        <v>75</v>
      </c>
      <c r="B7" s="44">
        <v>13486</v>
      </c>
      <c r="C7" s="51" t="s">
        <v>377</v>
      </c>
      <c r="D7" s="6">
        <v>1</v>
      </c>
      <c r="E7" s="6">
        <v>1</v>
      </c>
      <c r="F7" s="6">
        <v>1</v>
      </c>
      <c r="G7" s="6">
        <v>1</v>
      </c>
      <c r="H7" s="121">
        <f t="shared" si="0"/>
        <v>4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121">
        <f t="shared" si="1"/>
        <v>5</v>
      </c>
      <c r="O7" s="6"/>
      <c r="P7" s="6"/>
      <c r="Q7" s="6"/>
      <c r="R7" s="6"/>
      <c r="S7" s="121">
        <f t="shared" si="2"/>
        <v>0</v>
      </c>
      <c r="T7" s="6"/>
      <c r="U7" s="6"/>
      <c r="V7" s="6"/>
      <c r="W7" s="6"/>
      <c r="X7" s="6"/>
      <c r="Y7" s="121">
        <f t="shared" si="3"/>
        <v>0</v>
      </c>
      <c r="Z7" s="6"/>
      <c r="AA7" s="6"/>
      <c r="AB7" s="6"/>
      <c r="AC7" s="6"/>
      <c r="AD7" s="6"/>
      <c r="AE7" s="121">
        <f t="shared" si="4"/>
        <v>0</v>
      </c>
      <c r="AG7" s="122">
        <f>SUM(COUNTIF(D7:G7,0),COUNTIF(I7:M7,0),COUNTIF(O7:R7,0),COUNTIF(T7:X7,0),COUNTIF(Z7:AD7,0))</f>
        <v>0</v>
      </c>
      <c r="AH7" s="123">
        <f>SUM(COUNTIF(D7:G7,1),COUNTIF(I7:M7,1),COUNTIF(O7:R7,1),COUNTIF(T7:X7,1),COUNTIF(Z7:AD7,1))</f>
        <v>9</v>
      </c>
    </row>
    <row r="8" spans="1:34">
      <c r="A8" s="44" t="s">
        <v>75</v>
      </c>
      <c r="B8" s="44">
        <v>13454</v>
      </c>
      <c r="C8" s="51" t="s">
        <v>378</v>
      </c>
      <c r="D8" s="6">
        <v>1</v>
      </c>
      <c r="E8" s="6">
        <v>0</v>
      </c>
      <c r="F8" s="6">
        <v>0</v>
      </c>
      <c r="G8" s="6">
        <v>0</v>
      </c>
      <c r="H8" s="121">
        <f t="shared" si="0"/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21">
        <f t="shared" si="1"/>
        <v>0</v>
      </c>
      <c r="O8" s="6"/>
      <c r="P8" s="6"/>
      <c r="Q8" s="6"/>
      <c r="R8" s="6"/>
      <c r="S8" s="121">
        <f t="shared" si="2"/>
        <v>0</v>
      </c>
      <c r="T8" s="6"/>
      <c r="U8" s="6"/>
      <c r="V8" s="6"/>
      <c r="W8" s="6"/>
      <c r="X8" s="6"/>
      <c r="Y8" s="121">
        <f t="shared" si="3"/>
        <v>0</v>
      </c>
      <c r="Z8" s="6"/>
      <c r="AA8" s="6"/>
      <c r="AB8" s="6"/>
      <c r="AC8" s="6"/>
      <c r="AD8" s="6"/>
      <c r="AE8" s="121">
        <f t="shared" si="4"/>
        <v>0</v>
      </c>
      <c r="AG8" s="122">
        <f>SUM(COUNTIF(D8:G8,0),COUNTIF(I8:M8,0),COUNTIF(O8:R8,0),COUNTIF(T8:X8,0),COUNTIF(Z8:AD8,0))</f>
        <v>8</v>
      </c>
      <c r="AH8" s="123">
        <f>SUM(COUNTIF(D8:G8,1),COUNTIF(I8:M8,1),COUNTIF(O8:R8,1),COUNTIF(T8:X8,1),COUNTIF(Z8:AD8,1))</f>
        <v>1</v>
      </c>
    </row>
    <row r="9" spans="1:34">
      <c r="A9" s="44" t="s">
        <v>75</v>
      </c>
      <c r="B9" s="44">
        <v>12915</v>
      </c>
      <c r="C9" s="51" t="s">
        <v>379</v>
      </c>
      <c r="D9" s="6">
        <v>1</v>
      </c>
      <c r="E9" s="6">
        <v>0</v>
      </c>
      <c r="F9" s="6">
        <v>0</v>
      </c>
      <c r="G9" s="6">
        <v>0</v>
      </c>
      <c r="H9" s="121">
        <f t="shared" si="0"/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121">
        <f t="shared" si="1"/>
        <v>0</v>
      </c>
      <c r="O9" s="6"/>
      <c r="P9" s="6"/>
      <c r="Q9" s="6"/>
      <c r="R9" s="6"/>
      <c r="S9" s="121">
        <f t="shared" si="2"/>
        <v>0</v>
      </c>
      <c r="T9" s="6"/>
      <c r="U9" s="6"/>
      <c r="V9" s="6"/>
      <c r="W9" s="6"/>
      <c r="X9" s="6"/>
      <c r="Y9" s="121">
        <f t="shared" si="3"/>
        <v>0</v>
      </c>
      <c r="Z9" s="6"/>
      <c r="AA9" s="6"/>
      <c r="AB9" s="6"/>
      <c r="AC9" s="6"/>
      <c r="AD9" s="6"/>
      <c r="AE9" s="121">
        <f t="shared" si="4"/>
        <v>0</v>
      </c>
      <c r="AG9" s="122">
        <f>SUM(COUNTIF(D9:G9,0),COUNTIF(I9:M9,0),COUNTIF(O9:R9,0),COUNTIF(T9:X9,0),COUNTIF(Z9:AD9,0))</f>
        <v>8</v>
      </c>
      <c r="AH9" s="123">
        <f>SUM(COUNTIF(D9:G9,1),COUNTIF(I9:M9,1),COUNTIF(O9:R9,1),COUNTIF(T9:X9,1),COUNTIF(Z9:AD9,1))</f>
        <v>1</v>
      </c>
    </row>
    <row r="10" spans="1:34">
      <c r="A10" s="44" t="s">
        <v>75</v>
      </c>
      <c r="B10" s="44">
        <v>12476</v>
      </c>
      <c r="C10" s="51" t="s">
        <v>380</v>
      </c>
      <c r="D10" s="6">
        <v>0</v>
      </c>
      <c r="E10" s="6">
        <v>0</v>
      </c>
      <c r="F10" s="6">
        <v>0</v>
      </c>
      <c r="G10" s="6">
        <v>1</v>
      </c>
      <c r="H10" s="121">
        <f t="shared" si="0"/>
        <v>1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121">
        <f t="shared" si="1"/>
        <v>1</v>
      </c>
      <c r="O10" s="6"/>
      <c r="P10" s="6"/>
      <c r="Q10" s="6"/>
      <c r="R10" s="6"/>
      <c r="S10" s="121">
        <f t="shared" si="2"/>
        <v>0</v>
      </c>
      <c r="T10" s="6"/>
      <c r="U10" s="6"/>
      <c r="V10" s="6"/>
      <c r="W10" s="6"/>
      <c r="X10" s="6"/>
      <c r="Y10" s="121">
        <f t="shared" si="3"/>
        <v>0</v>
      </c>
      <c r="Z10" s="6"/>
      <c r="AA10" s="6"/>
      <c r="AB10" s="6"/>
      <c r="AC10" s="6"/>
      <c r="AD10" s="6"/>
      <c r="AE10" s="121">
        <f t="shared" si="4"/>
        <v>0</v>
      </c>
      <c r="AG10" s="122">
        <f>SUM(COUNTIF(D10:G10,0),COUNTIF(I10:M10,0),COUNTIF(O10:R10,0),COUNTIF(T10:X10,0),COUNTIF(Z10:AD10,0))</f>
        <v>7</v>
      </c>
      <c r="AH10" s="123">
        <f>SUM(COUNTIF(D10:G10,1),COUNTIF(I10:M10,1),COUNTIF(O10:R10,1),COUNTIF(T10:X10,1),COUNTIF(Z10:AD10,1))</f>
        <v>2</v>
      </c>
    </row>
    <row r="11" spans="1:34">
      <c r="A11" s="44" t="s">
        <v>75</v>
      </c>
      <c r="B11" s="44">
        <v>13293</v>
      </c>
      <c r="C11" s="51" t="s">
        <v>381</v>
      </c>
      <c r="D11" s="6">
        <v>0</v>
      </c>
      <c r="E11" s="6">
        <v>0</v>
      </c>
      <c r="F11" s="6">
        <v>0</v>
      </c>
      <c r="G11" s="6">
        <v>0</v>
      </c>
      <c r="H11" s="121">
        <f t="shared" si="0"/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121">
        <f t="shared" si="1"/>
        <v>0</v>
      </c>
      <c r="O11" s="6"/>
      <c r="P11" s="6"/>
      <c r="Q11" s="6"/>
      <c r="R11" s="6"/>
      <c r="S11" s="121">
        <f t="shared" si="2"/>
        <v>0</v>
      </c>
      <c r="T11" s="6"/>
      <c r="U11" s="6"/>
      <c r="V11" s="6"/>
      <c r="W11" s="6"/>
      <c r="X11" s="6"/>
      <c r="Y11" s="121">
        <f t="shared" si="3"/>
        <v>0</v>
      </c>
      <c r="Z11" s="6"/>
      <c r="AA11" s="6"/>
      <c r="AB11" s="6"/>
      <c r="AC11" s="6"/>
      <c r="AD11" s="6"/>
      <c r="AE11" s="121">
        <f t="shared" si="4"/>
        <v>0</v>
      </c>
      <c r="AG11" s="122">
        <f>SUM(COUNTIF(D11:G11,0),COUNTIF(I11:M11,0),COUNTIF(O11:R11,0),COUNTIF(T11:X11,0),COUNTIF(Z11:AD11,0))</f>
        <v>9</v>
      </c>
      <c r="AH11" s="123">
        <f>SUM(COUNTIF(D11:G11,1),COUNTIF(I11:M11,1),COUNTIF(O11:R11,1),COUNTIF(T11:X11,1),COUNTIF(Z11:AD11,1))</f>
        <v>0</v>
      </c>
    </row>
    <row r="12" spans="1:34">
      <c r="A12" s="44" t="s">
        <v>75</v>
      </c>
      <c r="B12" s="44">
        <v>12970</v>
      </c>
      <c r="C12" s="51" t="s">
        <v>382</v>
      </c>
      <c r="D12" s="6">
        <v>0</v>
      </c>
      <c r="E12" s="6">
        <v>0</v>
      </c>
      <c r="F12" s="6">
        <v>0</v>
      </c>
      <c r="G12" s="6">
        <v>0</v>
      </c>
      <c r="H12" s="121">
        <f t="shared" si="0"/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121">
        <f t="shared" si="1"/>
        <v>0</v>
      </c>
      <c r="O12" s="6"/>
      <c r="P12" s="6"/>
      <c r="Q12" s="6"/>
      <c r="R12" s="6"/>
      <c r="S12" s="121">
        <f t="shared" si="2"/>
        <v>0</v>
      </c>
      <c r="T12" s="6"/>
      <c r="U12" s="6"/>
      <c r="V12" s="6"/>
      <c r="W12" s="6"/>
      <c r="X12" s="6"/>
      <c r="Y12" s="121">
        <f t="shared" si="3"/>
        <v>0</v>
      </c>
      <c r="Z12" s="6"/>
      <c r="AA12" s="6"/>
      <c r="AB12" s="6"/>
      <c r="AC12" s="6"/>
      <c r="AD12" s="6"/>
      <c r="AE12" s="121">
        <f t="shared" si="4"/>
        <v>0</v>
      </c>
      <c r="AG12" s="122">
        <f>SUM(COUNTIF(D12:G12,0),COUNTIF(I12:M12,0),COUNTIF(O12:R12,0),COUNTIF(T12:X12,0),COUNTIF(Z12:AD12,0))</f>
        <v>9</v>
      </c>
      <c r="AH12" s="123">
        <f>SUM(COUNTIF(D12:G12,1),COUNTIF(I12:M12,1),COUNTIF(O12:R12,1),COUNTIF(T12:X12,1),COUNTIF(Z12:AD12,1))</f>
        <v>0</v>
      </c>
    </row>
    <row r="13" spans="1:34">
      <c r="A13" s="44" t="s">
        <v>75</v>
      </c>
      <c r="B13" s="44">
        <v>13573</v>
      </c>
      <c r="C13" s="51" t="s">
        <v>383</v>
      </c>
      <c r="D13" s="6">
        <v>1</v>
      </c>
      <c r="E13" s="6">
        <v>1</v>
      </c>
      <c r="F13" s="6">
        <v>0</v>
      </c>
      <c r="G13" s="6">
        <v>0</v>
      </c>
      <c r="H13" s="121">
        <f t="shared" si="0"/>
        <v>2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121">
        <f t="shared" si="1"/>
        <v>1</v>
      </c>
      <c r="O13" s="6"/>
      <c r="P13" s="6"/>
      <c r="Q13" s="6"/>
      <c r="R13" s="6"/>
      <c r="S13" s="121">
        <f t="shared" si="2"/>
        <v>0</v>
      </c>
      <c r="T13" s="6"/>
      <c r="U13" s="6"/>
      <c r="V13" s="6"/>
      <c r="W13" s="6"/>
      <c r="X13" s="6"/>
      <c r="Y13" s="121">
        <f t="shared" si="3"/>
        <v>0</v>
      </c>
      <c r="Z13" s="6"/>
      <c r="AA13" s="6"/>
      <c r="AB13" s="6"/>
      <c r="AC13" s="6"/>
      <c r="AD13" s="6"/>
      <c r="AE13" s="121">
        <f t="shared" si="4"/>
        <v>0</v>
      </c>
      <c r="AG13" s="122">
        <f>SUM(COUNTIF(D13:G13,0),COUNTIF(I13:M13,0),COUNTIF(O13:R13,0),COUNTIF(T13:X13,0),COUNTIF(Z13:AD13,0))</f>
        <v>6</v>
      </c>
      <c r="AH13" s="123">
        <f>SUM(COUNTIF(D13:G13,1),COUNTIF(I13:M13,1),COUNTIF(O13:R13,1),COUNTIF(T13:X13,1),COUNTIF(Z13:AD13,1))</f>
        <v>3</v>
      </c>
    </row>
    <row r="14" spans="1:34">
      <c r="A14" s="44" t="s">
        <v>75</v>
      </c>
      <c r="B14" s="44">
        <v>13783</v>
      </c>
      <c r="C14" s="51" t="s">
        <v>384</v>
      </c>
      <c r="D14" s="6">
        <v>0</v>
      </c>
      <c r="E14" s="6">
        <v>1</v>
      </c>
      <c r="F14" s="6">
        <v>0</v>
      </c>
      <c r="G14" s="6">
        <v>1</v>
      </c>
      <c r="H14" s="121">
        <f t="shared" si="0"/>
        <v>2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21">
        <f t="shared" si="1"/>
        <v>0</v>
      </c>
      <c r="O14" s="6"/>
      <c r="P14" s="6"/>
      <c r="Q14" s="6"/>
      <c r="R14" s="6"/>
      <c r="S14" s="121">
        <f t="shared" si="2"/>
        <v>0</v>
      </c>
      <c r="T14" s="6"/>
      <c r="U14" s="6"/>
      <c r="V14" s="6"/>
      <c r="W14" s="6"/>
      <c r="X14" s="6"/>
      <c r="Y14" s="121">
        <f t="shared" si="3"/>
        <v>0</v>
      </c>
      <c r="Z14" s="6"/>
      <c r="AA14" s="6"/>
      <c r="AB14" s="6"/>
      <c r="AC14" s="6"/>
      <c r="AD14" s="6"/>
      <c r="AE14" s="121">
        <f t="shared" si="4"/>
        <v>0</v>
      </c>
      <c r="AG14" s="122">
        <f>SUM(COUNTIF(D14:G14,0),COUNTIF(I14:M14,0),COUNTIF(O14:R14,0),COUNTIF(T14:X14,0),COUNTIF(Z14:AD14,0))</f>
        <v>7</v>
      </c>
      <c r="AH14" s="123">
        <f>SUM(COUNTIF(D14:G14,1),COUNTIF(I14:M14,1),COUNTIF(O14:R14,1),COUNTIF(T14:X14,1),COUNTIF(Z14:AD14,1))</f>
        <v>2</v>
      </c>
    </row>
    <row r="15" spans="1:34">
      <c r="A15" s="44" t="s">
        <v>75</v>
      </c>
      <c r="B15" s="44">
        <v>13287</v>
      </c>
      <c r="C15" s="51" t="s">
        <v>385</v>
      </c>
      <c r="D15" s="6">
        <v>0</v>
      </c>
      <c r="E15" s="6">
        <v>0</v>
      </c>
      <c r="F15" s="6">
        <v>0</v>
      </c>
      <c r="G15" s="6">
        <v>0</v>
      </c>
      <c r="H15" s="121">
        <f t="shared" si="0"/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121">
        <f t="shared" si="1"/>
        <v>0</v>
      </c>
      <c r="O15" s="6"/>
      <c r="P15" s="6"/>
      <c r="Q15" s="6"/>
      <c r="R15" s="6"/>
      <c r="S15" s="121">
        <f t="shared" si="2"/>
        <v>0</v>
      </c>
      <c r="T15" s="6"/>
      <c r="U15" s="6"/>
      <c r="V15" s="6"/>
      <c r="W15" s="6"/>
      <c r="X15" s="6"/>
      <c r="Y15" s="121">
        <f t="shared" si="3"/>
        <v>0</v>
      </c>
      <c r="Z15" s="6"/>
      <c r="AA15" s="6"/>
      <c r="AB15" s="6"/>
      <c r="AC15" s="6"/>
      <c r="AD15" s="6"/>
      <c r="AE15" s="121">
        <f t="shared" si="4"/>
        <v>0</v>
      </c>
      <c r="AG15" s="122">
        <f>SUM(COUNTIF(D15:G15,0),COUNTIF(I15:M15,0),COUNTIF(O15:R15,0),COUNTIF(T15:X15,0),COUNTIF(Z15:AD15,0))</f>
        <v>9</v>
      </c>
      <c r="AH15" s="123">
        <f>SUM(COUNTIF(D15:G15,1),COUNTIF(I15:M15,1),COUNTIF(O15:R15,1),COUNTIF(T15:X15,1),COUNTIF(Z15:AD15,1))</f>
        <v>0</v>
      </c>
    </row>
    <row r="16" spans="1:34">
      <c r="A16" s="44" t="s">
        <v>75</v>
      </c>
      <c r="B16" s="44">
        <v>13377</v>
      </c>
      <c r="C16" s="51" t="s">
        <v>386</v>
      </c>
      <c r="D16" s="6">
        <v>1</v>
      </c>
      <c r="E16" s="6">
        <v>1</v>
      </c>
      <c r="F16" s="6">
        <v>0</v>
      </c>
      <c r="G16" s="6">
        <v>0</v>
      </c>
      <c r="H16" s="121">
        <f t="shared" si="0"/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121">
        <f t="shared" si="1"/>
        <v>0</v>
      </c>
      <c r="O16" s="6"/>
      <c r="P16" s="6"/>
      <c r="Q16" s="6"/>
      <c r="R16" s="6"/>
      <c r="S16" s="121">
        <f t="shared" si="2"/>
        <v>0</v>
      </c>
      <c r="T16" s="6"/>
      <c r="U16" s="6"/>
      <c r="V16" s="6"/>
      <c r="W16" s="6"/>
      <c r="X16" s="6"/>
      <c r="Y16" s="121">
        <f t="shared" si="3"/>
        <v>0</v>
      </c>
      <c r="Z16" s="6"/>
      <c r="AA16" s="6"/>
      <c r="AB16" s="6"/>
      <c r="AC16" s="6"/>
      <c r="AD16" s="6"/>
      <c r="AE16" s="121">
        <f t="shared" si="4"/>
        <v>0</v>
      </c>
      <c r="AG16" s="122">
        <f>SUM(COUNTIF(D16:G16,0),COUNTIF(I16:M16,0),COUNTIF(O16:R16,0),COUNTIF(T16:X16,0),COUNTIF(Z16:AD16,0))</f>
        <v>7</v>
      </c>
      <c r="AH16" s="123">
        <f>SUM(COUNTIF(D16:G16,1),COUNTIF(I16:M16,1),COUNTIF(O16:R16,1),COUNTIF(T16:X16,1),COUNTIF(Z16:AD16,1))</f>
        <v>2</v>
      </c>
    </row>
    <row r="17" spans="1:34">
      <c r="A17" s="44" t="s">
        <v>75</v>
      </c>
      <c r="B17" s="44">
        <v>12224</v>
      </c>
      <c r="C17" s="51" t="s">
        <v>387</v>
      </c>
      <c r="D17" s="6">
        <v>0</v>
      </c>
      <c r="E17" s="6">
        <v>0</v>
      </c>
      <c r="F17" s="6">
        <v>0</v>
      </c>
      <c r="G17" s="6">
        <v>0</v>
      </c>
      <c r="H17" s="121">
        <f t="shared" si="0"/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121">
        <f t="shared" si="1"/>
        <v>0</v>
      </c>
      <c r="O17" s="6"/>
      <c r="P17" s="6"/>
      <c r="Q17" s="6"/>
      <c r="R17" s="6"/>
      <c r="S17" s="121">
        <f t="shared" si="2"/>
        <v>0</v>
      </c>
      <c r="T17" s="6"/>
      <c r="U17" s="6"/>
      <c r="V17" s="6"/>
      <c r="W17" s="6"/>
      <c r="X17" s="6"/>
      <c r="Y17" s="121">
        <f t="shared" si="3"/>
        <v>0</v>
      </c>
      <c r="Z17" s="6"/>
      <c r="AA17" s="6"/>
      <c r="AB17" s="6"/>
      <c r="AC17" s="6"/>
      <c r="AD17" s="6"/>
      <c r="AE17" s="121">
        <f t="shared" si="4"/>
        <v>0</v>
      </c>
      <c r="AG17" s="122">
        <f>SUM(COUNTIF(D17:G17,0),COUNTIF(I17:M17,0),COUNTIF(O17:R17,0),COUNTIF(T17:X17,0),COUNTIF(Z17:AD17,0))</f>
        <v>9</v>
      </c>
      <c r="AH17" s="123">
        <f>SUM(COUNTIF(D17:G17,1),COUNTIF(I17:M17,1),COUNTIF(O17:R17,1),COUNTIF(T17:X17,1),COUNTIF(Z17:AD17,1))</f>
        <v>0</v>
      </c>
    </row>
    <row r="18" spans="1:34">
      <c r="A18" s="44" t="s">
        <v>75</v>
      </c>
      <c r="B18" s="44">
        <v>12391</v>
      </c>
      <c r="C18" s="51" t="s">
        <v>388</v>
      </c>
      <c r="D18" s="6">
        <v>0</v>
      </c>
      <c r="E18" s="6">
        <v>0</v>
      </c>
      <c r="F18" s="6">
        <v>0</v>
      </c>
      <c r="G18" s="6">
        <v>0</v>
      </c>
      <c r="H18" s="121">
        <f t="shared" si="0"/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121">
        <f t="shared" si="1"/>
        <v>0</v>
      </c>
      <c r="O18" s="6"/>
      <c r="P18" s="6"/>
      <c r="Q18" s="6"/>
      <c r="R18" s="6"/>
      <c r="S18" s="121">
        <f t="shared" si="2"/>
        <v>0</v>
      </c>
      <c r="T18" s="6"/>
      <c r="U18" s="6"/>
      <c r="V18" s="6"/>
      <c r="W18" s="6"/>
      <c r="X18" s="6"/>
      <c r="Y18" s="121">
        <f t="shared" si="3"/>
        <v>0</v>
      </c>
      <c r="Z18" s="6"/>
      <c r="AA18" s="6"/>
      <c r="AB18" s="6"/>
      <c r="AC18" s="6"/>
      <c r="AD18" s="6"/>
      <c r="AE18" s="121">
        <f t="shared" si="4"/>
        <v>0</v>
      </c>
      <c r="AG18" s="122">
        <f>SUM(COUNTIF(D18:G18,0),COUNTIF(I18:M18,0),COUNTIF(O18:R18,0),COUNTIF(T18:X18,0),COUNTIF(Z18:AD18,0))</f>
        <v>9</v>
      </c>
      <c r="AH18" s="123">
        <f>SUM(COUNTIF(D18:G18,1),COUNTIF(I18:M18,1),COUNTIF(O18:R18,1),COUNTIF(T18:X18,1),COUNTIF(Z18:AD18,1))</f>
        <v>0</v>
      </c>
    </row>
    <row r="19" spans="1:34">
      <c r="A19" s="44" t="s">
        <v>75</v>
      </c>
      <c r="B19" s="44">
        <v>13159</v>
      </c>
      <c r="C19" s="127" t="s">
        <v>389</v>
      </c>
      <c r="D19" s="6">
        <v>1</v>
      </c>
      <c r="E19" s="6">
        <v>1</v>
      </c>
      <c r="F19" s="6">
        <v>1</v>
      </c>
      <c r="G19" s="6">
        <v>1</v>
      </c>
      <c r="H19" s="121">
        <f t="shared" si="0"/>
        <v>4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121">
        <f t="shared" si="1"/>
        <v>5</v>
      </c>
      <c r="O19" s="6"/>
      <c r="P19" s="6"/>
      <c r="Q19" s="6"/>
      <c r="R19" s="6"/>
      <c r="S19" s="121">
        <f t="shared" si="2"/>
        <v>0</v>
      </c>
      <c r="T19" s="6"/>
      <c r="U19" s="6"/>
      <c r="V19" s="6"/>
      <c r="W19" s="6"/>
      <c r="X19" s="6"/>
      <c r="Y19" s="121">
        <f t="shared" si="3"/>
        <v>0</v>
      </c>
      <c r="Z19" s="6"/>
      <c r="AA19" s="6"/>
      <c r="AB19" s="6"/>
      <c r="AC19" s="6"/>
      <c r="AD19" s="6"/>
      <c r="AE19" s="121">
        <f t="shared" si="4"/>
        <v>0</v>
      </c>
      <c r="AG19" s="122">
        <f>SUM(COUNTIF(D19:G19,0),COUNTIF(I19:M19,0),COUNTIF(O19:R19,0),COUNTIF(T19:X19,0),COUNTIF(Z19:AD19,0))</f>
        <v>0</v>
      </c>
      <c r="AH19" s="123">
        <f>SUM(COUNTIF(D19:G19,1),COUNTIF(I19:M19,1),COUNTIF(O19:R19,1),COUNTIF(T19:X19,1),COUNTIF(Z19:AD19,1))</f>
        <v>9</v>
      </c>
    </row>
    <row r="20" spans="1:34">
      <c r="A20" s="44" t="s">
        <v>75</v>
      </c>
      <c r="B20" s="44">
        <v>13602</v>
      </c>
      <c r="C20" s="51" t="s">
        <v>390</v>
      </c>
      <c r="D20" s="6">
        <v>0</v>
      </c>
      <c r="E20" s="6">
        <v>0</v>
      </c>
      <c r="F20" s="6">
        <v>0</v>
      </c>
      <c r="G20" s="6">
        <v>0</v>
      </c>
      <c r="H20" s="121">
        <f t="shared" si="0"/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121">
        <f t="shared" si="1"/>
        <v>0</v>
      </c>
      <c r="O20" s="6"/>
      <c r="P20" s="6"/>
      <c r="Q20" s="6"/>
      <c r="R20" s="6"/>
      <c r="S20" s="121">
        <f t="shared" si="2"/>
        <v>0</v>
      </c>
      <c r="T20" s="6"/>
      <c r="U20" s="6"/>
      <c r="V20" s="6"/>
      <c r="W20" s="6"/>
      <c r="X20" s="6"/>
      <c r="Y20" s="121">
        <f t="shared" si="3"/>
        <v>0</v>
      </c>
      <c r="Z20" s="6"/>
      <c r="AA20" s="6"/>
      <c r="AB20" s="6"/>
      <c r="AC20" s="6"/>
      <c r="AD20" s="6"/>
      <c r="AE20" s="121">
        <f t="shared" si="4"/>
        <v>0</v>
      </c>
      <c r="AG20" s="122">
        <f>SUM(COUNTIF(D20:G20,0),COUNTIF(I20:M20,0),COUNTIF(O20:R20,0),COUNTIF(T20:X20,0),COUNTIF(Z20:AD20,0))</f>
        <v>9</v>
      </c>
      <c r="AH20" s="123">
        <f>SUM(COUNTIF(D20:G20,1),COUNTIF(I20:M20,1),COUNTIF(O20:R20,1),COUNTIF(T20:X20,1),COUNTIF(Z20:AD20,1))</f>
        <v>0</v>
      </c>
    </row>
    <row r="21" spans="1:34">
      <c r="A21" s="44" t="s">
        <v>75</v>
      </c>
      <c r="B21" s="44">
        <v>12929</v>
      </c>
      <c r="C21" s="51" t="s">
        <v>391</v>
      </c>
      <c r="D21" s="6">
        <v>0</v>
      </c>
      <c r="E21" s="6">
        <v>0</v>
      </c>
      <c r="F21" s="6">
        <v>0</v>
      </c>
      <c r="G21" s="6">
        <v>0</v>
      </c>
      <c r="H21" s="121">
        <f t="shared" si="0"/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121">
        <f t="shared" si="1"/>
        <v>0</v>
      </c>
      <c r="O21" s="6"/>
      <c r="P21" s="6"/>
      <c r="Q21" s="6"/>
      <c r="R21" s="6"/>
      <c r="S21" s="121">
        <f t="shared" si="2"/>
        <v>0</v>
      </c>
      <c r="T21" s="6"/>
      <c r="U21" s="6"/>
      <c r="V21" s="6"/>
      <c r="W21" s="6"/>
      <c r="X21" s="6"/>
      <c r="Y21" s="121">
        <f t="shared" si="3"/>
        <v>0</v>
      </c>
      <c r="Z21" s="6"/>
      <c r="AA21" s="6"/>
      <c r="AB21" s="6"/>
      <c r="AC21" s="6"/>
      <c r="AD21" s="6"/>
      <c r="AE21" s="121">
        <f t="shared" si="4"/>
        <v>0</v>
      </c>
      <c r="AG21" s="122">
        <f>SUM(COUNTIF(D21:G21,0),COUNTIF(I21:M21,0),COUNTIF(O21:R21,0),COUNTIF(T21:X21,0),COUNTIF(Z21:AD21,0))</f>
        <v>9</v>
      </c>
      <c r="AH21" s="123">
        <f>SUM(COUNTIF(D21:G21,1),COUNTIF(I21:M21,1),COUNTIF(O21:R21,1),COUNTIF(T21:X21,1),COUNTIF(Z21:AD21,1))</f>
        <v>0</v>
      </c>
    </row>
    <row r="22" spans="1:34">
      <c r="A22" s="44" t="s">
        <v>75</v>
      </c>
      <c r="B22" s="44">
        <v>12974</v>
      </c>
      <c r="C22" s="51" t="s">
        <v>392</v>
      </c>
      <c r="D22" s="6">
        <v>0</v>
      </c>
      <c r="E22" s="6">
        <v>0</v>
      </c>
      <c r="F22" s="6">
        <v>0</v>
      </c>
      <c r="G22" s="6">
        <v>0</v>
      </c>
      <c r="H22" s="121">
        <f t="shared" si="0"/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121">
        <f t="shared" si="1"/>
        <v>0</v>
      </c>
      <c r="O22" s="6"/>
      <c r="P22" s="6"/>
      <c r="Q22" s="6"/>
      <c r="R22" s="6"/>
      <c r="S22" s="121">
        <f t="shared" si="2"/>
        <v>0</v>
      </c>
      <c r="T22" s="6"/>
      <c r="U22" s="6"/>
      <c r="V22" s="6"/>
      <c r="W22" s="6"/>
      <c r="X22" s="6"/>
      <c r="Y22" s="121">
        <f t="shared" si="3"/>
        <v>0</v>
      </c>
      <c r="Z22" s="6"/>
      <c r="AA22" s="6"/>
      <c r="AB22" s="6"/>
      <c r="AC22" s="6"/>
      <c r="AD22" s="6"/>
      <c r="AE22" s="121">
        <f t="shared" si="4"/>
        <v>0</v>
      </c>
      <c r="AG22" s="122">
        <f>SUM(COUNTIF(D22:G22,0),COUNTIF(I22:M22,0),COUNTIF(O22:R22,0),COUNTIF(T22:X22,0),COUNTIF(Z22:AD22,0))</f>
        <v>9</v>
      </c>
      <c r="AH22" s="123">
        <f>SUM(COUNTIF(D22:G22,1),COUNTIF(I22:M22,1),COUNTIF(O22:R22,1),COUNTIF(T22:X22,1),COUNTIF(Z22:AD22,1))</f>
        <v>0</v>
      </c>
    </row>
    <row r="23" spans="1:34">
      <c r="A23" s="44" t="s">
        <v>75</v>
      </c>
      <c r="B23" s="44">
        <v>12972</v>
      </c>
      <c r="C23" s="51" t="s">
        <v>393</v>
      </c>
      <c r="D23" s="6">
        <v>0</v>
      </c>
      <c r="E23" s="6">
        <v>0</v>
      </c>
      <c r="F23" s="6">
        <v>0</v>
      </c>
      <c r="G23" s="6">
        <v>0</v>
      </c>
      <c r="H23" s="121">
        <f t="shared" si="0"/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121">
        <f t="shared" si="1"/>
        <v>0</v>
      </c>
      <c r="O23" s="6"/>
      <c r="P23" s="6"/>
      <c r="Q23" s="6"/>
      <c r="R23" s="6"/>
      <c r="S23" s="121">
        <f t="shared" si="2"/>
        <v>0</v>
      </c>
      <c r="T23" s="6"/>
      <c r="U23" s="6"/>
      <c r="V23" s="6"/>
      <c r="W23" s="6"/>
      <c r="X23" s="6"/>
      <c r="Y23" s="121">
        <f t="shared" si="3"/>
        <v>0</v>
      </c>
      <c r="Z23" s="6"/>
      <c r="AA23" s="6"/>
      <c r="AB23" s="6"/>
      <c r="AC23" s="6"/>
      <c r="AD23" s="6"/>
      <c r="AE23" s="121">
        <f t="shared" si="4"/>
        <v>0</v>
      </c>
      <c r="AG23" s="122">
        <f>SUM(COUNTIF(D23:G23,0),COUNTIF(I23:M23,0),COUNTIF(O23:R23,0),COUNTIF(T23:X23,0),COUNTIF(Z23:AD23,0))</f>
        <v>9</v>
      </c>
      <c r="AH23" s="123">
        <f>SUM(COUNTIF(D23:G23,1),COUNTIF(I23:M23,1),COUNTIF(O23:R23,1),COUNTIF(T23:X23,1),COUNTIF(Z23:AD23,1))</f>
        <v>0</v>
      </c>
    </row>
    <row r="24" spans="1:34">
      <c r="A24" s="44" t="s">
        <v>75</v>
      </c>
      <c r="B24" s="44">
        <v>12165</v>
      </c>
      <c r="C24" s="51" t="s">
        <v>394</v>
      </c>
      <c r="D24" s="6">
        <v>0</v>
      </c>
      <c r="E24" s="6">
        <v>0</v>
      </c>
      <c r="F24" s="6">
        <v>0</v>
      </c>
      <c r="G24" s="6">
        <v>0</v>
      </c>
      <c r="H24" s="121">
        <f t="shared" si="0"/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121">
        <f t="shared" si="1"/>
        <v>0</v>
      </c>
      <c r="O24" s="6"/>
      <c r="P24" s="6"/>
      <c r="Q24" s="6"/>
      <c r="R24" s="6"/>
      <c r="S24" s="121">
        <f t="shared" si="2"/>
        <v>0</v>
      </c>
      <c r="T24" s="6"/>
      <c r="U24" s="6"/>
      <c r="V24" s="6"/>
      <c r="W24" s="6"/>
      <c r="X24" s="6"/>
      <c r="Y24" s="121">
        <f t="shared" si="3"/>
        <v>0</v>
      </c>
      <c r="Z24" s="6"/>
      <c r="AA24" s="6"/>
      <c r="AB24" s="6"/>
      <c r="AC24" s="6"/>
      <c r="AD24" s="6"/>
      <c r="AE24" s="121">
        <f t="shared" si="4"/>
        <v>0</v>
      </c>
      <c r="AG24" s="122">
        <f>SUM(COUNTIF(D24:G24,0),COUNTIF(I24:M24,0),COUNTIF(O24:R24,0),COUNTIF(T24:X24,0),COUNTIF(Z24:AD24,0))</f>
        <v>9</v>
      </c>
      <c r="AH24" s="123">
        <f>SUM(COUNTIF(D24:G24,1),COUNTIF(I24:M24,1),COUNTIF(O24:R24,1),COUNTIF(T24:X24,1),COUNTIF(Z24:AD24,1))</f>
        <v>0</v>
      </c>
    </row>
    <row r="25" spans="1:34">
      <c r="A25" s="44" t="s">
        <v>75</v>
      </c>
      <c r="B25" s="44">
        <v>13802</v>
      </c>
      <c r="C25" s="51" t="s">
        <v>395</v>
      </c>
      <c r="D25" s="6">
        <v>0</v>
      </c>
      <c r="E25" s="6">
        <v>0</v>
      </c>
      <c r="F25" s="6">
        <v>0</v>
      </c>
      <c r="G25" s="6">
        <v>0</v>
      </c>
      <c r="H25" s="121">
        <f t="shared" si="0"/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21">
        <f t="shared" si="1"/>
        <v>0</v>
      </c>
      <c r="O25" s="6"/>
      <c r="P25" s="6"/>
      <c r="Q25" s="6"/>
      <c r="R25" s="6"/>
      <c r="S25" s="121">
        <f t="shared" si="2"/>
        <v>0</v>
      </c>
      <c r="T25" s="6"/>
      <c r="U25" s="6"/>
      <c r="V25" s="6"/>
      <c r="W25" s="6"/>
      <c r="X25" s="6"/>
      <c r="Y25" s="121">
        <f t="shared" si="3"/>
        <v>0</v>
      </c>
      <c r="Z25" s="6"/>
      <c r="AA25" s="6"/>
      <c r="AB25" s="6"/>
      <c r="AC25" s="6"/>
      <c r="AD25" s="6"/>
      <c r="AE25" s="121">
        <f t="shared" si="4"/>
        <v>0</v>
      </c>
      <c r="AG25" s="122">
        <f>SUM(COUNTIF(D25:G25,0),COUNTIF(I25:M25,0),COUNTIF(O25:R25,0),COUNTIF(T25:X25,0),COUNTIF(Z25:AD25,0))</f>
        <v>9</v>
      </c>
      <c r="AH25" s="123">
        <f>SUM(COUNTIF(D25:G25,1),COUNTIF(I25:M25,1),COUNTIF(O25:R25,1),COUNTIF(T25:X25,1),COUNTIF(Z25:AD25,1))</f>
        <v>0</v>
      </c>
    </row>
    <row r="26" spans="1:34">
      <c r="A26" s="44" t="s">
        <v>75</v>
      </c>
      <c r="B26" s="44">
        <v>12292</v>
      </c>
      <c r="C26" s="51" t="s">
        <v>396</v>
      </c>
      <c r="D26" s="6">
        <v>0</v>
      </c>
      <c r="E26" s="6">
        <v>0</v>
      </c>
      <c r="F26" s="6">
        <v>0</v>
      </c>
      <c r="G26" s="6">
        <v>0</v>
      </c>
      <c r="H26" s="121">
        <f t="shared" si="0"/>
        <v>0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121">
        <f t="shared" si="1"/>
        <v>1</v>
      </c>
      <c r="O26" s="6"/>
      <c r="P26" s="6"/>
      <c r="Q26" s="6"/>
      <c r="R26" s="6"/>
      <c r="S26" s="121">
        <f t="shared" si="2"/>
        <v>0</v>
      </c>
      <c r="T26" s="6"/>
      <c r="U26" s="6"/>
      <c r="V26" s="6"/>
      <c r="W26" s="6"/>
      <c r="X26" s="6"/>
      <c r="Y26" s="121">
        <f t="shared" si="3"/>
        <v>0</v>
      </c>
      <c r="Z26" s="6"/>
      <c r="AA26" s="6"/>
      <c r="AB26" s="6"/>
      <c r="AC26" s="6"/>
      <c r="AD26" s="6"/>
      <c r="AE26" s="121">
        <f t="shared" si="4"/>
        <v>0</v>
      </c>
      <c r="AG26" s="122">
        <f>SUM(COUNTIF(D26:G26,0),COUNTIF(I26:M26,0),COUNTIF(O26:R26,0),COUNTIF(T26:X26,0),COUNTIF(Z26:AD26,0))</f>
        <v>8</v>
      </c>
      <c r="AH26" s="123">
        <f>SUM(COUNTIF(D26:G26,1),COUNTIF(I26:M26,1),COUNTIF(O26:R26,1),COUNTIF(T26:X26,1),COUNTIF(Z26:AD26,1))</f>
        <v>1</v>
      </c>
    </row>
    <row r="27" spans="1:34">
      <c r="A27" s="44" t="s">
        <v>75</v>
      </c>
      <c r="B27" s="44">
        <v>13148</v>
      </c>
      <c r="C27" s="51" t="s">
        <v>397</v>
      </c>
      <c r="D27" s="6">
        <v>0</v>
      </c>
      <c r="E27" s="6">
        <v>0</v>
      </c>
      <c r="F27" s="6">
        <v>0</v>
      </c>
      <c r="G27" s="6">
        <v>0</v>
      </c>
      <c r="H27" s="121">
        <f t="shared" si="0"/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121">
        <f t="shared" si="1"/>
        <v>0</v>
      </c>
      <c r="O27" s="6"/>
      <c r="P27" s="6"/>
      <c r="Q27" s="6"/>
      <c r="R27" s="6"/>
      <c r="S27" s="121">
        <f t="shared" si="2"/>
        <v>0</v>
      </c>
      <c r="T27" s="6"/>
      <c r="U27" s="6"/>
      <c r="V27" s="6"/>
      <c r="W27" s="6"/>
      <c r="X27" s="6"/>
      <c r="Y27" s="121">
        <f t="shared" si="3"/>
        <v>0</v>
      </c>
      <c r="Z27" s="6"/>
      <c r="AA27" s="6"/>
      <c r="AB27" s="6"/>
      <c r="AC27" s="6"/>
      <c r="AD27" s="6"/>
      <c r="AE27" s="121">
        <f t="shared" si="4"/>
        <v>0</v>
      </c>
      <c r="AG27" s="122">
        <f>SUM(COUNTIF(D27:G27,0),COUNTIF(I27:M27,0),COUNTIF(O27:R27,0),COUNTIF(T27:X27,0),COUNTIF(Z27:AD27,0))</f>
        <v>9</v>
      </c>
      <c r="AH27" s="123">
        <f>SUM(COUNTIF(D27:G27,1),COUNTIF(I27:M27,1),COUNTIF(O27:R27,1),COUNTIF(T27:X27,1),COUNTIF(Z27:AD27,1))</f>
        <v>0</v>
      </c>
    </row>
    <row r="28" spans="1:34">
      <c r="A28" s="44" t="s">
        <v>75</v>
      </c>
      <c r="B28" s="44">
        <v>13949</v>
      </c>
      <c r="C28" s="51" t="s">
        <v>398</v>
      </c>
      <c r="D28" s="6">
        <v>1</v>
      </c>
      <c r="E28" s="6">
        <v>0</v>
      </c>
      <c r="F28" s="6">
        <v>0</v>
      </c>
      <c r="G28" s="6">
        <v>0</v>
      </c>
      <c r="H28" s="121">
        <f t="shared" si="0"/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121">
        <f t="shared" si="1"/>
        <v>0</v>
      </c>
      <c r="O28" s="6"/>
      <c r="P28" s="6"/>
      <c r="Q28" s="6"/>
      <c r="R28" s="6"/>
      <c r="S28" s="121">
        <f t="shared" si="2"/>
        <v>0</v>
      </c>
      <c r="T28" s="6"/>
      <c r="U28" s="6"/>
      <c r="V28" s="6"/>
      <c r="W28" s="6"/>
      <c r="X28" s="6"/>
      <c r="Y28" s="121">
        <f t="shared" si="3"/>
        <v>0</v>
      </c>
      <c r="Z28" s="6"/>
      <c r="AA28" s="6"/>
      <c r="AB28" s="6"/>
      <c r="AC28" s="6"/>
      <c r="AD28" s="6"/>
      <c r="AE28" s="121">
        <f t="shared" si="4"/>
        <v>0</v>
      </c>
      <c r="AG28" s="122">
        <f>SUM(COUNTIF(D28:G28,0),COUNTIF(I28:M28,0),COUNTIF(O28:R28,0),COUNTIF(T28:X28,0),COUNTIF(Z28:AD28,0))</f>
        <v>8</v>
      </c>
      <c r="AH28" s="123">
        <f>SUM(COUNTIF(D28:G28,1),COUNTIF(I28:M28,1),COUNTIF(O28:R28,1),COUNTIF(T28:X28,1),COUNTIF(Z28:AD28,1))</f>
        <v>1</v>
      </c>
    </row>
    <row r="29" spans="1:34">
      <c r="A29" s="44" t="s">
        <v>75</v>
      </c>
      <c r="B29" s="44">
        <v>13017</v>
      </c>
      <c r="C29" s="51" t="s">
        <v>399</v>
      </c>
      <c r="D29" s="6">
        <v>1</v>
      </c>
      <c r="E29" s="6">
        <v>1</v>
      </c>
      <c r="F29" s="6">
        <v>0</v>
      </c>
      <c r="G29" s="6">
        <v>0</v>
      </c>
      <c r="H29" s="121">
        <f t="shared" si="0"/>
        <v>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121">
        <f t="shared" si="1"/>
        <v>0</v>
      </c>
      <c r="O29" s="6"/>
      <c r="P29" s="6"/>
      <c r="Q29" s="6"/>
      <c r="R29" s="6"/>
      <c r="S29" s="121">
        <f t="shared" si="2"/>
        <v>0</v>
      </c>
      <c r="T29" s="6"/>
      <c r="U29" s="6"/>
      <c r="V29" s="6"/>
      <c r="W29" s="6"/>
      <c r="X29" s="6"/>
      <c r="Y29" s="121">
        <f t="shared" si="3"/>
        <v>0</v>
      </c>
      <c r="Z29" s="6"/>
      <c r="AA29" s="6"/>
      <c r="AB29" s="6"/>
      <c r="AC29" s="6"/>
      <c r="AD29" s="6"/>
      <c r="AE29" s="121">
        <f t="shared" si="4"/>
        <v>0</v>
      </c>
      <c r="AG29" s="122">
        <f>SUM(COUNTIF(D29:G29,0),COUNTIF(I29:M29,0),COUNTIF(O29:R29,0),COUNTIF(T29:X29,0),COUNTIF(Z29:AD29,0))</f>
        <v>7</v>
      </c>
      <c r="AH29" s="123">
        <f>SUM(COUNTIF(D29:G29,1),COUNTIF(I29:M29,1),COUNTIF(O29:R29,1),COUNTIF(T29:X29,1),COUNTIF(Z29:AD29,1))</f>
        <v>2</v>
      </c>
    </row>
    <row r="30" spans="1:34">
      <c r="A30" s="44" t="s">
        <v>75</v>
      </c>
      <c r="B30" s="44">
        <v>13527</v>
      </c>
      <c r="C30" s="51" t="s">
        <v>400</v>
      </c>
      <c r="D30" s="6">
        <v>0</v>
      </c>
      <c r="E30" s="6">
        <v>0</v>
      </c>
      <c r="F30" s="6">
        <v>0</v>
      </c>
      <c r="G30" s="6">
        <v>0</v>
      </c>
      <c r="H30" s="121">
        <f t="shared" si="0"/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121">
        <f t="shared" si="1"/>
        <v>0</v>
      </c>
      <c r="O30" s="6"/>
      <c r="P30" s="6"/>
      <c r="Q30" s="6"/>
      <c r="R30" s="6"/>
      <c r="S30" s="121">
        <f t="shared" si="2"/>
        <v>0</v>
      </c>
      <c r="T30" s="6"/>
      <c r="U30" s="6"/>
      <c r="V30" s="6"/>
      <c r="W30" s="6"/>
      <c r="X30" s="6"/>
      <c r="Y30" s="121">
        <f t="shared" si="3"/>
        <v>0</v>
      </c>
      <c r="Z30" s="6"/>
      <c r="AA30" s="6"/>
      <c r="AB30" s="6"/>
      <c r="AC30" s="6"/>
      <c r="AD30" s="6"/>
      <c r="AE30" s="121">
        <f t="shared" si="4"/>
        <v>0</v>
      </c>
      <c r="AG30" s="122">
        <f>SUM(COUNTIF(D30:G30,0),COUNTIF(I30:M30,0),COUNTIF(O30:R30,0),COUNTIF(T30:X30,0),COUNTIF(Z30:AD30,0))</f>
        <v>9</v>
      </c>
      <c r="AH30" s="123">
        <f>SUM(COUNTIF(D30:G30,1),COUNTIF(I30:M30,1),COUNTIF(O30:R30,1),COUNTIF(T30:X30,1),COUNTIF(Z30:AD30,1))</f>
        <v>0</v>
      </c>
    </row>
    <row r="31" spans="1:34">
      <c r="A31" s="44" t="s">
        <v>75</v>
      </c>
      <c r="B31" s="44">
        <v>13912</v>
      </c>
      <c r="C31" s="51" t="s">
        <v>401</v>
      </c>
      <c r="D31" s="6">
        <v>0</v>
      </c>
      <c r="E31" s="6">
        <v>0</v>
      </c>
      <c r="F31" s="6">
        <v>0</v>
      </c>
      <c r="G31" s="6">
        <v>0</v>
      </c>
      <c r="H31" s="121">
        <f t="shared" si="0"/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121">
        <f t="shared" si="1"/>
        <v>0</v>
      </c>
      <c r="O31" s="6"/>
      <c r="P31" s="6"/>
      <c r="Q31" s="6"/>
      <c r="R31" s="6"/>
      <c r="S31" s="121">
        <f t="shared" si="2"/>
        <v>0</v>
      </c>
      <c r="T31" s="6"/>
      <c r="U31" s="6"/>
      <c r="V31" s="6"/>
      <c r="W31" s="6"/>
      <c r="X31" s="6"/>
      <c r="Y31" s="121">
        <f t="shared" si="3"/>
        <v>0</v>
      </c>
      <c r="Z31" s="6"/>
      <c r="AA31" s="6"/>
      <c r="AB31" s="6"/>
      <c r="AC31" s="6"/>
      <c r="AD31" s="6"/>
      <c r="AE31" s="121">
        <f t="shared" si="4"/>
        <v>0</v>
      </c>
      <c r="AG31" s="122">
        <f>SUM(COUNTIF(D31:G31,0),COUNTIF(I31:M31,0),COUNTIF(O31:R31,0),COUNTIF(T31:X31,0),COUNTIF(Z31:AD31,0))</f>
        <v>9</v>
      </c>
      <c r="AH31" s="123">
        <f>SUM(COUNTIF(D31:G31,1),COUNTIF(I31:M31,1),COUNTIF(O31:R31,1),COUNTIF(T31:X31,1),COUNTIF(Z31:AD31,1))</f>
        <v>0</v>
      </c>
    </row>
    <row r="32" spans="1:34">
      <c r="A32" s="44" t="s">
        <v>75</v>
      </c>
      <c r="B32" s="44">
        <v>12737</v>
      </c>
      <c r="C32" s="51" t="s">
        <v>402</v>
      </c>
      <c r="D32" s="6">
        <v>0</v>
      </c>
      <c r="E32" s="6">
        <v>0</v>
      </c>
      <c r="F32" s="6">
        <v>0</v>
      </c>
      <c r="G32" s="6">
        <v>0</v>
      </c>
      <c r="H32" s="121">
        <f t="shared" si="0"/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121">
        <f t="shared" si="1"/>
        <v>0</v>
      </c>
      <c r="O32" s="6"/>
      <c r="P32" s="6"/>
      <c r="Q32" s="6"/>
      <c r="R32" s="6"/>
      <c r="S32" s="121">
        <f t="shared" si="2"/>
        <v>0</v>
      </c>
      <c r="T32" s="6"/>
      <c r="U32" s="6"/>
      <c r="V32" s="6"/>
      <c r="W32" s="6"/>
      <c r="X32" s="6"/>
      <c r="Y32" s="121">
        <f t="shared" si="3"/>
        <v>0</v>
      </c>
      <c r="Z32" s="6"/>
      <c r="AA32" s="6"/>
      <c r="AB32" s="6"/>
      <c r="AC32" s="6"/>
      <c r="AD32" s="6"/>
      <c r="AE32" s="121">
        <f t="shared" si="4"/>
        <v>0</v>
      </c>
      <c r="AG32" s="122">
        <f>SUM(COUNTIF(D32:G32,0),COUNTIF(I32:M32,0),COUNTIF(O32:R32,0),COUNTIF(T32:X32,0),COUNTIF(Z32:AD32,0))</f>
        <v>9</v>
      </c>
      <c r="AH32" s="123">
        <f>SUM(COUNTIF(D32:G32,1),COUNTIF(I32:M32,1),COUNTIF(O32:R32,1),COUNTIF(T32:X32,1),COUNTIF(Z32:AD32,1))</f>
        <v>0</v>
      </c>
    </row>
    <row r="33" spans="1:34">
      <c r="A33" s="44" t="s">
        <v>75</v>
      </c>
      <c r="B33" s="44">
        <v>12294</v>
      </c>
      <c r="C33" s="51" t="s">
        <v>403</v>
      </c>
      <c r="D33" s="6">
        <v>0</v>
      </c>
      <c r="E33" s="6">
        <v>0</v>
      </c>
      <c r="F33" s="6">
        <v>0</v>
      </c>
      <c r="G33" s="6">
        <v>0</v>
      </c>
      <c r="H33" s="121">
        <f t="shared" si="0"/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121">
        <f t="shared" si="1"/>
        <v>0</v>
      </c>
      <c r="O33" s="6"/>
      <c r="P33" s="6"/>
      <c r="Q33" s="6"/>
      <c r="R33" s="6"/>
      <c r="S33" s="121">
        <f t="shared" si="2"/>
        <v>0</v>
      </c>
      <c r="T33" s="6"/>
      <c r="U33" s="6"/>
      <c r="V33" s="6"/>
      <c r="W33" s="6"/>
      <c r="X33" s="6"/>
      <c r="Y33" s="121">
        <f t="shared" si="3"/>
        <v>0</v>
      </c>
      <c r="Z33" s="6"/>
      <c r="AA33" s="6"/>
      <c r="AB33" s="6"/>
      <c r="AC33" s="6"/>
      <c r="AD33" s="6"/>
      <c r="AE33" s="121">
        <f t="shared" si="4"/>
        <v>0</v>
      </c>
      <c r="AG33" s="122">
        <f>SUM(COUNTIF(D33:G33,0),COUNTIF(I33:M33,0),COUNTIF(O33:R33,0),COUNTIF(T33:X33,0),COUNTIF(Z33:AD33,0))</f>
        <v>9</v>
      </c>
      <c r="AH33" s="123">
        <f>SUM(COUNTIF(D33:G33,1),COUNTIF(I33:M33,1),COUNTIF(O33:R33,1),COUNTIF(T33:X33,1),COUNTIF(Z33:AD33,1))</f>
        <v>0</v>
      </c>
    </row>
    <row r="34" spans="1:34">
      <c r="A34" s="44" t="s">
        <v>75</v>
      </c>
      <c r="B34" s="44">
        <v>10859</v>
      </c>
      <c r="C34" s="51" t="s">
        <v>404</v>
      </c>
      <c r="D34" s="6">
        <v>0</v>
      </c>
      <c r="E34" s="6">
        <v>0</v>
      </c>
      <c r="F34" s="6">
        <v>0</v>
      </c>
      <c r="G34" s="6">
        <v>0</v>
      </c>
      <c r="H34" s="121">
        <f t="shared" si="0"/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121">
        <f t="shared" si="1"/>
        <v>0</v>
      </c>
      <c r="O34" s="6"/>
      <c r="P34" s="6"/>
      <c r="Q34" s="6"/>
      <c r="R34" s="6"/>
      <c r="S34" s="121">
        <f t="shared" si="2"/>
        <v>0</v>
      </c>
      <c r="T34" s="6"/>
      <c r="U34" s="6"/>
      <c r="V34" s="6"/>
      <c r="W34" s="6"/>
      <c r="X34" s="6"/>
      <c r="Y34" s="121">
        <f t="shared" si="3"/>
        <v>0</v>
      </c>
      <c r="Z34" s="6"/>
      <c r="AA34" s="6"/>
      <c r="AB34" s="6"/>
      <c r="AC34" s="6"/>
      <c r="AD34" s="6"/>
      <c r="AE34" s="121">
        <f t="shared" si="4"/>
        <v>0</v>
      </c>
      <c r="AG34" s="122">
        <f>SUM(COUNTIF(D34:G34,0),COUNTIF(I34:M34,0),COUNTIF(O34:R34,0),COUNTIF(T34:X34,0),COUNTIF(Z34:AD34,0))</f>
        <v>9</v>
      </c>
      <c r="AH34" s="123">
        <f>SUM(COUNTIF(D34:G34,1),COUNTIF(I34:M34,1),COUNTIF(O34:R34,1),COUNTIF(T34:X34,1),COUNTIF(Z34:AD34,1))</f>
        <v>0</v>
      </c>
    </row>
    <row r="35" spans="1:34">
      <c r="A35" s="44" t="s">
        <v>75</v>
      </c>
      <c r="B35" s="44">
        <v>11451</v>
      </c>
      <c r="C35" s="51" t="s">
        <v>405</v>
      </c>
      <c r="D35" s="6">
        <v>0</v>
      </c>
      <c r="E35" s="6">
        <v>1</v>
      </c>
      <c r="F35" s="6">
        <v>1</v>
      </c>
      <c r="G35" s="6">
        <v>1</v>
      </c>
      <c r="H35" s="121">
        <f t="shared" si="0"/>
        <v>3</v>
      </c>
      <c r="I35" s="6">
        <v>0</v>
      </c>
      <c r="J35" s="6">
        <v>1</v>
      </c>
      <c r="K35" s="6">
        <v>0</v>
      </c>
      <c r="L35" s="6">
        <v>0</v>
      </c>
      <c r="M35" s="6">
        <v>1</v>
      </c>
      <c r="N35" s="121">
        <f t="shared" si="1"/>
        <v>2</v>
      </c>
      <c r="O35" s="6"/>
      <c r="P35" s="6"/>
      <c r="Q35" s="6"/>
      <c r="R35" s="6"/>
      <c r="S35" s="121">
        <f t="shared" si="2"/>
        <v>0</v>
      </c>
      <c r="T35" s="6"/>
      <c r="U35" s="6"/>
      <c r="V35" s="6"/>
      <c r="W35" s="6"/>
      <c r="X35" s="6"/>
      <c r="Y35" s="121">
        <f t="shared" si="3"/>
        <v>0</v>
      </c>
      <c r="Z35" s="6"/>
      <c r="AA35" s="6"/>
      <c r="AB35" s="6"/>
      <c r="AC35" s="6"/>
      <c r="AD35" s="6"/>
      <c r="AE35" s="121">
        <f t="shared" si="4"/>
        <v>0</v>
      </c>
      <c r="AG35" s="122">
        <f>SUM(COUNTIF(D35:G35,0),COUNTIF(I35:M35,0),COUNTIF(O35:R35,0),COUNTIF(T35:X35,0),COUNTIF(Z35:AD35,0))</f>
        <v>4</v>
      </c>
      <c r="AH35" s="123">
        <f>SUM(COUNTIF(D35:G35,1),COUNTIF(I35:M35,1),COUNTIF(O35:R35,1),COUNTIF(T35:X35,1),COUNTIF(Z35:AD35,1))</f>
        <v>5</v>
      </c>
    </row>
    <row r="36" spans="1:34">
      <c r="A36" s="44" t="s">
        <v>75</v>
      </c>
      <c r="B36" s="44">
        <v>13331</v>
      </c>
      <c r="C36" s="51" t="s">
        <v>406</v>
      </c>
      <c r="D36" s="6">
        <v>0</v>
      </c>
      <c r="E36" s="6">
        <v>0</v>
      </c>
      <c r="F36" s="6">
        <v>0</v>
      </c>
      <c r="G36" s="6">
        <v>0</v>
      </c>
      <c r="H36" s="121">
        <f t="shared" si="0"/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121">
        <f t="shared" si="1"/>
        <v>0</v>
      </c>
      <c r="O36" s="6"/>
      <c r="P36" s="6"/>
      <c r="Q36" s="6"/>
      <c r="R36" s="6"/>
      <c r="S36" s="121">
        <f t="shared" si="2"/>
        <v>0</v>
      </c>
      <c r="T36" s="6"/>
      <c r="U36" s="6"/>
      <c r="V36" s="6"/>
      <c r="W36" s="6"/>
      <c r="X36" s="6"/>
      <c r="Y36" s="121">
        <f t="shared" si="3"/>
        <v>0</v>
      </c>
      <c r="Z36" s="6"/>
      <c r="AA36" s="6"/>
      <c r="AB36" s="6"/>
      <c r="AC36" s="6"/>
      <c r="AD36" s="6"/>
      <c r="AE36" s="121">
        <f t="shared" si="4"/>
        <v>0</v>
      </c>
      <c r="AG36" s="122">
        <f>SUM(COUNTIF(D36:G36,0),COUNTIF(I36:M36,0),COUNTIF(O36:R36,0),COUNTIF(T36:X36,0),COUNTIF(Z36:AD36,0))</f>
        <v>9</v>
      </c>
      <c r="AH36" s="123">
        <f>SUM(COUNTIF(D36:G36,1),COUNTIF(I36:M36,1),COUNTIF(O36:R36,1),COUNTIF(T36:X36,1),COUNTIF(Z36:AD36,1))</f>
        <v>0</v>
      </c>
    </row>
    <row r="37" spans="1:34">
      <c r="A37" s="44" t="s">
        <v>75</v>
      </c>
      <c r="B37" s="44">
        <v>12343</v>
      </c>
      <c r="C37" s="51" t="s">
        <v>407</v>
      </c>
      <c r="D37" s="6">
        <v>0</v>
      </c>
      <c r="E37" s="6">
        <v>0</v>
      </c>
      <c r="F37" s="6">
        <v>0</v>
      </c>
      <c r="G37" s="6">
        <v>1</v>
      </c>
      <c r="H37" s="121">
        <f t="shared" si="0"/>
        <v>1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121">
        <f t="shared" si="1"/>
        <v>1</v>
      </c>
      <c r="O37" s="6"/>
      <c r="P37" s="6"/>
      <c r="Q37" s="6"/>
      <c r="R37" s="6"/>
      <c r="S37" s="121">
        <f t="shared" si="2"/>
        <v>0</v>
      </c>
      <c r="T37" s="6"/>
      <c r="U37" s="6"/>
      <c r="V37" s="6"/>
      <c r="W37" s="6"/>
      <c r="X37" s="6"/>
      <c r="Y37" s="121">
        <f t="shared" si="3"/>
        <v>0</v>
      </c>
      <c r="Z37" s="6"/>
      <c r="AA37" s="6"/>
      <c r="AB37" s="6"/>
      <c r="AC37" s="6"/>
      <c r="AD37" s="6"/>
      <c r="AE37" s="121">
        <f t="shared" si="4"/>
        <v>0</v>
      </c>
      <c r="AG37" s="122">
        <f>SUM(COUNTIF(D37:G37,0),COUNTIF(I37:M37,0),COUNTIF(O37:R37,0),COUNTIF(T37:X37,0),COUNTIF(Z37:AD37,0))</f>
        <v>7</v>
      </c>
      <c r="AH37" s="123">
        <f>SUM(COUNTIF(D37:G37,1),COUNTIF(I37:M37,1),COUNTIF(O37:R37,1),COUNTIF(T37:X37,1),COUNTIF(Z37:AD37,1))</f>
        <v>2</v>
      </c>
    </row>
    <row r="38" spans="1:34">
      <c r="A38" s="44" t="s">
        <v>75</v>
      </c>
      <c r="B38" s="44">
        <v>12371</v>
      </c>
      <c r="C38" s="51" t="s">
        <v>408</v>
      </c>
      <c r="D38" s="6">
        <v>0</v>
      </c>
      <c r="E38" s="6">
        <v>0</v>
      </c>
      <c r="F38" s="6">
        <v>0</v>
      </c>
      <c r="G38" s="6">
        <v>0</v>
      </c>
      <c r="H38" s="121">
        <f t="shared" si="0"/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121">
        <f t="shared" si="1"/>
        <v>0</v>
      </c>
      <c r="O38" s="6"/>
      <c r="P38" s="6"/>
      <c r="Q38" s="6"/>
      <c r="R38" s="6"/>
      <c r="S38" s="121">
        <f t="shared" si="2"/>
        <v>0</v>
      </c>
      <c r="T38" s="6"/>
      <c r="U38" s="6"/>
      <c r="V38" s="6"/>
      <c r="W38" s="6"/>
      <c r="X38" s="6"/>
      <c r="Y38" s="121">
        <f t="shared" si="3"/>
        <v>0</v>
      </c>
      <c r="Z38" s="6"/>
      <c r="AA38" s="6"/>
      <c r="AB38" s="6"/>
      <c r="AC38" s="6"/>
      <c r="AD38" s="6"/>
      <c r="AE38" s="121">
        <f t="shared" si="4"/>
        <v>0</v>
      </c>
      <c r="AG38" s="122">
        <f>SUM(COUNTIF(D38:G38,0),COUNTIF(I38:M38,0),COUNTIF(O38:R38,0),COUNTIF(T38:X38,0),COUNTIF(Z38:AD38,0))</f>
        <v>9</v>
      </c>
      <c r="AH38" s="123">
        <f>SUM(COUNTIF(D38:G38,1),COUNTIF(I38:M38,1),COUNTIF(O38:R38,1),COUNTIF(T38:X38,1),COUNTIF(Z38:AD38,1))</f>
        <v>0</v>
      </c>
    </row>
    <row r="39" spans="1:34">
      <c r="A39" s="44" t="s">
        <v>75</v>
      </c>
      <c r="B39" s="44">
        <v>12199</v>
      </c>
      <c r="C39" s="51" t="s">
        <v>409</v>
      </c>
      <c r="D39" s="6">
        <v>0</v>
      </c>
      <c r="E39" s="6">
        <v>0</v>
      </c>
      <c r="F39" s="6">
        <v>0</v>
      </c>
      <c r="G39" s="6">
        <v>0</v>
      </c>
      <c r="H39" s="121">
        <f t="shared" si="0"/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121">
        <f t="shared" si="1"/>
        <v>0</v>
      </c>
      <c r="O39" s="6"/>
      <c r="P39" s="6"/>
      <c r="Q39" s="6"/>
      <c r="R39" s="6"/>
      <c r="S39" s="121">
        <f t="shared" si="2"/>
        <v>0</v>
      </c>
      <c r="T39" s="6"/>
      <c r="U39" s="6"/>
      <c r="V39" s="6"/>
      <c r="W39" s="6"/>
      <c r="X39" s="6"/>
      <c r="Y39" s="121">
        <f t="shared" si="3"/>
        <v>0</v>
      </c>
      <c r="Z39" s="6"/>
      <c r="AA39" s="6"/>
      <c r="AB39" s="6"/>
      <c r="AC39" s="6"/>
      <c r="AD39" s="6"/>
      <c r="AE39" s="121">
        <f t="shared" si="4"/>
        <v>0</v>
      </c>
      <c r="AG39" s="122">
        <f>SUM(COUNTIF(D39:G39,0),COUNTIF(I39:M39,0),COUNTIF(O39:R39,0),COUNTIF(T39:X39,0),COUNTIF(Z39:AD39,0))</f>
        <v>9</v>
      </c>
      <c r="AH39" s="123">
        <f>SUM(COUNTIF(D39:G39,1),COUNTIF(I39:M39,1),COUNTIF(O39:R39,1),COUNTIF(T39:X39,1),COUNTIF(Z39:AD39,1))</f>
        <v>0</v>
      </c>
    </row>
    <row r="40" spans="1:34">
      <c r="A40" s="44" t="s">
        <v>75</v>
      </c>
      <c r="B40" s="44">
        <v>13699</v>
      </c>
      <c r="C40" s="51" t="s">
        <v>410</v>
      </c>
      <c r="D40" s="6">
        <v>0</v>
      </c>
      <c r="E40" s="6">
        <v>0</v>
      </c>
      <c r="F40" s="6">
        <v>0</v>
      </c>
      <c r="G40" s="6">
        <v>0</v>
      </c>
      <c r="H40" s="121">
        <f t="shared" si="0"/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121">
        <f t="shared" si="1"/>
        <v>0</v>
      </c>
      <c r="O40" s="6"/>
      <c r="P40" s="6"/>
      <c r="Q40" s="6"/>
      <c r="R40" s="6"/>
      <c r="S40" s="121">
        <f t="shared" si="2"/>
        <v>0</v>
      </c>
      <c r="T40" s="6"/>
      <c r="U40" s="6"/>
      <c r="V40" s="6"/>
      <c r="W40" s="6"/>
      <c r="X40" s="6"/>
      <c r="Y40" s="121">
        <f t="shared" si="3"/>
        <v>0</v>
      </c>
      <c r="Z40" s="6"/>
      <c r="AA40" s="6"/>
      <c r="AB40" s="6"/>
      <c r="AC40" s="6"/>
      <c r="AD40" s="6"/>
      <c r="AE40" s="121">
        <f t="shared" si="4"/>
        <v>0</v>
      </c>
      <c r="AG40" s="122">
        <f>SUM(COUNTIF(D40:G40,0),COUNTIF(I40:M40,0),COUNTIF(O40:R40,0),COUNTIF(T40:X40,0),COUNTIF(Z40:AD40,0))</f>
        <v>9</v>
      </c>
      <c r="AH40" s="123">
        <f>SUM(COUNTIF(D40:G40,1),COUNTIF(I40:M40,1),COUNTIF(O40:R40,1),COUNTIF(T40:X40,1),COUNTIF(Z40:AD40,1))</f>
        <v>0</v>
      </c>
    </row>
    <row r="41" spans="1:34">
      <c r="A41" s="44" t="s">
        <v>75</v>
      </c>
      <c r="B41" s="44">
        <v>13100</v>
      </c>
      <c r="C41" s="51" t="s">
        <v>411</v>
      </c>
      <c r="D41" s="6">
        <v>0</v>
      </c>
      <c r="E41" s="6">
        <v>0</v>
      </c>
      <c r="F41" s="6">
        <v>0</v>
      </c>
      <c r="G41" s="6">
        <v>0</v>
      </c>
      <c r="H41" s="121">
        <f t="shared" si="0"/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121">
        <f t="shared" si="1"/>
        <v>0</v>
      </c>
      <c r="O41" s="6"/>
      <c r="P41" s="6"/>
      <c r="Q41" s="6"/>
      <c r="R41" s="6"/>
      <c r="S41" s="121">
        <f t="shared" si="2"/>
        <v>0</v>
      </c>
      <c r="T41" s="6"/>
      <c r="U41" s="6"/>
      <c r="V41" s="6"/>
      <c r="W41" s="6"/>
      <c r="X41" s="6"/>
      <c r="Y41" s="121">
        <f t="shared" si="3"/>
        <v>0</v>
      </c>
      <c r="Z41" s="6"/>
      <c r="AA41" s="6"/>
      <c r="AB41" s="6"/>
      <c r="AC41" s="6"/>
      <c r="AD41" s="6"/>
      <c r="AE41" s="121">
        <f t="shared" si="4"/>
        <v>0</v>
      </c>
      <c r="AG41" s="122">
        <f>SUM(COUNTIF(D41:G41,0),COUNTIF(I41:M41,0),COUNTIF(O41:R41,0),COUNTIF(T41:X41,0),COUNTIF(Z41:AD41,0))</f>
        <v>9</v>
      </c>
      <c r="AH41" s="123">
        <f>SUM(COUNTIF(D41:G41,1),COUNTIF(I41:M41,1),COUNTIF(O41:R41,1),COUNTIF(T41:X41,1),COUNTIF(Z41:AD41,1))</f>
        <v>0</v>
      </c>
    </row>
    <row r="42" spans="1:34">
      <c r="AG42" s="122"/>
    </row>
  </sheetData>
  <mergeCells count="13">
    <mergeCell ref="AE1:AE3"/>
    <mergeCell ref="N1:N3"/>
    <mergeCell ref="O1:R1"/>
    <mergeCell ref="S1:S3"/>
    <mergeCell ref="T1:X1"/>
    <mergeCell ref="Y1:Y3"/>
    <mergeCell ref="Z1:AD1"/>
    <mergeCell ref="I1:M1"/>
    <mergeCell ref="A1:A3"/>
    <mergeCell ref="B1:B3"/>
    <mergeCell ref="C1:C3"/>
    <mergeCell ref="D1:G1"/>
    <mergeCell ref="H1:H3"/>
  </mergeCells>
  <conditionalFormatting sqref="H4:H41 N4:N41 S4:S41 Y4:Y41 AE4:AE41 AH4:AH41">
    <cfRule type="cellIs" dxfId="64" priority="31" operator="greaterThanOrEqual">
      <formula>3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16" id="{FF80D7AB-661C-4330-B267-AD3E4CC662B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D4:G41</xm:sqref>
        </x14:conditionalFormatting>
        <x14:conditionalFormatting xmlns:xm="http://schemas.microsoft.com/office/excel/2006/main">
          <x14:cfRule type="iconSet" priority="1222" id="{44C3AE78-1304-4A74-A069-AF635CE13FD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O4:R41</xm:sqref>
        </x14:conditionalFormatting>
        <x14:conditionalFormatting xmlns:xm="http://schemas.microsoft.com/office/excel/2006/main">
          <x14:cfRule type="iconSet" priority="9" id="{8A28E67C-59EC-4633-92DD-F7C0D795ACF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T11:V12</xm:sqref>
        </x14:conditionalFormatting>
        <x14:conditionalFormatting xmlns:xm="http://schemas.microsoft.com/office/excel/2006/main">
          <x14:cfRule type="iconSet" priority="10" id="{E2C9F7AE-BD11-47A9-BA70-EAEB8C79047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T8:X9</xm:sqref>
        </x14:conditionalFormatting>
        <x14:conditionalFormatting xmlns:xm="http://schemas.microsoft.com/office/excel/2006/main">
          <x14:cfRule type="iconSet" priority="15" id="{012D74F5-9EEE-467A-8947-19E8F615FD1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T10:X10 T7:X7 T4:U6 W11:X12 T13:X41</xm:sqref>
        </x14:conditionalFormatting>
        <x14:conditionalFormatting xmlns:xm="http://schemas.microsoft.com/office/excel/2006/main">
          <x14:cfRule type="iconSet" priority="11" id="{E98D0AE9-7CC8-4304-8E12-E408429BD45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V4:X6</xm:sqref>
        </x14:conditionalFormatting>
        <x14:conditionalFormatting xmlns:xm="http://schemas.microsoft.com/office/excel/2006/main">
          <x14:cfRule type="iconSet" priority="1230" id="{0EAC71AF-CB1F-46ED-8E66-14398DBCFBA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Z4:AB40</xm:sqref>
        </x14:conditionalFormatting>
        <x14:conditionalFormatting xmlns:xm="http://schemas.microsoft.com/office/excel/2006/main">
          <x14:cfRule type="iconSet" priority="4" id="{5347C14B-D245-4D49-9B5C-C2FFE4112DC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Z41:AB41</xm:sqref>
        </x14:conditionalFormatting>
        <x14:conditionalFormatting xmlns:xm="http://schemas.microsoft.com/office/excel/2006/main">
          <x14:cfRule type="iconSet" priority="2" id="{79A091BF-9457-457E-83F2-E4EDF6D9466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AC8:AC18</xm:sqref>
        </x14:conditionalFormatting>
        <x14:conditionalFormatting xmlns:xm="http://schemas.microsoft.com/office/excel/2006/main">
          <x14:cfRule type="iconSet" priority="3" id="{2F8B7A28-5368-401E-93CF-7C00BB60B13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AC20:AC34</xm:sqref>
        </x14:conditionalFormatting>
        <x14:conditionalFormatting xmlns:xm="http://schemas.microsoft.com/office/excel/2006/main">
          <x14:cfRule type="iconSet" priority="14" id="{E53C0DDB-2CCA-44B3-A888-B0CB2DA9FC5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AC35 AC7 AC19</xm:sqref>
        </x14:conditionalFormatting>
        <x14:conditionalFormatting xmlns:xm="http://schemas.microsoft.com/office/excel/2006/main">
          <x14:cfRule type="iconSet" priority="5" id="{CF79E421-1C43-45B6-B3C4-17FA44D233E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AC36:AC41</xm:sqref>
        </x14:conditionalFormatting>
        <x14:conditionalFormatting xmlns:xm="http://schemas.microsoft.com/office/excel/2006/main">
          <x14:cfRule type="iconSet" priority="7" id="{02915B1F-3094-46FF-9BB0-0E33F9FE8F1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AC4:AD6</xm:sqref>
        </x14:conditionalFormatting>
        <x14:conditionalFormatting xmlns:xm="http://schemas.microsoft.com/office/excel/2006/main">
          <x14:cfRule type="iconSet" priority="1232" id="{BD11DBD4-C112-4E28-BB09-21FBDBAC066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AD7:AD41</xm:sqref>
        </x14:conditionalFormatting>
        <x14:conditionalFormatting xmlns:xm="http://schemas.microsoft.com/office/excel/2006/main">
          <x14:cfRule type="iconSet" priority="1" id="{60422EC2-FAC5-4B15-B103-9A154CA1430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I4:M41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A38"/>
  <sheetViews>
    <sheetView showGridLines="0" zoomScale="55" zoomScaleNormal="55" workbookViewId="0">
      <pane xSplit="3" ySplit="1" topLeftCell="I2" activePane="bottomRight" state="frozen"/>
      <selection pane="bottomRight" activeCell="J28" sqref="J28"/>
      <selection pane="bottomLeft"/>
      <selection pane="topRight"/>
    </sheetView>
  </sheetViews>
  <sheetFormatPr defaultColWidth="9.140625" defaultRowHeight="15"/>
  <cols>
    <col min="1" max="1" width="11.42578125" customWidth="1"/>
    <col min="2" max="2" width="9.140625" style="1" customWidth="1"/>
    <col min="3" max="3" width="42.42578125" style="2" customWidth="1"/>
    <col min="4" max="6" width="9.140625" customWidth="1"/>
    <col min="7" max="7" width="12.5703125" customWidth="1"/>
    <col min="8" max="28" width="9.140625" customWidth="1"/>
    <col min="29" max="30" width="9.140625" style="4" customWidth="1"/>
    <col min="31" max="31" width="9.140625" customWidth="1"/>
  </cols>
  <sheetData>
    <row r="1" spans="1:30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50"/>
      <c r="I1" s="146" t="s">
        <v>96</v>
      </c>
      <c r="J1" s="151" t="s">
        <v>97</v>
      </c>
      <c r="K1" s="151"/>
      <c r="L1" s="151"/>
      <c r="M1" s="151"/>
      <c r="N1" s="146" t="s">
        <v>96</v>
      </c>
      <c r="O1" s="151" t="s">
        <v>98</v>
      </c>
      <c r="P1" s="151"/>
      <c r="Q1" s="151"/>
      <c r="R1" s="151"/>
      <c r="S1" s="146" t="s">
        <v>96</v>
      </c>
      <c r="T1" s="151" t="s">
        <v>99</v>
      </c>
      <c r="U1" s="151"/>
      <c r="V1" s="151"/>
      <c r="W1" s="151"/>
      <c r="X1" s="146" t="s">
        <v>96</v>
      </c>
      <c r="Y1" s="151" t="s">
        <v>100</v>
      </c>
      <c r="Z1" s="151"/>
      <c r="AA1" s="146" t="s">
        <v>96</v>
      </c>
    </row>
    <row r="2" spans="1:30">
      <c r="A2" s="157"/>
      <c r="B2" s="157"/>
      <c r="C2" s="145"/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132</v>
      </c>
      <c r="I2" s="146"/>
      <c r="J2" s="19" t="s">
        <v>101</v>
      </c>
      <c r="K2" s="19" t="s">
        <v>103</v>
      </c>
      <c r="L2" s="19" t="s">
        <v>104</v>
      </c>
      <c r="M2" s="19" t="s">
        <v>105</v>
      </c>
      <c r="N2" s="146"/>
      <c r="O2" s="19" t="s">
        <v>101</v>
      </c>
      <c r="P2" s="19" t="s">
        <v>102</v>
      </c>
      <c r="Q2" s="19" t="s">
        <v>103</v>
      </c>
      <c r="R2" s="19" t="s">
        <v>131</v>
      </c>
      <c r="S2" s="146"/>
      <c r="T2" s="19" t="s">
        <v>101</v>
      </c>
      <c r="U2" s="19" t="s">
        <v>102</v>
      </c>
      <c r="V2" s="19" t="s">
        <v>103</v>
      </c>
      <c r="W2" s="19" t="s">
        <v>105</v>
      </c>
      <c r="X2" s="146"/>
      <c r="Y2" s="19" t="s">
        <v>101</v>
      </c>
      <c r="Z2" s="19" t="s">
        <v>103</v>
      </c>
      <c r="AA2" s="146"/>
    </row>
    <row r="3" spans="1:30">
      <c r="A3" s="157"/>
      <c r="B3" s="157"/>
      <c r="C3" s="145"/>
      <c r="D3" s="19" t="s">
        <v>39</v>
      </c>
      <c r="E3" s="19" t="s">
        <v>39</v>
      </c>
      <c r="F3" s="19" t="s">
        <v>39</v>
      </c>
      <c r="G3" s="19" t="s">
        <v>39</v>
      </c>
      <c r="H3" s="19" t="s">
        <v>39</v>
      </c>
      <c r="I3" s="146"/>
      <c r="J3" s="19" t="s">
        <v>39</v>
      </c>
      <c r="K3" s="19" t="s">
        <v>39</v>
      </c>
      <c r="L3" s="19" t="s">
        <v>39</v>
      </c>
      <c r="M3" s="19" t="s">
        <v>39</v>
      </c>
      <c r="N3" s="146"/>
      <c r="O3" s="19" t="s">
        <v>39</v>
      </c>
      <c r="P3" s="19" t="s">
        <v>39</v>
      </c>
      <c r="Q3" s="19" t="s">
        <v>412</v>
      </c>
      <c r="R3" s="19" t="s">
        <v>39</v>
      </c>
      <c r="S3" s="146"/>
      <c r="T3" s="19" t="s">
        <v>39</v>
      </c>
      <c r="U3" s="19" t="s">
        <v>39</v>
      </c>
      <c r="V3" s="19" t="s">
        <v>39</v>
      </c>
      <c r="W3" s="19" t="s">
        <v>39</v>
      </c>
      <c r="X3" s="146"/>
      <c r="Y3" s="19" t="s">
        <v>39</v>
      </c>
      <c r="Z3" s="19" t="s">
        <v>39</v>
      </c>
      <c r="AA3" s="146"/>
      <c r="AC3" s="4" t="s">
        <v>107</v>
      </c>
      <c r="AD3" s="4" t="s">
        <v>96</v>
      </c>
    </row>
    <row r="4" spans="1:30">
      <c r="A4" s="33" t="s">
        <v>77</v>
      </c>
      <c r="B4" s="34">
        <v>12395</v>
      </c>
      <c r="C4" s="33" t="s">
        <v>413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20">
        <f t="shared" ref="I4:I38" si="0">+COUNTIF(D4:H4,1)</f>
        <v>0</v>
      </c>
      <c r="J4" s="6">
        <v>0</v>
      </c>
      <c r="K4" s="6">
        <v>0</v>
      </c>
      <c r="L4" s="6">
        <v>0</v>
      </c>
      <c r="M4" s="6">
        <v>0</v>
      </c>
      <c r="N4" s="20">
        <f t="shared" ref="N4:N38" si="1">+COUNTIF(J4:M4,1)</f>
        <v>0</v>
      </c>
      <c r="O4" s="6"/>
      <c r="P4" s="6"/>
      <c r="Q4" s="6"/>
      <c r="R4" s="6"/>
      <c r="S4" s="20">
        <f t="shared" ref="S4:S38" si="2">+COUNTIF(O4:R4,1)</f>
        <v>0</v>
      </c>
      <c r="T4" s="6"/>
      <c r="U4" s="6"/>
      <c r="V4" s="6"/>
      <c r="W4" s="6"/>
      <c r="X4" s="20">
        <f t="shared" ref="X4:X38" si="3">+COUNTIF(T4:W4,1)</f>
        <v>0</v>
      </c>
      <c r="Y4" s="6"/>
      <c r="Z4" s="6"/>
      <c r="AA4" s="20">
        <f t="shared" ref="AA4:AA38" si="4">+COUNTIF(Y4:Z4,1)</f>
        <v>0</v>
      </c>
      <c r="AC4" s="17">
        <f t="shared" ref="AC4:AC38" si="5">SUM(COUNTIF(D4:H4,0),COUNTIF(J4:M4,0),COUNTIF(O4:R4,0),COUNTIF(T4:W4,0),COUNTIF(Y4:Z4,0))</f>
        <v>9</v>
      </c>
      <c r="AD4" s="18">
        <f t="shared" ref="AD4:AD38" si="6">SUM(COUNTIF(D4:H4,1),COUNTIF(J4:M4,1),COUNTIF(O4:R4,1),COUNTIF(T4:W4,1),COUNTIF(Y4:Z4,1))</f>
        <v>0</v>
      </c>
    </row>
    <row r="5" spans="1:30">
      <c r="A5" s="33" t="s">
        <v>77</v>
      </c>
      <c r="B5" s="34">
        <v>12386</v>
      </c>
      <c r="C5" s="33" t="s">
        <v>414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20">
        <f t="shared" si="0"/>
        <v>5</v>
      </c>
      <c r="J5" s="6">
        <v>0</v>
      </c>
      <c r="K5" s="6">
        <v>0</v>
      </c>
      <c r="L5" s="6">
        <v>0</v>
      </c>
      <c r="M5" s="6">
        <v>0</v>
      </c>
      <c r="N5" s="20">
        <f t="shared" si="1"/>
        <v>0</v>
      </c>
      <c r="O5" s="6"/>
      <c r="P5" s="6"/>
      <c r="Q5" s="6"/>
      <c r="R5" s="6"/>
      <c r="S5" s="20">
        <f t="shared" si="2"/>
        <v>0</v>
      </c>
      <c r="T5" s="6"/>
      <c r="U5" s="6"/>
      <c r="V5" s="6"/>
      <c r="W5" s="6"/>
      <c r="X5" s="20">
        <f t="shared" si="3"/>
        <v>0</v>
      </c>
      <c r="Y5" s="6"/>
      <c r="Z5" s="6"/>
      <c r="AA5" s="20">
        <f t="shared" si="4"/>
        <v>0</v>
      </c>
      <c r="AC5" s="17">
        <f t="shared" si="5"/>
        <v>4</v>
      </c>
      <c r="AD5" s="18">
        <f t="shared" si="6"/>
        <v>5</v>
      </c>
    </row>
    <row r="6" spans="1:30" s="89" customFormat="1">
      <c r="A6" s="90" t="s">
        <v>77</v>
      </c>
      <c r="B6" s="91">
        <v>13255</v>
      </c>
      <c r="C6" s="90" t="s">
        <v>415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20">
        <f t="shared" si="0"/>
        <v>0</v>
      </c>
      <c r="J6" s="6">
        <v>0</v>
      </c>
      <c r="K6" s="6">
        <v>0</v>
      </c>
      <c r="L6" s="6">
        <v>0</v>
      </c>
      <c r="M6" s="6">
        <v>0</v>
      </c>
      <c r="N6" s="86">
        <f t="shared" si="1"/>
        <v>0</v>
      </c>
      <c r="O6" s="6"/>
      <c r="P6" s="6"/>
      <c r="Q6" s="6"/>
      <c r="R6" s="6"/>
      <c r="S6" s="86">
        <f t="shared" si="2"/>
        <v>0</v>
      </c>
      <c r="T6" s="6"/>
      <c r="U6" s="6"/>
      <c r="V6" s="6"/>
      <c r="W6" s="6"/>
      <c r="X6" s="86">
        <f t="shared" si="3"/>
        <v>0</v>
      </c>
      <c r="Y6" s="6"/>
      <c r="Z6" s="6"/>
      <c r="AA6" s="86">
        <f t="shared" si="4"/>
        <v>0</v>
      </c>
      <c r="AC6" s="88">
        <f t="shared" si="5"/>
        <v>9</v>
      </c>
      <c r="AD6" s="87">
        <f t="shared" si="6"/>
        <v>0</v>
      </c>
    </row>
    <row r="7" spans="1:30">
      <c r="A7" s="33" t="s">
        <v>77</v>
      </c>
      <c r="B7" s="34">
        <v>13806</v>
      </c>
      <c r="C7" s="33" t="s">
        <v>416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20">
        <f t="shared" si="0"/>
        <v>0</v>
      </c>
      <c r="J7" s="6">
        <v>0</v>
      </c>
      <c r="K7" s="6">
        <v>0</v>
      </c>
      <c r="L7" s="6">
        <v>0</v>
      </c>
      <c r="M7" s="6">
        <v>0</v>
      </c>
      <c r="N7" s="20">
        <f t="shared" si="1"/>
        <v>0</v>
      </c>
      <c r="O7" s="6"/>
      <c r="P7" s="6"/>
      <c r="Q7" s="6"/>
      <c r="R7" s="6"/>
      <c r="S7" s="20">
        <f t="shared" si="2"/>
        <v>0</v>
      </c>
      <c r="T7" s="6"/>
      <c r="U7" s="6"/>
      <c r="V7" s="6"/>
      <c r="W7" s="6"/>
      <c r="X7" s="20">
        <f t="shared" si="3"/>
        <v>0</v>
      </c>
      <c r="Y7" s="6"/>
      <c r="Z7" s="6"/>
      <c r="AA7" s="20">
        <f t="shared" si="4"/>
        <v>0</v>
      </c>
      <c r="AC7" s="17">
        <f t="shared" si="5"/>
        <v>9</v>
      </c>
      <c r="AD7" s="18">
        <f t="shared" si="6"/>
        <v>0</v>
      </c>
    </row>
    <row r="8" spans="1:30">
      <c r="A8" s="33" t="s">
        <v>77</v>
      </c>
      <c r="B8" s="34">
        <v>13174</v>
      </c>
      <c r="C8" s="33" t="s">
        <v>417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20">
        <f t="shared" si="0"/>
        <v>0</v>
      </c>
      <c r="J8" s="6">
        <v>0</v>
      </c>
      <c r="K8" s="6">
        <v>0</v>
      </c>
      <c r="L8" s="6">
        <v>0</v>
      </c>
      <c r="M8" s="6">
        <v>0</v>
      </c>
      <c r="N8" s="20">
        <f t="shared" si="1"/>
        <v>0</v>
      </c>
      <c r="O8" s="6"/>
      <c r="P8" s="6"/>
      <c r="Q8" s="6"/>
      <c r="R8" s="6"/>
      <c r="S8" s="20">
        <f t="shared" si="2"/>
        <v>0</v>
      </c>
      <c r="T8" s="6"/>
      <c r="U8" s="6"/>
      <c r="V8" s="6"/>
      <c r="W8" s="6"/>
      <c r="X8" s="20">
        <f t="shared" si="3"/>
        <v>0</v>
      </c>
      <c r="Y8" s="6"/>
      <c r="Z8" s="6"/>
      <c r="AA8" s="20">
        <f t="shared" si="4"/>
        <v>0</v>
      </c>
      <c r="AC8" s="17">
        <f t="shared" si="5"/>
        <v>9</v>
      </c>
      <c r="AD8" s="18">
        <f t="shared" si="6"/>
        <v>0</v>
      </c>
    </row>
    <row r="9" spans="1:30">
      <c r="A9" s="33" t="s">
        <v>77</v>
      </c>
      <c r="B9" s="34">
        <v>12370</v>
      </c>
      <c r="C9" s="33" t="s">
        <v>418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20">
        <f t="shared" si="0"/>
        <v>0</v>
      </c>
      <c r="J9" s="6">
        <v>0</v>
      </c>
      <c r="K9" s="6">
        <v>0</v>
      </c>
      <c r="L9" s="6">
        <v>0</v>
      </c>
      <c r="M9" s="6">
        <v>0</v>
      </c>
      <c r="N9" s="20">
        <f t="shared" si="1"/>
        <v>0</v>
      </c>
      <c r="O9" s="6"/>
      <c r="P9" s="6"/>
      <c r="Q9" s="6"/>
      <c r="R9" s="6"/>
      <c r="S9" s="20">
        <f t="shared" si="2"/>
        <v>0</v>
      </c>
      <c r="T9" s="6"/>
      <c r="U9" s="6"/>
      <c r="V9" s="6"/>
      <c r="W9" s="6"/>
      <c r="X9" s="20">
        <f t="shared" si="3"/>
        <v>0</v>
      </c>
      <c r="Y9" s="6"/>
      <c r="Z9" s="6"/>
      <c r="AA9" s="20">
        <f t="shared" si="4"/>
        <v>0</v>
      </c>
      <c r="AC9" s="17">
        <f t="shared" si="5"/>
        <v>9</v>
      </c>
      <c r="AD9" s="18">
        <f t="shared" si="6"/>
        <v>0</v>
      </c>
    </row>
    <row r="10" spans="1:30">
      <c r="A10" s="33" t="s">
        <v>77</v>
      </c>
      <c r="B10" s="34">
        <v>13491</v>
      </c>
      <c r="C10" s="33" t="s">
        <v>419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20">
        <f t="shared" si="0"/>
        <v>5</v>
      </c>
      <c r="J10" s="6">
        <v>0</v>
      </c>
      <c r="K10" s="6">
        <v>0</v>
      </c>
      <c r="L10" s="6">
        <v>0</v>
      </c>
      <c r="M10" s="6">
        <v>0</v>
      </c>
      <c r="N10" s="20">
        <f t="shared" si="1"/>
        <v>0</v>
      </c>
      <c r="O10" s="6"/>
      <c r="P10" s="6"/>
      <c r="Q10" s="6"/>
      <c r="R10" s="6"/>
      <c r="S10" s="20">
        <f t="shared" si="2"/>
        <v>0</v>
      </c>
      <c r="T10" s="6"/>
      <c r="U10" s="6"/>
      <c r="V10" s="6"/>
      <c r="W10" s="6"/>
      <c r="X10" s="20">
        <f t="shared" si="3"/>
        <v>0</v>
      </c>
      <c r="Y10" s="6"/>
      <c r="Z10" s="6"/>
      <c r="AA10" s="20">
        <f t="shared" si="4"/>
        <v>0</v>
      </c>
      <c r="AC10" s="17">
        <f t="shared" si="5"/>
        <v>4</v>
      </c>
      <c r="AD10" s="18">
        <f t="shared" si="6"/>
        <v>5</v>
      </c>
    </row>
    <row r="11" spans="1:30">
      <c r="A11" s="33" t="s">
        <v>77</v>
      </c>
      <c r="B11" s="34">
        <v>13221</v>
      </c>
      <c r="C11" s="33" t="s">
        <v>420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20">
        <f t="shared" si="0"/>
        <v>5</v>
      </c>
      <c r="J11" s="6">
        <v>0</v>
      </c>
      <c r="K11" s="6">
        <v>0</v>
      </c>
      <c r="L11" s="6">
        <v>0</v>
      </c>
      <c r="M11" s="6">
        <v>0</v>
      </c>
      <c r="N11" s="20">
        <f t="shared" si="1"/>
        <v>0</v>
      </c>
      <c r="O11" s="6"/>
      <c r="P11" s="6"/>
      <c r="Q11" s="6"/>
      <c r="R11" s="6"/>
      <c r="S11" s="20">
        <f t="shared" si="2"/>
        <v>0</v>
      </c>
      <c r="T11" s="6"/>
      <c r="U11" s="6"/>
      <c r="V11" s="6"/>
      <c r="W11" s="6"/>
      <c r="X11" s="20">
        <f t="shared" si="3"/>
        <v>0</v>
      </c>
      <c r="Y11" s="6"/>
      <c r="Z11" s="6"/>
      <c r="AA11" s="20">
        <f t="shared" si="4"/>
        <v>0</v>
      </c>
      <c r="AC11" s="17">
        <f t="shared" si="5"/>
        <v>4</v>
      </c>
      <c r="AD11" s="18">
        <f t="shared" si="6"/>
        <v>5</v>
      </c>
    </row>
    <row r="12" spans="1:30">
      <c r="A12" s="33" t="s">
        <v>77</v>
      </c>
      <c r="B12" s="34">
        <v>13384</v>
      </c>
      <c r="C12" s="33" t="s">
        <v>421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20">
        <f t="shared" si="0"/>
        <v>1</v>
      </c>
      <c r="J12" s="6">
        <v>1</v>
      </c>
      <c r="K12" s="6">
        <v>0</v>
      </c>
      <c r="L12" s="6">
        <v>0</v>
      </c>
      <c r="M12" s="6">
        <v>0</v>
      </c>
      <c r="N12" s="20">
        <f t="shared" si="1"/>
        <v>1</v>
      </c>
      <c r="O12" s="6"/>
      <c r="P12" s="6"/>
      <c r="Q12" s="6"/>
      <c r="R12" s="6"/>
      <c r="S12" s="20">
        <f t="shared" si="2"/>
        <v>0</v>
      </c>
      <c r="T12" s="6"/>
      <c r="U12" s="6"/>
      <c r="V12" s="6"/>
      <c r="W12" s="6"/>
      <c r="X12" s="20">
        <f t="shared" si="3"/>
        <v>0</v>
      </c>
      <c r="Y12" s="6"/>
      <c r="Z12" s="6"/>
      <c r="AA12" s="20">
        <f t="shared" si="4"/>
        <v>0</v>
      </c>
      <c r="AC12" s="17">
        <f t="shared" si="5"/>
        <v>7</v>
      </c>
      <c r="AD12" s="18">
        <f t="shared" si="6"/>
        <v>2</v>
      </c>
    </row>
    <row r="13" spans="1:30">
      <c r="A13" s="33" t="s">
        <v>77</v>
      </c>
      <c r="B13" s="34">
        <v>12255</v>
      </c>
      <c r="C13" s="33" t="s">
        <v>422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20">
        <f t="shared" si="0"/>
        <v>0</v>
      </c>
      <c r="J13" s="6">
        <v>0</v>
      </c>
      <c r="K13" s="6">
        <v>0</v>
      </c>
      <c r="L13" s="6">
        <v>0</v>
      </c>
      <c r="M13" s="6">
        <v>1</v>
      </c>
      <c r="N13" s="20">
        <f t="shared" si="1"/>
        <v>1</v>
      </c>
      <c r="O13" s="6"/>
      <c r="P13" s="6"/>
      <c r="Q13" s="6"/>
      <c r="R13" s="6"/>
      <c r="S13" s="20">
        <f t="shared" si="2"/>
        <v>0</v>
      </c>
      <c r="T13" s="6"/>
      <c r="U13" s="6"/>
      <c r="V13" s="6"/>
      <c r="W13" s="6"/>
      <c r="X13" s="20">
        <f t="shared" si="3"/>
        <v>0</v>
      </c>
      <c r="Y13" s="6"/>
      <c r="Z13" s="6"/>
      <c r="AA13" s="20">
        <f t="shared" si="4"/>
        <v>0</v>
      </c>
      <c r="AC13" s="17">
        <f t="shared" si="5"/>
        <v>8</v>
      </c>
      <c r="AD13" s="18">
        <f t="shared" si="6"/>
        <v>1</v>
      </c>
    </row>
    <row r="14" spans="1:30">
      <c r="A14" s="33" t="s">
        <v>77</v>
      </c>
      <c r="B14" s="34">
        <v>13693</v>
      </c>
      <c r="C14" s="33" t="s">
        <v>423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20">
        <f t="shared" si="0"/>
        <v>0</v>
      </c>
      <c r="J14" s="6">
        <v>0</v>
      </c>
      <c r="K14" s="6">
        <v>0</v>
      </c>
      <c r="L14" s="6">
        <v>0</v>
      </c>
      <c r="M14" s="6">
        <v>0</v>
      </c>
      <c r="N14" s="20">
        <f t="shared" si="1"/>
        <v>0</v>
      </c>
      <c r="O14" s="6"/>
      <c r="P14" s="6"/>
      <c r="Q14" s="6"/>
      <c r="R14" s="6"/>
      <c r="S14" s="20">
        <f t="shared" si="2"/>
        <v>0</v>
      </c>
      <c r="T14" s="6"/>
      <c r="U14" s="6"/>
      <c r="V14" s="6"/>
      <c r="W14" s="6"/>
      <c r="X14" s="20">
        <f t="shared" si="3"/>
        <v>0</v>
      </c>
      <c r="Y14" s="6"/>
      <c r="Z14" s="6"/>
      <c r="AA14" s="20">
        <f t="shared" si="4"/>
        <v>0</v>
      </c>
      <c r="AC14" s="17">
        <f t="shared" si="5"/>
        <v>9</v>
      </c>
      <c r="AD14" s="18">
        <f t="shared" si="6"/>
        <v>0</v>
      </c>
    </row>
    <row r="15" spans="1:30">
      <c r="A15" s="33" t="s">
        <v>77</v>
      </c>
      <c r="B15" s="34">
        <v>13343</v>
      </c>
      <c r="C15" s="33" t="s">
        <v>424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20">
        <f t="shared" si="0"/>
        <v>0</v>
      </c>
      <c r="J15" s="6">
        <v>0</v>
      </c>
      <c r="K15" s="6">
        <v>0</v>
      </c>
      <c r="L15" s="6">
        <v>0</v>
      </c>
      <c r="M15" s="6">
        <v>0</v>
      </c>
      <c r="N15" s="20">
        <f t="shared" si="1"/>
        <v>0</v>
      </c>
      <c r="O15" s="6"/>
      <c r="P15" s="6"/>
      <c r="Q15" s="6"/>
      <c r="R15" s="6"/>
      <c r="S15" s="20">
        <f t="shared" si="2"/>
        <v>0</v>
      </c>
      <c r="T15" s="6"/>
      <c r="U15" s="6"/>
      <c r="V15" s="6"/>
      <c r="W15" s="6"/>
      <c r="X15" s="20">
        <f t="shared" si="3"/>
        <v>0</v>
      </c>
      <c r="Y15" s="6"/>
      <c r="Z15" s="6"/>
      <c r="AA15" s="20">
        <f t="shared" si="4"/>
        <v>0</v>
      </c>
      <c r="AC15" s="17">
        <f t="shared" si="5"/>
        <v>9</v>
      </c>
      <c r="AD15" s="18">
        <f t="shared" si="6"/>
        <v>0</v>
      </c>
    </row>
    <row r="16" spans="1:30">
      <c r="A16" s="33" t="s">
        <v>77</v>
      </c>
      <c r="B16" s="34">
        <v>12991</v>
      </c>
      <c r="C16" s="33" t="s">
        <v>425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20">
        <f t="shared" si="0"/>
        <v>0</v>
      </c>
      <c r="J16" s="6">
        <v>0</v>
      </c>
      <c r="K16" s="6">
        <v>0</v>
      </c>
      <c r="L16" s="6">
        <v>0</v>
      </c>
      <c r="M16" s="6">
        <v>1</v>
      </c>
      <c r="N16" s="20">
        <f t="shared" si="1"/>
        <v>1</v>
      </c>
      <c r="O16" s="6"/>
      <c r="P16" s="6"/>
      <c r="Q16" s="6"/>
      <c r="R16" s="6"/>
      <c r="S16" s="20">
        <f t="shared" si="2"/>
        <v>0</v>
      </c>
      <c r="T16" s="6"/>
      <c r="U16" s="6"/>
      <c r="V16" s="6"/>
      <c r="W16" s="6"/>
      <c r="X16" s="20">
        <f t="shared" si="3"/>
        <v>0</v>
      </c>
      <c r="Y16" s="6"/>
      <c r="Z16" s="6"/>
      <c r="AA16" s="20">
        <f t="shared" si="4"/>
        <v>0</v>
      </c>
      <c r="AC16" s="17">
        <f t="shared" si="5"/>
        <v>8</v>
      </c>
      <c r="AD16" s="18">
        <f t="shared" si="6"/>
        <v>1</v>
      </c>
    </row>
    <row r="17" spans="1:30">
      <c r="A17" s="33" t="s">
        <v>77</v>
      </c>
      <c r="B17" s="34">
        <v>12388</v>
      </c>
      <c r="C17" s="33" t="s">
        <v>426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20">
        <f t="shared" si="0"/>
        <v>0</v>
      </c>
      <c r="J17" s="6">
        <v>0</v>
      </c>
      <c r="K17" s="6">
        <v>0</v>
      </c>
      <c r="L17" s="6">
        <v>0</v>
      </c>
      <c r="M17" s="6">
        <v>0</v>
      </c>
      <c r="N17" s="20">
        <f t="shared" si="1"/>
        <v>0</v>
      </c>
      <c r="O17" s="6"/>
      <c r="P17" s="6"/>
      <c r="Q17" s="6"/>
      <c r="R17" s="6"/>
      <c r="S17" s="20">
        <f t="shared" si="2"/>
        <v>0</v>
      </c>
      <c r="T17" s="6"/>
      <c r="U17" s="6"/>
      <c r="V17" s="6"/>
      <c r="W17" s="6"/>
      <c r="X17" s="20">
        <f t="shared" si="3"/>
        <v>0</v>
      </c>
      <c r="Y17" s="6"/>
      <c r="Z17" s="6"/>
      <c r="AA17" s="20">
        <f t="shared" si="4"/>
        <v>0</v>
      </c>
      <c r="AC17" s="17">
        <f t="shared" si="5"/>
        <v>9</v>
      </c>
      <c r="AD17" s="18">
        <f t="shared" si="6"/>
        <v>0</v>
      </c>
    </row>
    <row r="18" spans="1:30">
      <c r="A18" s="33" t="s">
        <v>77</v>
      </c>
      <c r="B18" s="34">
        <v>12196</v>
      </c>
      <c r="C18" s="33" t="s">
        <v>427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20">
        <f t="shared" si="0"/>
        <v>1</v>
      </c>
      <c r="J18" s="6">
        <v>0</v>
      </c>
      <c r="K18" s="6">
        <v>0</v>
      </c>
      <c r="L18" s="6">
        <v>0</v>
      </c>
      <c r="M18" s="6">
        <v>0</v>
      </c>
      <c r="N18" s="20">
        <f t="shared" si="1"/>
        <v>0</v>
      </c>
      <c r="O18" s="6"/>
      <c r="P18" s="6"/>
      <c r="Q18" s="6"/>
      <c r="R18" s="6"/>
      <c r="S18" s="20">
        <f t="shared" si="2"/>
        <v>0</v>
      </c>
      <c r="T18" s="6"/>
      <c r="U18" s="6"/>
      <c r="V18" s="6"/>
      <c r="W18" s="6"/>
      <c r="X18" s="20">
        <f t="shared" si="3"/>
        <v>0</v>
      </c>
      <c r="Y18" s="6"/>
      <c r="Z18" s="6"/>
      <c r="AA18" s="20">
        <f t="shared" si="4"/>
        <v>0</v>
      </c>
      <c r="AC18" s="17">
        <f t="shared" si="5"/>
        <v>8</v>
      </c>
      <c r="AD18" s="18">
        <f t="shared" si="6"/>
        <v>1</v>
      </c>
    </row>
    <row r="19" spans="1:30" s="117" customFormat="1">
      <c r="A19" s="114"/>
      <c r="B19" s="115"/>
      <c r="C19" s="120" t="s">
        <v>428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116"/>
      <c r="J19" s="6">
        <v>0</v>
      </c>
      <c r="K19" s="6">
        <v>0</v>
      </c>
      <c r="L19" s="6">
        <v>0</v>
      </c>
      <c r="M19" s="6">
        <v>0</v>
      </c>
      <c r="N19" s="20">
        <f t="shared" si="1"/>
        <v>0</v>
      </c>
      <c r="O19" s="6"/>
      <c r="P19" s="6"/>
      <c r="Q19" s="6"/>
      <c r="R19" s="6"/>
      <c r="S19" s="116"/>
      <c r="T19" s="6"/>
      <c r="U19" s="6"/>
      <c r="V19" s="6"/>
      <c r="W19" s="6"/>
      <c r="X19" s="116"/>
      <c r="Y19" s="6"/>
      <c r="Z19" s="6"/>
      <c r="AA19" s="116"/>
      <c r="AC19" s="118"/>
      <c r="AD19" s="119"/>
    </row>
    <row r="20" spans="1:30">
      <c r="A20" s="33" t="s">
        <v>77</v>
      </c>
      <c r="B20" s="34">
        <v>13717</v>
      </c>
      <c r="C20" s="33" t="s">
        <v>429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20">
        <f t="shared" si="0"/>
        <v>5</v>
      </c>
      <c r="J20" s="6">
        <v>1</v>
      </c>
      <c r="K20" s="6">
        <v>0</v>
      </c>
      <c r="L20" s="6">
        <v>0</v>
      </c>
      <c r="M20" s="6">
        <v>0</v>
      </c>
      <c r="N20" s="20">
        <f t="shared" si="1"/>
        <v>1</v>
      </c>
      <c r="O20" s="6"/>
      <c r="P20" s="6"/>
      <c r="Q20" s="6"/>
      <c r="R20" s="6"/>
      <c r="S20" s="20">
        <f t="shared" si="2"/>
        <v>0</v>
      </c>
      <c r="T20" s="6"/>
      <c r="U20" s="6"/>
      <c r="V20" s="6"/>
      <c r="W20" s="6"/>
      <c r="X20" s="20">
        <f t="shared" si="3"/>
        <v>0</v>
      </c>
      <c r="Y20" s="6"/>
      <c r="Z20" s="6"/>
      <c r="AA20" s="20">
        <f t="shared" si="4"/>
        <v>0</v>
      </c>
      <c r="AC20" s="17">
        <f t="shared" si="5"/>
        <v>3</v>
      </c>
      <c r="AD20" s="18">
        <f t="shared" si="6"/>
        <v>6</v>
      </c>
    </row>
    <row r="21" spans="1:30">
      <c r="A21" s="33" t="s">
        <v>77</v>
      </c>
      <c r="B21" s="34">
        <v>12897</v>
      </c>
      <c r="C21" s="33" t="s">
        <v>430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20">
        <f t="shared" si="0"/>
        <v>0</v>
      </c>
      <c r="J21" s="6">
        <v>0</v>
      </c>
      <c r="K21" s="6">
        <v>0</v>
      </c>
      <c r="L21" s="6">
        <v>0</v>
      </c>
      <c r="M21" s="6">
        <v>0</v>
      </c>
      <c r="N21" s="20">
        <f t="shared" si="1"/>
        <v>0</v>
      </c>
      <c r="O21" s="6"/>
      <c r="P21" s="6"/>
      <c r="Q21" s="6"/>
      <c r="R21" s="6"/>
      <c r="S21" s="20">
        <f t="shared" si="2"/>
        <v>0</v>
      </c>
      <c r="T21" s="6"/>
      <c r="U21" s="6"/>
      <c r="V21" s="6"/>
      <c r="W21" s="6"/>
      <c r="X21" s="20">
        <f t="shared" si="3"/>
        <v>0</v>
      </c>
      <c r="Y21" s="6"/>
      <c r="Z21" s="6"/>
      <c r="AA21" s="20">
        <f t="shared" si="4"/>
        <v>0</v>
      </c>
      <c r="AC21" s="17">
        <f t="shared" si="5"/>
        <v>9</v>
      </c>
      <c r="AD21" s="18">
        <f t="shared" si="6"/>
        <v>0</v>
      </c>
    </row>
    <row r="22" spans="1:30">
      <c r="A22" s="33" t="s">
        <v>77</v>
      </c>
      <c r="B22" s="34">
        <v>13105</v>
      </c>
      <c r="C22" s="33" t="s">
        <v>431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20">
        <f t="shared" si="0"/>
        <v>1</v>
      </c>
      <c r="J22" s="6">
        <v>0</v>
      </c>
      <c r="K22" s="6">
        <v>0</v>
      </c>
      <c r="L22" s="6">
        <v>0</v>
      </c>
      <c r="M22" s="6">
        <v>0</v>
      </c>
      <c r="N22" s="20">
        <f t="shared" si="1"/>
        <v>0</v>
      </c>
      <c r="O22" s="6"/>
      <c r="P22" s="6"/>
      <c r="Q22" s="6"/>
      <c r="R22" s="6"/>
      <c r="S22" s="20">
        <f t="shared" si="2"/>
        <v>0</v>
      </c>
      <c r="T22" s="6"/>
      <c r="U22" s="6"/>
      <c r="V22" s="6"/>
      <c r="W22" s="6"/>
      <c r="X22" s="20">
        <f t="shared" si="3"/>
        <v>0</v>
      </c>
      <c r="Y22" s="6"/>
      <c r="Z22" s="6"/>
      <c r="AA22" s="20">
        <f t="shared" si="4"/>
        <v>0</v>
      </c>
      <c r="AC22" s="17">
        <f t="shared" si="5"/>
        <v>8</v>
      </c>
      <c r="AD22" s="18">
        <f t="shared" si="6"/>
        <v>1</v>
      </c>
    </row>
    <row r="23" spans="1:30">
      <c r="A23" s="33" t="s">
        <v>77</v>
      </c>
      <c r="B23" s="34">
        <v>12344</v>
      </c>
      <c r="C23" s="33" t="s">
        <v>432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20">
        <f t="shared" si="0"/>
        <v>0</v>
      </c>
      <c r="J23" s="6">
        <v>0</v>
      </c>
      <c r="K23" s="6">
        <v>0</v>
      </c>
      <c r="L23" s="6">
        <v>0</v>
      </c>
      <c r="M23" s="6">
        <v>1</v>
      </c>
      <c r="N23" s="20">
        <f t="shared" si="1"/>
        <v>1</v>
      </c>
      <c r="O23" s="6"/>
      <c r="P23" s="6"/>
      <c r="Q23" s="6"/>
      <c r="R23" s="6"/>
      <c r="S23" s="20">
        <f t="shared" si="2"/>
        <v>0</v>
      </c>
      <c r="T23" s="6"/>
      <c r="U23" s="6"/>
      <c r="V23" s="6"/>
      <c r="W23" s="6"/>
      <c r="X23" s="20">
        <f t="shared" si="3"/>
        <v>0</v>
      </c>
      <c r="Y23" s="6"/>
      <c r="Z23" s="6"/>
      <c r="AA23" s="20">
        <f t="shared" si="4"/>
        <v>0</v>
      </c>
      <c r="AC23" s="17">
        <f t="shared" si="5"/>
        <v>8</v>
      </c>
      <c r="AD23" s="18">
        <f t="shared" si="6"/>
        <v>1</v>
      </c>
    </row>
    <row r="24" spans="1:30">
      <c r="A24" s="33" t="s">
        <v>77</v>
      </c>
      <c r="B24" s="34">
        <v>12513</v>
      </c>
      <c r="C24" s="41" t="s">
        <v>433</v>
      </c>
      <c r="D24" s="6">
        <v>0</v>
      </c>
      <c r="E24" s="6">
        <v>1</v>
      </c>
      <c r="F24" s="6">
        <v>1</v>
      </c>
      <c r="G24" s="6">
        <v>1</v>
      </c>
      <c r="H24" s="6">
        <v>1</v>
      </c>
      <c r="I24" s="20">
        <f t="shared" si="0"/>
        <v>4</v>
      </c>
      <c r="J24" s="6">
        <v>0</v>
      </c>
      <c r="K24" s="6">
        <v>0</v>
      </c>
      <c r="L24" s="6">
        <v>0</v>
      </c>
      <c r="M24" s="6">
        <v>0</v>
      </c>
      <c r="N24" s="20">
        <f t="shared" si="1"/>
        <v>0</v>
      </c>
      <c r="O24" s="6"/>
      <c r="P24" s="6"/>
      <c r="Q24" s="6"/>
      <c r="R24" s="6"/>
      <c r="S24" s="20">
        <f t="shared" si="2"/>
        <v>0</v>
      </c>
      <c r="T24" s="6"/>
      <c r="U24" s="6"/>
      <c r="V24" s="6"/>
      <c r="W24" s="6"/>
      <c r="X24" s="20">
        <f t="shared" si="3"/>
        <v>0</v>
      </c>
      <c r="Y24" s="6"/>
      <c r="Z24" s="6"/>
      <c r="AA24" s="20">
        <f t="shared" si="4"/>
        <v>0</v>
      </c>
      <c r="AC24" s="17">
        <f t="shared" si="5"/>
        <v>5</v>
      </c>
      <c r="AD24" s="18">
        <f t="shared" si="6"/>
        <v>4</v>
      </c>
    </row>
    <row r="25" spans="1:30">
      <c r="A25" s="33" t="s">
        <v>77</v>
      </c>
      <c r="B25" s="34">
        <v>13591</v>
      </c>
      <c r="C25" s="33" t="s">
        <v>434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20">
        <f t="shared" si="0"/>
        <v>0</v>
      </c>
      <c r="J25" s="6">
        <v>0</v>
      </c>
      <c r="K25" s="6">
        <v>0</v>
      </c>
      <c r="L25" s="6">
        <v>0</v>
      </c>
      <c r="M25" s="6">
        <v>0</v>
      </c>
      <c r="N25" s="20">
        <f t="shared" si="1"/>
        <v>0</v>
      </c>
      <c r="O25" s="6"/>
      <c r="P25" s="6"/>
      <c r="Q25" s="6"/>
      <c r="R25" s="6"/>
      <c r="S25" s="20">
        <f t="shared" si="2"/>
        <v>0</v>
      </c>
      <c r="T25" s="6"/>
      <c r="U25" s="6"/>
      <c r="V25" s="6"/>
      <c r="W25" s="6"/>
      <c r="X25" s="20">
        <f t="shared" si="3"/>
        <v>0</v>
      </c>
      <c r="Y25" s="6"/>
      <c r="Z25" s="6"/>
      <c r="AA25" s="20">
        <f t="shared" si="4"/>
        <v>0</v>
      </c>
      <c r="AC25" s="17">
        <f t="shared" si="5"/>
        <v>9</v>
      </c>
      <c r="AD25" s="18">
        <f t="shared" si="6"/>
        <v>0</v>
      </c>
    </row>
    <row r="26" spans="1:30">
      <c r="A26" s="33" t="s">
        <v>77</v>
      </c>
      <c r="B26" s="34">
        <v>12762</v>
      </c>
      <c r="C26" s="33" t="s">
        <v>435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20">
        <f t="shared" si="0"/>
        <v>0</v>
      </c>
      <c r="J26" s="6">
        <v>1</v>
      </c>
      <c r="K26" s="6">
        <v>0</v>
      </c>
      <c r="L26" s="6">
        <v>0</v>
      </c>
      <c r="M26" s="6">
        <v>0</v>
      </c>
      <c r="N26" s="20">
        <f t="shared" si="1"/>
        <v>1</v>
      </c>
      <c r="O26" s="6"/>
      <c r="P26" s="6"/>
      <c r="Q26" s="6"/>
      <c r="R26" s="6"/>
      <c r="S26" s="20">
        <f t="shared" si="2"/>
        <v>0</v>
      </c>
      <c r="T26" s="6"/>
      <c r="U26" s="6"/>
      <c r="V26" s="6"/>
      <c r="W26" s="6"/>
      <c r="X26" s="20">
        <f t="shared" si="3"/>
        <v>0</v>
      </c>
      <c r="Y26" s="6"/>
      <c r="Z26" s="6"/>
      <c r="AA26" s="20">
        <f t="shared" si="4"/>
        <v>0</v>
      </c>
      <c r="AC26" s="17">
        <f t="shared" si="5"/>
        <v>8</v>
      </c>
      <c r="AD26" s="18">
        <f t="shared" si="6"/>
        <v>1</v>
      </c>
    </row>
    <row r="27" spans="1:30">
      <c r="A27" s="33" t="s">
        <v>77</v>
      </c>
      <c r="B27" s="34">
        <v>12657</v>
      </c>
      <c r="C27" s="33" t="s">
        <v>436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20">
        <f t="shared" si="0"/>
        <v>0</v>
      </c>
      <c r="J27" s="6">
        <v>0</v>
      </c>
      <c r="K27" s="6">
        <v>0</v>
      </c>
      <c r="L27" s="6">
        <v>0</v>
      </c>
      <c r="M27" s="6">
        <v>0</v>
      </c>
      <c r="N27" s="20">
        <f t="shared" si="1"/>
        <v>0</v>
      </c>
      <c r="O27" s="6"/>
      <c r="P27" s="6"/>
      <c r="Q27" s="6"/>
      <c r="R27" s="6"/>
      <c r="S27" s="20">
        <f t="shared" si="2"/>
        <v>0</v>
      </c>
      <c r="T27" s="6"/>
      <c r="U27" s="6"/>
      <c r="V27" s="6"/>
      <c r="W27" s="6"/>
      <c r="X27" s="20">
        <f t="shared" si="3"/>
        <v>0</v>
      </c>
      <c r="Y27" s="6"/>
      <c r="Z27" s="6"/>
      <c r="AA27" s="20">
        <f t="shared" si="4"/>
        <v>0</v>
      </c>
      <c r="AC27" s="17">
        <f t="shared" si="5"/>
        <v>9</v>
      </c>
      <c r="AD27" s="18">
        <f t="shared" si="6"/>
        <v>0</v>
      </c>
    </row>
    <row r="28" spans="1:30">
      <c r="A28" s="33" t="s">
        <v>77</v>
      </c>
      <c r="B28" s="34">
        <v>13014</v>
      </c>
      <c r="C28" s="33" t="s">
        <v>437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20">
        <f t="shared" si="0"/>
        <v>0</v>
      </c>
      <c r="J28" s="6">
        <v>1</v>
      </c>
      <c r="K28" s="6">
        <v>0</v>
      </c>
      <c r="L28" s="6">
        <v>0</v>
      </c>
      <c r="M28" s="6">
        <v>0</v>
      </c>
      <c r="N28" s="20">
        <f t="shared" si="1"/>
        <v>1</v>
      </c>
      <c r="O28" s="6"/>
      <c r="P28" s="6"/>
      <c r="Q28" s="6"/>
      <c r="R28" s="6"/>
      <c r="S28" s="20">
        <f t="shared" si="2"/>
        <v>0</v>
      </c>
      <c r="T28" s="6"/>
      <c r="U28" s="6"/>
      <c r="V28" s="6"/>
      <c r="W28" s="6"/>
      <c r="X28" s="20">
        <f t="shared" si="3"/>
        <v>0</v>
      </c>
      <c r="Y28" s="6"/>
      <c r="Z28" s="6"/>
      <c r="AA28" s="20">
        <f t="shared" si="4"/>
        <v>0</v>
      </c>
      <c r="AC28" s="17">
        <f t="shared" si="5"/>
        <v>8</v>
      </c>
      <c r="AD28" s="18">
        <f t="shared" si="6"/>
        <v>1</v>
      </c>
    </row>
    <row r="29" spans="1:30">
      <c r="A29" s="33" t="s">
        <v>77</v>
      </c>
      <c r="B29" s="34">
        <v>13763</v>
      </c>
      <c r="C29" s="33" t="s">
        <v>438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20">
        <f t="shared" si="0"/>
        <v>5</v>
      </c>
      <c r="J29" s="6">
        <v>0</v>
      </c>
      <c r="K29" s="6">
        <v>0</v>
      </c>
      <c r="L29" s="6">
        <v>0</v>
      </c>
      <c r="M29" s="6">
        <v>0</v>
      </c>
      <c r="N29" s="20">
        <f t="shared" si="1"/>
        <v>0</v>
      </c>
      <c r="O29" s="6"/>
      <c r="P29" s="6"/>
      <c r="Q29" s="6"/>
      <c r="R29" s="6"/>
      <c r="S29" s="20">
        <f t="shared" si="2"/>
        <v>0</v>
      </c>
      <c r="T29" s="6"/>
      <c r="U29" s="6"/>
      <c r="V29" s="6"/>
      <c r="W29" s="6"/>
      <c r="X29" s="20">
        <f t="shared" si="3"/>
        <v>0</v>
      </c>
      <c r="Y29" s="6"/>
      <c r="Z29" s="6"/>
      <c r="AA29" s="20">
        <f t="shared" si="4"/>
        <v>0</v>
      </c>
      <c r="AC29" s="17">
        <f t="shared" si="5"/>
        <v>4</v>
      </c>
      <c r="AD29" s="18">
        <f t="shared" si="6"/>
        <v>5</v>
      </c>
    </row>
    <row r="30" spans="1:30">
      <c r="A30" s="33" t="s">
        <v>77</v>
      </c>
      <c r="B30" s="34">
        <v>13509</v>
      </c>
      <c r="C30" s="33" t="s">
        <v>439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20">
        <f t="shared" si="0"/>
        <v>5</v>
      </c>
      <c r="J30" s="6">
        <v>0</v>
      </c>
      <c r="K30" s="6">
        <v>0</v>
      </c>
      <c r="L30" s="6">
        <v>0</v>
      </c>
      <c r="M30" s="6">
        <v>0</v>
      </c>
      <c r="N30" s="20">
        <f t="shared" si="1"/>
        <v>0</v>
      </c>
      <c r="O30" s="6"/>
      <c r="P30" s="6"/>
      <c r="Q30" s="6"/>
      <c r="R30" s="6"/>
      <c r="S30" s="20">
        <f t="shared" si="2"/>
        <v>0</v>
      </c>
      <c r="T30" s="6"/>
      <c r="U30" s="6"/>
      <c r="V30" s="6"/>
      <c r="W30" s="6"/>
      <c r="X30" s="20">
        <f t="shared" si="3"/>
        <v>0</v>
      </c>
      <c r="Y30" s="6"/>
      <c r="Z30" s="6"/>
      <c r="AA30" s="20">
        <f t="shared" si="4"/>
        <v>0</v>
      </c>
      <c r="AC30" s="17">
        <f t="shared" si="5"/>
        <v>4</v>
      </c>
      <c r="AD30" s="18">
        <f t="shared" si="6"/>
        <v>5</v>
      </c>
    </row>
    <row r="31" spans="1:30">
      <c r="A31" s="33" t="s">
        <v>77</v>
      </c>
      <c r="B31" s="34">
        <v>13654</v>
      </c>
      <c r="C31" s="33" t="s">
        <v>440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20">
        <f t="shared" si="0"/>
        <v>0</v>
      </c>
      <c r="J31" s="6">
        <v>0</v>
      </c>
      <c r="K31" s="6">
        <v>0</v>
      </c>
      <c r="L31" s="6">
        <v>0</v>
      </c>
      <c r="M31" s="6">
        <v>0</v>
      </c>
      <c r="N31" s="20">
        <f t="shared" si="1"/>
        <v>0</v>
      </c>
      <c r="O31" s="6"/>
      <c r="P31" s="6"/>
      <c r="Q31" s="6"/>
      <c r="R31" s="6"/>
      <c r="S31" s="20">
        <f t="shared" si="2"/>
        <v>0</v>
      </c>
      <c r="T31" s="6"/>
      <c r="U31" s="6"/>
      <c r="V31" s="6"/>
      <c r="W31" s="6"/>
      <c r="X31" s="20">
        <f t="shared" si="3"/>
        <v>0</v>
      </c>
      <c r="Y31" s="6"/>
      <c r="Z31" s="6"/>
      <c r="AA31" s="20">
        <f t="shared" si="4"/>
        <v>0</v>
      </c>
      <c r="AC31" s="17">
        <f t="shared" si="5"/>
        <v>9</v>
      </c>
      <c r="AD31" s="18">
        <f t="shared" si="6"/>
        <v>0</v>
      </c>
    </row>
    <row r="32" spans="1:30">
      <c r="A32" s="33" t="s">
        <v>77</v>
      </c>
      <c r="B32" s="34">
        <v>12938</v>
      </c>
      <c r="C32" s="33" t="s">
        <v>441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20">
        <f t="shared" si="0"/>
        <v>0</v>
      </c>
      <c r="J32" s="6">
        <v>0</v>
      </c>
      <c r="K32" s="6">
        <v>0</v>
      </c>
      <c r="L32" s="6">
        <v>0</v>
      </c>
      <c r="M32" s="6">
        <v>0</v>
      </c>
      <c r="N32" s="20">
        <f t="shared" si="1"/>
        <v>0</v>
      </c>
      <c r="O32" s="6"/>
      <c r="P32" s="6"/>
      <c r="Q32" s="6"/>
      <c r="R32" s="6"/>
      <c r="S32" s="20">
        <f t="shared" si="2"/>
        <v>0</v>
      </c>
      <c r="T32" s="6"/>
      <c r="U32" s="6"/>
      <c r="V32" s="6"/>
      <c r="W32" s="6"/>
      <c r="X32" s="20">
        <f t="shared" si="3"/>
        <v>0</v>
      </c>
      <c r="Y32" s="6"/>
      <c r="Z32" s="6"/>
      <c r="AA32" s="20">
        <f t="shared" si="4"/>
        <v>0</v>
      </c>
      <c r="AC32" s="17">
        <f t="shared" si="5"/>
        <v>9</v>
      </c>
      <c r="AD32" s="18">
        <f t="shared" si="6"/>
        <v>0</v>
      </c>
    </row>
    <row r="33" spans="1:105" s="26" customFormat="1">
      <c r="A33" s="33" t="s">
        <v>77</v>
      </c>
      <c r="B33" s="34">
        <v>13851</v>
      </c>
      <c r="C33" s="33" t="s">
        <v>442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20">
        <f t="shared" si="0"/>
        <v>0</v>
      </c>
      <c r="J33" s="6">
        <v>0</v>
      </c>
      <c r="K33" s="6">
        <v>0</v>
      </c>
      <c r="L33" s="6">
        <v>0</v>
      </c>
      <c r="M33" s="6">
        <v>0</v>
      </c>
      <c r="N33" s="20">
        <f t="shared" si="1"/>
        <v>0</v>
      </c>
      <c r="O33" s="6"/>
      <c r="P33" s="6"/>
      <c r="Q33" s="6"/>
      <c r="R33" s="6"/>
      <c r="S33" s="20">
        <f>+COUNTIF(O33:R33,1)</f>
        <v>0</v>
      </c>
      <c r="T33" s="6"/>
      <c r="U33" s="6"/>
      <c r="V33" s="6"/>
      <c r="W33" s="6"/>
      <c r="X33" s="20">
        <f>+COUNTIF(T33:W33,1)</f>
        <v>0</v>
      </c>
      <c r="Y33" s="6"/>
      <c r="Z33" s="6"/>
      <c r="AA33" s="20">
        <f t="shared" si="4"/>
        <v>0</v>
      </c>
      <c r="AB33"/>
      <c r="AC33" s="17">
        <f t="shared" si="5"/>
        <v>9</v>
      </c>
      <c r="AD33" s="18">
        <f t="shared" si="6"/>
        <v>0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>
      <c r="A34" s="33" t="s">
        <v>77</v>
      </c>
      <c r="B34" s="34">
        <v>13235</v>
      </c>
      <c r="C34" s="33" t="s">
        <v>443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20">
        <f t="shared" si="0"/>
        <v>0</v>
      </c>
      <c r="J34" s="6">
        <v>0</v>
      </c>
      <c r="K34" s="6">
        <v>0</v>
      </c>
      <c r="L34" s="6">
        <v>0</v>
      </c>
      <c r="M34" s="6">
        <v>0</v>
      </c>
      <c r="N34" s="20">
        <f t="shared" si="1"/>
        <v>0</v>
      </c>
      <c r="O34" s="6"/>
      <c r="P34" s="6"/>
      <c r="Q34" s="6"/>
      <c r="R34" s="6"/>
      <c r="S34" s="20">
        <f t="shared" si="2"/>
        <v>0</v>
      </c>
      <c r="T34" s="6"/>
      <c r="U34" s="6"/>
      <c r="V34" s="6"/>
      <c r="W34" s="6"/>
      <c r="X34" s="20">
        <f t="shared" si="3"/>
        <v>0</v>
      </c>
      <c r="Y34" s="6"/>
      <c r="Z34" s="6"/>
      <c r="AA34" s="20">
        <f t="shared" si="4"/>
        <v>0</v>
      </c>
      <c r="AC34" s="17">
        <f t="shared" si="5"/>
        <v>9</v>
      </c>
      <c r="AD34" s="18">
        <f t="shared" si="6"/>
        <v>0</v>
      </c>
    </row>
    <row r="35" spans="1:105">
      <c r="C35" s="2" t="s">
        <v>444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20">
        <f t="shared" si="0"/>
        <v>0</v>
      </c>
      <c r="J35" s="6">
        <v>0</v>
      </c>
      <c r="K35" s="6">
        <v>0</v>
      </c>
      <c r="L35" s="6">
        <v>0</v>
      </c>
      <c r="M35" s="6">
        <v>0</v>
      </c>
      <c r="N35" s="20">
        <f t="shared" ref="N35:N36" si="7">+COUNTIF(J35:M35,1)</f>
        <v>0</v>
      </c>
      <c r="O35" s="6"/>
      <c r="P35" s="6"/>
      <c r="Q35" s="6"/>
      <c r="R35" s="6"/>
      <c r="S35" s="20">
        <f t="shared" ref="S35:S36" si="8">+COUNTIF(O35:R35,1)</f>
        <v>0</v>
      </c>
      <c r="T35" s="6"/>
      <c r="U35" s="6"/>
      <c r="V35" s="6"/>
      <c r="W35" s="6"/>
      <c r="X35" s="20">
        <f t="shared" ref="X35:X36" si="9">+COUNTIF(T35:W35,1)</f>
        <v>0</v>
      </c>
      <c r="Y35" s="6"/>
      <c r="Z35" s="6"/>
      <c r="AA35" s="20">
        <f t="shared" ref="AA35:AA36" si="10">+COUNTIF(Y35:Z35,1)</f>
        <v>0</v>
      </c>
      <c r="AC35" s="17">
        <f t="shared" ref="AC35:AC36" si="11">SUM(COUNTIF(D35:H35,0),COUNTIF(J35:M35,0),COUNTIF(O35:R35,0),COUNTIF(T35:W35,0),COUNTIF(Y35:Z35,0))</f>
        <v>9</v>
      </c>
      <c r="AD35" s="18">
        <f t="shared" ref="AD35:AD36" si="12">SUM(COUNTIF(D35:H35,1),COUNTIF(J35:M35,1),COUNTIF(O35:R35,1),COUNTIF(T35:W35,1),COUNTIF(Y35:Z35,1))</f>
        <v>0</v>
      </c>
    </row>
    <row r="36" spans="1:105">
      <c r="A36" s="33" t="s">
        <v>77</v>
      </c>
      <c r="B36" s="34">
        <v>13107</v>
      </c>
      <c r="C36" s="33" t="s">
        <v>445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20">
        <f t="shared" si="0"/>
        <v>1</v>
      </c>
      <c r="J36" s="6">
        <v>0</v>
      </c>
      <c r="K36" s="6">
        <v>0</v>
      </c>
      <c r="L36" s="6">
        <v>0</v>
      </c>
      <c r="M36" s="6">
        <v>0</v>
      </c>
      <c r="N36" s="20">
        <f t="shared" si="7"/>
        <v>0</v>
      </c>
      <c r="O36" s="6"/>
      <c r="P36" s="6"/>
      <c r="Q36" s="6"/>
      <c r="R36" s="6"/>
      <c r="S36" s="20">
        <f t="shared" si="8"/>
        <v>0</v>
      </c>
      <c r="T36" s="6"/>
      <c r="U36" s="6"/>
      <c r="V36" s="6"/>
      <c r="W36" s="6"/>
      <c r="X36" s="20">
        <f t="shared" si="9"/>
        <v>0</v>
      </c>
      <c r="Y36" s="6"/>
      <c r="Z36" s="6"/>
      <c r="AA36" s="20">
        <f t="shared" si="10"/>
        <v>0</v>
      </c>
      <c r="AC36" s="17">
        <f t="shared" si="11"/>
        <v>8</v>
      </c>
      <c r="AD36" s="18">
        <f t="shared" si="12"/>
        <v>1</v>
      </c>
    </row>
    <row r="37" spans="1:105">
      <c r="A37" s="33" t="s">
        <v>77</v>
      </c>
      <c r="B37" s="34">
        <v>13643</v>
      </c>
      <c r="C37" s="33" t="s">
        <v>446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20">
        <f t="shared" si="0"/>
        <v>0</v>
      </c>
      <c r="J37" s="6">
        <v>0</v>
      </c>
      <c r="K37" s="6">
        <v>0</v>
      </c>
      <c r="L37" s="6">
        <v>0</v>
      </c>
      <c r="M37" s="6">
        <v>0</v>
      </c>
      <c r="N37" s="20">
        <f t="shared" si="1"/>
        <v>0</v>
      </c>
      <c r="O37" s="6"/>
      <c r="P37" s="6"/>
      <c r="Q37" s="6"/>
      <c r="R37" s="6"/>
      <c r="S37" s="20">
        <f t="shared" si="2"/>
        <v>0</v>
      </c>
      <c r="T37" s="6"/>
      <c r="U37" s="6"/>
      <c r="V37" s="6"/>
      <c r="W37" s="6"/>
      <c r="X37" s="20">
        <f t="shared" si="3"/>
        <v>0</v>
      </c>
      <c r="Y37" s="6"/>
      <c r="Z37" s="6"/>
      <c r="AA37" s="20">
        <f t="shared" si="4"/>
        <v>0</v>
      </c>
      <c r="AC37" s="17">
        <f t="shared" si="5"/>
        <v>9</v>
      </c>
      <c r="AD37" s="18">
        <f t="shared" si="6"/>
        <v>0</v>
      </c>
    </row>
    <row r="38" spans="1:105">
      <c r="A38" s="33" t="s">
        <v>77</v>
      </c>
      <c r="B38" s="34">
        <v>12750</v>
      </c>
      <c r="C38" s="33" t="s">
        <v>447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20">
        <f t="shared" si="0"/>
        <v>0</v>
      </c>
      <c r="J38" s="6">
        <v>0</v>
      </c>
      <c r="K38" s="6">
        <v>0</v>
      </c>
      <c r="L38" s="6">
        <v>0</v>
      </c>
      <c r="M38" s="6">
        <v>0</v>
      </c>
      <c r="N38" s="20">
        <f t="shared" si="1"/>
        <v>0</v>
      </c>
      <c r="O38" s="6"/>
      <c r="P38" s="6"/>
      <c r="Q38" s="6"/>
      <c r="R38" s="6"/>
      <c r="S38" s="20">
        <f t="shared" si="2"/>
        <v>0</v>
      </c>
      <c r="T38" s="6"/>
      <c r="U38" s="6"/>
      <c r="V38" s="6"/>
      <c r="W38" s="6"/>
      <c r="X38" s="20">
        <f t="shared" si="3"/>
        <v>0</v>
      </c>
      <c r="Y38" s="6"/>
      <c r="Z38" s="6"/>
      <c r="AA38" s="20">
        <f t="shared" si="4"/>
        <v>0</v>
      </c>
      <c r="AC38" s="17">
        <f t="shared" si="5"/>
        <v>9</v>
      </c>
      <c r="AD38" s="18">
        <f t="shared" si="6"/>
        <v>0</v>
      </c>
    </row>
  </sheetData>
  <mergeCells count="13">
    <mergeCell ref="J1:M1"/>
    <mergeCell ref="A1:A3"/>
    <mergeCell ref="B1:B3"/>
    <mergeCell ref="C1:C3"/>
    <mergeCell ref="D1:H1"/>
    <mergeCell ref="I1:I3"/>
    <mergeCell ref="AA1:AA3"/>
    <mergeCell ref="N1:N3"/>
    <mergeCell ref="O1:R1"/>
    <mergeCell ref="S1:S3"/>
    <mergeCell ref="T1:W1"/>
    <mergeCell ref="X1:X3"/>
    <mergeCell ref="Y1:Z1"/>
  </mergeCells>
  <phoneticPr fontId="10" alignment="center"/>
  <conditionalFormatting sqref="I4:I38 N4:N38 S4:S38 X4:X38 AA4:AA38 AD4:AD38">
    <cfRule type="cellIs" dxfId="63" priority="34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63" id="{9EE4C2DC-9D25-4390-BD95-F81B9A6518F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D4:H38</xm:sqref>
        </x14:conditionalFormatting>
        <x14:conditionalFormatting xmlns:xm="http://schemas.microsoft.com/office/excel/2006/main">
          <x14:cfRule type="iconSet" priority="1" id="{6CDED62F-B511-4A23-9563-FD76A314999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J4:M38</xm:sqref>
        </x14:conditionalFormatting>
        <x14:conditionalFormatting xmlns:xm="http://schemas.microsoft.com/office/excel/2006/main">
          <x14:cfRule type="iconSet" priority="9" id="{4BF3D5C5-0DE9-431C-8546-2DAEE0E2B6D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O19:O31</xm:sqref>
        </x14:conditionalFormatting>
        <x14:conditionalFormatting xmlns:xm="http://schemas.microsoft.com/office/excel/2006/main">
          <x14:cfRule type="iconSet" priority="10" id="{651C2B9C-40EE-4E33-BE93-BBC56DB8654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O33:O38</xm:sqref>
        </x14:conditionalFormatting>
        <x14:conditionalFormatting xmlns:xm="http://schemas.microsoft.com/office/excel/2006/main">
          <x14:cfRule type="iconSet" priority="12" id="{68476901-C317-4970-A2BE-91B8BD69B22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O4:P17</xm:sqref>
        </x14:conditionalFormatting>
        <x14:conditionalFormatting xmlns:xm="http://schemas.microsoft.com/office/excel/2006/main">
          <x14:cfRule type="iconSet" priority="1157" id="{0AD1B9D4-D59A-4AF9-A50E-48048EBBC7B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O18:Q18 Q4:Q17 O32 Q19:Q38</xm:sqref>
        </x14:conditionalFormatting>
        <x14:conditionalFormatting xmlns:xm="http://schemas.microsoft.com/office/excel/2006/main">
          <x14:cfRule type="iconSet" priority="11" id="{32966F9B-DBAC-499A-90CA-2DF75850723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P19:P38</xm:sqref>
        </x14:conditionalFormatting>
        <x14:conditionalFormatting xmlns:xm="http://schemas.microsoft.com/office/excel/2006/main">
          <x14:cfRule type="iconSet" priority="8" id="{AEE2E817-A8C3-47EE-B630-6B809691749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R4:R38</xm:sqref>
        </x14:conditionalFormatting>
        <x14:conditionalFormatting xmlns:xm="http://schemas.microsoft.com/office/excel/2006/main">
          <x14:cfRule type="iconSet" priority="7" id="{2A878514-83F3-4509-AE79-3FA8862804E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T4:T5</xm:sqref>
        </x14:conditionalFormatting>
        <x14:conditionalFormatting xmlns:xm="http://schemas.microsoft.com/office/excel/2006/main">
          <x14:cfRule type="iconSet" priority="6" id="{E2A15899-455E-4477-9AE6-31629465367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T7:T17</xm:sqref>
        </x14:conditionalFormatting>
        <x14:conditionalFormatting xmlns:xm="http://schemas.microsoft.com/office/excel/2006/main">
          <x14:cfRule type="iconSet" priority="5" id="{977949F7-D645-4AD5-AB4F-D78E27DEDB1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T21:T38</xm:sqref>
        </x14:conditionalFormatting>
        <x14:conditionalFormatting xmlns:xm="http://schemas.microsoft.com/office/excel/2006/main">
          <x14:cfRule type="iconSet" priority="1159" id="{B314A8E7-E63C-4406-A299-08C258F9EB6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T6:U6 U4:U5 T18:U20 U7:U17 U21:U38 W4:W38</xm:sqref>
        </x14:conditionalFormatting>
        <x14:conditionalFormatting xmlns:xm="http://schemas.microsoft.com/office/excel/2006/main">
          <x14:cfRule type="iconSet" priority="4" id="{BC6EED55-D001-41D9-A3F1-F48F2D175F4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V4:V38</xm:sqref>
        </x14:conditionalFormatting>
        <x14:conditionalFormatting xmlns:xm="http://schemas.microsoft.com/office/excel/2006/main">
          <x14:cfRule type="iconSet" priority="3" id="{2AA94518-15A4-4FC2-A4C5-B36458C1FD2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Y4:Z32</xm:sqref>
        </x14:conditionalFormatting>
        <x14:conditionalFormatting xmlns:xm="http://schemas.microsoft.com/office/excel/2006/main">
          <x14:cfRule type="iconSet" priority="1161" id="{DB4C6FF3-C62F-4B2A-8C7F-3B21D7E19C5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Y33:Z33</xm:sqref>
        </x14:conditionalFormatting>
        <x14:conditionalFormatting xmlns:xm="http://schemas.microsoft.com/office/excel/2006/main">
          <x14:cfRule type="iconSet" priority="2" id="{A84A2BFE-D5C1-4E6B-8F4E-BC889E2AFB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Y34:Z38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7"/>
  <sheetViews>
    <sheetView showGridLines="0" topLeftCell="A32" zoomScale="55" zoomScaleNormal="55" workbookViewId="0">
      <pane xSplit="3" topLeftCell="I16" activePane="topRight" state="frozen"/>
      <selection pane="topRight" activeCell="N40" sqref="N40"/>
      <selection activeCell="A24" sqref="A24"/>
    </sheetView>
  </sheetViews>
  <sheetFormatPr defaultColWidth="11.42578125" defaultRowHeight="15"/>
  <cols>
    <col min="2" max="2" width="10.28515625" style="1" bestFit="1" customWidth="1"/>
    <col min="3" max="3" width="50.28515625" style="2" bestFit="1" customWidth="1"/>
    <col min="4" max="5" width="11.7109375" bestFit="1" customWidth="1"/>
    <col min="6" max="7" width="12.5703125" bestFit="1" customWidth="1"/>
    <col min="8" max="8" width="5.28515625" bestFit="1" customWidth="1"/>
    <col min="9" max="9" width="11.7109375" bestFit="1" customWidth="1"/>
    <col min="10" max="12" width="12.5703125" bestFit="1" customWidth="1"/>
    <col min="13" max="13" width="5.28515625" bestFit="1" customWidth="1"/>
    <col min="14" max="16" width="11.7109375" bestFit="1" customWidth="1"/>
    <col min="17" max="18" width="12.5703125" bestFit="1" customWidth="1"/>
    <col min="19" max="19" width="5.28515625" bestFit="1" customWidth="1"/>
    <col min="20" max="21" width="11.7109375" bestFit="1" customWidth="1"/>
    <col min="22" max="22" width="11.7109375" customWidth="1"/>
    <col min="23" max="23" width="12.5703125" bestFit="1" customWidth="1"/>
    <col min="24" max="24" width="5.28515625" bestFit="1" customWidth="1"/>
    <col min="25" max="27" width="11.7109375" bestFit="1" customWidth="1"/>
    <col min="28" max="29" width="12.5703125" bestFit="1" customWidth="1"/>
    <col min="30" max="30" width="5.28515625" bestFit="1" customWidth="1"/>
    <col min="31" max="31" width="6" customWidth="1"/>
    <col min="32" max="32" width="13.28515625" style="4" bestFit="1" customWidth="1"/>
    <col min="33" max="33" width="11.42578125" style="4"/>
  </cols>
  <sheetData>
    <row r="1" spans="1:33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46" t="s">
        <v>96</v>
      </c>
      <c r="I1" s="151" t="s">
        <v>97</v>
      </c>
      <c r="J1" s="151"/>
      <c r="K1" s="151"/>
      <c r="L1" s="151"/>
      <c r="M1" s="146" t="s">
        <v>96</v>
      </c>
      <c r="N1" s="151" t="s">
        <v>98</v>
      </c>
      <c r="O1" s="151"/>
      <c r="P1" s="151"/>
      <c r="Q1" s="151"/>
      <c r="R1" s="151"/>
      <c r="S1" s="146" t="s">
        <v>96</v>
      </c>
      <c r="T1" s="151" t="s">
        <v>99</v>
      </c>
      <c r="U1" s="151"/>
      <c r="V1" s="151"/>
      <c r="W1" s="151"/>
      <c r="X1" s="146" t="s">
        <v>96</v>
      </c>
      <c r="Y1" s="151" t="s">
        <v>100</v>
      </c>
      <c r="Z1" s="151"/>
      <c r="AA1" s="151"/>
      <c r="AB1" s="151"/>
      <c r="AC1" s="151"/>
      <c r="AD1" s="146" t="s">
        <v>96</v>
      </c>
    </row>
    <row r="2" spans="1:33">
      <c r="A2" s="157"/>
      <c r="B2" s="157"/>
      <c r="C2" s="145"/>
      <c r="D2" s="19" t="s">
        <v>103</v>
      </c>
      <c r="E2" s="19" t="s">
        <v>104</v>
      </c>
      <c r="F2" s="19" t="s">
        <v>132</v>
      </c>
      <c r="G2" s="19" t="s">
        <v>105</v>
      </c>
      <c r="H2" s="146"/>
      <c r="I2" s="19" t="s">
        <v>101</v>
      </c>
      <c r="J2" s="19" t="s">
        <v>103</v>
      </c>
      <c r="K2" s="19" t="s">
        <v>104</v>
      </c>
      <c r="L2" s="19" t="s">
        <v>105</v>
      </c>
      <c r="M2" s="146"/>
      <c r="N2" s="19" t="s">
        <v>101</v>
      </c>
      <c r="O2" s="19" t="s">
        <v>102</v>
      </c>
      <c r="P2" s="19" t="s">
        <v>103</v>
      </c>
      <c r="Q2" s="19" t="s">
        <v>104</v>
      </c>
      <c r="R2" s="19" t="s">
        <v>105</v>
      </c>
      <c r="S2" s="146"/>
      <c r="T2" s="19" t="s">
        <v>101</v>
      </c>
      <c r="U2" s="19" t="s">
        <v>102</v>
      </c>
      <c r="V2" s="19" t="s">
        <v>103</v>
      </c>
      <c r="W2" s="19" t="s">
        <v>105</v>
      </c>
      <c r="X2" s="146"/>
      <c r="Y2" s="19" t="s">
        <v>101</v>
      </c>
      <c r="Z2" s="19" t="s">
        <v>102</v>
      </c>
      <c r="AA2" s="19" t="s">
        <v>103</v>
      </c>
      <c r="AB2" s="19" t="s">
        <v>104</v>
      </c>
      <c r="AC2" s="19" t="s">
        <v>105</v>
      </c>
      <c r="AD2" s="146"/>
    </row>
    <row r="3" spans="1:33">
      <c r="A3" s="166"/>
      <c r="B3" s="166"/>
      <c r="C3" s="145"/>
      <c r="D3" s="19" t="s">
        <v>40</v>
      </c>
      <c r="E3" s="19" t="s">
        <v>40</v>
      </c>
      <c r="F3" s="19" t="s">
        <v>40</v>
      </c>
      <c r="G3" s="19" t="s">
        <v>40</v>
      </c>
      <c r="H3" s="146"/>
      <c r="I3" s="19" t="s">
        <v>40</v>
      </c>
      <c r="J3" s="19" t="s">
        <v>40</v>
      </c>
      <c r="K3" s="19" t="s">
        <v>40</v>
      </c>
      <c r="L3" s="19" t="s">
        <v>40</v>
      </c>
      <c r="M3" s="146"/>
      <c r="N3" s="19" t="s">
        <v>40</v>
      </c>
      <c r="O3" s="19" t="s">
        <v>40</v>
      </c>
      <c r="P3" s="19" t="s">
        <v>40</v>
      </c>
      <c r="Q3" s="19" t="s">
        <v>40</v>
      </c>
      <c r="R3" s="19" t="s">
        <v>40</v>
      </c>
      <c r="S3" s="146"/>
      <c r="T3" s="19" t="s">
        <v>40</v>
      </c>
      <c r="U3" s="19" t="s">
        <v>40</v>
      </c>
      <c r="V3" s="19" t="s">
        <v>40</v>
      </c>
      <c r="W3" s="19" t="s">
        <v>40</v>
      </c>
      <c r="X3" s="146"/>
      <c r="Y3" s="19" t="s">
        <v>40</v>
      </c>
      <c r="Z3" s="19" t="s">
        <v>40</v>
      </c>
      <c r="AA3" s="19" t="s">
        <v>40</v>
      </c>
      <c r="AB3" s="19" t="s">
        <v>40</v>
      </c>
      <c r="AC3" s="19" t="s">
        <v>40</v>
      </c>
      <c r="AD3" s="146"/>
      <c r="AF3" s="4" t="s">
        <v>107</v>
      </c>
      <c r="AG3" s="4" t="s">
        <v>96</v>
      </c>
    </row>
    <row r="4" spans="1:33">
      <c r="A4" s="75" t="s">
        <v>78</v>
      </c>
      <c r="B4" s="75">
        <v>12482</v>
      </c>
      <c r="C4" s="13" t="s">
        <v>448</v>
      </c>
      <c r="D4" s="6"/>
      <c r="E4" s="6"/>
      <c r="F4" s="6"/>
      <c r="G4" s="6"/>
      <c r="H4" s="20">
        <f t="shared" ref="H4:H37" si="0">+COUNTIF(D4:G4,1)</f>
        <v>0</v>
      </c>
      <c r="I4" s="6">
        <v>0</v>
      </c>
      <c r="J4" s="6">
        <v>0</v>
      </c>
      <c r="K4" s="6">
        <v>0</v>
      </c>
      <c r="L4" s="6">
        <v>0</v>
      </c>
      <c r="M4" s="20">
        <f t="shared" ref="M4:M37" si="1">+COUNTIF(I4:L4,1)</f>
        <v>0</v>
      </c>
      <c r="N4" s="6"/>
      <c r="O4" s="6"/>
      <c r="P4" s="6"/>
      <c r="Q4" s="6"/>
      <c r="R4" s="6"/>
      <c r="S4" s="20">
        <f>+COUNTIF(N4:R4,1)</f>
        <v>0</v>
      </c>
      <c r="T4" s="6"/>
      <c r="U4" s="6"/>
      <c r="V4" s="6"/>
      <c r="W4" s="6"/>
      <c r="X4" s="20">
        <f>+COUNTIF(T4:W4,1)</f>
        <v>0</v>
      </c>
      <c r="Y4" s="6"/>
      <c r="Z4" s="6"/>
      <c r="AA4" s="6"/>
      <c r="AB4" s="6"/>
      <c r="AC4" s="6"/>
      <c r="AD4" s="20">
        <f t="shared" ref="AD4" si="2">+COUNTIF(Y4:AC4,1)</f>
        <v>0</v>
      </c>
      <c r="AF4" s="17">
        <f>SUM(COUNTIF(D4:G4,0),COUNTIF(I4:L4,0),COUNTIF(N4:R4,0),COUNTIF(T4:W4,0),COUNTIF(Y4:AC4,0))</f>
        <v>4</v>
      </c>
      <c r="AG4" s="18">
        <f>SUM(COUNTIF(D4:G4,1),COUNTIF(I4:L4,1),COUNTIF(N4:R4,1),COUNTIF(T4:W4,1),COUNTIF(Y4:AC4,1))</f>
        <v>0</v>
      </c>
    </row>
    <row r="5" spans="1:33">
      <c r="A5" s="75" t="s">
        <v>78</v>
      </c>
      <c r="B5" s="75">
        <v>13473</v>
      </c>
      <c r="C5" s="13" t="s">
        <v>449</v>
      </c>
      <c r="D5" s="6"/>
      <c r="E5" s="6"/>
      <c r="F5" s="6"/>
      <c r="G5" s="6"/>
      <c r="H5" s="20">
        <f t="shared" si="0"/>
        <v>0</v>
      </c>
      <c r="I5" s="6">
        <v>0</v>
      </c>
      <c r="J5" s="6">
        <v>0</v>
      </c>
      <c r="K5" s="6">
        <v>0</v>
      </c>
      <c r="L5" s="6">
        <v>0</v>
      </c>
      <c r="M5" s="20">
        <f t="shared" si="1"/>
        <v>0</v>
      </c>
      <c r="N5" s="6"/>
      <c r="O5" s="6"/>
      <c r="P5" s="6"/>
      <c r="Q5" s="6"/>
      <c r="R5" s="6"/>
      <c r="S5" s="20">
        <f t="shared" ref="S5:S37" si="3">+COUNTIF(N5:R5,1)</f>
        <v>0</v>
      </c>
      <c r="T5" s="6"/>
      <c r="U5" s="6"/>
      <c r="V5" s="6"/>
      <c r="W5" s="6"/>
      <c r="X5" s="20">
        <f t="shared" ref="X5:X37" si="4">+COUNTIF(T5:W5,1)</f>
        <v>0</v>
      </c>
      <c r="Y5" s="6"/>
      <c r="Z5" s="6"/>
      <c r="AA5" s="6"/>
      <c r="AB5" s="6"/>
      <c r="AC5" s="6"/>
      <c r="AD5" s="20">
        <f t="shared" ref="AD5:AD37" si="5">+COUNTIF(Y5:AC5,1)</f>
        <v>0</v>
      </c>
      <c r="AF5" s="17">
        <f>SUM(COUNTIF(D5:G5,0),COUNTIF(I5:L5,0),COUNTIF(N5:R5,0),COUNTIF(T5:W5,0),COUNTIF(Y5:AC5,0))</f>
        <v>4</v>
      </c>
      <c r="AG5" s="18">
        <f>SUM(COUNTIF(D5:G5,1),COUNTIF(I5:L5,1),COUNTIF(N5:R5,1),COUNTIF(T5:W5,1),COUNTIF(Y5:AC5,1))</f>
        <v>0</v>
      </c>
    </row>
    <row r="6" spans="1:33">
      <c r="A6" s="78" t="s">
        <v>78</v>
      </c>
      <c r="B6" s="78">
        <v>13487</v>
      </c>
      <c r="C6" s="75" t="s">
        <v>450</v>
      </c>
      <c r="D6" s="6"/>
      <c r="E6" s="6"/>
      <c r="F6" s="6"/>
      <c r="G6" s="6"/>
      <c r="H6" s="20">
        <f t="shared" si="0"/>
        <v>0</v>
      </c>
      <c r="I6" s="6">
        <v>0</v>
      </c>
      <c r="J6" s="6">
        <v>0</v>
      </c>
      <c r="K6" s="6">
        <v>0</v>
      </c>
      <c r="L6" s="6">
        <v>0</v>
      </c>
      <c r="M6" s="20">
        <f t="shared" si="1"/>
        <v>0</v>
      </c>
      <c r="N6" s="6"/>
      <c r="O6" s="6"/>
      <c r="P6" s="6"/>
      <c r="Q6" s="6"/>
      <c r="R6" s="6"/>
      <c r="S6" s="20">
        <f t="shared" si="3"/>
        <v>0</v>
      </c>
      <c r="T6" s="6"/>
      <c r="U6" s="6"/>
      <c r="V6" s="6"/>
      <c r="W6" s="6"/>
      <c r="X6" s="20">
        <f t="shared" si="4"/>
        <v>0</v>
      </c>
      <c r="Y6" s="6"/>
      <c r="Z6" s="6"/>
      <c r="AA6" s="6"/>
      <c r="AB6" s="6"/>
      <c r="AC6" s="6"/>
      <c r="AD6" s="20">
        <f t="shared" si="5"/>
        <v>0</v>
      </c>
      <c r="AF6" s="17">
        <f>SUM(COUNTIF(D6:G6,0),COUNTIF(I6:L6,0),COUNTIF(N6:R6,0),COUNTIF(T6:W6,0),COUNTIF(Y6:AC6,0))</f>
        <v>4</v>
      </c>
      <c r="AG6" s="18">
        <f>SUM(COUNTIF(D6:G6,1),COUNTIF(I6:L6,1),COUNTIF(N6:R6,1),COUNTIF(T6:W6,1),COUNTIF(Y6:AC6,1))</f>
        <v>0</v>
      </c>
    </row>
    <row r="7" spans="1:33">
      <c r="A7" s="82" t="s">
        <v>78</v>
      </c>
      <c r="B7" s="83">
        <v>13950</v>
      </c>
      <c r="C7" s="128" t="s">
        <v>451</v>
      </c>
      <c r="D7" s="6">
        <v>1</v>
      </c>
      <c r="E7" s="6">
        <v>1</v>
      </c>
      <c r="F7" s="6">
        <v>1</v>
      </c>
      <c r="G7" s="6">
        <v>1</v>
      </c>
      <c r="H7" s="20">
        <f t="shared" si="0"/>
        <v>4</v>
      </c>
      <c r="I7" s="6">
        <v>0</v>
      </c>
      <c r="J7" s="6">
        <v>0</v>
      </c>
      <c r="K7" s="6">
        <v>0</v>
      </c>
      <c r="L7" s="6">
        <v>1</v>
      </c>
      <c r="M7" s="20">
        <f t="shared" si="1"/>
        <v>1</v>
      </c>
      <c r="N7" s="6"/>
      <c r="O7" s="6"/>
      <c r="P7" s="6"/>
      <c r="Q7" s="6"/>
      <c r="R7" s="6"/>
      <c r="S7" s="20">
        <f>+COUNTIF(N7:R7,1)</f>
        <v>0</v>
      </c>
      <c r="T7" s="6"/>
      <c r="U7" s="6"/>
      <c r="V7" s="6"/>
      <c r="W7" s="6"/>
      <c r="X7" s="20">
        <f>+COUNTIF(T7:W7,1)</f>
        <v>0</v>
      </c>
      <c r="Y7" s="6"/>
      <c r="Z7" s="6"/>
      <c r="AA7" s="6"/>
      <c r="AB7" s="6"/>
      <c r="AC7" s="6"/>
      <c r="AD7" s="20">
        <f>+COUNTIF(Y7:AC7,1)</f>
        <v>0</v>
      </c>
    </row>
    <row r="8" spans="1:33">
      <c r="A8" s="75" t="s">
        <v>78</v>
      </c>
      <c r="B8" s="75">
        <v>13098</v>
      </c>
      <c r="C8" s="81" t="s">
        <v>452</v>
      </c>
      <c r="D8" s="6"/>
      <c r="E8" s="6"/>
      <c r="F8" s="6"/>
      <c r="G8" s="6"/>
      <c r="H8" s="20">
        <f t="shared" si="0"/>
        <v>0</v>
      </c>
      <c r="I8" s="6">
        <v>0</v>
      </c>
      <c r="J8" s="6">
        <v>0</v>
      </c>
      <c r="K8" s="6">
        <v>0</v>
      </c>
      <c r="L8" s="6">
        <v>0</v>
      </c>
      <c r="M8" s="20">
        <f t="shared" si="1"/>
        <v>0</v>
      </c>
      <c r="N8" s="6"/>
      <c r="O8" s="6"/>
      <c r="P8" s="6"/>
      <c r="Q8" s="6"/>
      <c r="R8" s="6"/>
      <c r="S8" s="20">
        <f t="shared" si="3"/>
        <v>0</v>
      </c>
      <c r="T8" s="6"/>
      <c r="U8" s="6"/>
      <c r="V8" s="6"/>
      <c r="W8" s="6"/>
      <c r="X8" s="20">
        <f t="shared" si="4"/>
        <v>0</v>
      </c>
      <c r="Y8" s="6"/>
      <c r="Z8" s="6"/>
      <c r="AA8" s="6"/>
      <c r="AB8" s="6"/>
      <c r="AC8" s="6"/>
      <c r="AD8" s="20">
        <f t="shared" si="5"/>
        <v>0</v>
      </c>
      <c r="AF8" s="17">
        <f t="shared" ref="AF8:AF37" si="6">SUM(COUNTIF(D8:G8,0),COUNTIF(I8:L8,0),COUNTIF(N8:R8,0),COUNTIF(T8:W8,0),COUNTIF(Y8:AC8,0))</f>
        <v>4</v>
      </c>
      <c r="AG8" s="18">
        <f t="shared" ref="AG8:AG37" si="7">SUM(COUNTIF(D8:G8,1),COUNTIF(I8:L8,1),COUNTIF(N8:R8,1),COUNTIF(T8:W8,1),COUNTIF(Y8:AC8,1))</f>
        <v>0</v>
      </c>
    </row>
    <row r="9" spans="1:33">
      <c r="A9" s="75" t="s">
        <v>78</v>
      </c>
      <c r="B9" s="75">
        <v>12487</v>
      </c>
      <c r="C9" s="76" t="s">
        <v>453</v>
      </c>
      <c r="D9" s="6"/>
      <c r="E9" s="6"/>
      <c r="F9" s="6"/>
      <c r="G9" s="6"/>
      <c r="H9" s="20">
        <f t="shared" si="0"/>
        <v>0</v>
      </c>
      <c r="I9" s="6">
        <v>0</v>
      </c>
      <c r="J9" s="6">
        <v>0</v>
      </c>
      <c r="K9" s="6">
        <v>0</v>
      </c>
      <c r="L9" s="6">
        <v>0</v>
      </c>
      <c r="M9" s="20">
        <f t="shared" si="1"/>
        <v>0</v>
      </c>
      <c r="N9" s="6"/>
      <c r="O9" s="6"/>
      <c r="P9" s="6"/>
      <c r="Q9" s="6"/>
      <c r="R9" s="6"/>
      <c r="S9" s="20">
        <f t="shared" si="3"/>
        <v>0</v>
      </c>
      <c r="T9" s="6"/>
      <c r="U9" s="6"/>
      <c r="V9" s="6"/>
      <c r="W9" s="6"/>
      <c r="X9" s="20">
        <f t="shared" si="4"/>
        <v>0</v>
      </c>
      <c r="Y9" s="6"/>
      <c r="Z9" s="6"/>
      <c r="AA9" s="6"/>
      <c r="AB9" s="6"/>
      <c r="AC9" s="6"/>
      <c r="AD9" s="20">
        <f t="shared" si="5"/>
        <v>0</v>
      </c>
      <c r="AF9" s="17">
        <f t="shared" si="6"/>
        <v>4</v>
      </c>
      <c r="AG9" s="18">
        <f t="shared" si="7"/>
        <v>0</v>
      </c>
    </row>
    <row r="10" spans="1:33">
      <c r="A10" s="75" t="s">
        <v>78</v>
      </c>
      <c r="B10" s="75">
        <v>13522</v>
      </c>
      <c r="C10" s="13" t="s">
        <v>454</v>
      </c>
      <c r="D10" s="6"/>
      <c r="E10" s="6"/>
      <c r="F10" s="6"/>
      <c r="G10" s="6"/>
      <c r="H10" s="20">
        <f t="shared" si="0"/>
        <v>0</v>
      </c>
      <c r="I10" s="6">
        <v>0</v>
      </c>
      <c r="J10" s="6">
        <v>0</v>
      </c>
      <c r="K10" s="6">
        <v>0</v>
      </c>
      <c r="L10" s="6">
        <v>0</v>
      </c>
      <c r="M10" s="20">
        <f t="shared" si="1"/>
        <v>0</v>
      </c>
      <c r="N10" s="6"/>
      <c r="O10" s="6"/>
      <c r="P10" s="6"/>
      <c r="Q10" s="6"/>
      <c r="R10" s="6"/>
      <c r="S10" s="20">
        <f t="shared" si="3"/>
        <v>0</v>
      </c>
      <c r="T10" s="6"/>
      <c r="U10" s="6"/>
      <c r="V10" s="6"/>
      <c r="W10" s="6"/>
      <c r="X10" s="20">
        <f t="shared" si="4"/>
        <v>0</v>
      </c>
      <c r="Y10" s="6"/>
      <c r="Z10" s="6"/>
      <c r="AA10" s="6"/>
      <c r="AB10" s="6"/>
      <c r="AC10" s="6"/>
      <c r="AD10" s="20">
        <f t="shared" si="5"/>
        <v>0</v>
      </c>
      <c r="AF10" s="17">
        <f t="shared" si="6"/>
        <v>4</v>
      </c>
      <c r="AG10" s="18">
        <f t="shared" si="7"/>
        <v>0</v>
      </c>
    </row>
    <row r="11" spans="1:33">
      <c r="A11" s="75" t="s">
        <v>78</v>
      </c>
      <c r="B11" s="75">
        <v>12523</v>
      </c>
      <c r="C11" s="13" t="s">
        <v>455</v>
      </c>
      <c r="D11" s="6"/>
      <c r="E11" s="6"/>
      <c r="F11" s="6"/>
      <c r="G11" s="6"/>
      <c r="H11" s="20">
        <f t="shared" si="0"/>
        <v>0</v>
      </c>
      <c r="I11" s="6">
        <v>0</v>
      </c>
      <c r="J11" s="6">
        <v>0</v>
      </c>
      <c r="K11" s="6">
        <v>0</v>
      </c>
      <c r="L11" s="6">
        <v>0</v>
      </c>
      <c r="M11" s="20">
        <f t="shared" si="1"/>
        <v>0</v>
      </c>
      <c r="N11" s="6"/>
      <c r="O11" s="6"/>
      <c r="P11" s="6"/>
      <c r="Q11" s="6"/>
      <c r="R11" s="6"/>
      <c r="S11" s="20">
        <f t="shared" si="3"/>
        <v>0</v>
      </c>
      <c r="T11" s="6"/>
      <c r="U11" s="6"/>
      <c r="V11" s="6"/>
      <c r="W11" s="6"/>
      <c r="X11" s="20">
        <f t="shared" si="4"/>
        <v>0</v>
      </c>
      <c r="Y11" s="6"/>
      <c r="Z11" s="6"/>
      <c r="AA11" s="6"/>
      <c r="AB11" s="6"/>
      <c r="AC11" s="6"/>
      <c r="AD11" s="20">
        <f t="shared" si="5"/>
        <v>0</v>
      </c>
      <c r="AF11" s="17">
        <f t="shared" si="6"/>
        <v>4</v>
      </c>
      <c r="AG11" s="18">
        <f t="shared" si="7"/>
        <v>0</v>
      </c>
    </row>
    <row r="12" spans="1:33">
      <c r="A12" s="75" t="s">
        <v>78</v>
      </c>
      <c r="B12" s="75">
        <v>12672</v>
      </c>
      <c r="C12" s="13" t="s">
        <v>456</v>
      </c>
      <c r="D12" s="6"/>
      <c r="E12" s="6">
        <v>1</v>
      </c>
      <c r="F12" s="6">
        <v>1</v>
      </c>
      <c r="G12" s="6">
        <v>1</v>
      </c>
      <c r="H12" s="20">
        <f t="shared" si="0"/>
        <v>3</v>
      </c>
      <c r="I12" s="6">
        <v>0</v>
      </c>
      <c r="J12" s="6">
        <v>0</v>
      </c>
      <c r="K12" s="6">
        <v>0</v>
      </c>
      <c r="L12" s="6">
        <v>0</v>
      </c>
      <c r="M12" s="20">
        <f t="shared" si="1"/>
        <v>0</v>
      </c>
      <c r="N12" s="6"/>
      <c r="O12" s="6"/>
      <c r="P12" s="6"/>
      <c r="Q12" s="6"/>
      <c r="R12" s="6"/>
      <c r="S12" s="20">
        <f t="shared" si="3"/>
        <v>0</v>
      </c>
      <c r="T12" s="6"/>
      <c r="U12" s="6"/>
      <c r="V12" s="6"/>
      <c r="W12" s="6"/>
      <c r="X12" s="20">
        <f t="shared" si="4"/>
        <v>0</v>
      </c>
      <c r="Y12" s="6"/>
      <c r="Z12" s="6"/>
      <c r="AA12" s="6"/>
      <c r="AB12" s="6"/>
      <c r="AC12" s="6"/>
      <c r="AD12" s="20">
        <f t="shared" si="5"/>
        <v>0</v>
      </c>
      <c r="AF12" s="17">
        <f t="shared" si="6"/>
        <v>4</v>
      </c>
      <c r="AG12" s="18">
        <f t="shared" si="7"/>
        <v>3</v>
      </c>
    </row>
    <row r="13" spans="1:33">
      <c r="A13" s="75" t="s">
        <v>78</v>
      </c>
      <c r="B13" s="75">
        <v>12261</v>
      </c>
      <c r="C13" s="13" t="s">
        <v>457</v>
      </c>
      <c r="D13" s="6"/>
      <c r="E13" s="6"/>
      <c r="F13" s="6"/>
      <c r="G13" s="6"/>
      <c r="H13" s="20">
        <f t="shared" si="0"/>
        <v>0</v>
      </c>
      <c r="I13" s="6">
        <v>0</v>
      </c>
      <c r="J13" s="6">
        <v>0</v>
      </c>
      <c r="K13" s="6">
        <v>0</v>
      </c>
      <c r="L13" s="6">
        <v>0</v>
      </c>
      <c r="M13" s="20">
        <f t="shared" si="1"/>
        <v>0</v>
      </c>
      <c r="N13" s="6"/>
      <c r="O13" s="6"/>
      <c r="P13" s="6"/>
      <c r="Q13" s="6"/>
      <c r="R13" s="6"/>
      <c r="S13" s="20">
        <f t="shared" si="3"/>
        <v>0</v>
      </c>
      <c r="T13" s="6"/>
      <c r="U13" s="6"/>
      <c r="V13" s="6"/>
      <c r="W13" s="6"/>
      <c r="X13" s="20">
        <f t="shared" si="4"/>
        <v>0</v>
      </c>
      <c r="Y13" s="6"/>
      <c r="Z13" s="6"/>
      <c r="AA13" s="6"/>
      <c r="AB13" s="6"/>
      <c r="AC13" s="6"/>
      <c r="AD13" s="20">
        <f t="shared" si="5"/>
        <v>0</v>
      </c>
      <c r="AF13" s="17">
        <f t="shared" si="6"/>
        <v>4</v>
      </c>
      <c r="AG13" s="18">
        <f t="shared" si="7"/>
        <v>0</v>
      </c>
    </row>
    <row r="14" spans="1:33">
      <c r="A14" s="75" t="s">
        <v>78</v>
      </c>
      <c r="B14" s="75">
        <v>12290</v>
      </c>
      <c r="C14" s="13" t="s">
        <v>458</v>
      </c>
      <c r="D14" s="6"/>
      <c r="E14" s="6"/>
      <c r="F14" s="6"/>
      <c r="G14" s="6"/>
      <c r="H14" s="20">
        <f t="shared" si="0"/>
        <v>0</v>
      </c>
      <c r="I14" s="6">
        <v>0</v>
      </c>
      <c r="J14" s="6">
        <v>0</v>
      </c>
      <c r="K14" s="6">
        <v>0</v>
      </c>
      <c r="L14" s="6">
        <v>0</v>
      </c>
      <c r="M14" s="20">
        <f t="shared" si="1"/>
        <v>0</v>
      </c>
      <c r="N14" s="6"/>
      <c r="O14" s="6"/>
      <c r="P14" s="6"/>
      <c r="Q14" s="6"/>
      <c r="R14" s="6"/>
      <c r="S14" s="20">
        <f t="shared" si="3"/>
        <v>0</v>
      </c>
      <c r="T14" s="6"/>
      <c r="U14" s="6"/>
      <c r="V14" s="6"/>
      <c r="W14" s="6"/>
      <c r="X14" s="20">
        <f t="shared" si="4"/>
        <v>0</v>
      </c>
      <c r="Y14" s="6"/>
      <c r="Z14" s="6"/>
      <c r="AA14" s="6"/>
      <c r="AB14" s="6"/>
      <c r="AC14" s="6"/>
      <c r="AD14" s="20">
        <f t="shared" si="5"/>
        <v>0</v>
      </c>
      <c r="AF14" s="17">
        <f t="shared" si="6"/>
        <v>4</v>
      </c>
      <c r="AG14" s="18">
        <f t="shared" si="7"/>
        <v>0</v>
      </c>
    </row>
    <row r="15" spans="1:33">
      <c r="A15" s="79" t="s">
        <v>78</v>
      </c>
      <c r="B15" s="79">
        <v>13826</v>
      </c>
      <c r="C15" s="22" t="s">
        <v>459</v>
      </c>
      <c r="D15" s="6"/>
      <c r="E15" s="6"/>
      <c r="F15" s="6">
        <v>1</v>
      </c>
      <c r="G15" s="6"/>
      <c r="H15" s="20">
        <f t="shared" si="0"/>
        <v>1</v>
      </c>
      <c r="I15" s="6">
        <v>0</v>
      </c>
      <c r="J15" s="6">
        <v>0</v>
      </c>
      <c r="K15" s="6">
        <v>0</v>
      </c>
      <c r="L15" s="6">
        <v>0</v>
      </c>
      <c r="M15" s="20">
        <f t="shared" si="1"/>
        <v>0</v>
      </c>
      <c r="N15" s="6"/>
      <c r="O15" s="6"/>
      <c r="P15" s="6"/>
      <c r="Q15" s="6"/>
      <c r="R15" s="6"/>
      <c r="S15" s="20">
        <f t="shared" si="3"/>
        <v>0</v>
      </c>
      <c r="T15" s="6"/>
      <c r="U15" s="6"/>
      <c r="V15" s="6"/>
      <c r="W15" s="6"/>
      <c r="X15" s="20">
        <f t="shared" si="4"/>
        <v>0</v>
      </c>
      <c r="Y15" s="6"/>
      <c r="Z15" s="6"/>
      <c r="AA15" s="6"/>
      <c r="AB15" s="6"/>
      <c r="AC15" s="6"/>
      <c r="AD15" s="20">
        <f t="shared" si="5"/>
        <v>0</v>
      </c>
      <c r="AF15" s="17">
        <f t="shared" si="6"/>
        <v>4</v>
      </c>
      <c r="AG15" s="18">
        <f t="shared" si="7"/>
        <v>1</v>
      </c>
    </row>
    <row r="16" spans="1:33">
      <c r="A16" s="75" t="s">
        <v>78</v>
      </c>
      <c r="B16" s="75">
        <v>12900</v>
      </c>
      <c r="C16" s="13" t="s">
        <v>460</v>
      </c>
      <c r="D16" s="6"/>
      <c r="E16" s="6"/>
      <c r="F16" s="6"/>
      <c r="G16" s="6"/>
      <c r="H16" s="20">
        <f t="shared" si="0"/>
        <v>0</v>
      </c>
      <c r="I16" s="6">
        <v>0</v>
      </c>
      <c r="J16" s="6">
        <v>0</v>
      </c>
      <c r="K16" s="6">
        <v>0</v>
      </c>
      <c r="L16" s="6">
        <v>0</v>
      </c>
      <c r="M16" s="20">
        <f t="shared" si="1"/>
        <v>0</v>
      </c>
      <c r="N16" s="6"/>
      <c r="O16" s="6"/>
      <c r="P16" s="6"/>
      <c r="Q16" s="6"/>
      <c r="R16" s="6"/>
      <c r="S16" s="20">
        <f t="shared" si="3"/>
        <v>0</v>
      </c>
      <c r="T16" s="6"/>
      <c r="U16" s="6"/>
      <c r="V16" s="6"/>
      <c r="W16" s="6"/>
      <c r="X16" s="20">
        <f t="shared" si="4"/>
        <v>0</v>
      </c>
      <c r="Y16" s="6"/>
      <c r="Z16" s="6"/>
      <c r="AA16" s="6"/>
      <c r="AB16" s="6"/>
      <c r="AC16" s="6"/>
      <c r="AD16" s="20">
        <f t="shared" si="5"/>
        <v>0</v>
      </c>
      <c r="AF16" s="17">
        <f t="shared" si="6"/>
        <v>4</v>
      </c>
      <c r="AG16" s="18">
        <f t="shared" si="7"/>
        <v>0</v>
      </c>
    </row>
    <row r="17" spans="1:33">
      <c r="A17" s="75" t="s">
        <v>78</v>
      </c>
      <c r="B17" s="75">
        <v>13264</v>
      </c>
      <c r="C17" s="13" t="s">
        <v>461</v>
      </c>
      <c r="D17" s="6"/>
      <c r="E17" s="6"/>
      <c r="F17" s="6"/>
      <c r="G17" s="6"/>
      <c r="H17" s="20">
        <f t="shared" si="0"/>
        <v>0</v>
      </c>
      <c r="I17" s="6">
        <v>0</v>
      </c>
      <c r="J17" s="6">
        <v>0</v>
      </c>
      <c r="K17" s="6">
        <v>0</v>
      </c>
      <c r="L17" s="6">
        <v>0</v>
      </c>
      <c r="M17" s="20">
        <f t="shared" si="1"/>
        <v>0</v>
      </c>
      <c r="N17" s="6"/>
      <c r="O17" s="6"/>
      <c r="P17" s="6"/>
      <c r="Q17" s="6"/>
      <c r="R17" s="6"/>
      <c r="S17" s="20">
        <f t="shared" si="3"/>
        <v>0</v>
      </c>
      <c r="T17" s="6"/>
      <c r="U17" s="6"/>
      <c r="V17" s="6"/>
      <c r="W17" s="6"/>
      <c r="X17" s="20">
        <f t="shared" si="4"/>
        <v>0</v>
      </c>
      <c r="Y17" s="6"/>
      <c r="Z17" s="6"/>
      <c r="AA17" s="6"/>
      <c r="AB17" s="6"/>
      <c r="AC17" s="6"/>
      <c r="AD17" s="20">
        <f t="shared" si="5"/>
        <v>0</v>
      </c>
      <c r="AF17" s="17">
        <f t="shared" si="6"/>
        <v>4</v>
      </c>
      <c r="AG17" s="18">
        <f t="shared" si="7"/>
        <v>0</v>
      </c>
    </row>
    <row r="18" spans="1:33">
      <c r="A18" s="75" t="s">
        <v>78</v>
      </c>
      <c r="B18" s="75">
        <v>12341</v>
      </c>
      <c r="C18" s="13" t="s">
        <v>462</v>
      </c>
      <c r="D18" s="6"/>
      <c r="E18" s="6"/>
      <c r="F18" s="6"/>
      <c r="G18" s="6"/>
      <c r="H18" s="20">
        <f t="shared" si="0"/>
        <v>0</v>
      </c>
      <c r="I18" s="6">
        <v>0</v>
      </c>
      <c r="J18" s="6">
        <v>0</v>
      </c>
      <c r="K18" s="6">
        <v>0</v>
      </c>
      <c r="L18" s="6">
        <v>0</v>
      </c>
      <c r="M18" s="20">
        <f t="shared" si="1"/>
        <v>0</v>
      </c>
      <c r="N18" s="6"/>
      <c r="O18" s="6"/>
      <c r="P18" s="6"/>
      <c r="Q18" s="6"/>
      <c r="R18" s="6"/>
      <c r="S18" s="20">
        <f t="shared" si="3"/>
        <v>0</v>
      </c>
      <c r="T18" s="6"/>
      <c r="U18" s="6"/>
      <c r="V18" s="6"/>
      <c r="W18" s="6"/>
      <c r="X18" s="20">
        <f t="shared" si="4"/>
        <v>0</v>
      </c>
      <c r="Y18" s="6"/>
      <c r="Z18" s="6"/>
      <c r="AA18" s="6"/>
      <c r="AB18" s="6"/>
      <c r="AC18" s="6"/>
      <c r="AD18" s="20">
        <f t="shared" si="5"/>
        <v>0</v>
      </c>
      <c r="AF18" s="17">
        <f t="shared" si="6"/>
        <v>4</v>
      </c>
      <c r="AG18" s="18">
        <f t="shared" si="7"/>
        <v>0</v>
      </c>
    </row>
    <row r="19" spans="1:33">
      <c r="A19" s="75" t="s">
        <v>78</v>
      </c>
      <c r="B19" s="75">
        <v>13055</v>
      </c>
      <c r="C19" s="13" t="s">
        <v>463</v>
      </c>
      <c r="D19" s="6"/>
      <c r="E19" s="6">
        <v>1</v>
      </c>
      <c r="F19" s="6"/>
      <c r="G19" s="6"/>
      <c r="H19" s="20">
        <f t="shared" si="0"/>
        <v>1</v>
      </c>
      <c r="I19" s="6">
        <v>0</v>
      </c>
      <c r="J19" s="6">
        <v>0</v>
      </c>
      <c r="K19" s="6">
        <v>0</v>
      </c>
      <c r="L19" s="6">
        <v>0</v>
      </c>
      <c r="M19" s="20">
        <f t="shared" si="1"/>
        <v>0</v>
      </c>
      <c r="N19" s="6"/>
      <c r="O19" s="6"/>
      <c r="P19" s="6"/>
      <c r="Q19" s="6"/>
      <c r="R19" s="6"/>
      <c r="S19" s="20">
        <f t="shared" si="3"/>
        <v>0</v>
      </c>
      <c r="T19" s="6"/>
      <c r="U19" s="6"/>
      <c r="V19" s="6"/>
      <c r="W19" s="6"/>
      <c r="X19" s="20">
        <f t="shared" si="4"/>
        <v>0</v>
      </c>
      <c r="Y19" s="6"/>
      <c r="Z19" s="6"/>
      <c r="AA19" s="6"/>
      <c r="AB19" s="6"/>
      <c r="AC19" s="6"/>
      <c r="AD19" s="20">
        <f t="shared" si="5"/>
        <v>0</v>
      </c>
      <c r="AF19" s="17">
        <f t="shared" si="6"/>
        <v>4</v>
      </c>
      <c r="AG19" s="18">
        <f t="shared" si="7"/>
        <v>1</v>
      </c>
    </row>
    <row r="20" spans="1:33">
      <c r="A20" s="75" t="s">
        <v>78</v>
      </c>
      <c r="B20" s="75">
        <v>12373</v>
      </c>
      <c r="C20" s="13" t="s">
        <v>464</v>
      </c>
      <c r="D20" s="6"/>
      <c r="E20" s="6"/>
      <c r="F20" s="6"/>
      <c r="G20" s="6"/>
      <c r="H20" s="20">
        <f t="shared" si="0"/>
        <v>0</v>
      </c>
      <c r="I20" s="6">
        <v>0</v>
      </c>
      <c r="J20" s="6">
        <v>0</v>
      </c>
      <c r="K20" s="6">
        <v>0</v>
      </c>
      <c r="L20" s="6">
        <v>0</v>
      </c>
      <c r="M20" s="20">
        <f t="shared" si="1"/>
        <v>0</v>
      </c>
      <c r="N20" s="6"/>
      <c r="O20" s="6"/>
      <c r="P20" s="6"/>
      <c r="Q20" s="6"/>
      <c r="R20" s="6"/>
      <c r="S20" s="20">
        <f t="shared" si="3"/>
        <v>0</v>
      </c>
      <c r="T20" s="6"/>
      <c r="U20" s="6"/>
      <c r="V20" s="6"/>
      <c r="W20" s="6"/>
      <c r="X20" s="20">
        <f t="shared" si="4"/>
        <v>0</v>
      </c>
      <c r="Y20" s="6"/>
      <c r="Z20" s="6"/>
      <c r="AA20" s="6"/>
      <c r="AB20" s="6"/>
      <c r="AC20" s="6"/>
      <c r="AD20" s="20">
        <f t="shared" si="5"/>
        <v>0</v>
      </c>
      <c r="AF20" s="17">
        <f t="shared" si="6"/>
        <v>4</v>
      </c>
      <c r="AG20" s="18">
        <f t="shared" si="7"/>
        <v>0</v>
      </c>
    </row>
    <row r="21" spans="1:33">
      <c r="A21" s="75" t="s">
        <v>78</v>
      </c>
      <c r="B21" s="75">
        <v>12712</v>
      </c>
      <c r="C21" s="13" t="s">
        <v>465</v>
      </c>
      <c r="D21" s="6"/>
      <c r="E21" s="6"/>
      <c r="F21" s="6"/>
      <c r="G21" s="6"/>
      <c r="H21" s="20">
        <f t="shared" si="0"/>
        <v>0</v>
      </c>
      <c r="I21" s="6">
        <v>0</v>
      </c>
      <c r="J21" s="6">
        <v>0</v>
      </c>
      <c r="K21" s="6">
        <v>0</v>
      </c>
      <c r="L21" s="6">
        <v>0</v>
      </c>
      <c r="M21" s="20">
        <f t="shared" si="1"/>
        <v>0</v>
      </c>
      <c r="N21" s="6"/>
      <c r="O21" s="6"/>
      <c r="P21" s="6"/>
      <c r="Q21" s="6"/>
      <c r="R21" s="6"/>
      <c r="S21" s="20">
        <f t="shared" si="3"/>
        <v>0</v>
      </c>
      <c r="T21" s="6"/>
      <c r="U21" s="6"/>
      <c r="V21" s="6"/>
      <c r="W21" s="6"/>
      <c r="X21" s="20">
        <f t="shared" si="4"/>
        <v>0</v>
      </c>
      <c r="Y21" s="6"/>
      <c r="Z21" s="6"/>
      <c r="AA21" s="6"/>
      <c r="AB21" s="6"/>
      <c r="AC21" s="6"/>
      <c r="AD21" s="20">
        <f t="shared" si="5"/>
        <v>0</v>
      </c>
      <c r="AF21" s="17">
        <f t="shared" si="6"/>
        <v>4</v>
      </c>
      <c r="AG21" s="18">
        <f t="shared" si="7"/>
        <v>0</v>
      </c>
    </row>
    <row r="22" spans="1:33">
      <c r="A22" s="75" t="s">
        <v>78</v>
      </c>
      <c r="B22" s="75">
        <v>12839</v>
      </c>
      <c r="C22" s="13" t="s">
        <v>466</v>
      </c>
      <c r="D22" s="6"/>
      <c r="E22" s="6"/>
      <c r="F22" s="6"/>
      <c r="G22" s="6"/>
      <c r="H22" s="20">
        <f t="shared" si="0"/>
        <v>0</v>
      </c>
      <c r="I22" s="6">
        <v>0</v>
      </c>
      <c r="J22" s="6">
        <v>1</v>
      </c>
      <c r="K22" s="6">
        <v>0</v>
      </c>
      <c r="L22" s="6">
        <v>0</v>
      </c>
      <c r="M22" s="20">
        <f t="shared" si="1"/>
        <v>1</v>
      </c>
      <c r="N22" s="6"/>
      <c r="O22" s="6"/>
      <c r="P22" s="6"/>
      <c r="Q22" s="6"/>
      <c r="R22" s="6"/>
      <c r="S22" s="20">
        <f t="shared" si="3"/>
        <v>0</v>
      </c>
      <c r="T22" s="6"/>
      <c r="U22" s="6"/>
      <c r="V22" s="6"/>
      <c r="W22" s="6"/>
      <c r="X22" s="20">
        <f t="shared" si="4"/>
        <v>0</v>
      </c>
      <c r="Y22" s="6"/>
      <c r="Z22" s="6"/>
      <c r="AA22" s="6"/>
      <c r="AB22" s="6"/>
      <c r="AC22" s="6"/>
      <c r="AD22" s="20">
        <f t="shared" si="5"/>
        <v>0</v>
      </c>
      <c r="AF22" s="17">
        <f t="shared" si="6"/>
        <v>3</v>
      </c>
      <c r="AG22" s="18">
        <f t="shared" si="7"/>
        <v>1</v>
      </c>
    </row>
    <row r="23" spans="1:33">
      <c r="A23" s="75" t="s">
        <v>78</v>
      </c>
      <c r="B23" s="75">
        <v>13388</v>
      </c>
      <c r="C23" s="13" t="s">
        <v>467</v>
      </c>
      <c r="D23" s="6"/>
      <c r="E23" s="6"/>
      <c r="F23" s="6"/>
      <c r="G23" s="6"/>
      <c r="H23" s="20">
        <f t="shared" si="0"/>
        <v>0</v>
      </c>
      <c r="I23" s="6">
        <v>0</v>
      </c>
      <c r="J23" s="6">
        <v>0</v>
      </c>
      <c r="K23" s="6">
        <v>0</v>
      </c>
      <c r="L23" s="6">
        <v>0</v>
      </c>
      <c r="M23" s="20">
        <f t="shared" si="1"/>
        <v>0</v>
      </c>
      <c r="N23" s="6"/>
      <c r="O23" s="6"/>
      <c r="P23" s="6"/>
      <c r="Q23" s="6"/>
      <c r="R23" s="6"/>
      <c r="S23" s="20">
        <f t="shared" si="3"/>
        <v>0</v>
      </c>
      <c r="T23" s="6"/>
      <c r="U23" s="6"/>
      <c r="V23" s="6"/>
      <c r="W23" s="6"/>
      <c r="X23" s="20">
        <f t="shared" si="4"/>
        <v>0</v>
      </c>
      <c r="Y23" s="6"/>
      <c r="Z23" s="6"/>
      <c r="AA23" s="6"/>
      <c r="AB23" s="6"/>
      <c r="AC23" s="6"/>
      <c r="AD23" s="20">
        <f t="shared" si="5"/>
        <v>0</v>
      </c>
      <c r="AF23" s="17">
        <f t="shared" si="6"/>
        <v>4</v>
      </c>
      <c r="AG23" s="18">
        <f t="shared" si="7"/>
        <v>0</v>
      </c>
    </row>
    <row r="24" spans="1:33">
      <c r="A24" s="75" t="s">
        <v>78</v>
      </c>
      <c r="B24" s="75">
        <v>12271</v>
      </c>
      <c r="C24" s="13" t="s">
        <v>468</v>
      </c>
      <c r="D24" s="6"/>
      <c r="E24" s="6"/>
      <c r="F24" s="6"/>
      <c r="G24" s="6"/>
      <c r="H24" s="20">
        <f t="shared" si="0"/>
        <v>0</v>
      </c>
      <c r="I24" s="6">
        <v>0</v>
      </c>
      <c r="J24" s="6">
        <v>0</v>
      </c>
      <c r="K24" s="6">
        <v>0</v>
      </c>
      <c r="L24" s="6">
        <v>0</v>
      </c>
      <c r="M24" s="20">
        <f t="shared" si="1"/>
        <v>0</v>
      </c>
      <c r="N24" s="6"/>
      <c r="O24" s="6"/>
      <c r="P24" s="6"/>
      <c r="Q24" s="6"/>
      <c r="R24" s="6"/>
      <c r="S24" s="20">
        <f t="shared" si="3"/>
        <v>0</v>
      </c>
      <c r="T24" s="6"/>
      <c r="U24" s="6"/>
      <c r="V24" s="6"/>
      <c r="W24" s="6"/>
      <c r="X24" s="20">
        <f t="shared" si="4"/>
        <v>0</v>
      </c>
      <c r="Y24" s="6"/>
      <c r="Z24" s="6"/>
      <c r="AA24" s="6"/>
      <c r="AB24" s="6"/>
      <c r="AC24" s="6"/>
      <c r="AD24" s="20">
        <f t="shared" si="5"/>
        <v>0</v>
      </c>
      <c r="AF24" s="17">
        <f t="shared" si="6"/>
        <v>4</v>
      </c>
      <c r="AG24" s="18">
        <f t="shared" si="7"/>
        <v>0</v>
      </c>
    </row>
    <row r="25" spans="1:33">
      <c r="A25" s="75" t="s">
        <v>78</v>
      </c>
      <c r="B25" s="75">
        <v>13013</v>
      </c>
      <c r="C25" s="74" t="s">
        <v>469</v>
      </c>
      <c r="D25" s="6"/>
      <c r="E25" s="6">
        <v>1</v>
      </c>
      <c r="F25" s="6"/>
      <c r="G25" s="6"/>
      <c r="H25" s="20">
        <f t="shared" si="0"/>
        <v>1</v>
      </c>
      <c r="I25" s="6">
        <v>0</v>
      </c>
      <c r="J25" s="6">
        <v>0</v>
      </c>
      <c r="K25" s="6">
        <v>0</v>
      </c>
      <c r="L25" s="6">
        <v>0</v>
      </c>
      <c r="M25" s="20">
        <f t="shared" si="1"/>
        <v>0</v>
      </c>
      <c r="N25" s="6"/>
      <c r="O25" s="6"/>
      <c r="P25" s="6"/>
      <c r="Q25" s="6"/>
      <c r="R25" s="6"/>
      <c r="S25" s="20">
        <f t="shared" si="3"/>
        <v>0</v>
      </c>
      <c r="T25" s="6"/>
      <c r="U25" s="6"/>
      <c r="V25" s="6"/>
      <c r="W25" s="6"/>
      <c r="X25" s="20">
        <f t="shared" si="4"/>
        <v>0</v>
      </c>
      <c r="Y25" s="6"/>
      <c r="Z25" s="6"/>
      <c r="AA25" s="6"/>
      <c r="AB25" s="6"/>
      <c r="AC25" s="6"/>
      <c r="AD25" s="20">
        <f t="shared" si="5"/>
        <v>0</v>
      </c>
      <c r="AF25" s="17">
        <f t="shared" si="6"/>
        <v>4</v>
      </c>
      <c r="AG25" s="18">
        <f t="shared" si="7"/>
        <v>1</v>
      </c>
    </row>
    <row r="26" spans="1:33">
      <c r="A26" s="77" t="s">
        <v>470</v>
      </c>
      <c r="B26" s="80">
        <v>13921</v>
      </c>
      <c r="C26" s="50" t="s">
        <v>471</v>
      </c>
      <c r="D26" s="6"/>
      <c r="E26" s="6"/>
      <c r="F26" s="6"/>
      <c r="G26" s="6">
        <v>1</v>
      </c>
      <c r="H26" s="20">
        <f t="shared" si="0"/>
        <v>1</v>
      </c>
      <c r="I26" s="6">
        <v>0</v>
      </c>
      <c r="J26" s="6">
        <v>0</v>
      </c>
      <c r="K26" s="6">
        <v>0</v>
      </c>
      <c r="L26" s="6">
        <v>0</v>
      </c>
      <c r="M26" s="20">
        <f t="shared" si="1"/>
        <v>0</v>
      </c>
      <c r="N26" s="6"/>
      <c r="O26" s="6"/>
      <c r="P26" s="6"/>
      <c r="Q26" s="6"/>
      <c r="R26" s="6"/>
      <c r="S26" s="20">
        <f t="shared" ref="S26" si="8">+COUNTIF(N26:R26,1)</f>
        <v>0</v>
      </c>
      <c r="T26" s="6"/>
      <c r="U26" s="6"/>
      <c r="V26" s="6"/>
      <c r="W26" s="6"/>
      <c r="X26" s="20">
        <f t="shared" ref="X26" si="9">+COUNTIF(T26:W26,1)</f>
        <v>0</v>
      </c>
      <c r="Y26" s="6"/>
      <c r="Z26" s="6"/>
      <c r="AA26" s="6"/>
      <c r="AB26" s="6"/>
      <c r="AC26" s="6"/>
      <c r="AD26" s="20">
        <f t="shared" ref="AD26" si="10">+COUNTIF(Y26:AC26,1)</f>
        <v>0</v>
      </c>
      <c r="AF26" s="17">
        <f t="shared" si="6"/>
        <v>4</v>
      </c>
      <c r="AG26" s="18">
        <f t="shared" si="7"/>
        <v>1</v>
      </c>
    </row>
    <row r="27" spans="1:33">
      <c r="A27" s="75" t="s">
        <v>78</v>
      </c>
      <c r="B27" s="75">
        <v>12185</v>
      </c>
      <c r="C27" s="13" t="s">
        <v>472</v>
      </c>
      <c r="D27" s="6"/>
      <c r="E27" s="6"/>
      <c r="F27" s="6"/>
      <c r="G27" s="6"/>
      <c r="H27" s="20">
        <f t="shared" si="0"/>
        <v>0</v>
      </c>
      <c r="I27" s="6">
        <v>0</v>
      </c>
      <c r="J27" s="6">
        <v>0</v>
      </c>
      <c r="K27" s="6">
        <v>0</v>
      </c>
      <c r="L27" s="6">
        <v>0</v>
      </c>
      <c r="M27" s="20">
        <f t="shared" si="1"/>
        <v>0</v>
      </c>
      <c r="N27" s="6"/>
      <c r="O27" s="6"/>
      <c r="P27" s="6"/>
      <c r="Q27" s="6"/>
      <c r="R27" s="6"/>
      <c r="S27" s="20">
        <f t="shared" si="3"/>
        <v>0</v>
      </c>
      <c r="T27" s="6"/>
      <c r="U27" s="6"/>
      <c r="V27" s="6"/>
      <c r="W27" s="6"/>
      <c r="X27" s="20">
        <f t="shared" si="4"/>
        <v>0</v>
      </c>
      <c r="Y27" s="6"/>
      <c r="Z27" s="6"/>
      <c r="AA27" s="6"/>
      <c r="AB27" s="6"/>
      <c r="AC27" s="6"/>
      <c r="AD27" s="20">
        <f t="shared" si="5"/>
        <v>0</v>
      </c>
      <c r="AF27" s="17">
        <f t="shared" si="6"/>
        <v>4</v>
      </c>
      <c r="AG27" s="18">
        <f t="shared" si="7"/>
        <v>0</v>
      </c>
    </row>
    <row r="28" spans="1:33">
      <c r="A28" s="75" t="s">
        <v>78</v>
      </c>
      <c r="B28" s="75">
        <v>12193</v>
      </c>
      <c r="C28" s="13" t="s">
        <v>473</v>
      </c>
      <c r="D28" s="6"/>
      <c r="E28" s="6"/>
      <c r="F28" s="6"/>
      <c r="G28" s="6"/>
      <c r="H28" s="20">
        <f t="shared" si="0"/>
        <v>0</v>
      </c>
      <c r="I28" s="6">
        <v>0</v>
      </c>
      <c r="J28" s="6">
        <v>0</v>
      </c>
      <c r="K28" s="6">
        <v>0</v>
      </c>
      <c r="L28" s="6">
        <v>0</v>
      </c>
      <c r="M28" s="20">
        <f t="shared" si="1"/>
        <v>0</v>
      </c>
      <c r="N28" s="6"/>
      <c r="O28" s="6"/>
      <c r="P28" s="6"/>
      <c r="Q28" s="6"/>
      <c r="R28" s="6"/>
      <c r="S28" s="20">
        <f t="shared" si="3"/>
        <v>0</v>
      </c>
      <c r="T28" s="6"/>
      <c r="U28" s="6"/>
      <c r="V28" s="6"/>
      <c r="W28" s="6"/>
      <c r="X28" s="20">
        <f t="shared" si="4"/>
        <v>0</v>
      </c>
      <c r="Y28" s="6"/>
      <c r="Z28" s="6"/>
      <c r="AA28" s="6"/>
      <c r="AB28" s="6"/>
      <c r="AC28" s="6"/>
      <c r="AD28" s="20">
        <f t="shared" si="5"/>
        <v>0</v>
      </c>
      <c r="AF28" s="17">
        <f t="shared" si="6"/>
        <v>4</v>
      </c>
      <c r="AG28" s="18">
        <f t="shared" si="7"/>
        <v>0</v>
      </c>
    </row>
    <row r="29" spans="1:33">
      <c r="A29" s="75" t="s">
        <v>78</v>
      </c>
      <c r="B29" s="75">
        <v>13608</v>
      </c>
      <c r="C29" s="13" t="s">
        <v>474</v>
      </c>
      <c r="D29" s="6"/>
      <c r="E29" s="6"/>
      <c r="F29" s="6"/>
      <c r="G29" s="6"/>
      <c r="H29" s="20">
        <f t="shared" si="0"/>
        <v>0</v>
      </c>
      <c r="I29" s="6">
        <v>0</v>
      </c>
      <c r="J29" s="6">
        <v>0</v>
      </c>
      <c r="K29" s="6">
        <v>0</v>
      </c>
      <c r="L29" s="6">
        <v>0</v>
      </c>
      <c r="M29" s="20">
        <f t="shared" si="1"/>
        <v>0</v>
      </c>
      <c r="N29" s="6"/>
      <c r="O29" s="6"/>
      <c r="P29" s="6"/>
      <c r="Q29" s="6"/>
      <c r="R29" s="6"/>
      <c r="S29" s="20">
        <f t="shared" si="3"/>
        <v>0</v>
      </c>
      <c r="T29" s="6"/>
      <c r="U29" s="6"/>
      <c r="V29" s="6"/>
      <c r="W29" s="6"/>
      <c r="X29" s="20">
        <f t="shared" si="4"/>
        <v>0</v>
      </c>
      <c r="Y29" s="6"/>
      <c r="Z29" s="6"/>
      <c r="AA29" s="6"/>
      <c r="AB29" s="6"/>
      <c r="AC29" s="6"/>
      <c r="AD29" s="20">
        <f t="shared" si="5"/>
        <v>0</v>
      </c>
      <c r="AF29" s="17">
        <f t="shared" si="6"/>
        <v>4</v>
      </c>
      <c r="AG29" s="18">
        <f t="shared" si="7"/>
        <v>0</v>
      </c>
    </row>
    <row r="30" spans="1:33">
      <c r="A30" s="75" t="s">
        <v>78</v>
      </c>
      <c r="B30" s="75">
        <v>13073</v>
      </c>
      <c r="C30" s="13" t="s">
        <v>475</v>
      </c>
      <c r="D30" s="6"/>
      <c r="E30" s="6"/>
      <c r="F30" s="6"/>
      <c r="G30" s="6"/>
      <c r="H30" s="20">
        <f t="shared" si="0"/>
        <v>0</v>
      </c>
      <c r="I30" s="6">
        <v>0</v>
      </c>
      <c r="J30" s="6">
        <v>0</v>
      </c>
      <c r="K30" s="6">
        <v>0</v>
      </c>
      <c r="L30" s="6">
        <v>1</v>
      </c>
      <c r="M30" s="20">
        <f t="shared" si="1"/>
        <v>1</v>
      </c>
      <c r="N30" s="6"/>
      <c r="O30" s="6"/>
      <c r="P30" s="6"/>
      <c r="Q30" s="6"/>
      <c r="R30" s="6"/>
      <c r="S30" s="20">
        <f t="shared" si="3"/>
        <v>0</v>
      </c>
      <c r="T30" s="6"/>
      <c r="U30" s="6"/>
      <c r="V30" s="6"/>
      <c r="W30" s="6"/>
      <c r="X30" s="20">
        <f t="shared" si="4"/>
        <v>0</v>
      </c>
      <c r="Y30" s="6"/>
      <c r="Z30" s="6"/>
      <c r="AA30" s="6"/>
      <c r="AB30" s="6"/>
      <c r="AC30" s="6"/>
      <c r="AD30" s="20">
        <f t="shared" si="5"/>
        <v>0</v>
      </c>
      <c r="AF30" s="17">
        <f t="shared" si="6"/>
        <v>3</v>
      </c>
      <c r="AG30" s="18">
        <f t="shared" si="7"/>
        <v>1</v>
      </c>
    </row>
    <row r="31" spans="1:33">
      <c r="A31" s="75" t="s">
        <v>78</v>
      </c>
      <c r="B31" s="75">
        <v>12424</v>
      </c>
      <c r="C31" s="13" t="s">
        <v>476</v>
      </c>
      <c r="D31" s="6"/>
      <c r="E31" s="6"/>
      <c r="F31" s="6"/>
      <c r="G31" s="6"/>
      <c r="H31" s="20">
        <f t="shared" si="0"/>
        <v>0</v>
      </c>
      <c r="I31" s="6">
        <v>0</v>
      </c>
      <c r="J31" s="6">
        <v>0</v>
      </c>
      <c r="K31" s="6">
        <v>0</v>
      </c>
      <c r="L31" s="6">
        <v>0</v>
      </c>
      <c r="M31" s="20">
        <f t="shared" si="1"/>
        <v>0</v>
      </c>
      <c r="N31" s="6"/>
      <c r="O31" s="6"/>
      <c r="P31" s="6"/>
      <c r="Q31" s="6"/>
      <c r="R31" s="6"/>
      <c r="S31" s="20">
        <f t="shared" si="3"/>
        <v>0</v>
      </c>
      <c r="T31" s="6"/>
      <c r="U31" s="6"/>
      <c r="V31" s="6"/>
      <c r="W31" s="6"/>
      <c r="X31" s="20">
        <f t="shared" si="4"/>
        <v>0</v>
      </c>
      <c r="Y31" s="6"/>
      <c r="Z31" s="6"/>
      <c r="AA31" s="6"/>
      <c r="AB31" s="6"/>
      <c r="AC31" s="6"/>
      <c r="AD31" s="20">
        <f t="shared" si="5"/>
        <v>0</v>
      </c>
      <c r="AF31" s="17">
        <f t="shared" si="6"/>
        <v>4</v>
      </c>
      <c r="AG31" s="18">
        <f t="shared" si="7"/>
        <v>0</v>
      </c>
    </row>
    <row r="32" spans="1:33">
      <c r="A32" s="75" t="s">
        <v>78</v>
      </c>
      <c r="B32" s="75">
        <v>12870</v>
      </c>
      <c r="C32" s="13" t="s">
        <v>477</v>
      </c>
      <c r="D32" s="6"/>
      <c r="E32" s="6"/>
      <c r="F32" s="6"/>
      <c r="G32" s="6"/>
      <c r="H32" s="20">
        <f t="shared" si="0"/>
        <v>0</v>
      </c>
      <c r="I32" s="6">
        <v>0</v>
      </c>
      <c r="J32" s="6">
        <v>0</v>
      </c>
      <c r="K32" s="6">
        <v>0</v>
      </c>
      <c r="L32" s="6">
        <v>0</v>
      </c>
      <c r="M32" s="20">
        <f t="shared" si="1"/>
        <v>0</v>
      </c>
      <c r="N32" s="6"/>
      <c r="O32" s="6"/>
      <c r="P32" s="6"/>
      <c r="Q32" s="6"/>
      <c r="R32" s="6"/>
      <c r="S32" s="20">
        <f t="shared" si="3"/>
        <v>0</v>
      </c>
      <c r="T32" s="6"/>
      <c r="U32" s="6"/>
      <c r="V32" s="6"/>
      <c r="W32" s="6"/>
      <c r="X32" s="20">
        <f t="shared" si="4"/>
        <v>0</v>
      </c>
      <c r="Y32" s="6"/>
      <c r="Z32" s="6"/>
      <c r="AA32" s="6"/>
      <c r="AB32" s="6"/>
      <c r="AC32" s="6"/>
      <c r="AD32" s="20">
        <f t="shared" si="5"/>
        <v>0</v>
      </c>
      <c r="AF32" s="17">
        <f t="shared" si="6"/>
        <v>4</v>
      </c>
      <c r="AG32" s="18">
        <f t="shared" si="7"/>
        <v>0</v>
      </c>
    </row>
    <row r="33" spans="1:33">
      <c r="A33" s="75" t="s">
        <v>78</v>
      </c>
      <c r="B33" s="75">
        <v>12412</v>
      </c>
      <c r="C33" s="13" t="s">
        <v>478</v>
      </c>
      <c r="D33" s="6"/>
      <c r="E33" s="6"/>
      <c r="F33" s="6"/>
      <c r="G33" s="6"/>
      <c r="H33" s="20">
        <f t="shared" si="0"/>
        <v>0</v>
      </c>
      <c r="I33" s="6">
        <v>0</v>
      </c>
      <c r="J33" s="6">
        <v>0</v>
      </c>
      <c r="K33" s="6">
        <v>0</v>
      </c>
      <c r="L33" s="6">
        <v>0</v>
      </c>
      <c r="M33" s="20">
        <f t="shared" si="1"/>
        <v>0</v>
      </c>
      <c r="N33" s="6"/>
      <c r="O33" s="6"/>
      <c r="P33" s="6"/>
      <c r="Q33" s="6"/>
      <c r="R33" s="6"/>
      <c r="S33" s="20">
        <f t="shared" si="3"/>
        <v>0</v>
      </c>
      <c r="T33" s="6"/>
      <c r="U33" s="6"/>
      <c r="V33" s="6"/>
      <c r="W33" s="6"/>
      <c r="X33" s="20">
        <f t="shared" si="4"/>
        <v>0</v>
      </c>
      <c r="Y33" s="6"/>
      <c r="Z33" s="6"/>
      <c r="AA33" s="6"/>
      <c r="AB33" s="6"/>
      <c r="AC33" s="6"/>
      <c r="AD33" s="20">
        <f t="shared" si="5"/>
        <v>0</v>
      </c>
      <c r="AF33" s="17">
        <f t="shared" si="6"/>
        <v>4</v>
      </c>
      <c r="AG33" s="18">
        <f t="shared" si="7"/>
        <v>0</v>
      </c>
    </row>
    <row r="34" spans="1:33">
      <c r="A34" s="75" t="s">
        <v>78</v>
      </c>
      <c r="B34" s="75">
        <v>12916</v>
      </c>
      <c r="C34" s="13" t="s">
        <v>479</v>
      </c>
      <c r="D34" s="6"/>
      <c r="E34" s="6"/>
      <c r="F34" s="6"/>
      <c r="G34" s="6"/>
      <c r="H34" s="20">
        <f t="shared" si="0"/>
        <v>0</v>
      </c>
      <c r="I34" s="6">
        <v>0</v>
      </c>
      <c r="J34" s="6">
        <v>0</v>
      </c>
      <c r="K34" s="6">
        <v>0</v>
      </c>
      <c r="L34" s="6">
        <v>0</v>
      </c>
      <c r="M34" s="20">
        <f t="shared" si="1"/>
        <v>0</v>
      </c>
      <c r="N34" s="6"/>
      <c r="O34" s="6"/>
      <c r="P34" s="6"/>
      <c r="Q34" s="6"/>
      <c r="R34" s="6"/>
      <c r="S34" s="20">
        <f t="shared" si="3"/>
        <v>0</v>
      </c>
      <c r="T34" s="6"/>
      <c r="U34" s="6"/>
      <c r="V34" s="6"/>
      <c r="W34" s="6"/>
      <c r="X34" s="20">
        <f t="shared" si="4"/>
        <v>0</v>
      </c>
      <c r="Y34" s="6"/>
      <c r="Z34" s="6"/>
      <c r="AA34" s="6"/>
      <c r="AB34" s="6"/>
      <c r="AC34" s="6"/>
      <c r="AD34" s="20">
        <f t="shared" si="5"/>
        <v>0</v>
      </c>
      <c r="AF34" s="17">
        <f t="shared" si="6"/>
        <v>4</v>
      </c>
      <c r="AG34" s="18">
        <f t="shared" si="7"/>
        <v>0</v>
      </c>
    </row>
    <row r="35" spans="1:33">
      <c r="A35" s="75" t="s">
        <v>78</v>
      </c>
      <c r="B35" s="75">
        <v>13026</v>
      </c>
      <c r="C35" s="13" t="s">
        <v>480</v>
      </c>
      <c r="D35" s="6"/>
      <c r="E35" s="6"/>
      <c r="F35" s="6"/>
      <c r="G35" s="6"/>
      <c r="H35" s="20">
        <f t="shared" si="0"/>
        <v>0</v>
      </c>
      <c r="I35" s="6">
        <v>0</v>
      </c>
      <c r="J35" s="6">
        <v>0</v>
      </c>
      <c r="K35" s="6">
        <v>0</v>
      </c>
      <c r="L35" s="6">
        <v>0</v>
      </c>
      <c r="M35" s="20">
        <f t="shared" si="1"/>
        <v>0</v>
      </c>
      <c r="N35" s="6"/>
      <c r="O35" s="6"/>
      <c r="P35" s="6"/>
      <c r="Q35" s="6"/>
      <c r="R35" s="6"/>
      <c r="S35" s="20">
        <f t="shared" si="3"/>
        <v>0</v>
      </c>
      <c r="T35" s="6"/>
      <c r="U35" s="6"/>
      <c r="V35" s="6"/>
      <c r="W35" s="6"/>
      <c r="X35" s="20">
        <f t="shared" si="4"/>
        <v>0</v>
      </c>
      <c r="Y35" s="6"/>
      <c r="Z35" s="6"/>
      <c r="AA35" s="6"/>
      <c r="AB35" s="6"/>
      <c r="AC35" s="6"/>
      <c r="AD35" s="20">
        <f t="shared" si="5"/>
        <v>0</v>
      </c>
      <c r="AF35" s="17">
        <f t="shared" si="6"/>
        <v>4</v>
      </c>
      <c r="AG35" s="18">
        <f t="shared" si="7"/>
        <v>0</v>
      </c>
    </row>
    <row r="36" spans="1:33">
      <c r="A36" s="75" t="s">
        <v>78</v>
      </c>
      <c r="B36" s="75">
        <v>12858</v>
      </c>
      <c r="C36" s="13" t="s">
        <v>481</v>
      </c>
      <c r="D36" s="6"/>
      <c r="E36" s="6"/>
      <c r="F36" s="6">
        <v>1</v>
      </c>
      <c r="G36" s="6"/>
      <c r="H36" s="20">
        <f t="shared" si="0"/>
        <v>1</v>
      </c>
      <c r="I36" s="6">
        <v>1</v>
      </c>
      <c r="J36" s="6">
        <v>1</v>
      </c>
      <c r="K36" s="6">
        <v>0</v>
      </c>
      <c r="L36" s="6">
        <v>0</v>
      </c>
      <c r="M36" s="20">
        <f t="shared" si="1"/>
        <v>2</v>
      </c>
      <c r="N36" s="6"/>
      <c r="O36" s="6"/>
      <c r="P36" s="6"/>
      <c r="Q36" s="6"/>
      <c r="R36" s="6"/>
      <c r="S36" s="20">
        <f t="shared" si="3"/>
        <v>0</v>
      </c>
      <c r="T36" s="6"/>
      <c r="U36" s="6"/>
      <c r="V36" s="6"/>
      <c r="W36" s="6"/>
      <c r="X36" s="20">
        <f t="shared" si="4"/>
        <v>0</v>
      </c>
      <c r="Y36" s="6"/>
      <c r="Z36" s="6"/>
      <c r="AA36" s="6"/>
      <c r="AB36" s="6"/>
      <c r="AC36" s="6"/>
      <c r="AD36" s="20">
        <f t="shared" si="5"/>
        <v>0</v>
      </c>
      <c r="AF36" s="17">
        <f t="shared" si="6"/>
        <v>2</v>
      </c>
      <c r="AG36" s="18">
        <f t="shared" si="7"/>
        <v>3</v>
      </c>
    </row>
    <row r="37" spans="1:33">
      <c r="A37" s="75" t="s">
        <v>78</v>
      </c>
      <c r="B37" s="75">
        <v>12521</v>
      </c>
      <c r="C37" s="15" t="s">
        <v>482</v>
      </c>
      <c r="D37" s="6"/>
      <c r="E37" s="6"/>
      <c r="F37" s="6"/>
      <c r="G37" s="6"/>
      <c r="H37" s="20">
        <f t="shared" si="0"/>
        <v>0</v>
      </c>
      <c r="I37" s="6">
        <v>0</v>
      </c>
      <c r="J37" s="6">
        <v>0</v>
      </c>
      <c r="K37" s="6">
        <v>0</v>
      </c>
      <c r="L37" s="6">
        <v>0</v>
      </c>
      <c r="M37" s="20">
        <f t="shared" si="1"/>
        <v>0</v>
      </c>
      <c r="N37" s="6"/>
      <c r="O37" s="6"/>
      <c r="P37" s="6"/>
      <c r="Q37" s="6"/>
      <c r="R37" s="6"/>
      <c r="S37" s="20">
        <f t="shared" si="3"/>
        <v>0</v>
      </c>
      <c r="T37" s="6"/>
      <c r="U37" s="6"/>
      <c r="V37" s="6"/>
      <c r="W37" s="6"/>
      <c r="X37" s="20">
        <f t="shared" si="4"/>
        <v>0</v>
      </c>
      <c r="Y37" s="6"/>
      <c r="Z37" s="6"/>
      <c r="AA37" s="6"/>
      <c r="AB37" s="6"/>
      <c r="AC37" s="6"/>
      <c r="AD37" s="20">
        <f t="shared" si="5"/>
        <v>0</v>
      </c>
      <c r="AF37" s="17">
        <f t="shared" si="6"/>
        <v>4</v>
      </c>
      <c r="AG37" s="18">
        <f t="shared" si="7"/>
        <v>0</v>
      </c>
    </row>
  </sheetData>
  <mergeCells count="13">
    <mergeCell ref="I1:L1"/>
    <mergeCell ref="A1:A3"/>
    <mergeCell ref="B1:B3"/>
    <mergeCell ref="C1:C3"/>
    <mergeCell ref="D1:G1"/>
    <mergeCell ref="H1:H3"/>
    <mergeCell ref="AD1:AD3"/>
    <mergeCell ref="M1:M3"/>
    <mergeCell ref="N1:R1"/>
    <mergeCell ref="S1:S3"/>
    <mergeCell ref="T1:W1"/>
    <mergeCell ref="X1:X3"/>
    <mergeCell ref="Y1:AC1"/>
  </mergeCells>
  <conditionalFormatting sqref="H4:H37 M4:M37 S4:S37 X4:X37 AD4:AD37 AG4:AG37">
    <cfRule type="cellIs" dxfId="62" priority="16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AF4751D-F983-46EF-8022-E318AF8CA75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D4:G37</xm:sqref>
        </x14:conditionalFormatting>
        <x14:conditionalFormatting xmlns:xm="http://schemas.microsoft.com/office/excel/2006/main">
          <x14:cfRule type="iconSet" priority="1" id="{E36B8203-A5F9-4070-A20F-5202DFD8A57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I4:L37</xm:sqref>
        </x14:conditionalFormatting>
        <x14:conditionalFormatting xmlns:xm="http://schemas.microsoft.com/office/excel/2006/main">
          <x14:cfRule type="iconSet" priority="922" id="{1FFC861F-93F2-4894-84D1-5721F1CDA29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N4:R37</xm:sqref>
        </x14:conditionalFormatting>
        <x14:conditionalFormatting xmlns:xm="http://schemas.microsoft.com/office/excel/2006/main">
          <x14:cfRule type="iconSet" priority="4" id="{9C2486C5-4B60-44EC-97C9-56590EFE6B1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T4:W37</xm:sqref>
        </x14:conditionalFormatting>
        <x14:conditionalFormatting xmlns:xm="http://schemas.microsoft.com/office/excel/2006/main">
          <x14:cfRule type="iconSet" priority="3" id="{DC4B1E33-946D-4938-ABA2-D73E80B6D9C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Y4:AC37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5ABB-5011-4B33-8A17-0D1422860251}">
  <dimension ref="A1:J41"/>
  <sheetViews>
    <sheetView showGridLines="0" showRowColHeaders="0" topLeftCell="B1" workbookViewId="0">
      <selection activeCell="D16" sqref="D16"/>
    </sheetView>
  </sheetViews>
  <sheetFormatPr defaultRowHeight="15"/>
  <cols>
    <col min="2" max="2" width="14.140625" style="1" bestFit="1" customWidth="1"/>
    <col min="3" max="3" width="48.85546875" style="2" bestFit="1" customWidth="1"/>
    <col min="4" max="4" width="11.7109375" bestFit="1" customWidth="1"/>
    <col min="5" max="5" width="5.28515625" bestFit="1" customWidth="1"/>
    <col min="6" max="6" width="11.42578125" bestFit="1" customWidth="1"/>
    <col min="7" max="7" width="3" bestFit="1" customWidth="1"/>
    <col min="8" max="8" width="6" customWidth="1"/>
    <col min="9" max="9" width="13.28515625" style="4" bestFit="1" customWidth="1"/>
    <col min="10" max="10" width="9.140625" style="4"/>
  </cols>
  <sheetData>
    <row r="1" spans="1:10" ht="15" customHeight="1">
      <c r="A1" s="163" t="s">
        <v>92</v>
      </c>
      <c r="B1" s="163" t="s">
        <v>93</v>
      </c>
      <c r="C1" s="164" t="s">
        <v>94</v>
      </c>
      <c r="D1" s="64" t="s">
        <v>97</v>
      </c>
      <c r="E1" s="146" t="s">
        <v>96</v>
      </c>
      <c r="F1" s="64" t="s">
        <v>98</v>
      </c>
      <c r="G1" s="146" t="s">
        <v>96</v>
      </c>
    </row>
    <row r="2" spans="1:10">
      <c r="A2" s="163"/>
      <c r="B2" s="163"/>
      <c r="C2" s="164"/>
      <c r="D2" s="19"/>
      <c r="E2" s="146"/>
      <c r="F2" s="19" t="s">
        <v>103</v>
      </c>
      <c r="G2" s="146"/>
    </row>
    <row r="3" spans="1:10">
      <c r="A3" s="163"/>
      <c r="B3" s="163"/>
      <c r="C3" s="164"/>
      <c r="D3" s="19"/>
      <c r="E3" s="146"/>
      <c r="F3" s="19" t="s">
        <v>32</v>
      </c>
      <c r="G3" s="146"/>
      <c r="I3" s="4" t="s">
        <v>107</v>
      </c>
      <c r="J3" s="4" t="s">
        <v>96</v>
      </c>
    </row>
    <row r="4" spans="1:10">
      <c r="A4" s="54" t="s">
        <v>81</v>
      </c>
      <c r="B4" s="54">
        <v>12609</v>
      </c>
      <c r="C4" s="65" t="s">
        <v>483</v>
      </c>
      <c r="D4" s="6">
        <v>0</v>
      </c>
      <c r="E4" s="20">
        <f t="shared" ref="E4:E41" si="0">+COUNTIF(D4:D4,1)</f>
        <v>0</v>
      </c>
      <c r="F4" s="6"/>
      <c r="G4" s="20">
        <f t="shared" ref="G4:G41" si="1">+COUNTIF(F4:F4,1)</f>
        <v>0</v>
      </c>
      <c r="I4" s="17">
        <f t="shared" ref="I4:I41" si="2">SUM(COUNTIF(D4:D4,0),COUNTIF(F4:F4,0))</f>
        <v>1</v>
      </c>
      <c r="J4" s="18">
        <f t="shared" ref="J4:J41" si="3">SUM(COUNTIF(D4:D4,1),COUNTIF(F4:F4,1))</f>
        <v>0</v>
      </c>
    </row>
    <row r="5" spans="1:10">
      <c r="A5" s="54" t="s">
        <v>81</v>
      </c>
      <c r="B5" s="54">
        <v>12039</v>
      </c>
      <c r="C5" s="66" t="s">
        <v>484</v>
      </c>
      <c r="D5" s="6">
        <v>0</v>
      </c>
      <c r="E5" s="20">
        <f t="shared" si="0"/>
        <v>0</v>
      </c>
      <c r="F5" s="6"/>
      <c r="G5" s="20">
        <f t="shared" si="1"/>
        <v>0</v>
      </c>
      <c r="I5" s="17">
        <f t="shared" si="2"/>
        <v>1</v>
      </c>
      <c r="J5" s="18">
        <f t="shared" si="3"/>
        <v>0</v>
      </c>
    </row>
    <row r="6" spans="1:10">
      <c r="A6" s="54" t="s">
        <v>81</v>
      </c>
      <c r="B6" s="54">
        <v>12151</v>
      </c>
      <c r="C6" s="67" t="s">
        <v>485</v>
      </c>
      <c r="D6" s="6">
        <v>0</v>
      </c>
      <c r="E6" s="20">
        <f t="shared" si="0"/>
        <v>0</v>
      </c>
      <c r="F6" s="6"/>
      <c r="G6" s="20">
        <f t="shared" si="1"/>
        <v>0</v>
      </c>
      <c r="I6" s="17">
        <f t="shared" si="2"/>
        <v>1</v>
      </c>
      <c r="J6" s="18">
        <f t="shared" si="3"/>
        <v>0</v>
      </c>
    </row>
    <row r="7" spans="1:10">
      <c r="A7" s="54" t="s">
        <v>81</v>
      </c>
      <c r="B7" s="54">
        <v>13182</v>
      </c>
      <c r="C7" s="67" t="s">
        <v>486</v>
      </c>
      <c r="D7" s="6">
        <v>0</v>
      </c>
      <c r="E7" s="20">
        <f t="shared" si="0"/>
        <v>0</v>
      </c>
      <c r="F7" s="6"/>
      <c r="G7" s="20">
        <f t="shared" si="1"/>
        <v>0</v>
      </c>
      <c r="I7" s="17">
        <f t="shared" si="2"/>
        <v>1</v>
      </c>
      <c r="J7" s="18">
        <f t="shared" si="3"/>
        <v>0</v>
      </c>
    </row>
    <row r="8" spans="1:10">
      <c r="A8" s="54" t="s">
        <v>81</v>
      </c>
      <c r="B8" s="54">
        <v>12820</v>
      </c>
      <c r="C8" s="67" t="s">
        <v>487</v>
      </c>
      <c r="D8" s="6">
        <v>0</v>
      </c>
      <c r="E8" s="20">
        <f t="shared" si="0"/>
        <v>0</v>
      </c>
      <c r="F8" s="6"/>
      <c r="G8" s="20">
        <f t="shared" si="1"/>
        <v>0</v>
      </c>
      <c r="I8" s="17">
        <f t="shared" si="2"/>
        <v>1</v>
      </c>
      <c r="J8" s="18">
        <f t="shared" si="3"/>
        <v>0</v>
      </c>
    </row>
    <row r="9" spans="1:10">
      <c r="A9" s="54" t="s">
        <v>81</v>
      </c>
      <c r="B9" s="54">
        <v>12740</v>
      </c>
      <c r="C9" s="67" t="s">
        <v>488</v>
      </c>
      <c r="D9" s="6">
        <v>0</v>
      </c>
      <c r="E9" s="20">
        <f t="shared" si="0"/>
        <v>0</v>
      </c>
      <c r="F9" s="6"/>
      <c r="G9" s="20">
        <f t="shared" si="1"/>
        <v>0</v>
      </c>
      <c r="I9" s="17">
        <f t="shared" si="2"/>
        <v>1</v>
      </c>
      <c r="J9" s="18">
        <f t="shared" si="3"/>
        <v>0</v>
      </c>
    </row>
    <row r="10" spans="1:10">
      <c r="A10" s="54" t="s">
        <v>81</v>
      </c>
      <c r="B10" s="54">
        <v>12992</v>
      </c>
      <c r="C10" s="67" t="s">
        <v>489</v>
      </c>
      <c r="D10" s="6">
        <v>0</v>
      </c>
      <c r="E10" s="20">
        <f t="shared" si="0"/>
        <v>0</v>
      </c>
      <c r="F10" s="6"/>
      <c r="G10" s="20">
        <f t="shared" si="1"/>
        <v>0</v>
      </c>
      <c r="I10" s="17">
        <f t="shared" si="2"/>
        <v>1</v>
      </c>
      <c r="J10" s="18">
        <f t="shared" si="3"/>
        <v>0</v>
      </c>
    </row>
    <row r="11" spans="1:10">
      <c r="A11" s="54" t="s">
        <v>81</v>
      </c>
      <c r="B11" s="54">
        <v>13731</v>
      </c>
      <c r="C11" s="67" t="s">
        <v>490</v>
      </c>
      <c r="D11" s="6">
        <v>0</v>
      </c>
      <c r="E11" s="20">
        <f t="shared" si="0"/>
        <v>0</v>
      </c>
      <c r="F11" s="6"/>
      <c r="G11" s="20">
        <f t="shared" si="1"/>
        <v>0</v>
      </c>
      <c r="I11" s="17">
        <f t="shared" si="2"/>
        <v>1</v>
      </c>
      <c r="J11" s="18">
        <f t="shared" si="3"/>
        <v>0</v>
      </c>
    </row>
    <row r="12" spans="1:10">
      <c r="A12" s="54" t="s">
        <v>81</v>
      </c>
      <c r="B12" s="54">
        <v>12225</v>
      </c>
      <c r="C12" s="67" t="s">
        <v>491</v>
      </c>
      <c r="D12" s="6">
        <v>0</v>
      </c>
      <c r="E12" s="20">
        <f t="shared" si="0"/>
        <v>0</v>
      </c>
      <c r="F12" s="6"/>
      <c r="G12" s="20">
        <f t="shared" si="1"/>
        <v>0</v>
      </c>
      <c r="I12" s="17">
        <f t="shared" si="2"/>
        <v>1</v>
      </c>
      <c r="J12" s="18">
        <f t="shared" si="3"/>
        <v>0</v>
      </c>
    </row>
    <row r="13" spans="1:10">
      <c r="A13" s="54" t="s">
        <v>81</v>
      </c>
      <c r="B13" s="54">
        <v>13058</v>
      </c>
      <c r="C13" s="67" t="s">
        <v>492</v>
      </c>
      <c r="D13" s="6">
        <v>0</v>
      </c>
      <c r="E13" s="20">
        <f t="shared" si="0"/>
        <v>0</v>
      </c>
      <c r="F13" s="6"/>
      <c r="G13" s="20">
        <f t="shared" si="1"/>
        <v>0</v>
      </c>
      <c r="I13" s="17">
        <f t="shared" si="2"/>
        <v>1</v>
      </c>
      <c r="J13" s="18">
        <f t="shared" si="3"/>
        <v>0</v>
      </c>
    </row>
    <row r="14" spans="1:10">
      <c r="A14" s="54" t="s">
        <v>81</v>
      </c>
      <c r="B14" s="54">
        <v>13613</v>
      </c>
      <c r="C14" s="67" t="s">
        <v>493</v>
      </c>
      <c r="D14" s="6">
        <v>0</v>
      </c>
      <c r="E14" s="20">
        <f t="shared" si="0"/>
        <v>0</v>
      </c>
      <c r="F14" s="6"/>
      <c r="G14" s="20">
        <f t="shared" si="1"/>
        <v>0</v>
      </c>
      <c r="I14" s="17">
        <f t="shared" si="2"/>
        <v>1</v>
      </c>
      <c r="J14" s="18">
        <f t="shared" si="3"/>
        <v>0</v>
      </c>
    </row>
    <row r="15" spans="1:10">
      <c r="A15" s="54" t="s">
        <v>81</v>
      </c>
      <c r="B15" s="54">
        <v>12400</v>
      </c>
      <c r="C15" s="68" t="s">
        <v>494</v>
      </c>
      <c r="D15" s="6">
        <v>0</v>
      </c>
      <c r="E15" s="20">
        <f t="shared" si="0"/>
        <v>0</v>
      </c>
      <c r="F15" s="6"/>
      <c r="G15" s="20">
        <f t="shared" si="1"/>
        <v>0</v>
      </c>
      <c r="I15" s="17">
        <f t="shared" si="2"/>
        <v>1</v>
      </c>
      <c r="J15" s="18">
        <f t="shared" si="3"/>
        <v>0</v>
      </c>
    </row>
    <row r="16" spans="1:10">
      <c r="A16" s="54" t="s">
        <v>81</v>
      </c>
      <c r="B16" s="54">
        <v>12568</v>
      </c>
      <c r="C16" s="67" t="s">
        <v>495</v>
      </c>
      <c r="D16" s="6">
        <v>1</v>
      </c>
      <c r="E16" s="20">
        <f t="shared" si="0"/>
        <v>1</v>
      </c>
      <c r="F16" s="6"/>
      <c r="G16" s="20">
        <f t="shared" si="1"/>
        <v>0</v>
      </c>
      <c r="I16" s="17">
        <f t="shared" si="2"/>
        <v>0</v>
      </c>
      <c r="J16" s="18">
        <f t="shared" si="3"/>
        <v>1</v>
      </c>
    </row>
    <row r="17" spans="1:10">
      <c r="A17" s="54" t="s">
        <v>81</v>
      </c>
      <c r="B17" s="54">
        <v>12133</v>
      </c>
      <c r="C17" s="67" t="s">
        <v>496</v>
      </c>
      <c r="D17" s="6">
        <v>0</v>
      </c>
      <c r="E17" s="20">
        <f t="shared" si="0"/>
        <v>0</v>
      </c>
      <c r="F17" s="6"/>
      <c r="G17" s="20">
        <f t="shared" si="1"/>
        <v>0</v>
      </c>
      <c r="I17" s="17">
        <f t="shared" si="2"/>
        <v>1</v>
      </c>
      <c r="J17" s="18">
        <f t="shared" si="3"/>
        <v>0</v>
      </c>
    </row>
    <row r="18" spans="1:10">
      <c r="A18" s="54" t="s">
        <v>81</v>
      </c>
      <c r="B18" s="54">
        <v>12295</v>
      </c>
      <c r="C18" s="67" t="s">
        <v>497</v>
      </c>
      <c r="D18" s="6">
        <v>0</v>
      </c>
      <c r="E18" s="20">
        <f t="shared" si="0"/>
        <v>0</v>
      </c>
      <c r="F18" s="6"/>
      <c r="G18" s="20">
        <f t="shared" si="1"/>
        <v>0</v>
      </c>
      <c r="I18" s="17">
        <f t="shared" si="2"/>
        <v>1</v>
      </c>
      <c r="J18" s="18">
        <f t="shared" si="3"/>
        <v>0</v>
      </c>
    </row>
    <row r="19" spans="1:10">
      <c r="A19" s="54" t="s">
        <v>81</v>
      </c>
      <c r="B19" s="54">
        <v>13365</v>
      </c>
      <c r="C19" s="67" t="s">
        <v>498</v>
      </c>
      <c r="D19" s="6">
        <v>0</v>
      </c>
      <c r="E19" s="20">
        <f t="shared" si="0"/>
        <v>0</v>
      </c>
      <c r="F19" s="6"/>
      <c r="G19" s="20">
        <f t="shared" si="1"/>
        <v>0</v>
      </c>
      <c r="I19" s="17">
        <f t="shared" si="2"/>
        <v>1</v>
      </c>
      <c r="J19" s="18">
        <f t="shared" si="3"/>
        <v>0</v>
      </c>
    </row>
    <row r="20" spans="1:10">
      <c r="A20" s="54" t="s">
        <v>81</v>
      </c>
      <c r="B20" s="54">
        <v>13765</v>
      </c>
      <c r="C20" s="67" t="s">
        <v>499</v>
      </c>
      <c r="D20" s="6">
        <v>0</v>
      </c>
      <c r="E20" s="20">
        <f t="shared" si="0"/>
        <v>0</v>
      </c>
      <c r="F20" s="6"/>
      <c r="G20" s="20">
        <f t="shared" si="1"/>
        <v>0</v>
      </c>
      <c r="I20" s="17">
        <f t="shared" si="2"/>
        <v>1</v>
      </c>
      <c r="J20" s="18">
        <f t="shared" si="3"/>
        <v>0</v>
      </c>
    </row>
    <row r="21" spans="1:10">
      <c r="A21" s="54" t="s">
        <v>81</v>
      </c>
      <c r="B21" s="54">
        <v>12116</v>
      </c>
      <c r="C21" s="67" t="s">
        <v>500</v>
      </c>
      <c r="D21" s="6">
        <v>0</v>
      </c>
      <c r="E21" s="20">
        <f t="shared" si="0"/>
        <v>0</v>
      </c>
      <c r="F21" s="6"/>
      <c r="G21" s="20">
        <f t="shared" si="1"/>
        <v>0</v>
      </c>
      <c r="I21" s="17">
        <f t="shared" si="2"/>
        <v>1</v>
      </c>
      <c r="J21" s="18">
        <f t="shared" si="3"/>
        <v>0</v>
      </c>
    </row>
    <row r="22" spans="1:10">
      <c r="A22" s="54" t="s">
        <v>81</v>
      </c>
      <c r="B22" s="54">
        <v>12723</v>
      </c>
      <c r="C22" s="67" t="s">
        <v>501</v>
      </c>
      <c r="D22" s="6">
        <v>0</v>
      </c>
      <c r="E22" s="20">
        <f t="shared" si="0"/>
        <v>0</v>
      </c>
      <c r="F22" s="6"/>
      <c r="G22" s="20">
        <f t="shared" si="1"/>
        <v>0</v>
      </c>
      <c r="I22" s="17">
        <f t="shared" si="2"/>
        <v>1</v>
      </c>
      <c r="J22" s="18">
        <f t="shared" si="3"/>
        <v>0</v>
      </c>
    </row>
    <row r="23" spans="1:10">
      <c r="A23" s="54" t="s">
        <v>81</v>
      </c>
      <c r="B23" s="54">
        <v>12418</v>
      </c>
      <c r="C23" s="67" t="s">
        <v>502</v>
      </c>
      <c r="D23" s="6">
        <v>0</v>
      </c>
      <c r="E23" s="20">
        <f t="shared" si="0"/>
        <v>0</v>
      </c>
      <c r="F23" s="6"/>
      <c r="G23" s="20">
        <f t="shared" si="1"/>
        <v>0</v>
      </c>
      <c r="I23" s="17">
        <f t="shared" si="2"/>
        <v>1</v>
      </c>
      <c r="J23" s="18">
        <f t="shared" si="3"/>
        <v>0</v>
      </c>
    </row>
    <row r="24" spans="1:10">
      <c r="A24" s="54" t="s">
        <v>81</v>
      </c>
      <c r="B24" s="54">
        <v>12934</v>
      </c>
      <c r="C24" s="67" t="s">
        <v>503</v>
      </c>
      <c r="D24" s="6">
        <v>0</v>
      </c>
      <c r="E24" s="20">
        <f t="shared" si="0"/>
        <v>0</v>
      </c>
      <c r="F24" s="6"/>
      <c r="G24" s="20">
        <f t="shared" si="1"/>
        <v>0</v>
      </c>
      <c r="I24" s="17">
        <f t="shared" si="2"/>
        <v>1</v>
      </c>
      <c r="J24" s="18">
        <f t="shared" si="3"/>
        <v>0</v>
      </c>
    </row>
    <row r="25" spans="1:10">
      <c r="A25" s="54" t="s">
        <v>81</v>
      </c>
      <c r="B25" s="54">
        <v>12137</v>
      </c>
      <c r="C25" s="67" t="s">
        <v>504</v>
      </c>
      <c r="D25" s="6">
        <v>0</v>
      </c>
      <c r="E25" s="20">
        <f t="shared" si="0"/>
        <v>0</v>
      </c>
      <c r="F25" s="6"/>
      <c r="G25" s="20">
        <f t="shared" si="1"/>
        <v>0</v>
      </c>
      <c r="I25" s="17">
        <f t="shared" si="2"/>
        <v>1</v>
      </c>
      <c r="J25" s="18">
        <f t="shared" si="3"/>
        <v>0</v>
      </c>
    </row>
    <row r="26" spans="1:10">
      <c r="A26" s="54" t="s">
        <v>81</v>
      </c>
      <c r="B26" s="54">
        <v>12409</v>
      </c>
      <c r="C26" s="67" t="s">
        <v>505</v>
      </c>
      <c r="D26" s="6">
        <v>0</v>
      </c>
      <c r="E26" s="20">
        <f t="shared" si="0"/>
        <v>0</v>
      </c>
      <c r="F26" s="6"/>
      <c r="G26" s="20">
        <f t="shared" si="1"/>
        <v>0</v>
      </c>
      <c r="I26" s="17">
        <f t="shared" si="2"/>
        <v>1</v>
      </c>
      <c r="J26" s="18">
        <f t="shared" si="3"/>
        <v>0</v>
      </c>
    </row>
    <row r="27" spans="1:10">
      <c r="A27" s="54" t="s">
        <v>81</v>
      </c>
      <c r="B27" s="54">
        <v>13007</v>
      </c>
      <c r="C27" s="67" t="s">
        <v>506</v>
      </c>
      <c r="D27" s="6">
        <v>0</v>
      </c>
      <c r="E27" s="20">
        <f t="shared" si="0"/>
        <v>0</v>
      </c>
      <c r="F27" s="6"/>
      <c r="G27" s="20">
        <f t="shared" si="1"/>
        <v>0</v>
      </c>
      <c r="I27" s="17">
        <f t="shared" si="2"/>
        <v>1</v>
      </c>
      <c r="J27" s="18">
        <f t="shared" si="3"/>
        <v>0</v>
      </c>
    </row>
    <row r="28" spans="1:10">
      <c r="A28" s="54" t="s">
        <v>81</v>
      </c>
      <c r="B28" s="54">
        <v>12726</v>
      </c>
      <c r="C28" s="67" t="s">
        <v>507</v>
      </c>
      <c r="D28" s="6">
        <v>0</v>
      </c>
      <c r="E28" s="20">
        <f t="shared" si="0"/>
        <v>0</v>
      </c>
      <c r="F28" s="6"/>
      <c r="G28" s="20">
        <f t="shared" si="1"/>
        <v>0</v>
      </c>
      <c r="I28" s="17">
        <f t="shared" si="2"/>
        <v>1</v>
      </c>
      <c r="J28" s="18">
        <f t="shared" si="3"/>
        <v>0</v>
      </c>
    </row>
    <row r="29" spans="1:10">
      <c r="A29" s="54" t="s">
        <v>81</v>
      </c>
      <c r="B29" s="54">
        <v>12877</v>
      </c>
      <c r="C29" s="67" t="s">
        <v>508</v>
      </c>
      <c r="D29" s="6">
        <v>0</v>
      </c>
      <c r="E29" s="20">
        <f t="shared" si="0"/>
        <v>0</v>
      </c>
      <c r="F29" s="6"/>
      <c r="G29" s="20">
        <f t="shared" si="1"/>
        <v>0</v>
      </c>
      <c r="I29" s="17">
        <f t="shared" si="2"/>
        <v>1</v>
      </c>
      <c r="J29" s="18">
        <f t="shared" si="3"/>
        <v>0</v>
      </c>
    </row>
    <row r="30" spans="1:10">
      <c r="A30" s="54" t="s">
        <v>81</v>
      </c>
      <c r="B30" s="54">
        <v>12561</v>
      </c>
      <c r="C30" s="67" t="s">
        <v>509</v>
      </c>
      <c r="D30" s="6">
        <v>0</v>
      </c>
      <c r="E30" s="20">
        <f t="shared" si="0"/>
        <v>0</v>
      </c>
      <c r="F30" s="6"/>
      <c r="G30" s="20">
        <f t="shared" si="1"/>
        <v>0</v>
      </c>
      <c r="I30" s="17">
        <f t="shared" si="2"/>
        <v>1</v>
      </c>
      <c r="J30" s="18">
        <f t="shared" si="3"/>
        <v>0</v>
      </c>
    </row>
    <row r="31" spans="1:10">
      <c r="A31" s="54" t="s">
        <v>81</v>
      </c>
      <c r="B31" s="54">
        <v>12867</v>
      </c>
      <c r="C31" s="67" t="s">
        <v>510</v>
      </c>
      <c r="D31" s="6">
        <v>0</v>
      </c>
      <c r="E31" s="20">
        <f t="shared" si="0"/>
        <v>0</v>
      </c>
      <c r="F31" s="6"/>
      <c r="G31" s="20">
        <f t="shared" si="1"/>
        <v>0</v>
      </c>
      <c r="I31" s="17">
        <f t="shared" si="2"/>
        <v>1</v>
      </c>
      <c r="J31" s="18">
        <f t="shared" si="3"/>
        <v>0</v>
      </c>
    </row>
    <row r="32" spans="1:10">
      <c r="A32" s="54" t="s">
        <v>81</v>
      </c>
      <c r="B32" s="54">
        <v>12252</v>
      </c>
      <c r="C32" s="67" t="s">
        <v>511</v>
      </c>
      <c r="D32" s="6">
        <v>0</v>
      </c>
      <c r="E32" s="20">
        <f t="shared" si="0"/>
        <v>0</v>
      </c>
      <c r="F32" s="6"/>
      <c r="G32" s="20">
        <f t="shared" si="1"/>
        <v>0</v>
      </c>
      <c r="I32" s="17">
        <f t="shared" si="2"/>
        <v>1</v>
      </c>
      <c r="J32" s="18">
        <f t="shared" si="3"/>
        <v>0</v>
      </c>
    </row>
    <row r="33" spans="1:10">
      <c r="A33" s="54" t="s">
        <v>81</v>
      </c>
      <c r="B33" s="54">
        <v>12243</v>
      </c>
      <c r="C33" s="67" t="s">
        <v>512</v>
      </c>
      <c r="D33" s="6">
        <v>0</v>
      </c>
      <c r="E33" s="20">
        <f t="shared" si="0"/>
        <v>0</v>
      </c>
      <c r="F33" s="6"/>
      <c r="G33" s="20">
        <f t="shared" si="1"/>
        <v>0</v>
      </c>
      <c r="I33" s="17">
        <f t="shared" si="2"/>
        <v>1</v>
      </c>
      <c r="J33" s="18">
        <f t="shared" si="3"/>
        <v>0</v>
      </c>
    </row>
    <row r="34" spans="1:10">
      <c r="A34" s="54" t="s">
        <v>81</v>
      </c>
      <c r="B34" s="54">
        <v>13355</v>
      </c>
      <c r="C34" s="67" t="s">
        <v>513</v>
      </c>
      <c r="D34" s="6">
        <v>0</v>
      </c>
      <c r="E34" s="20">
        <f t="shared" si="0"/>
        <v>0</v>
      </c>
      <c r="F34" s="6"/>
      <c r="G34" s="20">
        <f t="shared" si="1"/>
        <v>0</v>
      </c>
      <c r="I34" s="17">
        <f t="shared" si="2"/>
        <v>1</v>
      </c>
      <c r="J34" s="18">
        <f t="shared" si="3"/>
        <v>0</v>
      </c>
    </row>
    <row r="35" spans="1:10">
      <c r="A35" s="54" t="s">
        <v>81</v>
      </c>
      <c r="B35" s="54">
        <v>12337</v>
      </c>
      <c r="C35" s="67" t="s">
        <v>514</v>
      </c>
      <c r="D35" s="6">
        <v>0</v>
      </c>
      <c r="E35" s="20">
        <f t="shared" si="0"/>
        <v>0</v>
      </c>
      <c r="F35" s="6"/>
      <c r="G35" s="20">
        <f t="shared" si="1"/>
        <v>0</v>
      </c>
      <c r="I35" s="17">
        <f t="shared" si="2"/>
        <v>1</v>
      </c>
      <c r="J35" s="18">
        <f t="shared" si="3"/>
        <v>0</v>
      </c>
    </row>
    <row r="36" spans="1:10">
      <c r="A36" s="54" t="s">
        <v>81</v>
      </c>
      <c r="B36" s="54">
        <v>12120</v>
      </c>
      <c r="C36" s="67" t="s">
        <v>515</v>
      </c>
      <c r="D36" s="6">
        <v>0</v>
      </c>
      <c r="E36" s="20">
        <f t="shared" si="0"/>
        <v>0</v>
      </c>
      <c r="F36" s="6"/>
      <c r="G36" s="20">
        <f t="shared" si="1"/>
        <v>0</v>
      </c>
      <c r="I36" s="17">
        <f t="shared" si="2"/>
        <v>1</v>
      </c>
      <c r="J36" s="18">
        <f t="shared" si="3"/>
        <v>0</v>
      </c>
    </row>
    <row r="37" spans="1:10">
      <c r="A37" s="54" t="s">
        <v>81</v>
      </c>
      <c r="B37" s="54">
        <v>12884</v>
      </c>
      <c r="C37" s="67" t="s">
        <v>516</v>
      </c>
      <c r="D37" s="6">
        <v>0</v>
      </c>
      <c r="E37" s="20">
        <f t="shared" si="0"/>
        <v>0</v>
      </c>
      <c r="F37" s="6"/>
      <c r="G37" s="20">
        <f t="shared" si="1"/>
        <v>0</v>
      </c>
      <c r="I37" s="17">
        <f t="shared" si="2"/>
        <v>1</v>
      </c>
      <c r="J37" s="18">
        <f t="shared" si="3"/>
        <v>0</v>
      </c>
    </row>
    <row r="38" spans="1:10">
      <c r="A38" s="54" t="s">
        <v>81</v>
      </c>
      <c r="B38" s="54">
        <v>12387</v>
      </c>
      <c r="C38" s="67" t="s">
        <v>517</v>
      </c>
      <c r="D38" s="6">
        <v>0</v>
      </c>
      <c r="E38" s="20">
        <f t="shared" si="0"/>
        <v>0</v>
      </c>
      <c r="F38" s="6"/>
      <c r="G38" s="20">
        <f t="shared" si="1"/>
        <v>0</v>
      </c>
      <c r="I38" s="17">
        <f t="shared" si="2"/>
        <v>1</v>
      </c>
      <c r="J38" s="18">
        <f t="shared" si="3"/>
        <v>0</v>
      </c>
    </row>
    <row r="39" spans="1:10">
      <c r="A39" s="54" t="s">
        <v>81</v>
      </c>
      <c r="B39" s="54">
        <v>13413</v>
      </c>
      <c r="C39" s="67" t="s">
        <v>518</v>
      </c>
      <c r="D39" s="6">
        <v>0</v>
      </c>
      <c r="E39" s="20">
        <f t="shared" si="0"/>
        <v>0</v>
      </c>
      <c r="F39" s="6"/>
      <c r="G39" s="20">
        <f t="shared" si="1"/>
        <v>0</v>
      </c>
      <c r="I39" s="17">
        <f t="shared" si="2"/>
        <v>1</v>
      </c>
      <c r="J39" s="18">
        <f t="shared" si="3"/>
        <v>0</v>
      </c>
    </row>
    <row r="40" spans="1:10">
      <c r="A40" s="54" t="s">
        <v>81</v>
      </c>
      <c r="B40" s="54">
        <v>12293</v>
      </c>
      <c r="C40" s="67" t="s">
        <v>519</v>
      </c>
      <c r="D40" s="6">
        <v>0</v>
      </c>
      <c r="E40" s="20">
        <f t="shared" si="0"/>
        <v>0</v>
      </c>
      <c r="F40" s="6"/>
      <c r="G40" s="20">
        <f t="shared" si="1"/>
        <v>0</v>
      </c>
      <c r="I40" s="17">
        <f t="shared" si="2"/>
        <v>1</v>
      </c>
      <c r="J40" s="18">
        <f t="shared" si="3"/>
        <v>0</v>
      </c>
    </row>
    <row r="41" spans="1:10">
      <c r="A41" s="54" t="s">
        <v>81</v>
      </c>
      <c r="B41" s="54">
        <v>12155</v>
      </c>
      <c r="C41" s="69" t="s">
        <v>520</v>
      </c>
      <c r="D41" s="6">
        <v>0</v>
      </c>
      <c r="E41" s="20">
        <f t="shared" si="0"/>
        <v>0</v>
      </c>
      <c r="F41" s="6"/>
      <c r="G41" s="20">
        <f t="shared" si="1"/>
        <v>0</v>
      </c>
      <c r="I41" s="17">
        <f t="shared" si="2"/>
        <v>1</v>
      </c>
      <c r="J41" s="18">
        <f t="shared" si="3"/>
        <v>0</v>
      </c>
    </row>
  </sheetData>
  <mergeCells count="5">
    <mergeCell ref="E1:E3"/>
    <mergeCell ref="A1:A3"/>
    <mergeCell ref="B1:B3"/>
    <mergeCell ref="C1:C3"/>
    <mergeCell ref="G1:G3"/>
  </mergeCells>
  <conditionalFormatting sqref="E4:E41 G4:G41 J4:J41">
    <cfRule type="cellIs" dxfId="61" priority="17" operator="greaterThanOrEqual">
      <formula>3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56" id="{396B194E-F3DA-43A2-A783-77CA422797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F4:F41</xm:sqref>
        </x14:conditionalFormatting>
        <x14:conditionalFormatting xmlns:xm="http://schemas.microsoft.com/office/excel/2006/main">
          <x14:cfRule type="iconSet" priority="1" id="{B9B7EA6B-FDAE-4E3B-B94C-AF38B27C7BB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D4:D41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6"/>
  <sheetViews>
    <sheetView showGridLines="0" topLeftCell="A3" zoomScale="85" zoomScaleNormal="85" workbookViewId="0">
      <pane xSplit="3" topLeftCell="G7" activePane="topRight" state="frozen"/>
      <selection pane="topRight" activeCell="C7" sqref="C7"/>
      <selection activeCell="A23" sqref="A23"/>
    </sheetView>
  </sheetViews>
  <sheetFormatPr defaultColWidth="11.42578125" defaultRowHeight="15"/>
  <cols>
    <col min="2" max="2" width="10.28515625" style="1" bestFit="1" customWidth="1"/>
    <col min="3" max="3" width="48.85546875" style="2" bestFit="1" customWidth="1"/>
    <col min="4" max="6" width="11.7109375" bestFit="1" customWidth="1"/>
    <col min="7" max="8" width="12.5703125" bestFit="1" customWidth="1"/>
    <col min="9" max="9" width="5.28515625" bestFit="1" customWidth="1"/>
    <col min="10" max="11" width="11.7109375" bestFit="1" customWidth="1"/>
    <col min="12" max="14" width="12.5703125" bestFit="1" customWidth="1"/>
    <col min="15" max="15" width="5.28515625" bestFit="1" customWidth="1"/>
    <col min="16" max="18" width="11.7109375" bestFit="1" customWidth="1"/>
    <col min="19" max="19" width="5.28515625" bestFit="1" customWidth="1"/>
    <col min="20" max="21" width="11.7109375" bestFit="1" customWidth="1"/>
    <col min="22" max="23" width="11.7109375" customWidth="1"/>
    <col min="24" max="24" width="5.28515625" bestFit="1" customWidth="1"/>
    <col min="25" max="27" width="11.7109375" bestFit="1" customWidth="1"/>
    <col min="28" max="29" width="12.5703125" bestFit="1" customWidth="1"/>
    <col min="30" max="30" width="5.28515625" bestFit="1" customWidth="1"/>
    <col min="31" max="31" width="6" customWidth="1"/>
    <col min="32" max="32" width="13.28515625" style="4" bestFit="1" customWidth="1"/>
    <col min="33" max="33" width="11.42578125" style="4"/>
  </cols>
  <sheetData>
    <row r="1" spans="1:33" ht="15" customHeight="1">
      <c r="A1" s="163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50"/>
      <c r="I1" s="146" t="s">
        <v>96</v>
      </c>
      <c r="J1" s="151" t="s">
        <v>97</v>
      </c>
      <c r="K1" s="151"/>
      <c r="L1" s="151"/>
      <c r="M1" s="151"/>
      <c r="N1" s="151"/>
      <c r="O1" s="146" t="s">
        <v>96</v>
      </c>
      <c r="P1" s="151" t="s">
        <v>98</v>
      </c>
      <c r="Q1" s="151"/>
      <c r="R1" s="151"/>
      <c r="S1" s="146" t="s">
        <v>96</v>
      </c>
      <c r="T1" s="151" t="s">
        <v>99</v>
      </c>
      <c r="U1" s="151"/>
      <c r="V1" s="151"/>
      <c r="W1" s="151"/>
      <c r="X1" s="146" t="s">
        <v>96</v>
      </c>
      <c r="Y1" s="151" t="s">
        <v>100</v>
      </c>
      <c r="Z1" s="151"/>
      <c r="AA1" s="151"/>
      <c r="AB1" s="151"/>
      <c r="AC1" s="151"/>
      <c r="AD1" s="146" t="s">
        <v>96</v>
      </c>
    </row>
    <row r="2" spans="1:33">
      <c r="A2" s="163"/>
      <c r="B2" s="157"/>
      <c r="C2" s="145"/>
      <c r="D2" s="19" t="s">
        <v>131</v>
      </c>
      <c r="E2" s="19" t="s">
        <v>132</v>
      </c>
      <c r="F2" s="19" t="s">
        <v>106</v>
      </c>
      <c r="G2" s="19" t="s">
        <v>133</v>
      </c>
      <c r="H2" s="19" t="s">
        <v>134</v>
      </c>
      <c r="I2" s="146"/>
      <c r="J2" s="19" t="s">
        <v>131</v>
      </c>
      <c r="K2" s="19" t="s">
        <v>132</v>
      </c>
      <c r="L2" s="19" t="s">
        <v>106</v>
      </c>
      <c r="M2" s="19" t="s">
        <v>133</v>
      </c>
      <c r="N2" s="19" t="s">
        <v>134</v>
      </c>
      <c r="O2" s="146"/>
      <c r="P2" s="19" t="s">
        <v>131</v>
      </c>
      <c r="Q2" s="19" t="s">
        <v>132</v>
      </c>
      <c r="R2" s="19" t="s">
        <v>106</v>
      </c>
      <c r="S2" s="146"/>
      <c r="T2" s="19" t="s">
        <v>131</v>
      </c>
      <c r="U2" s="19" t="s">
        <v>132</v>
      </c>
      <c r="V2" s="19" t="s">
        <v>106</v>
      </c>
      <c r="W2" s="19" t="s">
        <v>133</v>
      </c>
      <c r="X2" s="146"/>
      <c r="Y2" s="19" t="s">
        <v>131</v>
      </c>
      <c r="Z2" s="19" t="s">
        <v>132</v>
      </c>
      <c r="AA2" s="19" t="s">
        <v>106</v>
      </c>
      <c r="AB2" s="19" t="s">
        <v>133</v>
      </c>
      <c r="AC2" s="19" t="s">
        <v>134</v>
      </c>
      <c r="AD2" s="146"/>
    </row>
    <row r="3" spans="1:33">
      <c r="A3" s="163"/>
      <c r="B3" s="157"/>
      <c r="C3" s="145"/>
      <c r="D3" s="19" t="s">
        <v>42</v>
      </c>
      <c r="E3" s="19" t="s">
        <v>42</v>
      </c>
      <c r="F3" s="19" t="s">
        <v>42</v>
      </c>
      <c r="G3" s="19" t="s">
        <v>42</v>
      </c>
      <c r="H3" s="19" t="s">
        <v>42</v>
      </c>
      <c r="I3" s="146"/>
      <c r="J3" s="19" t="s">
        <v>42</v>
      </c>
      <c r="K3" s="19" t="s">
        <v>42</v>
      </c>
      <c r="L3" s="19" t="s">
        <v>42</v>
      </c>
      <c r="M3" s="19" t="s">
        <v>42</v>
      </c>
      <c r="N3" s="19" t="s">
        <v>42</v>
      </c>
      <c r="O3" s="146"/>
      <c r="P3" s="19" t="s">
        <v>42</v>
      </c>
      <c r="Q3" s="19" t="s">
        <v>42</v>
      </c>
      <c r="R3" s="19" t="s">
        <v>42</v>
      </c>
      <c r="S3" s="146"/>
      <c r="T3" s="19" t="s">
        <v>42</v>
      </c>
      <c r="U3" s="19" t="s">
        <v>42</v>
      </c>
      <c r="V3" s="19" t="s">
        <v>42</v>
      </c>
      <c r="W3" s="19" t="s">
        <v>42</v>
      </c>
      <c r="X3" s="146"/>
      <c r="Y3" s="19" t="s">
        <v>42</v>
      </c>
      <c r="Z3" s="19" t="s">
        <v>42</v>
      </c>
      <c r="AA3" s="19" t="s">
        <v>42</v>
      </c>
      <c r="AB3" s="19" t="s">
        <v>42</v>
      </c>
      <c r="AC3" s="19" t="s">
        <v>42</v>
      </c>
      <c r="AD3" s="146"/>
      <c r="AF3" s="4" t="s">
        <v>107</v>
      </c>
      <c r="AG3" s="4" t="s">
        <v>96</v>
      </c>
    </row>
    <row r="4" spans="1:33">
      <c r="A4" s="33" t="s">
        <v>79</v>
      </c>
      <c r="B4" s="34">
        <v>12626</v>
      </c>
      <c r="C4" s="33" t="s">
        <v>521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0">
        <f>+COUNTIF(D4:H4,1)</f>
        <v>1</v>
      </c>
      <c r="J4" s="6"/>
      <c r="K4" s="6"/>
      <c r="L4" s="6"/>
      <c r="M4" s="6"/>
      <c r="N4" s="6"/>
      <c r="O4" s="20">
        <f>+COUNTIF(J4:N4,1)</f>
        <v>0</v>
      </c>
      <c r="P4" s="6"/>
      <c r="Q4" s="6"/>
      <c r="R4" s="6"/>
      <c r="S4" s="20">
        <f t="shared" ref="S4:S35" si="0">+COUNTIF(P4:R4,1)</f>
        <v>0</v>
      </c>
      <c r="T4" s="6"/>
      <c r="U4" s="6"/>
      <c r="V4" s="6"/>
      <c r="W4" s="6"/>
      <c r="X4" s="20">
        <f t="shared" ref="X4:X35" si="1">+COUNTIF(T4:W4,1)</f>
        <v>0</v>
      </c>
      <c r="Y4" s="6"/>
      <c r="Z4" s="6"/>
      <c r="AA4" s="6"/>
      <c r="AB4" s="6"/>
      <c r="AC4" s="6"/>
      <c r="AD4" s="20">
        <f>+COUNTIF(Y4:AC4,1)</f>
        <v>0</v>
      </c>
      <c r="AF4" s="17">
        <f>SUM(COUNTIF(D4:H4,0),COUNTIF(J4:N4,0),COUNTIF(P4:R4,0),COUNTIF(T4:W4,0),COUNTIF(Y4:AC4,0))</f>
        <v>4</v>
      </c>
      <c r="AG4" s="18">
        <f>SUM(COUNTIF(D4:H4,1),COUNTIF(J4:N4,1),COUNTIF(P4:R4,1),COUNTIF(T4:W4,1),COUNTIF(Y4:AC4,1))</f>
        <v>1</v>
      </c>
    </row>
    <row r="5" spans="1:33">
      <c r="A5" s="33" t="s">
        <v>79</v>
      </c>
      <c r="B5" s="34">
        <v>12584</v>
      </c>
      <c r="C5" s="33" t="s">
        <v>522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20">
        <f>+COUNTIF(D5:H5,1)</f>
        <v>0</v>
      </c>
      <c r="J5" s="6"/>
      <c r="K5" s="6"/>
      <c r="L5" s="6"/>
      <c r="M5" s="6"/>
      <c r="N5" s="6"/>
      <c r="O5" s="20">
        <f>+COUNTIF(J5:N5,1)</f>
        <v>0</v>
      </c>
      <c r="P5" s="6"/>
      <c r="Q5" s="6"/>
      <c r="R5" s="6"/>
      <c r="S5" s="20">
        <f t="shared" si="0"/>
        <v>0</v>
      </c>
      <c r="T5" s="6"/>
      <c r="U5" s="6"/>
      <c r="V5" s="6"/>
      <c r="W5" s="6"/>
      <c r="X5" s="20">
        <f t="shared" si="1"/>
        <v>0</v>
      </c>
      <c r="Y5" s="6"/>
      <c r="Z5" s="6"/>
      <c r="AA5" s="6"/>
      <c r="AB5" s="6"/>
      <c r="AC5" s="6"/>
      <c r="AD5" s="20">
        <f t="shared" ref="AD5:AD35" si="2">+COUNTIF(Y5:AC5,1)</f>
        <v>0</v>
      </c>
      <c r="AF5" s="17">
        <f>SUM(COUNTIF(D5:H5,0),COUNTIF(J5:N5,0),COUNTIF(P5:R5,0),COUNTIF(T5:W5,0),COUNTIF(Y5:AC5,0))</f>
        <v>5</v>
      </c>
      <c r="AG5" s="18">
        <f>SUM(COUNTIF(D5:H5,1),COUNTIF(J5:N5,1),COUNTIF(P5:R5,1),COUNTIF(T5:W5,1),COUNTIF(Y5:AC5,1))</f>
        <v>0</v>
      </c>
    </row>
    <row r="6" spans="1:33">
      <c r="A6" s="33" t="s">
        <v>79</v>
      </c>
      <c r="B6" s="34">
        <v>13525</v>
      </c>
      <c r="C6" s="33" t="s">
        <v>523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20">
        <f>+COUNTIF(D6:H6,1)</f>
        <v>0</v>
      </c>
      <c r="J6" s="6"/>
      <c r="K6" s="6"/>
      <c r="L6" s="6"/>
      <c r="M6" s="6"/>
      <c r="N6" s="6"/>
      <c r="O6" s="20">
        <f>+COUNTIF(J6:N6,1)</f>
        <v>0</v>
      </c>
      <c r="P6" s="6"/>
      <c r="Q6" s="6"/>
      <c r="R6" s="6"/>
      <c r="S6" s="20">
        <f t="shared" si="0"/>
        <v>0</v>
      </c>
      <c r="T6" s="6"/>
      <c r="U6" s="6"/>
      <c r="V6" s="6"/>
      <c r="W6" s="6"/>
      <c r="X6" s="20">
        <f t="shared" si="1"/>
        <v>0</v>
      </c>
      <c r="Y6" s="6"/>
      <c r="Z6" s="6"/>
      <c r="AA6" s="6"/>
      <c r="AB6" s="6"/>
      <c r="AC6" s="6"/>
      <c r="AD6" s="20">
        <f t="shared" si="2"/>
        <v>0</v>
      </c>
      <c r="AF6" s="17">
        <f>SUM(COUNTIF(D6:H6,0),COUNTIF(J6:N6,0),COUNTIF(P6:R6,0),COUNTIF(T6:W6,0),COUNTIF(Y6:AC6,0))</f>
        <v>5</v>
      </c>
      <c r="AG6" s="18">
        <f>SUM(COUNTIF(D6:H6,1),COUNTIF(J6:N6,1),COUNTIF(P6:R6,1),COUNTIF(T6:W6,1),COUNTIF(Y6:AC6,1))</f>
        <v>0</v>
      </c>
    </row>
    <row r="7" spans="1:33">
      <c r="A7" s="33" t="s">
        <v>79</v>
      </c>
      <c r="B7" s="34">
        <v>13193</v>
      </c>
      <c r="C7" s="33" t="s">
        <v>524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20">
        <f>+COUNTIF(D7:H7,1)</f>
        <v>0</v>
      </c>
      <c r="J7" s="6"/>
      <c r="K7" s="6"/>
      <c r="L7" s="6"/>
      <c r="M7" s="6"/>
      <c r="N7" s="6"/>
      <c r="O7" s="20">
        <f>+COUNTIF(J7:N7,1)</f>
        <v>0</v>
      </c>
      <c r="P7" s="6"/>
      <c r="Q7" s="6"/>
      <c r="R7" s="6"/>
      <c r="S7" s="20">
        <f t="shared" si="0"/>
        <v>0</v>
      </c>
      <c r="T7" s="6"/>
      <c r="U7" s="6"/>
      <c r="V7" s="6"/>
      <c r="W7" s="6"/>
      <c r="X7" s="20">
        <f t="shared" si="1"/>
        <v>0</v>
      </c>
      <c r="Y7" s="6"/>
      <c r="Z7" s="6"/>
      <c r="AA7" s="6"/>
      <c r="AB7" s="6"/>
      <c r="AC7" s="6"/>
      <c r="AD7" s="20">
        <f t="shared" si="2"/>
        <v>0</v>
      </c>
      <c r="AF7" s="17">
        <f>SUM(COUNTIF(D7:H7,0),COUNTIF(J7:N7,0),COUNTIF(P7:R7,0),COUNTIF(T7:W7,0),COUNTIF(Y7:AC7,0))</f>
        <v>5</v>
      </c>
      <c r="AG7" s="18">
        <f>SUM(COUNTIF(D7:H7,1),COUNTIF(J7:N7,1),COUNTIF(P7:R7,1),COUNTIF(T7:W7,1),COUNTIF(Y7:AC7,1))</f>
        <v>0</v>
      </c>
    </row>
    <row r="8" spans="1:33">
      <c r="A8" s="33" t="s">
        <v>79</v>
      </c>
      <c r="B8" s="34">
        <v>13144</v>
      </c>
      <c r="C8" s="33" t="s">
        <v>525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20">
        <f>+COUNTIF(D8:H8,1)</f>
        <v>0</v>
      </c>
      <c r="J8" s="6"/>
      <c r="K8" s="6"/>
      <c r="L8" s="6"/>
      <c r="M8" s="6"/>
      <c r="N8" s="6"/>
      <c r="O8" s="20">
        <f>+COUNTIF(J8:N8,1)</f>
        <v>0</v>
      </c>
      <c r="P8" s="6"/>
      <c r="Q8" s="6"/>
      <c r="R8" s="6"/>
      <c r="S8" s="20">
        <f t="shared" si="0"/>
        <v>0</v>
      </c>
      <c r="T8" s="6"/>
      <c r="U8" s="6"/>
      <c r="V8" s="6"/>
      <c r="W8" s="6"/>
      <c r="X8" s="20">
        <f t="shared" si="1"/>
        <v>0</v>
      </c>
      <c r="Y8" s="6"/>
      <c r="Z8" s="6"/>
      <c r="AA8" s="6"/>
      <c r="AB8" s="6"/>
      <c r="AC8" s="6"/>
      <c r="AD8" s="20">
        <f t="shared" si="2"/>
        <v>0</v>
      </c>
      <c r="AF8" s="17">
        <f>SUM(COUNTIF(D8:H8,0),COUNTIF(J8:N8,0),COUNTIF(P8:R8,0),COUNTIF(T8:W8,0),COUNTIF(Y8:AC8,0))</f>
        <v>5</v>
      </c>
      <c r="AG8" s="18">
        <f>SUM(COUNTIF(D8:H8,1),COUNTIF(J8:N8,1),COUNTIF(P8:R8,1),COUNTIF(T8:W8,1),COUNTIF(Y8:AC8,1))</f>
        <v>0</v>
      </c>
    </row>
    <row r="9" spans="1:33">
      <c r="A9" s="33" t="s">
        <v>79</v>
      </c>
      <c r="B9" s="34">
        <v>13203</v>
      </c>
      <c r="C9" s="33" t="s">
        <v>526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20">
        <f>+COUNTIF(D9:H9,1)</f>
        <v>0</v>
      </c>
      <c r="J9" s="6"/>
      <c r="K9" s="6"/>
      <c r="L9" s="6"/>
      <c r="M9" s="6"/>
      <c r="N9" s="6"/>
      <c r="O9" s="20">
        <f>+COUNTIF(J9:N9,1)</f>
        <v>0</v>
      </c>
      <c r="P9" s="6"/>
      <c r="Q9" s="6"/>
      <c r="R9" s="6"/>
      <c r="S9" s="20">
        <f t="shared" si="0"/>
        <v>0</v>
      </c>
      <c r="T9" s="6"/>
      <c r="U9" s="6"/>
      <c r="V9" s="6"/>
      <c r="W9" s="6"/>
      <c r="X9" s="20">
        <f t="shared" si="1"/>
        <v>0</v>
      </c>
      <c r="Y9" s="6"/>
      <c r="Z9" s="6"/>
      <c r="AA9" s="6"/>
      <c r="AB9" s="6"/>
      <c r="AC9" s="6"/>
      <c r="AD9" s="20">
        <f t="shared" si="2"/>
        <v>0</v>
      </c>
      <c r="AF9" s="17">
        <f>SUM(COUNTIF(D9:H9,0),COUNTIF(J9:N9,0),COUNTIF(P9:R9,0),COUNTIF(T9:W9,0),COUNTIF(Y9:AC9,0))</f>
        <v>5</v>
      </c>
      <c r="AG9" s="18">
        <f>SUM(COUNTIF(D9:H9,1),COUNTIF(J9:N9,1),COUNTIF(P9:R9,1),COUNTIF(T9:W9,1),COUNTIF(Y9:AC9,1))</f>
        <v>0</v>
      </c>
    </row>
    <row r="10" spans="1:33">
      <c r="A10" s="33" t="s">
        <v>79</v>
      </c>
      <c r="B10" s="34">
        <v>13647</v>
      </c>
      <c r="C10" s="33" t="s">
        <v>527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0">
        <f>+COUNTIF(D10:H10,1)</f>
        <v>0</v>
      </c>
      <c r="J10" s="6"/>
      <c r="K10" s="6"/>
      <c r="L10" s="6"/>
      <c r="M10" s="6"/>
      <c r="N10" s="6"/>
      <c r="O10" s="20">
        <f>+COUNTIF(J10:N10,1)</f>
        <v>0</v>
      </c>
      <c r="P10" s="6"/>
      <c r="Q10" s="6"/>
      <c r="R10" s="6"/>
      <c r="S10" s="20">
        <f t="shared" si="0"/>
        <v>0</v>
      </c>
      <c r="T10" s="6"/>
      <c r="U10" s="6"/>
      <c r="V10" s="6"/>
      <c r="W10" s="6"/>
      <c r="X10" s="20">
        <f t="shared" si="1"/>
        <v>0</v>
      </c>
      <c r="Y10" s="6"/>
      <c r="Z10" s="6"/>
      <c r="AA10" s="6"/>
      <c r="AB10" s="6"/>
      <c r="AC10" s="6"/>
      <c r="AD10" s="20">
        <f t="shared" si="2"/>
        <v>0</v>
      </c>
      <c r="AF10" s="17">
        <f>SUM(COUNTIF(D10:H10,0),COUNTIF(J10:N10,0),COUNTIF(P10:R10,0),COUNTIF(T10:W10,0),COUNTIF(Y10:AC10,0))</f>
        <v>5</v>
      </c>
      <c r="AG10" s="18">
        <f>SUM(COUNTIF(D10:H10,1),COUNTIF(J10:N10,1),COUNTIF(P10:R10,1),COUNTIF(T10:W10,1),COUNTIF(Y10:AC10,1))</f>
        <v>0</v>
      </c>
    </row>
    <row r="11" spans="1:33">
      <c r="A11" s="33" t="s">
        <v>79</v>
      </c>
      <c r="B11" s="34">
        <v>12346</v>
      </c>
      <c r="C11" s="33" t="s">
        <v>528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20">
        <f>+COUNTIF(D11:H11,1)</f>
        <v>0</v>
      </c>
      <c r="J11" s="6"/>
      <c r="K11" s="6"/>
      <c r="L11" s="6"/>
      <c r="M11" s="6"/>
      <c r="N11" s="6"/>
      <c r="O11" s="20">
        <f>+COUNTIF(J11:N11,1)</f>
        <v>0</v>
      </c>
      <c r="P11" s="6"/>
      <c r="Q11" s="6"/>
      <c r="R11" s="6"/>
      <c r="S11" s="20">
        <f t="shared" si="0"/>
        <v>0</v>
      </c>
      <c r="T11" s="6"/>
      <c r="U11" s="6"/>
      <c r="V11" s="6"/>
      <c r="W11" s="6"/>
      <c r="X11" s="20">
        <f t="shared" si="1"/>
        <v>0</v>
      </c>
      <c r="Y11" s="6"/>
      <c r="Z11" s="6"/>
      <c r="AA11" s="6"/>
      <c r="AB11" s="6"/>
      <c r="AC11" s="6"/>
      <c r="AD11" s="20">
        <f t="shared" si="2"/>
        <v>0</v>
      </c>
      <c r="AF11" s="17">
        <f>SUM(COUNTIF(D11:H11,0),COUNTIF(J11:N11,0),COUNTIF(P11:R11,0),COUNTIF(T11:W11,0),COUNTIF(Y11:AC11,0))</f>
        <v>5</v>
      </c>
      <c r="AG11" s="18">
        <f>SUM(COUNTIF(D11:H11,1),COUNTIF(J11:N11,1),COUNTIF(P11:R11,1),COUNTIF(T11:W11,1),COUNTIF(Y11:AC11,1))</f>
        <v>0</v>
      </c>
    </row>
    <row r="12" spans="1:33">
      <c r="A12" s="33" t="s">
        <v>79</v>
      </c>
      <c r="B12" s="34">
        <v>13773</v>
      </c>
      <c r="C12" s="33" t="s">
        <v>529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20">
        <f>+COUNTIF(D12:H12,1)</f>
        <v>0</v>
      </c>
      <c r="J12" s="6"/>
      <c r="K12" s="6"/>
      <c r="L12" s="6"/>
      <c r="M12" s="6"/>
      <c r="N12" s="6"/>
      <c r="O12" s="20">
        <f>+COUNTIF(J12:N12,1)</f>
        <v>0</v>
      </c>
      <c r="P12" s="6"/>
      <c r="Q12" s="6"/>
      <c r="R12" s="6"/>
      <c r="S12" s="20">
        <f t="shared" si="0"/>
        <v>0</v>
      </c>
      <c r="T12" s="6"/>
      <c r="U12" s="6"/>
      <c r="V12" s="6"/>
      <c r="W12" s="6"/>
      <c r="X12" s="20">
        <f t="shared" si="1"/>
        <v>0</v>
      </c>
      <c r="Y12" s="6"/>
      <c r="Z12" s="6"/>
      <c r="AA12" s="6"/>
      <c r="AB12" s="6"/>
      <c r="AC12" s="6"/>
      <c r="AD12" s="20">
        <f t="shared" si="2"/>
        <v>0</v>
      </c>
      <c r="AF12" s="17">
        <f>SUM(COUNTIF(D12:H12,0),COUNTIF(J12:N12,0),COUNTIF(P12:R12,0),COUNTIF(T12:W12,0),COUNTIF(Y12:AC12,0))</f>
        <v>5</v>
      </c>
      <c r="AG12" s="18">
        <f>SUM(COUNTIF(D12:H12,1),COUNTIF(J12:N12,1),COUNTIF(P12:R12,1),COUNTIF(T12:W12,1),COUNTIF(Y12:AC12,1))</f>
        <v>0</v>
      </c>
    </row>
    <row r="13" spans="1:33">
      <c r="A13" s="33" t="s">
        <v>79</v>
      </c>
      <c r="B13" s="34">
        <v>12138</v>
      </c>
      <c r="C13" s="33" t="s">
        <v>530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20">
        <f>+COUNTIF(D13:H13,1)</f>
        <v>0</v>
      </c>
      <c r="J13" s="6"/>
      <c r="K13" s="6"/>
      <c r="L13" s="6"/>
      <c r="M13" s="6"/>
      <c r="N13" s="6"/>
      <c r="O13" s="20">
        <f>+COUNTIF(J13:N13,1)</f>
        <v>0</v>
      </c>
      <c r="P13" s="6"/>
      <c r="Q13" s="6"/>
      <c r="R13" s="6"/>
      <c r="S13" s="20">
        <f t="shared" si="0"/>
        <v>0</v>
      </c>
      <c r="T13" s="6"/>
      <c r="U13" s="6"/>
      <c r="V13" s="6"/>
      <c r="W13" s="6"/>
      <c r="X13" s="20">
        <f t="shared" si="1"/>
        <v>0</v>
      </c>
      <c r="Y13" s="6"/>
      <c r="Z13" s="6"/>
      <c r="AA13" s="6"/>
      <c r="AB13" s="6"/>
      <c r="AC13" s="6"/>
      <c r="AD13" s="20">
        <f t="shared" si="2"/>
        <v>0</v>
      </c>
      <c r="AF13" s="17">
        <f>SUM(COUNTIF(D13:H13,0),COUNTIF(J13:N13,0),COUNTIF(P13:R13,0),COUNTIF(T13:W13,0),COUNTIF(Y13:AC13,0))</f>
        <v>5</v>
      </c>
      <c r="AG13" s="18">
        <f>SUM(COUNTIF(D13:H13,1),COUNTIF(J13:N13,1),COUNTIF(P13:R13,1),COUNTIF(T13:W13,1),COUNTIF(Y13:AC13,1))</f>
        <v>0</v>
      </c>
    </row>
    <row r="14" spans="1:33">
      <c r="A14" s="33" t="s">
        <v>79</v>
      </c>
      <c r="B14" s="34">
        <v>12882</v>
      </c>
      <c r="C14" s="33" t="s">
        <v>531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20">
        <f>+COUNTIF(D14:H14,1)</f>
        <v>0</v>
      </c>
      <c r="J14" s="6"/>
      <c r="K14" s="6"/>
      <c r="L14" s="6"/>
      <c r="M14" s="6"/>
      <c r="N14" s="6"/>
      <c r="O14" s="20">
        <f>+COUNTIF(J14:N14,1)</f>
        <v>0</v>
      </c>
      <c r="P14" s="6"/>
      <c r="Q14" s="6"/>
      <c r="R14" s="6"/>
      <c r="S14" s="20">
        <f t="shared" si="0"/>
        <v>0</v>
      </c>
      <c r="T14" s="6"/>
      <c r="U14" s="6"/>
      <c r="V14" s="6"/>
      <c r="W14" s="6"/>
      <c r="X14" s="20">
        <f t="shared" si="1"/>
        <v>0</v>
      </c>
      <c r="Y14" s="6"/>
      <c r="Z14" s="6"/>
      <c r="AA14" s="6"/>
      <c r="AB14" s="6"/>
      <c r="AC14" s="6"/>
      <c r="AD14" s="20">
        <f t="shared" si="2"/>
        <v>0</v>
      </c>
      <c r="AF14" s="17">
        <f>SUM(COUNTIF(D14:H14,0),COUNTIF(J14:N14,0),COUNTIF(P14:R14,0),COUNTIF(T14:W14,0),COUNTIF(Y14:AC14,0))</f>
        <v>5</v>
      </c>
      <c r="AG14" s="18">
        <f>SUM(COUNTIF(D14:H14,1),COUNTIF(J14:N14,1),COUNTIF(P14:R14,1),COUNTIF(T14:W14,1),COUNTIF(Y14:AC14,1))</f>
        <v>0</v>
      </c>
    </row>
    <row r="15" spans="1:33">
      <c r="A15" s="33" t="s">
        <v>79</v>
      </c>
      <c r="B15" s="34">
        <v>12757</v>
      </c>
      <c r="C15" s="33" t="s">
        <v>532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20">
        <f>+COUNTIF(D15:H15,1)</f>
        <v>0</v>
      </c>
      <c r="J15" s="6"/>
      <c r="K15" s="6"/>
      <c r="L15" s="6"/>
      <c r="M15" s="6"/>
      <c r="N15" s="6"/>
      <c r="O15" s="20">
        <f>+COUNTIF(J15:N15,1)</f>
        <v>0</v>
      </c>
      <c r="P15" s="6"/>
      <c r="Q15" s="6"/>
      <c r="R15" s="6"/>
      <c r="S15" s="20">
        <f t="shared" si="0"/>
        <v>0</v>
      </c>
      <c r="T15" s="6"/>
      <c r="U15" s="6"/>
      <c r="V15" s="6"/>
      <c r="W15" s="6"/>
      <c r="X15" s="20">
        <f t="shared" si="1"/>
        <v>0</v>
      </c>
      <c r="Y15" s="6"/>
      <c r="Z15" s="6"/>
      <c r="AA15" s="6"/>
      <c r="AB15" s="6"/>
      <c r="AC15" s="6"/>
      <c r="AD15" s="20">
        <f t="shared" si="2"/>
        <v>0</v>
      </c>
      <c r="AF15" s="17">
        <f>SUM(COUNTIF(D15:H15,0),COUNTIF(J15:N15,0),COUNTIF(P15:R15,0),COUNTIF(T15:W15,0),COUNTIF(Y15:AC15,0))</f>
        <v>5</v>
      </c>
      <c r="AG15" s="18">
        <f>SUM(COUNTIF(D15:H15,1),COUNTIF(J15:N15,1),COUNTIF(P15:R15,1),COUNTIF(T15:W15,1),COUNTIF(Y15:AC15,1))</f>
        <v>0</v>
      </c>
    </row>
    <row r="16" spans="1:33">
      <c r="A16" s="33" t="s">
        <v>79</v>
      </c>
      <c r="B16" s="34">
        <v>12178</v>
      </c>
      <c r="C16" s="33" t="s">
        <v>533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20">
        <f>+COUNTIF(D16:H16,1)</f>
        <v>0</v>
      </c>
      <c r="J16" s="6"/>
      <c r="K16" s="6"/>
      <c r="L16" s="6"/>
      <c r="M16" s="6"/>
      <c r="N16" s="6"/>
      <c r="O16" s="20">
        <f>+COUNTIF(J16:N16,1)</f>
        <v>0</v>
      </c>
      <c r="P16" s="6"/>
      <c r="Q16" s="6"/>
      <c r="R16" s="6"/>
      <c r="S16" s="20">
        <f t="shared" si="0"/>
        <v>0</v>
      </c>
      <c r="T16" s="6"/>
      <c r="U16" s="6"/>
      <c r="V16" s="6"/>
      <c r="W16" s="6"/>
      <c r="X16" s="20">
        <f t="shared" si="1"/>
        <v>0</v>
      </c>
      <c r="Y16" s="6"/>
      <c r="Z16" s="6"/>
      <c r="AA16" s="6"/>
      <c r="AB16" s="6"/>
      <c r="AC16" s="6"/>
      <c r="AD16" s="20">
        <f t="shared" si="2"/>
        <v>0</v>
      </c>
      <c r="AF16" s="17">
        <f>SUM(COUNTIF(D16:H16,0),COUNTIF(J16:N16,0),COUNTIF(P16:R16,0),COUNTIF(T16:W16,0),COUNTIF(Y16:AC16,0))</f>
        <v>5</v>
      </c>
      <c r="AG16" s="18">
        <f>SUM(COUNTIF(D16:H16,1),COUNTIF(J16:N16,1),COUNTIF(P16:R16,1),COUNTIF(T16:W16,1),COUNTIF(Y16:AC16,1))</f>
        <v>0</v>
      </c>
    </row>
    <row r="17" spans="1:33">
      <c r="A17" s="33" t="s">
        <v>79</v>
      </c>
      <c r="B17" s="34">
        <v>13130</v>
      </c>
      <c r="C17" s="33" t="s">
        <v>534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20">
        <f>+COUNTIF(D17:H17,1)</f>
        <v>0</v>
      </c>
      <c r="J17" s="6"/>
      <c r="K17" s="6"/>
      <c r="L17" s="6"/>
      <c r="M17" s="6"/>
      <c r="N17" s="6"/>
      <c r="O17" s="20">
        <f>+COUNTIF(J17:N17,1)</f>
        <v>0</v>
      </c>
      <c r="P17" s="6"/>
      <c r="Q17" s="6"/>
      <c r="R17" s="6"/>
      <c r="S17" s="20">
        <f t="shared" si="0"/>
        <v>0</v>
      </c>
      <c r="T17" s="6"/>
      <c r="U17" s="6"/>
      <c r="V17" s="6"/>
      <c r="W17" s="6"/>
      <c r="X17" s="20">
        <f t="shared" si="1"/>
        <v>0</v>
      </c>
      <c r="Y17" s="6"/>
      <c r="Z17" s="6"/>
      <c r="AA17" s="6"/>
      <c r="AB17" s="6"/>
      <c r="AC17" s="6"/>
      <c r="AD17" s="20">
        <f t="shared" si="2"/>
        <v>0</v>
      </c>
      <c r="AF17" s="17">
        <f>SUM(COUNTIF(D17:H17,0),COUNTIF(J17:N17,0),COUNTIF(P17:R17,0),COUNTIF(T17:W17,0),COUNTIF(Y17:AC17,0))</f>
        <v>5</v>
      </c>
      <c r="AG17" s="18">
        <f>SUM(COUNTIF(D17:H17,1),COUNTIF(J17:N17,1),COUNTIF(P17:R17,1),COUNTIF(T17:W17,1),COUNTIF(Y17:AC17,1))</f>
        <v>0</v>
      </c>
    </row>
    <row r="18" spans="1:33">
      <c r="A18" s="33" t="s">
        <v>79</v>
      </c>
      <c r="B18" s="34">
        <v>12885</v>
      </c>
      <c r="C18" s="33" t="s">
        <v>535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20">
        <f>+COUNTIF(D18:H18,1)</f>
        <v>0</v>
      </c>
      <c r="J18" s="6"/>
      <c r="K18" s="6"/>
      <c r="L18" s="6"/>
      <c r="M18" s="6"/>
      <c r="N18" s="6"/>
      <c r="O18" s="20">
        <f>+COUNTIF(J18:N18,1)</f>
        <v>0</v>
      </c>
      <c r="P18" s="6"/>
      <c r="Q18" s="6"/>
      <c r="R18" s="6"/>
      <c r="S18" s="20">
        <f t="shared" si="0"/>
        <v>0</v>
      </c>
      <c r="T18" s="6"/>
      <c r="U18" s="6"/>
      <c r="V18" s="6"/>
      <c r="W18" s="6"/>
      <c r="X18" s="20">
        <f t="shared" si="1"/>
        <v>0</v>
      </c>
      <c r="Y18" s="6"/>
      <c r="Z18" s="6"/>
      <c r="AA18" s="6"/>
      <c r="AB18" s="6"/>
      <c r="AC18" s="6"/>
      <c r="AD18" s="20">
        <f t="shared" si="2"/>
        <v>0</v>
      </c>
      <c r="AF18" s="17">
        <f>SUM(COUNTIF(D18:H18,0),COUNTIF(J18:N18,0),COUNTIF(P18:R18,0),COUNTIF(T18:W18,0),COUNTIF(Y18:AC18,0))</f>
        <v>5</v>
      </c>
      <c r="AG18" s="18">
        <f>SUM(COUNTIF(D18:H18,1),COUNTIF(J18:N18,1),COUNTIF(P18:R18,1),COUNTIF(T18:W18,1),COUNTIF(Y18:AC18,1))</f>
        <v>0</v>
      </c>
    </row>
    <row r="19" spans="1:33">
      <c r="A19" s="33" t="s">
        <v>79</v>
      </c>
      <c r="B19" s="34">
        <v>12795</v>
      </c>
      <c r="C19" s="33" t="s">
        <v>536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20">
        <f>+COUNTIF(D19:H19,1)</f>
        <v>0</v>
      </c>
      <c r="J19" s="6"/>
      <c r="K19" s="6"/>
      <c r="L19" s="6"/>
      <c r="M19" s="6"/>
      <c r="N19" s="6"/>
      <c r="O19" s="20">
        <f>+COUNTIF(J19:N19,1)</f>
        <v>0</v>
      </c>
      <c r="P19" s="6"/>
      <c r="Q19" s="6"/>
      <c r="R19" s="6"/>
      <c r="S19" s="20">
        <f t="shared" si="0"/>
        <v>0</v>
      </c>
      <c r="T19" s="6"/>
      <c r="U19" s="6"/>
      <c r="V19" s="6"/>
      <c r="W19" s="6"/>
      <c r="X19" s="20">
        <f t="shared" si="1"/>
        <v>0</v>
      </c>
      <c r="Y19" s="6"/>
      <c r="Z19" s="6"/>
      <c r="AA19" s="6"/>
      <c r="AB19" s="6"/>
      <c r="AC19" s="6"/>
      <c r="AD19" s="20">
        <f t="shared" si="2"/>
        <v>0</v>
      </c>
      <c r="AF19" s="17">
        <f>SUM(COUNTIF(D19:H19,0),COUNTIF(J19:N19,0),COUNTIF(P19:R19,0),COUNTIF(T19:W19,0),COUNTIF(Y19:AC19,0))</f>
        <v>5</v>
      </c>
      <c r="AG19" s="18">
        <f>SUM(COUNTIF(D19:H19,1),COUNTIF(J19:N19,1),COUNTIF(P19:R19,1),COUNTIF(T19:W19,1),COUNTIF(Y19:AC19,1))</f>
        <v>0</v>
      </c>
    </row>
    <row r="20" spans="1:33">
      <c r="A20" s="33" t="s">
        <v>79</v>
      </c>
      <c r="B20" s="34">
        <v>12865</v>
      </c>
      <c r="C20" s="33" t="s">
        <v>537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20">
        <f>+COUNTIF(D20:H20,1)</f>
        <v>0</v>
      </c>
      <c r="J20" s="6"/>
      <c r="K20" s="6"/>
      <c r="L20" s="6"/>
      <c r="M20" s="6"/>
      <c r="N20" s="6"/>
      <c r="O20" s="20">
        <f>+COUNTIF(J20:N20,1)</f>
        <v>0</v>
      </c>
      <c r="P20" s="6"/>
      <c r="Q20" s="6"/>
      <c r="R20" s="6"/>
      <c r="S20" s="20">
        <f t="shared" si="0"/>
        <v>0</v>
      </c>
      <c r="T20" s="6"/>
      <c r="U20" s="6"/>
      <c r="V20" s="6"/>
      <c r="W20" s="6"/>
      <c r="X20" s="20">
        <f t="shared" si="1"/>
        <v>0</v>
      </c>
      <c r="Y20" s="6"/>
      <c r="Z20" s="6"/>
      <c r="AA20" s="6"/>
      <c r="AB20" s="6"/>
      <c r="AC20" s="6"/>
      <c r="AD20" s="20">
        <f t="shared" si="2"/>
        <v>0</v>
      </c>
      <c r="AF20" s="17">
        <f>SUM(COUNTIF(D20:H20,0),COUNTIF(J20:N20,0),COUNTIF(P20:R20,0),COUNTIF(T20:W20,0),COUNTIF(Y20:AC20,0))</f>
        <v>5</v>
      </c>
      <c r="AG20" s="18">
        <f>SUM(COUNTIF(D20:H20,1),COUNTIF(J20:N20,1),COUNTIF(P20:R20,1),COUNTIF(T20:W20,1),COUNTIF(Y20:AC20,1))</f>
        <v>0</v>
      </c>
    </row>
    <row r="21" spans="1:33">
      <c r="A21" s="33" t="s">
        <v>79</v>
      </c>
      <c r="B21" s="34">
        <v>12304</v>
      </c>
      <c r="C21" s="33" t="s">
        <v>538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20">
        <f>+COUNTIF(D21:H21,1)</f>
        <v>0</v>
      </c>
      <c r="J21" s="6"/>
      <c r="K21" s="6"/>
      <c r="L21" s="6"/>
      <c r="M21" s="6"/>
      <c r="N21" s="6"/>
      <c r="O21" s="20">
        <f>+COUNTIF(J21:N21,1)</f>
        <v>0</v>
      </c>
      <c r="P21" s="6"/>
      <c r="Q21" s="6"/>
      <c r="R21" s="6"/>
      <c r="S21" s="20">
        <f t="shared" si="0"/>
        <v>0</v>
      </c>
      <c r="T21" s="6"/>
      <c r="U21" s="6"/>
      <c r="V21" s="6"/>
      <c r="W21" s="6"/>
      <c r="X21" s="20">
        <f t="shared" si="1"/>
        <v>0</v>
      </c>
      <c r="Y21" s="6"/>
      <c r="Z21" s="6"/>
      <c r="AA21" s="6"/>
      <c r="AB21" s="6"/>
      <c r="AC21" s="6"/>
      <c r="AD21" s="20">
        <f t="shared" si="2"/>
        <v>0</v>
      </c>
      <c r="AF21" s="17">
        <f>SUM(COUNTIF(D21:H21,0),COUNTIF(J21:N21,0),COUNTIF(P21:R21,0),COUNTIF(T21:W21,0),COUNTIF(Y21:AC21,0))</f>
        <v>5</v>
      </c>
      <c r="AG21" s="18">
        <f>SUM(COUNTIF(D21:H21,1),COUNTIF(J21:N21,1),COUNTIF(P21:R21,1),COUNTIF(T21:W21,1),COUNTIF(Y21:AC21,1))</f>
        <v>0</v>
      </c>
    </row>
    <row r="22" spans="1:33">
      <c r="A22" s="33" t="s">
        <v>79</v>
      </c>
      <c r="B22" s="34">
        <v>13397</v>
      </c>
      <c r="C22" s="33" t="s">
        <v>539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20">
        <f>+COUNTIF(D22:H22,1)</f>
        <v>1</v>
      </c>
      <c r="J22" s="6"/>
      <c r="K22" s="6"/>
      <c r="L22" s="6"/>
      <c r="M22" s="6"/>
      <c r="N22" s="6"/>
      <c r="O22" s="20">
        <f>+COUNTIF(J22:N22,1)</f>
        <v>0</v>
      </c>
      <c r="P22" s="6"/>
      <c r="Q22" s="6"/>
      <c r="R22" s="6"/>
      <c r="S22" s="20">
        <f t="shared" si="0"/>
        <v>0</v>
      </c>
      <c r="T22" s="6"/>
      <c r="U22" s="6"/>
      <c r="V22" s="6"/>
      <c r="W22" s="6"/>
      <c r="X22" s="20">
        <f t="shared" si="1"/>
        <v>0</v>
      </c>
      <c r="Y22" s="6"/>
      <c r="Z22" s="6"/>
      <c r="AA22" s="6"/>
      <c r="AB22" s="6"/>
      <c r="AC22" s="6"/>
      <c r="AD22" s="20">
        <f t="shared" si="2"/>
        <v>0</v>
      </c>
      <c r="AF22" s="17">
        <f>SUM(COUNTIF(D22:H22,0),COUNTIF(J22:N22,0),COUNTIF(P22:R22,0),COUNTIF(T22:W22,0),COUNTIF(Y22:AC22,0))</f>
        <v>4</v>
      </c>
      <c r="AG22" s="18">
        <f>SUM(COUNTIF(D22:H22,1),COUNTIF(J22:N22,1),COUNTIF(P22:R22,1),COUNTIF(T22:W22,1),COUNTIF(Y22:AC22,1))</f>
        <v>1</v>
      </c>
    </row>
    <row r="23" spans="1:33">
      <c r="A23" s="33" t="s">
        <v>79</v>
      </c>
      <c r="B23" s="34">
        <v>12939</v>
      </c>
      <c r="C23" s="33" t="s">
        <v>540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20">
        <f>+COUNTIF(D23:H23,1)</f>
        <v>0</v>
      </c>
      <c r="J23" s="6"/>
      <c r="K23" s="6"/>
      <c r="L23" s="6"/>
      <c r="M23" s="6"/>
      <c r="N23" s="6"/>
      <c r="O23" s="20">
        <f>+COUNTIF(J23:N23,1)</f>
        <v>0</v>
      </c>
      <c r="P23" s="6"/>
      <c r="Q23" s="6"/>
      <c r="R23" s="6"/>
      <c r="S23" s="20">
        <f t="shared" si="0"/>
        <v>0</v>
      </c>
      <c r="T23" s="6"/>
      <c r="U23" s="6"/>
      <c r="V23" s="6"/>
      <c r="W23" s="6"/>
      <c r="X23" s="20">
        <f t="shared" si="1"/>
        <v>0</v>
      </c>
      <c r="Y23" s="6"/>
      <c r="Z23" s="6"/>
      <c r="AA23" s="6"/>
      <c r="AB23" s="6"/>
      <c r="AC23" s="6"/>
      <c r="AD23" s="20">
        <f t="shared" si="2"/>
        <v>0</v>
      </c>
      <c r="AF23" s="17">
        <f>SUM(COUNTIF(D23:H23,0),COUNTIF(J23:N23,0),COUNTIF(P23:R23,0),COUNTIF(T23:W23,0),COUNTIF(Y23:AC23,0))</f>
        <v>5</v>
      </c>
      <c r="AG23" s="18">
        <f>SUM(COUNTIF(D23:H23,1),COUNTIF(J23:N23,1),COUNTIF(P23:R23,1),COUNTIF(T23:W23,1),COUNTIF(Y23:AC23,1))</f>
        <v>0</v>
      </c>
    </row>
    <row r="24" spans="1:33">
      <c r="A24" s="33" t="s">
        <v>79</v>
      </c>
      <c r="B24" s="34">
        <v>13702</v>
      </c>
      <c r="C24" s="33" t="s">
        <v>541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20">
        <f>+COUNTIF(D24:H24,1)</f>
        <v>1</v>
      </c>
      <c r="J24" s="6"/>
      <c r="K24" s="6"/>
      <c r="L24" s="6"/>
      <c r="M24" s="6"/>
      <c r="N24" s="6"/>
      <c r="O24" s="20">
        <f>+COUNTIF(J24:N24,1)</f>
        <v>0</v>
      </c>
      <c r="P24" s="6"/>
      <c r="Q24" s="6"/>
      <c r="R24" s="6"/>
      <c r="S24" s="20">
        <f t="shared" si="0"/>
        <v>0</v>
      </c>
      <c r="T24" s="6"/>
      <c r="U24" s="6"/>
      <c r="V24" s="6"/>
      <c r="W24" s="6"/>
      <c r="X24" s="20">
        <f t="shared" si="1"/>
        <v>0</v>
      </c>
      <c r="Y24" s="6"/>
      <c r="Z24" s="6"/>
      <c r="AA24" s="6">
        <v>1</v>
      </c>
      <c r="AB24" s="6"/>
      <c r="AC24" s="6"/>
      <c r="AD24" s="20">
        <f t="shared" si="2"/>
        <v>1</v>
      </c>
      <c r="AF24" s="17">
        <f>SUM(COUNTIF(D24:H24,0),COUNTIF(J24:N24,0),COUNTIF(P24:R24,0),COUNTIF(T24:W24,0),COUNTIF(Y24:AC24,0))</f>
        <v>4</v>
      </c>
      <c r="AG24" s="18">
        <f>SUM(COUNTIF(D24:H24,1),COUNTIF(J24:N24,1),COUNTIF(P24:R24,1),COUNTIF(T24:W24,1),COUNTIF(Y24:AC24,1))</f>
        <v>2</v>
      </c>
    </row>
    <row r="25" spans="1:33">
      <c r="A25" s="33" t="s">
        <v>79</v>
      </c>
      <c r="B25" s="34">
        <v>12774</v>
      </c>
      <c r="C25" s="33" t="s">
        <v>542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20">
        <f>+COUNTIF(D25:H25,1)</f>
        <v>0</v>
      </c>
      <c r="J25" s="6"/>
      <c r="K25" s="6"/>
      <c r="L25" s="6"/>
      <c r="M25" s="6"/>
      <c r="N25" s="6"/>
      <c r="O25" s="20">
        <f>+COUNTIF(J25:N25,1)</f>
        <v>0</v>
      </c>
      <c r="P25" s="6"/>
      <c r="Q25" s="6"/>
      <c r="R25" s="6"/>
      <c r="S25" s="20">
        <f t="shared" si="0"/>
        <v>0</v>
      </c>
      <c r="T25" s="6"/>
      <c r="U25" s="6"/>
      <c r="V25" s="6"/>
      <c r="W25" s="6"/>
      <c r="X25" s="20">
        <f t="shared" si="1"/>
        <v>0</v>
      </c>
      <c r="Y25" s="6"/>
      <c r="Z25" s="6"/>
      <c r="AA25" s="6"/>
      <c r="AB25" s="6"/>
      <c r="AC25" s="6"/>
      <c r="AD25" s="20">
        <f t="shared" si="2"/>
        <v>0</v>
      </c>
      <c r="AF25" s="17">
        <f>SUM(COUNTIF(D25:H25,0),COUNTIF(J25:N25,0),COUNTIF(P25:R25,0),COUNTIF(T25:W25,0),COUNTIF(Y25:AC25,0))</f>
        <v>5</v>
      </c>
      <c r="AG25" s="18">
        <f>SUM(COUNTIF(D25:H25,1),COUNTIF(J25:N25,1),COUNTIF(P25:R25,1),COUNTIF(T25:W25,1),COUNTIF(Y25:AC25,1))</f>
        <v>0</v>
      </c>
    </row>
    <row r="26" spans="1:33">
      <c r="A26" s="33" t="s">
        <v>79</v>
      </c>
      <c r="B26" s="34">
        <v>13247</v>
      </c>
      <c r="C26" s="73" t="s">
        <v>543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20">
        <f>+COUNTIF(D26:H26,1)</f>
        <v>1</v>
      </c>
      <c r="J26" s="6"/>
      <c r="K26" s="6"/>
      <c r="L26" s="6"/>
      <c r="M26" s="6"/>
      <c r="N26" s="6"/>
      <c r="O26" s="20">
        <f>+COUNTIF(J26:N26,1)</f>
        <v>0</v>
      </c>
      <c r="P26" s="6"/>
      <c r="Q26" s="6"/>
      <c r="R26" s="6"/>
      <c r="S26" s="20">
        <f t="shared" si="0"/>
        <v>0</v>
      </c>
      <c r="T26" s="6"/>
      <c r="U26" s="6"/>
      <c r="V26" s="6"/>
      <c r="W26" s="6"/>
      <c r="X26" s="20">
        <f t="shared" si="1"/>
        <v>0</v>
      </c>
      <c r="Y26" s="6"/>
      <c r="Z26" s="6"/>
      <c r="AA26" s="6"/>
      <c r="AB26" s="6"/>
      <c r="AC26" s="6"/>
      <c r="AD26" s="20">
        <f t="shared" si="2"/>
        <v>0</v>
      </c>
      <c r="AF26" s="17">
        <f>SUM(COUNTIF(D26:H26,0),COUNTIF(J26:N26,0),COUNTIF(P26:R26,0),COUNTIF(T26:W26,0),COUNTIF(Y26:AC26,0))</f>
        <v>4</v>
      </c>
      <c r="AG26" s="18">
        <f>SUM(COUNTIF(D26:H26,1),COUNTIF(J26:N26,1),COUNTIF(P26:R26,1),COUNTIF(T26:W26,1),COUNTIF(Y26:AC26,1))</f>
        <v>1</v>
      </c>
    </row>
    <row r="27" spans="1:33">
      <c r="A27" s="33" t="s">
        <v>79</v>
      </c>
      <c r="B27" s="34">
        <v>13350</v>
      </c>
      <c r="C27" s="33" t="s">
        <v>544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20">
        <f>+COUNTIF(D27:H27,1)</f>
        <v>0</v>
      </c>
      <c r="J27" s="6"/>
      <c r="K27" s="6"/>
      <c r="L27" s="6"/>
      <c r="M27" s="6"/>
      <c r="N27" s="6"/>
      <c r="O27" s="20">
        <f>+COUNTIF(J27:N27,1)</f>
        <v>0</v>
      </c>
      <c r="P27" s="6"/>
      <c r="Q27" s="6"/>
      <c r="R27" s="6"/>
      <c r="S27" s="20">
        <f t="shared" si="0"/>
        <v>0</v>
      </c>
      <c r="T27" s="6"/>
      <c r="U27" s="6"/>
      <c r="V27" s="6"/>
      <c r="W27" s="6"/>
      <c r="X27" s="20">
        <f t="shared" si="1"/>
        <v>0</v>
      </c>
      <c r="Y27" s="6"/>
      <c r="Z27" s="6"/>
      <c r="AA27" s="6"/>
      <c r="AB27" s="6"/>
      <c r="AC27" s="6"/>
      <c r="AD27" s="20">
        <f t="shared" si="2"/>
        <v>0</v>
      </c>
      <c r="AF27" s="17">
        <f>SUM(COUNTIF(D27:H27,0),COUNTIF(J27:N27,0),COUNTIF(P27:R27,0),COUNTIF(T27:W27,0),COUNTIF(Y27:AC27,0))</f>
        <v>5</v>
      </c>
      <c r="AG27" s="18">
        <f>SUM(COUNTIF(D27:H27,1),COUNTIF(J27:N27,1),COUNTIF(P27:R27,1),COUNTIF(T27:W27,1),COUNTIF(Y27:AC27,1))</f>
        <v>0</v>
      </c>
    </row>
    <row r="28" spans="1:33">
      <c r="A28" s="33" t="s">
        <v>79</v>
      </c>
      <c r="B28" s="34">
        <v>12466</v>
      </c>
      <c r="C28" s="33" t="s">
        <v>545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20">
        <f>+COUNTIF(D28:H28,1)</f>
        <v>0</v>
      </c>
      <c r="J28" s="6"/>
      <c r="K28" s="6"/>
      <c r="L28" s="6"/>
      <c r="M28" s="6"/>
      <c r="N28" s="6"/>
      <c r="O28" s="20">
        <f>+COUNTIF(J28:N28,1)</f>
        <v>0</v>
      </c>
      <c r="P28" s="6"/>
      <c r="Q28" s="6"/>
      <c r="R28" s="6"/>
      <c r="S28" s="20">
        <f t="shared" si="0"/>
        <v>0</v>
      </c>
      <c r="T28" s="6"/>
      <c r="U28" s="6"/>
      <c r="V28" s="6"/>
      <c r="W28" s="6"/>
      <c r="X28" s="20">
        <f t="shared" si="1"/>
        <v>0</v>
      </c>
      <c r="Y28" s="6"/>
      <c r="Z28" s="6"/>
      <c r="AA28" s="6"/>
      <c r="AB28" s="6"/>
      <c r="AC28" s="6"/>
      <c r="AD28" s="20">
        <f t="shared" si="2"/>
        <v>0</v>
      </c>
      <c r="AF28" s="17">
        <f>SUM(COUNTIF(D28:H28,0),COUNTIF(J28:N28,0),COUNTIF(P28:R28,0),COUNTIF(T28:W28,0),COUNTIF(Y28:AC28,0))</f>
        <v>5</v>
      </c>
      <c r="AG28" s="18">
        <f>SUM(COUNTIF(D28:H28,1),COUNTIF(J28:N28,1),COUNTIF(P28:R28,1),COUNTIF(T28:W28,1),COUNTIF(Y28:AC28,1))</f>
        <v>0</v>
      </c>
    </row>
    <row r="29" spans="1:33">
      <c r="A29" s="33" t="s">
        <v>79</v>
      </c>
      <c r="B29" s="34">
        <v>13458</v>
      </c>
      <c r="C29" s="33" t="s">
        <v>546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20">
        <f>+COUNTIF(D29:H29,1)</f>
        <v>0</v>
      </c>
      <c r="J29" s="6"/>
      <c r="K29" s="6"/>
      <c r="L29" s="6"/>
      <c r="M29" s="6"/>
      <c r="N29" s="6"/>
      <c r="O29" s="20">
        <f>+COUNTIF(J29:N29,1)</f>
        <v>0</v>
      </c>
      <c r="P29" s="6"/>
      <c r="Q29" s="6"/>
      <c r="R29" s="6"/>
      <c r="S29" s="20">
        <f t="shared" si="0"/>
        <v>0</v>
      </c>
      <c r="T29" s="6"/>
      <c r="U29" s="6"/>
      <c r="V29" s="6"/>
      <c r="W29" s="6"/>
      <c r="X29" s="20">
        <f t="shared" si="1"/>
        <v>0</v>
      </c>
      <c r="Y29" s="6"/>
      <c r="Z29" s="6"/>
      <c r="AA29" s="6"/>
      <c r="AB29" s="6"/>
      <c r="AC29" s="6"/>
      <c r="AD29" s="20">
        <f t="shared" si="2"/>
        <v>0</v>
      </c>
      <c r="AF29" s="17">
        <f>SUM(COUNTIF(D29:H29,0),COUNTIF(J29:N29,0),COUNTIF(P29:R29,0),COUNTIF(T29:W29,0),COUNTIF(Y29:AC29,0))</f>
        <v>5</v>
      </c>
      <c r="AG29" s="18">
        <f>SUM(COUNTIF(D29:H29,1),COUNTIF(J29:N29,1),COUNTIF(P29:R29,1),COUNTIF(T29:W29,1),COUNTIF(Y29:AC29,1))</f>
        <v>0</v>
      </c>
    </row>
    <row r="30" spans="1:33">
      <c r="A30" s="33" t="s">
        <v>79</v>
      </c>
      <c r="B30" s="34">
        <v>12954</v>
      </c>
      <c r="C30" s="33" t="s">
        <v>547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20">
        <f>+COUNTIF(D30:H30,1)</f>
        <v>0</v>
      </c>
      <c r="J30" s="6"/>
      <c r="K30" s="6"/>
      <c r="L30" s="6"/>
      <c r="M30" s="6"/>
      <c r="N30" s="6"/>
      <c r="O30" s="20">
        <f>+COUNTIF(J30:N30,1)</f>
        <v>0</v>
      </c>
      <c r="P30" s="6"/>
      <c r="Q30" s="6"/>
      <c r="R30" s="6"/>
      <c r="S30" s="20">
        <f t="shared" si="0"/>
        <v>0</v>
      </c>
      <c r="T30" s="6"/>
      <c r="U30" s="6"/>
      <c r="V30" s="6"/>
      <c r="W30" s="6"/>
      <c r="X30" s="20">
        <f t="shared" si="1"/>
        <v>0</v>
      </c>
      <c r="Y30" s="6"/>
      <c r="Z30" s="6"/>
      <c r="AA30" s="6"/>
      <c r="AB30" s="6"/>
      <c r="AC30" s="6"/>
      <c r="AD30" s="20">
        <f t="shared" si="2"/>
        <v>0</v>
      </c>
      <c r="AF30" s="17">
        <f>SUM(COUNTIF(D30:H30,0),COUNTIF(J30:N30,0),COUNTIF(P30:R30,0),COUNTIF(T30:W30,0),COUNTIF(Y30:AC30,0))</f>
        <v>5</v>
      </c>
      <c r="AG30" s="18">
        <f>SUM(COUNTIF(D30:H30,1),COUNTIF(J30:N30,1),COUNTIF(P30:R30,1),COUNTIF(T30:W30,1),COUNTIF(Y30:AC30,1))</f>
        <v>0</v>
      </c>
    </row>
    <row r="31" spans="1:33">
      <c r="A31" s="33" t="s">
        <v>79</v>
      </c>
      <c r="B31" s="34">
        <v>12334</v>
      </c>
      <c r="C31" s="33" t="s">
        <v>548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20">
        <f>+COUNTIF(D31:H31,1)</f>
        <v>0</v>
      </c>
      <c r="J31" s="6"/>
      <c r="K31" s="6"/>
      <c r="L31" s="6"/>
      <c r="M31" s="6"/>
      <c r="N31" s="6"/>
      <c r="O31" s="20">
        <f>+COUNTIF(J31:N31,1)</f>
        <v>0</v>
      </c>
      <c r="P31" s="6"/>
      <c r="Q31" s="6"/>
      <c r="R31" s="6"/>
      <c r="S31" s="20">
        <f t="shared" si="0"/>
        <v>0</v>
      </c>
      <c r="T31" s="6"/>
      <c r="U31" s="6"/>
      <c r="V31" s="6"/>
      <c r="W31" s="6"/>
      <c r="X31" s="20">
        <f t="shared" si="1"/>
        <v>0</v>
      </c>
      <c r="Y31" s="6"/>
      <c r="Z31" s="6"/>
      <c r="AA31" s="6"/>
      <c r="AB31" s="6"/>
      <c r="AC31" s="6"/>
      <c r="AD31" s="20">
        <f t="shared" si="2"/>
        <v>0</v>
      </c>
      <c r="AF31" s="17">
        <f>SUM(COUNTIF(D31:H31,0),COUNTIF(J31:N31,0),COUNTIF(P31:R31,0),COUNTIF(T31:W31,0),COUNTIF(Y31:AC31,0))</f>
        <v>5</v>
      </c>
      <c r="AG31" s="18">
        <f>SUM(COUNTIF(D31:H31,1),COUNTIF(J31:N31,1),COUNTIF(P31:R31,1),COUNTIF(T31:W31,1),COUNTIF(Y31:AC31,1))</f>
        <v>0</v>
      </c>
    </row>
    <row r="32" spans="1:33">
      <c r="A32" s="33" t="s">
        <v>79</v>
      </c>
      <c r="B32" s="34">
        <v>12502</v>
      </c>
      <c r="C32" s="73" t="s">
        <v>549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20">
        <f>+COUNTIF(D32:H32,1)</f>
        <v>0</v>
      </c>
      <c r="J32" s="6"/>
      <c r="K32" s="6"/>
      <c r="L32" s="6"/>
      <c r="M32" s="6"/>
      <c r="N32" s="6"/>
      <c r="O32" s="20">
        <f>+COUNTIF(J32:N32,1)</f>
        <v>0</v>
      </c>
      <c r="P32" s="6"/>
      <c r="Q32" s="6"/>
      <c r="R32" s="6"/>
      <c r="S32" s="20">
        <f t="shared" si="0"/>
        <v>0</v>
      </c>
      <c r="T32" s="6"/>
      <c r="U32" s="6"/>
      <c r="V32" s="6"/>
      <c r="W32" s="6"/>
      <c r="X32" s="20">
        <f t="shared" si="1"/>
        <v>0</v>
      </c>
      <c r="Y32" s="6"/>
      <c r="Z32" s="6"/>
      <c r="AA32" s="6"/>
      <c r="AB32" s="6"/>
      <c r="AC32" s="6"/>
      <c r="AD32" s="20">
        <f t="shared" si="2"/>
        <v>0</v>
      </c>
      <c r="AF32" s="17">
        <f>SUM(COUNTIF(D32:H32,0),COUNTIF(J32:N32,0),COUNTIF(P32:R32,0),COUNTIF(T32:W32,0),COUNTIF(Y32:AC32,0))</f>
        <v>5</v>
      </c>
      <c r="AG32" s="18">
        <f>SUM(COUNTIF(D32:H32,1),COUNTIF(J32:N32,1),COUNTIF(P32:R32,1),COUNTIF(T32:W32,1),COUNTIF(Y32:AC32,1))</f>
        <v>0</v>
      </c>
    </row>
    <row r="33" spans="1:33">
      <c r="A33" s="33" t="s">
        <v>79</v>
      </c>
      <c r="B33" s="34">
        <v>13066</v>
      </c>
      <c r="C33" s="33" t="s">
        <v>550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20">
        <f>+COUNTIF(D33:H33,1)</f>
        <v>0</v>
      </c>
      <c r="J33" s="6"/>
      <c r="K33" s="6"/>
      <c r="L33" s="6"/>
      <c r="M33" s="6"/>
      <c r="N33" s="6"/>
      <c r="O33" s="20">
        <f>+COUNTIF(J33:N33,1)</f>
        <v>0</v>
      </c>
      <c r="P33" s="6"/>
      <c r="Q33" s="6"/>
      <c r="R33" s="6"/>
      <c r="S33" s="20">
        <f t="shared" si="0"/>
        <v>0</v>
      </c>
      <c r="T33" s="6"/>
      <c r="U33" s="6"/>
      <c r="V33" s="6"/>
      <c r="W33" s="6"/>
      <c r="X33" s="20">
        <f t="shared" si="1"/>
        <v>0</v>
      </c>
      <c r="Y33" s="6"/>
      <c r="Z33" s="6"/>
      <c r="AA33" s="6"/>
      <c r="AB33" s="6"/>
      <c r="AC33" s="6"/>
      <c r="AD33" s="20">
        <f t="shared" si="2"/>
        <v>0</v>
      </c>
      <c r="AF33" s="17">
        <f>SUM(COUNTIF(D33:H33,0),COUNTIF(J33:N33,0),COUNTIF(P33:R33,0),COUNTIF(T33:W33,0),COUNTIF(Y33:AC33,0))</f>
        <v>5</v>
      </c>
      <c r="AG33" s="18">
        <f>SUM(COUNTIF(D33:H33,1),COUNTIF(J33:N33,1),COUNTIF(P33:R33,1),COUNTIF(T33:W33,1),COUNTIF(Y33:AC33,1))</f>
        <v>0</v>
      </c>
    </row>
    <row r="34" spans="1:33">
      <c r="A34" s="33" t="s">
        <v>79</v>
      </c>
      <c r="B34" s="34">
        <v>12160</v>
      </c>
      <c r="C34" s="33" t="s">
        <v>551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20">
        <f>+COUNTIF(D34:H34,1)</f>
        <v>0</v>
      </c>
      <c r="J34" s="6"/>
      <c r="K34" s="6"/>
      <c r="L34" s="6"/>
      <c r="M34" s="6"/>
      <c r="N34" s="6"/>
      <c r="O34" s="20">
        <f>+COUNTIF(J34:N34,1)</f>
        <v>0</v>
      </c>
      <c r="P34" s="6"/>
      <c r="Q34" s="6"/>
      <c r="R34" s="6"/>
      <c r="S34" s="20">
        <f t="shared" si="0"/>
        <v>0</v>
      </c>
      <c r="T34" s="6"/>
      <c r="U34" s="6"/>
      <c r="V34" s="6"/>
      <c r="W34" s="6"/>
      <c r="X34" s="20">
        <f t="shared" si="1"/>
        <v>0</v>
      </c>
      <c r="Y34" s="6"/>
      <c r="Z34" s="6"/>
      <c r="AA34" s="6"/>
      <c r="AB34" s="6"/>
      <c r="AC34" s="6"/>
      <c r="AD34" s="20">
        <f t="shared" si="2"/>
        <v>0</v>
      </c>
      <c r="AF34" s="17">
        <f>SUM(COUNTIF(D34:H34,0),COUNTIF(J34:N34,0),COUNTIF(P34:R34,0),COUNTIF(T34:W34,0),COUNTIF(Y34:AC34,0))</f>
        <v>5</v>
      </c>
      <c r="AG34" s="18">
        <f>SUM(COUNTIF(D34:H34,1),COUNTIF(J34:N34,1),COUNTIF(P34:R34,1),COUNTIF(T34:W34,1),COUNTIF(Y34:AC34,1))</f>
        <v>0</v>
      </c>
    </row>
    <row r="35" spans="1:33">
      <c r="A35" s="33" t="s">
        <v>79</v>
      </c>
      <c r="B35" s="34">
        <v>13557</v>
      </c>
      <c r="C35" s="33" t="s">
        <v>552</v>
      </c>
      <c r="D35" s="6">
        <v>1</v>
      </c>
      <c r="E35" s="6">
        <v>0</v>
      </c>
      <c r="F35" s="6">
        <v>0</v>
      </c>
      <c r="G35" s="6">
        <v>0</v>
      </c>
      <c r="H35" s="6">
        <v>0</v>
      </c>
      <c r="I35" s="20">
        <f>+COUNTIF(D35:H35,1)</f>
        <v>1</v>
      </c>
      <c r="J35" s="6"/>
      <c r="K35" s="6"/>
      <c r="L35" s="6"/>
      <c r="M35" s="6"/>
      <c r="N35" s="6"/>
      <c r="O35" s="20">
        <f>+COUNTIF(J35:N35,1)</f>
        <v>0</v>
      </c>
      <c r="P35" s="6"/>
      <c r="Q35" s="6"/>
      <c r="R35" s="6"/>
      <c r="S35" s="20">
        <f t="shared" si="0"/>
        <v>0</v>
      </c>
      <c r="T35" s="6"/>
      <c r="U35" s="6"/>
      <c r="V35" s="6"/>
      <c r="W35" s="6"/>
      <c r="X35" s="20">
        <f t="shared" si="1"/>
        <v>0</v>
      </c>
      <c r="Y35" s="6"/>
      <c r="Z35" s="6"/>
      <c r="AA35" s="6"/>
      <c r="AB35" s="6"/>
      <c r="AC35" s="6"/>
      <c r="AD35" s="20">
        <f t="shared" si="2"/>
        <v>0</v>
      </c>
      <c r="AF35" s="17">
        <f>SUM(COUNTIF(D35:H35,0),COUNTIF(J35:N35,0),COUNTIF(P35:R35,0),COUNTIF(T35:W35,0),COUNTIF(Y35:AC35,0))</f>
        <v>4</v>
      </c>
      <c r="AG35" s="18">
        <f>SUM(COUNTIF(D35:H35,1),COUNTIF(J35:N35,1),COUNTIF(P35:R35,1),COUNTIF(T35:W35,1),COUNTIF(Y35:AC35,1))</f>
        <v>1</v>
      </c>
    </row>
    <row r="36" spans="1:33">
      <c r="K36" s="6"/>
    </row>
  </sheetData>
  <mergeCells count="13">
    <mergeCell ref="J1:N1"/>
    <mergeCell ref="A1:A3"/>
    <mergeCell ref="B1:B3"/>
    <mergeCell ref="C1:C3"/>
    <mergeCell ref="D1:H1"/>
    <mergeCell ref="I1:I3"/>
    <mergeCell ref="AD1:AD3"/>
    <mergeCell ref="O1:O3"/>
    <mergeCell ref="P1:R1"/>
    <mergeCell ref="S1:S3"/>
    <mergeCell ref="T1:W1"/>
    <mergeCell ref="X1:X3"/>
    <mergeCell ref="Y1:AC1"/>
  </mergeCells>
  <conditionalFormatting sqref="I4:I35 O4:O35 S4:S35 X4:X35 AD4:AD35 AG4:AG35">
    <cfRule type="cellIs" dxfId="60" priority="13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25" id="{E0FACB76-0907-4857-95F1-36A53755289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D4:H35</xm:sqref>
        </x14:conditionalFormatting>
        <x14:conditionalFormatting xmlns:xm="http://schemas.microsoft.com/office/excel/2006/main">
          <x14:cfRule type="iconSet" priority="1110" id="{70C6D3A3-B4F5-4238-8BF0-74D7BABCFDF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J4:M4 J5:J35 K5:K36 L5:M35</xm:sqref>
        </x14:conditionalFormatting>
        <x14:conditionalFormatting xmlns:xm="http://schemas.microsoft.com/office/excel/2006/main">
          <x14:cfRule type="iconSet" priority="1117" id="{32EC48AE-F762-4E82-8E38-11D003712B0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N4:N35</xm:sqref>
        </x14:conditionalFormatting>
        <x14:conditionalFormatting xmlns:xm="http://schemas.microsoft.com/office/excel/2006/main">
          <x14:cfRule type="iconSet" priority="1119" id="{E8FEF84B-BA2F-4BDE-B713-AF65CB5B9C6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P4:R35</xm:sqref>
        </x14:conditionalFormatting>
        <x14:conditionalFormatting xmlns:xm="http://schemas.microsoft.com/office/excel/2006/main">
          <x14:cfRule type="iconSet" priority="1121" id="{76F37551-7BB6-48BA-BBA0-E3E7157CFFF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T4:W35</xm:sqref>
        </x14:conditionalFormatting>
        <x14:conditionalFormatting xmlns:xm="http://schemas.microsoft.com/office/excel/2006/main">
          <x14:cfRule type="iconSet" priority="1123" id="{30124ADC-51D3-4DB9-BD40-FFBC10289AE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Y4:AC35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8"/>
  <sheetViews>
    <sheetView showGridLines="0" zoomScale="55" zoomScaleNormal="55" workbookViewId="0">
      <pane xSplit="3" ySplit="1" topLeftCell="H27" activePane="bottomRight" state="frozen"/>
      <selection pane="bottomRight" activeCell="J4" sqref="J4:M38"/>
      <selection pane="bottomLeft" activeCell="A2" sqref="A2"/>
      <selection pane="topRight" activeCell="D1" sqref="D1"/>
    </sheetView>
  </sheetViews>
  <sheetFormatPr defaultColWidth="11.42578125" defaultRowHeight="15"/>
  <cols>
    <col min="2" max="2" width="13.42578125" style="1" bestFit="1" customWidth="1"/>
    <col min="3" max="3" width="48.85546875" style="2" bestFit="1" customWidth="1"/>
    <col min="4" max="5" width="11.7109375" bestFit="1" customWidth="1"/>
    <col min="6" max="7" width="12.5703125" bestFit="1" customWidth="1"/>
    <col min="8" max="8" width="5.28515625" bestFit="1" customWidth="1"/>
    <col min="9" max="10" width="11.7109375" bestFit="1" customWidth="1"/>
    <col min="11" max="13" width="12.5703125" bestFit="1" customWidth="1"/>
    <col min="14" max="14" width="5.28515625" bestFit="1" customWidth="1"/>
    <col min="15" max="16" width="11.7109375" bestFit="1" customWidth="1"/>
    <col min="17" max="18" width="12.5703125" bestFit="1" customWidth="1"/>
    <col min="19" max="19" width="5.28515625" bestFit="1" customWidth="1"/>
    <col min="20" max="21" width="11.7109375" bestFit="1" customWidth="1"/>
    <col min="22" max="22" width="11.7109375" customWidth="1"/>
    <col min="23" max="24" width="12.5703125" bestFit="1" customWidth="1"/>
    <col min="25" max="25" width="5.28515625" bestFit="1" customWidth="1"/>
    <col min="26" max="27" width="11.7109375" bestFit="1" customWidth="1"/>
    <col min="28" max="29" width="12.5703125" bestFit="1" customWidth="1"/>
    <col min="30" max="30" width="5.28515625" bestFit="1" customWidth="1"/>
    <col min="31" max="31" width="6" customWidth="1"/>
    <col min="32" max="32" width="15.7109375" style="4" bestFit="1" customWidth="1"/>
    <col min="33" max="33" width="11.42578125" style="4"/>
  </cols>
  <sheetData>
    <row r="1" spans="1:33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46" t="s">
        <v>96</v>
      </c>
      <c r="I1" s="151" t="s">
        <v>97</v>
      </c>
      <c r="J1" s="151"/>
      <c r="K1" s="151"/>
      <c r="L1" s="151"/>
      <c r="M1" s="151"/>
      <c r="N1" s="146" t="s">
        <v>96</v>
      </c>
      <c r="O1" s="151" t="s">
        <v>98</v>
      </c>
      <c r="P1" s="151"/>
      <c r="Q1" s="151"/>
      <c r="R1" s="151"/>
      <c r="S1" s="146" t="s">
        <v>96</v>
      </c>
      <c r="T1" s="151" t="s">
        <v>99</v>
      </c>
      <c r="U1" s="151"/>
      <c r="V1" s="151"/>
      <c r="W1" s="151"/>
      <c r="X1" s="151"/>
      <c r="Y1" s="146" t="s">
        <v>96</v>
      </c>
      <c r="Z1" s="151" t="s">
        <v>100</v>
      </c>
      <c r="AA1" s="151"/>
      <c r="AB1" s="151"/>
      <c r="AC1" s="151"/>
      <c r="AD1" s="146" t="s">
        <v>96</v>
      </c>
    </row>
    <row r="2" spans="1:33">
      <c r="A2" s="157"/>
      <c r="B2" s="157"/>
      <c r="C2" s="145"/>
      <c r="D2" s="19" t="s">
        <v>131</v>
      </c>
      <c r="E2" s="19" t="s">
        <v>104</v>
      </c>
      <c r="F2" s="19" t="s">
        <v>133</v>
      </c>
      <c r="G2" s="19" t="s">
        <v>134</v>
      </c>
      <c r="H2" s="146"/>
      <c r="I2" s="19" t="s">
        <v>131</v>
      </c>
      <c r="J2" s="19" t="s">
        <v>132</v>
      </c>
      <c r="K2" s="19" t="s">
        <v>106</v>
      </c>
      <c r="L2" s="19" t="s">
        <v>133</v>
      </c>
      <c r="M2" s="19" t="s">
        <v>134</v>
      </c>
      <c r="N2" s="146"/>
      <c r="O2" s="19" t="s">
        <v>131</v>
      </c>
      <c r="P2" s="19" t="s">
        <v>132</v>
      </c>
      <c r="Q2" s="19" t="s">
        <v>133</v>
      </c>
      <c r="R2" s="19" t="s">
        <v>134</v>
      </c>
      <c r="S2" s="146"/>
      <c r="T2" s="19" t="s">
        <v>131</v>
      </c>
      <c r="U2" s="19" t="s">
        <v>132</v>
      </c>
      <c r="V2" s="19" t="s">
        <v>106</v>
      </c>
      <c r="W2" s="19" t="s">
        <v>133</v>
      </c>
      <c r="X2" s="19" t="s">
        <v>134</v>
      </c>
      <c r="Y2" s="146"/>
      <c r="Z2" s="19" t="s">
        <v>131</v>
      </c>
      <c r="AA2" s="19" t="s">
        <v>132</v>
      </c>
      <c r="AB2" s="19" t="s">
        <v>106</v>
      </c>
      <c r="AC2" s="19" t="s">
        <v>133</v>
      </c>
      <c r="AD2" s="146"/>
    </row>
    <row r="3" spans="1:33">
      <c r="A3" s="157"/>
      <c r="B3" s="157"/>
      <c r="C3" s="145"/>
      <c r="D3" s="19" t="s">
        <v>40</v>
      </c>
      <c r="E3" s="19" t="s">
        <v>45</v>
      </c>
      <c r="F3" s="19" t="s">
        <v>40</v>
      </c>
      <c r="G3" s="19" t="s">
        <v>40</v>
      </c>
      <c r="H3" s="146"/>
      <c r="I3" s="19" t="s">
        <v>40</v>
      </c>
      <c r="J3" s="19" t="s">
        <v>40</v>
      </c>
      <c r="K3" s="19" t="s">
        <v>40</v>
      </c>
      <c r="L3" s="19" t="s">
        <v>40</v>
      </c>
      <c r="M3" s="19" t="s">
        <v>40</v>
      </c>
      <c r="N3" s="146"/>
      <c r="O3" s="19" t="s">
        <v>40</v>
      </c>
      <c r="P3" s="19" t="s">
        <v>40</v>
      </c>
      <c r="Q3" s="19" t="s">
        <v>40</v>
      </c>
      <c r="R3" s="19" t="s">
        <v>40</v>
      </c>
      <c r="S3" s="146"/>
      <c r="T3" s="19" t="s">
        <v>40</v>
      </c>
      <c r="U3" s="19" t="s">
        <v>40</v>
      </c>
      <c r="V3" s="19" t="s">
        <v>40</v>
      </c>
      <c r="W3" s="19" t="s">
        <v>40</v>
      </c>
      <c r="X3" s="19" t="s">
        <v>40</v>
      </c>
      <c r="Y3" s="146"/>
      <c r="Z3" s="19" t="s">
        <v>40</v>
      </c>
      <c r="AA3" s="19" t="s">
        <v>40</v>
      </c>
      <c r="AB3" s="19" t="s">
        <v>40</v>
      </c>
      <c r="AC3" s="19" t="s">
        <v>40</v>
      </c>
      <c r="AD3" s="146"/>
      <c r="AF3" s="43" t="s">
        <v>107</v>
      </c>
      <c r="AG3" s="43" t="s">
        <v>96</v>
      </c>
    </row>
    <row r="4" spans="1:33">
      <c r="A4" s="33" t="s">
        <v>80</v>
      </c>
      <c r="B4" s="34">
        <v>13140</v>
      </c>
      <c r="C4" s="33" t="s">
        <v>553</v>
      </c>
      <c r="D4" s="6">
        <v>0</v>
      </c>
      <c r="E4" s="6">
        <v>0</v>
      </c>
      <c r="F4" s="6">
        <v>0</v>
      </c>
      <c r="G4" s="6">
        <v>0</v>
      </c>
      <c r="H4" s="20">
        <f t="shared" ref="H4:H14" si="0">+COUNTIF(D4:G4,1)</f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20">
        <f t="shared" ref="N4" si="1">+COUNTIF(I4:M4,1)</f>
        <v>0</v>
      </c>
      <c r="O4" s="6"/>
      <c r="P4" s="6"/>
      <c r="Q4" s="6"/>
      <c r="R4" s="6"/>
      <c r="S4" s="20">
        <f t="shared" ref="S4:S14" si="2">+COUNTIF(O4:R4,1)</f>
        <v>0</v>
      </c>
      <c r="T4" s="6"/>
      <c r="U4" s="6"/>
      <c r="V4" s="6"/>
      <c r="W4" s="6"/>
      <c r="X4" s="6"/>
      <c r="Y4" s="20">
        <f t="shared" ref="Y4" si="3">+COUNTIF(T4:X4,1)</f>
        <v>0</v>
      </c>
      <c r="Z4" s="6"/>
      <c r="AA4" s="6"/>
      <c r="AB4" s="6"/>
      <c r="AC4" s="6"/>
      <c r="AD4" s="20">
        <f t="shared" ref="AD4:AD14" si="4">+COUNTIF(Z4:AC4,1)</f>
        <v>0</v>
      </c>
      <c r="AF4" s="17">
        <f>SUM(COUNTIF(D4:G4,0),COUNTIF(I4:M4,0),COUNTIF(O4:R4,0),COUNTIF(T4:X4,0),COUNTIF(Z4:AC4,0))</f>
        <v>9</v>
      </c>
      <c r="AG4" s="18">
        <f>SUM(COUNTIF(D4:G4,1),COUNTIF(I4:M4,1),COUNTIF(O4:R4,1),COUNTIF(T4:X4,1),COUNTIF(Z4:AC4,1))</f>
        <v>0</v>
      </c>
    </row>
    <row r="5" spans="1:33">
      <c r="A5" s="33" t="s">
        <v>80</v>
      </c>
      <c r="B5" s="34">
        <v>12288</v>
      </c>
      <c r="C5" s="33" t="s">
        <v>554</v>
      </c>
      <c r="D5" s="6">
        <v>0</v>
      </c>
      <c r="E5" s="6">
        <v>0</v>
      </c>
      <c r="F5" s="6">
        <v>0</v>
      </c>
      <c r="G5" s="6">
        <v>0</v>
      </c>
      <c r="H5" s="20">
        <f t="shared" si="0"/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20">
        <f t="shared" ref="N5:N38" si="5">+COUNTIF(I5:M5,1)</f>
        <v>0</v>
      </c>
      <c r="O5" s="6"/>
      <c r="P5" s="6"/>
      <c r="Q5" s="6"/>
      <c r="R5" s="6"/>
      <c r="S5" s="20">
        <f t="shared" si="2"/>
        <v>0</v>
      </c>
      <c r="T5" s="6"/>
      <c r="U5" s="6"/>
      <c r="V5" s="6"/>
      <c r="W5" s="6"/>
      <c r="X5" s="6"/>
      <c r="Y5" s="20">
        <f t="shared" ref="Y5:Y38" si="6">+COUNTIF(T5:X5,1)</f>
        <v>0</v>
      </c>
      <c r="Z5" s="6"/>
      <c r="AA5" s="6"/>
      <c r="AB5" s="6"/>
      <c r="AC5" s="6"/>
      <c r="AD5" s="20">
        <f t="shared" si="4"/>
        <v>0</v>
      </c>
      <c r="AF5" s="17">
        <f t="shared" ref="AF5:AF38" si="7">SUM(COUNTIF(D5:G5,0),COUNTIF(I5:M5,0),COUNTIF(O5:R5,0),COUNTIF(T5:X5,0),COUNTIF(Z5:AC5,0))</f>
        <v>9</v>
      </c>
      <c r="AG5" s="18">
        <f t="shared" ref="AG5:AG38" si="8">SUM(COUNTIF(D5:G5,1),COUNTIF(I5:M5,1),COUNTIF(O5:R5,1),COUNTIF(T5:X5,1),COUNTIF(Z5:AC5,1))</f>
        <v>0</v>
      </c>
    </row>
    <row r="6" spans="1:33">
      <c r="A6" s="33" t="s">
        <v>80</v>
      </c>
      <c r="B6" s="34">
        <v>13546</v>
      </c>
      <c r="C6" s="33" t="s">
        <v>555</v>
      </c>
      <c r="D6" s="6">
        <v>0</v>
      </c>
      <c r="E6" s="6">
        <v>0</v>
      </c>
      <c r="F6" s="6">
        <v>0</v>
      </c>
      <c r="G6" s="6">
        <v>0</v>
      </c>
      <c r="H6" s="20">
        <f t="shared" si="0"/>
        <v>0</v>
      </c>
      <c r="I6" s="6">
        <v>1</v>
      </c>
      <c r="J6" s="6">
        <v>1</v>
      </c>
      <c r="K6" s="6">
        <v>1</v>
      </c>
      <c r="L6" s="6">
        <v>1</v>
      </c>
      <c r="M6" s="6">
        <v>0</v>
      </c>
      <c r="N6" s="20">
        <f t="shared" si="5"/>
        <v>4</v>
      </c>
      <c r="O6" s="6"/>
      <c r="P6" s="6"/>
      <c r="Q6" s="6"/>
      <c r="R6" s="6"/>
      <c r="S6" s="20">
        <f t="shared" si="2"/>
        <v>0</v>
      </c>
      <c r="T6" s="6"/>
      <c r="U6" s="6"/>
      <c r="V6" s="6"/>
      <c r="W6" s="6"/>
      <c r="X6" s="6"/>
      <c r="Y6" s="20">
        <f t="shared" si="6"/>
        <v>0</v>
      </c>
      <c r="Z6" s="6"/>
      <c r="AA6" s="6"/>
      <c r="AB6" s="6"/>
      <c r="AC6" s="6"/>
      <c r="AD6" s="20">
        <f t="shared" si="4"/>
        <v>0</v>
      </c>
      <c r="AF6" s="17">
        <f t="shared" si="7"/>
        <v>5</v>
      </c>
      <c r="AG6" s="18">
        <f t="shared" si="8"/>
        <v>4</v>
      </c>
    </row>
    <row r="7" spans="1:33">
      <c r="A7" s="33" t="s">
        <v>80</v>
      </c>
      <c r="B7" s="34">
        <v>12669</v>
      </c>
      <c r="C7" s="73" t="s">
        <v>556</v>
      </c>
      <c r="D7" s="6">
        <v>0</v>
      </c>
      <c r="E7" s="6">
        <v>0</v>
      </c>
      <c r="F7" s="6">
        <v>0</v>
      </c>
      <c r="G7" s="6">
        <v>0</v>
      </c>
      <c r="H7" s="20">
        <f t="shared" si="0"/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20">
        <f t="shared" si="5"/>
        <v>0</v>
      </c>
      <c r="O7" s="6"/>
      <c r="P7" s="6"/>
      <c r="Q7" s="6"/>
      <c r="R7" s="6"/>
      <c r="S7" s="20">
        <f t="shared" si="2"/>
        <v>0</v>
      </c>
      <c r="T7" s="6"/>
      <c r="U7" s="6"/>
      <c r="V7" s="6"/>
      <c r="W7" s="6"/>
      <c r="X7" s="6"/>
      <c r="Y7" s="20">
        <f t="shared" si="6"/>
        <v>0</v>
      </c>
      <c r="Z7" s="6"/>
      <c r="AA7" s="6"/>
      <c r="AB7" s="6"/>
      <c r="AC7" s="6"/>
      <c r="AD7" s="20">
        <f t="shared" si="4"/>
        <v>0</v>
      </c>
      <c r="AF7" s="17">
        <f t="shared" si="7"/>
        <v>9</v>
      </c>
      <c r="AG7" s="18">
        <f t="shared" si="8"/>
        <v>0</v>
      </c>
    </row>
    <row r="8" spans="1:33">
      <c r="A8" s="33" t="s">
        <v>80</v>
      </c>
      <c r="B8" s="34">
        <v>12878</v>
      </c>
      <c r="C8" s="33" t="s">
        <v>557</v>
      </c>
      <c r="D8" s="6">
        <v>0</v>
      </c>
      <c r="E8" s="6">
        <v>0</v>
      </c>
      <c r="F8" s="6">
        <v>0</v>
      </c>
      <c r="G8" s="6">
        <v>0</v>
      </c>
      <c r="H8" s="20">
        <f t="shared" si="0"/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20">
        <f t="shared" si="5"/>
        <v>0</v>
      </c>
      <c r="O8" s="6"/>
      <c r="P8" s="6"/>
      <c r="Q8" s="6"/>
      <c r="R8" s="6"/>
      <c r="S8" s="20">
        <f t="shared" si="2"/>
        <v>0</v>
      </c>
      <c r="T8" s="6"/>
      <c r="U8" s="6"/>
      <c r="V8" s="6"/>
      <c r="W8" s="6"/>
      <c r="X8" s="6"/>
      <c r="Y8" s="20">
        <f t="shared" si="6"/>
        <v>0</v>
      </c>
      <c r="Z8" s="6"/>
      <c r="AA8" s="6"/>
      <c r="AB8" s="6"/>
      <c r="AC8" s="6"/>
      <c r="AD8" s="20">
        <f t="shared" si="4"/>
        <v>0</v>
      </c>
      <c r="AF8" s="17">
        <f t="shared" si="7"/>
        <v>9</v>
      </c>
      <c r="AG8" s="18">
        <f t="shared" si="8"/>
        <v>0</v>
      </c>
    </row>
    <row r="9" spans="1:33">
      <c r="A9" s="33" t="s">
        <v>80</v>
      </c>
      <c r="B9" s="34">
        <v>13496</v>
      </c>
      <c r="C9" s="33" t="s">
        <v>558</v>
      </c>
      <c r="D9" s="6">
        <v>0</v>
      </c>
      <c r="E9" s="6">
        <v>0</v>
      </c>
      <c r="F9" s="6">
        <v>0</v>
      </c>
      <c r="G9" s="6">
        <v>0</v>
      </c>
      <c r="H9" s="20">
        <f t="shared" si="0"/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20">
        <f t="shared" si="5"/>
        <v>0</v>
      </c>
      <c r="O9" s="6"/>
      <c r="P9" s="6"/>
      <c r="Q9" s="6"/>
      <c r="R9" s="6"/>
      <c r="S9" s="20">
        <f t="shared" si="2"/>
        <v>0</v>
      </c>
      <c r="T9" s="6"/>
      <c r="U9" s="6"/>
      <c r="V9" s="6"/>
      <c r="W9" s="6"/>
      <c r="X9" s="6"/>
      <c r="Y9" s="20">
        <f t="shared" si="6"/>
        <v>0</v>
      </c>
      <c r="Z9" s="6"/>
      <c r="AA9" s="6"/>
      <c r="AB9" s="6"/>
      <c r="AC9" s="6"/>
      <c r="AD9" s="20">
        <f t="shared" si="4"/>
        <v>0</v>
      </c>
      <c r="AF9" s="17">
        <f t="shared" si="7"/>
        <v>9</v>
      </c>
      <c r="AG9" s="18">
        <f t="shared" si="8"/>
        <v>0</v>
      </c>
    </row>
    <row r="10" spans="1:33">
      <c r="A10" s="33" t="s">
        <v>80</v>
      </c>
      <c r="B10" s="34">
        <v>13795</v>
      </c>
      <c r="C10" s="33" t="s">
        <v>559</v>
      </c>
      <c r="D10" s="6">
        <v>0</v>
      </c>
      <c r="E10" s="6">
        <v>0</v>
      </c>
      <c r="F10" s="6">
        <v>0</v>
      </c>
      <c r="G10" s="6">
        <v>0</v>
      </c>
      <c r="H10" s="20">
        <f t="shared" si="0"/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20">
        <f t="shared" si="5"/>
        <v>0</v>
      </c>
      <c r="O10" s="6"/>
      <c r="P10" s="6"/>
      <c r="Q10" s="6"/>
      <c r="R10" s="6"/>
      <c r="S10" s="20">
        <f t="shared" si="2"/>
        <v>0</v>
      </c>
      <c r="T10" s="6"/>
      <c r="U10" s="6"/>
      <c r="V10" s="6"/>
      <c r="W10" s="6"/>
      <c r="X10" s="6"/>
      <c r="Y10" s="20">
        <f t="shared" si="6"/>
        <v>0</v>
      </c>
      <c r="Z10" s="6"/>
      <c r="AA10" s="6"/>
      <c r="AB10" s="6"/>
      <c r="AC10" s="6"/>
      <c r="AD10" s="20">
        <f t="shared" si="4"/>
        <v>0</v>
      </c>
      <c r="AF10" s="17">
        <f t="shared" si="7"/>
        <v>9</v>
      </c>
      <c r="AG10" s="18">
        <f t="shared" si="8"/>
        <v>0</v>
      </c>
    </row>
    <row r="11" spans="1:33">
      <c r="A11" s="33" t="s">
        <v>80</v>
      </c>
      <c r="B11" s="34">
        <v>12802</v>
      </c>
      <c r="C11" s="33" t="s">
        <v>560</v>
      </c>
      <c r="D11" s="6">
        <v>0</v>
      </c>
      <c r="E11" s="6">
        <v>0</v>
      </c>
      <c r="F11" s="6">
        <v>0</v>
      </c>
      <c r="G11" s="6">
        <v>0</v>
      </c>
      <c r="H11" s="20">
        <f t="shared" si="0"/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20">
        <f t="shared" si="5"/>
        <v>0</v>
      </c>
      <c r="O11" s="6"/>
      <c r="P11" s="6"/>
      <c r="Q11" s="6"/>
      <c r="R11" s="6"/>
      <c r="S11" s="20">
        <f t="shared" si="2"/>
        <v>0</v>
      </c>
      <c r="T11" s="6"/>
      <c r="U11" s="6"/>
      <c r="V11" s="6"/>
      <c r="W11" s="6"/>
      <c r="X11" s="6"/>
      <c r="Y11" s="20">
        <f t="shared" si="6"/>
        <v>0</v>
      </c>
      <c r="Z11" s="6"/>
      <c r="AA11" s="6"/>
      <c r="AB11" s="6"/>
      <c r="AC11" s="6"/>
      <c r="AD11" s="20">
        <f t="shared" si="4"/>
        <v>0</v>
      </c>
      <c r="AF11" s="17">
        <f t="shared" si="7"/>
        <v>9</v>
      </c>
      <c r="AG11" s="18">
        <f t="shared" si="8"/>
        <v>0</v>
      </c>
    </row>
    <row r="12" spans="1:33">
      <c r="A12" s="33" t="s">
        <v>80</v>
      </c>
      <c r="B12" s="34">
        <v>13103</v>
      </c>
      <c r="C12" s="33" t="s">
        <v>561</v>
      </c>
      <c r="D12" s="6">
        <v>0</v>
      </c>
      <c r="E12" s="6">
        <v>0</v>
      </c>
      <c r="F12" s="6">
        <v>0</v>
      </c>
      <c r="G12" s="6">
        <v>0</v>
      </c>
      <c r="H12" s="20">
        <f t="shared" si="0"/>
        <v>0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20">
        <f t="shared" si="5"/>
        <v>1</v>
      </c>
      <c r="O12" s="6"/>
      <c r="P12" s="6"/>
      <c r="Q12" s="6"/>
      <c r="R12" s="6"/>
      <c r="S12" s="20">
        <f t="shared" si="2"/>
        <v>0</v>
      </c>
      <c r="T12" s="6"/>
      <c r="U12" s="6"/>
      <c r="V12" s="6"/>
      <c r="W12" s="6"/>
      <c r="X12" s="6"/>
      <c r="Y12" s="20">
        <f t="shared" si="6"/>
        <v>0</v>
      </c>
      <c r="Z12" s="6"/>
      <c r="AA12" s="6"/>
      <c r="AB12" s="6"/>
      <c r="AC12" s="6"/>
      <c r="AD12" s="20">
        <f t="shared" si="4"/>
        <v>0</v>
      </c>
      <c r="AF12" s="17">
        <f t="shared" si="7"/>
        <v>8</v>
      </c>
      <c r="AG12" s="18">
        <f t="shared" si="8"/>
        <v>1</v>
      </c>
    </row>
    <row r="13" spans="1:33">
      <c r="A13" s="33" t="s">
        <v>80</v>
      </c>
      <c r="B13" s="34">
        <v>13512</v>
      </c>
      <c r="C13" s="33" t="s">
        <v>562</v>
      </c>
      <c r="D13" s="6">
        <v>0</v>
      </c>
      <c r="E13" s="6">
        <v>0</v>
      </c>
      <c r="F13" s="6">
        <v>0</v>
      </c>
      <c r="G13" s="6">
        <v>0</v>
      </c>
      <c r="H13" s="20">
        <f t="shared" si="0"/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20">
        <f t="shared" si="5"/>
        <v>0</v>
      </c>
      <c r="O13" s="6"/>
      <c r="P13" s="6"/>
      <c r="Q13" s="6"/>
      <c r="R13" s="6"/>
      <c r="S13" s="20">
        <f t="shared" si="2"/>
        <v>0</v>
      </c>
      <c r="T13" s="6"/>
      <c r="U13" s="6"/>
      <c r="V13" s="6"/>
      <c r="W13" s="6"/>
      <c r="X13" s="6"/>
      <c r="Y13" s="20">
        <f t="shared" si="6"/>
        <v>0</v>
      </c>
      <c r="Z13" s="6"/>
      <c r="AA13" s="6"/>
      <c r="AB13" s="6"/>
      <c r="AC13" s="6"/>
      <c r="AD13" s="20">
        <f t="shared" si="4"/>
        <v>0</v>
      </c>
      <c r="AF13" s="17">
        <f t="shared" si="7"/>
        <v>9</v>
      </c>
      <c r="AG13" s="18">
        <f t="shared" si="8"/>
        <v>0</v>
      </c>
    </row>
    <row r="14" spans="1:33">
      <c r="A14" s="33" t="s">
        <v>80</v>
      </c>
      <c r="B14" s="34">
        <v>12143</v>
      </c>
      <c r="C14" s="33" t="s">
        <v>563</v>
      </c>
      <c r="D14" s="6">
        <v>0</v>
      </c>
      <c r="E14" s="6">
        <v>0</v>
      </c>
      <c r="F14" s="6">
        <v>0</v>
      </c>
      <c r="G14" s="6">
        <v>0</v>
      </c>
      <c r="H14" s="20">
        <f t="shared" si="0"/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20">
        <f t="shared" si="5"/>
        <v>0</v>
      </c>
      <c r="O14" s="6"/>
      <c r="P14" s="6"/>
      <c r="Q14" s="6"/>
      <c r="R14" s="6"/>
      <c r="S14" s="20">
        <f t="shared" si="2"/>
        <v>0</v>
      </c>
      <c r="T14" s="6"/>
      <c r="U14" s="6"/>
      <c r="V14" s="6"/>
      <c r="W14" s="6"/>
      <c r="X14" s="6"/>
      <c r="Y14" s="20">
        <f t="shared" si="6"/>
        <v>0</v>
      </c>
      <c r="Z14" s="6"/>
      <c r="AA14" s="6"/>
      <c r="AB14" s="6"/>
      <c r="AC14" s="6"/>
      <c r="AD14" s="20">
        <f t="shared" si="4"/>
        <v>0</v>
      </c>
      <c r="AF14" s="17">
        <f t="shared" si="7"/>
        <v>9</v>
      </c>
      <c r="AG14" s="18">
        <f t="shared" si="8"/>
        <v>0</v>
      </c>
    </row>
    <row r="15" spans="1:33">
      <c r="A15" s="51" t="s">
        <v>80</v>
      </c>
      <c r="B15" s="1">
        <v>13926</v>
      </c>
      <c r="C15" s="2" t="s">
        <v>564</v>
      </c>
      <c r="D15" s="6">
        <v>0</v>
      </c>
      <c r="E15" s="6">
        <v>0</v>
      </c>
      <c r="F15" s="6">
        <v>0</v>
      </c>
      <c r="G15" s="6">
        <v>0</v>
      </c>
      <c r="H15" s="20">
        <f t="shared" ref="H15" si="9">+COUNTIF(D15:G15,1)</f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20">
        <f t="shared" ref="N15" si="10">+COUNTIF(I15:M15,1)</f>
        <v>0</v>
      </c>
      <c r="O15" s="6"/>
      <c r="P15" s="6"/>
      <c r="Q15" s="6"/>
      <c r="R15" s="6"/>
      <c r="S15" s="20">
        <f t="shared" ref="S15" si="11">+COUNTIF(O15:R15,1)</f>
        <v>0</v>
      </c>
      <c r="T15" s="6"/>
      <c r="U15" s="6"/>
      <c r="V15" s="6"/>
      <c r="W15" s="6"/>
      <c r="X15" s="6"/>
      <c r="Y15" s="20">
        <f t="shared" ref="Y15" si="12">+COUNTIF(T15:X15,1)</f>
        <v>0</v>
      </c>
      <c r="Z15" s="6"/>
      <c r="AA15" s="6"/>
      <c r="AB15" s="6"/>
      <c r="AC15" s="6"/>
      <c r="AD15" s="20">
        <f t="shared" ref="AD15" si="13">+COUNTIF(Z15:AC15,1)</f>
        <v>0</v>
      </c>
    </row>
    <row r="16" spans="1:33">
      <c r="A16" s="33" t="s">
        <v>80</v>
      </c>
      <c r="B16" s="34">
        <v>13167</v>
      </c>
      <c r="C16" s="33" t="s">
        <v>565</v>
      </c>
      <c r="D16" s="6">
        <v>0</v>
      </c>
      <c r="E16" s="6">
        <v>0</v>
      </c>
      <c r="F16" s="6">
        <v>0</v>
      </c>
      <c r="G16" s="6">
        <v>0</v>
      </c>
      <c r="H16" s="20">
        <f t="shared" ref="H16:H38" si="14">+COUNTIF(D16:G16,1)</f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20">
        <f t="shared" si="5"/>
        <v>0</v>
      </c>
      <c r="O16" s="6"/>
      <c r="P16" s="6"/>
      <c r="Q16" s="6"/>
      <c r="R16" s="6"/>
      <c r="S16" s="20">
        <f t="shared" ref="S16:S38" si="15">+COUNTIF(O16:R16,1)</f>
        <v>0</v>
      </c>
      <c r="T16" s="6"/>
      <c r="U16" s="6"/>
      <c r="V16" s="6"/>
      <c r="W16" s="6"/>
      <c r="X16" s="6"/>
      <c r="Y16" s="20">
        <f t="shared" si="6"/>
        <v>0</v>
      </c>
      <c r="Z16" s="6"/>
      <c r="AA16" s="6"/>
      <c r="AB16" s="6"/>
      <c r="AC16" s="6"/>
      <c r="AD16" s="20">
        <f t="shared" ref="AD16:AD38" si="16">+COUNTIF(Z16:AC16,1)</f>
        <v>0</v>
      </c>
      <c r="AF16" s="17">
        <f t="shared" si="7"/>
        <v>9</v>
      </c>
      <c r="AG16" s="18">
        <f t="shared" si="8"/>
        <v>0</v>
      </c>
    </row>
    <row r="17" spans="1:33">
      <c r="A17" s="33" t="s">
        <v>80</v>
      </c>
      <c r="B17" s="34">
        <v>12891</v>
      </c>
      <c r="C17" s="33" t="s">
        <v>566</v>
      </c>
      <c r="D17" s="6">
        <v>0</v>
      </c>
      <c r="E17" s="6">
        <v>0</v>
      </c>
      <c r="F17" s="6">
        <v>0</v>
      </c>
      <c r="G17" s="6">
        <v>0</v>
      </c>
      <c r="H17" s="20">
        <f t="shared" si="14"/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20">
        <f t="shared" si="5"/>
        <v>0</v>
      </c>
      <c r="O17" s="6"/>
      <c r="P17" s="6"/>
      <c r="Q17" s="6"/>
      <c r="R17" s="6"/>
      <c r="S17" s="20">
        <f t="shared" si="15"/>
        <v>0</v>
      </c>
      <c r="T17" s="6"/>
      <c r="U17" s="6"/>
      <c r="V17" s="6"/>
      <c r="W17" s="6"/>
      <c r="X17" s="6"/>
      <c r="Y17" s="20">
        <f t="shared" si="6"/>
        <v>0</v>
      </c>
      <c r="Z17" s="6"/>
      <c r="AA17" s="6"/>
      <c r="AB17" s="6"/>
      <c r="AC17" s="6"/>
      <c r="AD17" s="20">
        <f t="shared" si="16"/>
        <v>0</v>
      </c>
      <c r="AF17" s="17">
        <f t="shared" si="7"/>
        <v>9</v>
      </c>
      <c r="AG17" s="18">
        <f t="shared" si="8"/>
        <v>0</v>
      </c>
    </row>
    <row r="18" spans="1:33">
      <c r="A18" s="33" t="s">
        <v>80</v>
      </c>
      <c r="B18" s="34">
        <v>13224</v>
      </c>
      <c r="C18" s="33" t="s">
        <v>567</v>
      </c>
      <c r="D18" s="6">
        <v>0</v>
      </c>
      <c r="E18" s="6">
        <v>0</v>
      </c>
      <c r="F18" s="6">
        <v>0</v>
      </c>
      <c r="G18" s="6">
        <v>0</v>
      </c>
      <c r="H18" s="20">
        <f t="shared" si="14"/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20">
        <f t="shared" si="5"/>
        <v>0</v>
      </c>
      <c r="O18" s="6"/>
      <c r="P18" s="6"/>
      <c r="Q18" s="6"/>
      <c r="R18" s="6"/>
      <c r="S18" s="20">
        <f t="shared" si="15"/>
        <v>0</v>
      </c>
      <c r="T18" s="6"/>
      <c r="U18" s="6"/>
      <c r="V18" s="6"/>
      <c r="W18" s="6"/>
      <c r="X18" s="6"/>
      <c r="Y18" s="20">
        <f t="shared" si="6"/>
        <v>0</v>
      </c>
      <c r="Z18" s="6"/>
      <c r="AA18" s="6"/>
      <c r="AB18" s="6"/>
      <c r="AC18" s="6"/>
      <c r="AD18" s="20">
        <f t="shared" si="16"/>
        <v>0</v>
      </c>
      <c r="AF18" s="17">
        <f t="shared" si="7"/>
        <v>9</v>
      </c>
      <c r="AG18" s="18">
        <f t="shared" si="8"/>
        <v>0</v>
      </c>
    </row>
    <row r="19" spans="1:33">
      <c r="A19" s="33" t="s">
        <v>80</v>
      </c>
      <c r="B19" s="34">
        <v>12879</v>
      </c>
      <c r="C19" s="33" t="s">
        <v>568</v>
      </c>
      <c r="D19" s="6">
        <v>0</v>
      </c>
      <c r="E19" s="6">
        <v>0</v>
      </c>
      <c r="F19" s="6">
        <v>0</v>
      </c>
      <c r="G19" s="6">
        <v>0</v>
      </c>
      <c r="H19" s="20">
        <f t="shared" si="14"/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20">
        <f t="shared" si="5"/>
        <v>0</v>
      </c>
      <c r="O19" s="6"/>
      <c r="P19" s="6"/>
      <c r="Q19" s="6"/>
      <c r="R19" s="6"/>
      <c r="S19" s="20">
        <f t="shared" si="15"/>
        <v>0</v>
      </c>
      <c r="T19" s="6"/>
      <c r="U19" s="6"/>
      <c r="V19" s="6"/>
      <c r="W19" s="6"/>
      <c r="X19" s="6"/>
      <c r="Y19" s="20">
        <f t="shared" si="6"/>
        <v>0</v>
      </c>
      <c r="Z19" s="6"/>
      <c r="AA19" s="6"/>
      <c r="AB19" s="6"/>
      <c r="AC19" s="6"/>
      <c r="AD19" s="20">
        <f t="shared" si="16"/>
        <v>0</v>
      </c>
      <c r="AF19" s="17">
        <f t="shared" si="7"/>
        <v>9</v>
      </c>
      <c r="AG19" s="18">
        <f t="shared" si="8"/>
        <v>0</v>
      </c>
    </row>
    <row r="20" spans="1:33">
      <c r="A20" s="39" t="s">
        <v>80</v>
      </c>
      <c r="B20" s="40">
        <v>13871</v>
      </c>
      <c r="C20" s="39" t="s">
        <v>569</v>
      </c>
      <c r="D20" s="6">
        <v>0</v>
      </c>
      <c r="E20" s="6">
        <v>0</v>
      </c>
      <c r="F20" s="6">
        <v>0</v>
      </c>
      <c r="G20" s="6">
        <v>0</v>
      </c>
      <c r="H20" s="20">
        <f t="shared" si="14"/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20">
        <f t="shared" si="5"/>
        <v>1</v>
      </c>
      <c r="O20" s="6"/>
      <c r="P20" s="6"/>
      <c r="Q20" s="6"/>
      <c r="R20" s="6"/>
      <c r="S20" s="20">
        <f t="shared" si="15"/>
        <v>0</v>
      </c>
      <c r="T20" s="6"/>
      <c r="U20" s="6"/>
      <c r="V20" s="6"/>
      <c r="W20" s="6"/>
      <c r="X20" s="6"/>
      <c r="Y20" s="20">
        <f t="shared" si="6"/>
        <v>0</v>
      </c>
      <c r="Z20" s="6"/>
      <c r="AA20" s="6"/>
      <c r="AB20" s="6"/>
      <c r="AC20" s="6"/>
      <c r="AD20" s="20">
        <f t="shared" si="16"/>
        <v>0</v>
      </c>
      <c r="AF20" s="17">
        <f t="shared" si="7"/>
        <v>8</v>
      </c>
      <c r="AG20" s="18">
        <f t="shared" si="8"/>
        <v>1</v>
      </c>
    </row>
    <row r="21" spans="1:33">
      <c r="A21" s="41" t="s">
        <v>80</v>
      </c>
      <c r="B21" s="42">
        <v>12664</v>
      </c>
      <c r="C21" s="41" t="s">
        <v>570</v>
      </c>
      <c r="D21" s="6">
        <v>0</v>
      </c>
      <c r="E21" s="6">
        <v>0</v>
      </c>
      <c r="F21" s="6">
        <v>0</v>
      </c>
      <c r="G21" s="6">
        <v>0</v>
      </c>
      <c r="H21" s="20">
        <f t="shared" si="14"/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20">
        <f t="shared" si="5"/>
        <v>0</v>
      </c>
      <c r="O21" s="6"/>
      <c r="P21" s="6"/>
      <c r="Q21" s="6"/>
      <c r="R21" s="6"/>
      <c r="S21" s="20">
        <f t="shared" si="15"/>
        <v>0</v>
      </c>
      <c r="T21" s="6"/>
      <c r="U21" s="6"/>
      <c r="V21" s="6"/>
      <c r="W21" s="6"/>
      <c r="X21" s="6"/>
      <c r="Y21" s="20">
        <f t="shared" si="6"/>
        <v>0</v>
      </c>
      <c r="Z21" s="6"/>
      <c r="AA21" s="6"/>
      <c r="AB21" s="6"/>
      <c r="AC21" s="6"/>
      <c r="AD21" s="20">
        <f t="shared" si="16"/>
        <v>0</v>
      </c>
      <c r="AF21" s="17">
        <f t="shared" si="7"/>
        <v>9</v>
      </c>
      <c r="AG21" s="18">
        <f t="shared" si="8"/>
        <v>0</v>
      </c>
    </row>
    <row r="22" spans="1:33">
      <c r="A22" s="41" t="s">
        <v>80</v>
      </c>
      <c r="B22" s="42">
        <v>13356</v>
      </c>
      <c r="C22" s="41" t="s">
        <v>571</v>
      </c>
      <c r="D22" s="6">
        <v>0</v>
      </c>
      <c r="E22" s="6">
        <v>0</v>
      </c>
      <c r="F22" s="6">
        <v>0</v>
      </c>
      <c r="G22" s="6">
        <v>0</v>
      </c>
      <c r="H22" s="20">
        <f t="shared" si="14"/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20">
        <f t="shared" si="5"/>
        <v>0</v>
      </c>
      <c r="O22" s="6"/>
      <c r="P22" s="6"/>
      <c r="Q22" s="6"/>
      <c r="R22" s="6"/>
      <c r="S22" s="20">
        <f t="shared" si="15"/>
        <v>0</v>
      </c>
      <c r="T22" s="6"/>
      <c r="U22" s="6"/>
      <c r="V22" s="6"/>
      <c r="W22" s="6"/>
      <c r="X22" s="6"/>
      <c r="Y22" s="20">
        <f t="shared" si="6"/>
        <v>0</v>
      </c>
      <c r="Z22" s="6"/>
      <c r="AA22" s="6"/>
      <c r="AB22" s="6"/>
      <c r="AC22" s="6"/>
      <c r="AD22" s="20">
        <f t="shared" si="16"/>
        <v>0</v>
      </c>
      <c r="AF22" s="17">
        <f t="shared" si="7"/>
        <v>9</v>
      </c>
      <c r="AG22" s="18">
        <f t="shared" si="8"/>
        <v>0</v>
      </c>
    </row>
    <row r="23" spans="1:33">
      <c r="A23" s="41" t="s">
        <v>80</v>
      </c>
      <c r="B23" s="42">
        <v>13354</v>
      </c>
      <c r="C23" s="41" t="s">
        <v>572</v>
      </c>
      <c r="D23" s="6">
        <v>0</v>
      </c>
      <c r="E23" s="6">
        <v>0</v>
      </c>
      <c r="F23" s="6">
        <v>0</v>
      </c>
      <c r="G23" s="6">
        <v>0</v>
      </c>
      <c r="H23" s="20">
        <f t="shared" si="14"/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20">
        <f t="shared" si="5"/>
        <v>0</v>
      </c>
      <c r="O23" s="6"/>
      <c r="P23" s="6"/>
      <c r="Q23" s="6"/>
      <c r="R23" s="6"/>
      <c r="S23" s="20">
        <f t="shared" si="15"/>
        <v>0</v>
      </c>
      <c r="T23" s="6"/>
      <c r="U23" s="6"/>
      <c r="V23" s="6"/>
      <c r="W23" s="6"/>
      <c r="X23" s="6"/>
      <c r="Y23" s="20">
        <f t="shared" si="6"/>
        <v>0</v>
      </c>
      <c r="Z23" s="6"/>
      <c r="AA23" s="6"/>
      <c r="AB23" s="6"/>
      <c r="AC23" s="6"/>
      <c r="AD23" s="20">
        <f t="shared" si="16"/>
        <v>0</v>
      </c>
      <c r="AF23" s="17">
        <f t="shared" si="7"/>
        <v>9</v>
      </c>
      <c r="AG23" s="18">
        <f t="shared" si="8"/>
        <v>0</v>
      </c>
    </row>
    <row r="24" spans="1:33">
      <c r="A24" s="41" t="s">
        <v>80</v>
      </c>
      <c r="B24" s="42">
        <v>12779</v>
      </c>
      <c r="C24" s="41" t="s">
        <v>573</v>
      </c>
      <c r="D24" s="6">
        <v>1</v>
      </c>
      <c r="E24" s="6">
        <v>0</v>
      </c>
      <c r="F24" s="6">
        <v>0</v>
      </c>
      <c r="G24" s="6">
        <v>0</v>
      </c>
      <c r="H24" s="20">
        <f t="shared" si="14"/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20">
        <f t="shared" si="5"/>
        <v>0</v>
      </c>
      <c r="O24" s="6"/>
      <c r="P24" s="6"/>
      <c r="Q24" s="6"/>
      <c r="R24" s="6"/>
      <c r="S24" s="20">
        <f t="shared" si="15"/>
        <v>0</v>
      </c>
      <c r="T24" s="6"/>
      <c r="U24" s="6"/>
      <c r="V24" s="6"/>
      <c r="W24" s="6"/>
      <c r="X24" s="6"/>
      <c r="Y24" s="20">
        <f t="shared" si="6"/>
        <v>0</v>
      </c>
      <c r="Z24" s="6"/>
      <c r="AA24" s="6"/>
      <c r="AB24" s="6"/>
      <c r="AC24" s="6"/>
      <c r="AD24" s="20">
        <f t="shared" si="16"/>
        <v>0</v>
      </c>
      <c r="AF24" s="17">
        <f t="shared" si="7"/>
        <v>8</v>
      </c>
      <c r="AG24" s="18">
        <f t="shared" si="8"/>
        <v>1</v>
      </c>
    </row>
    <row r="25" spans="1:33">
      <c r="A25" s="41" t="s">
        <v>80</v>
      </c>
      <c r="B25" s="42">
        <v>13209</v>
      </c>
      <c r="C25" s="41" t="s">
        <v>574</v>
      </c>
      <c r="D25" s="6">
        <v>0</v>
      </c>
      <c r="E25" s="6">
        <v>0</v>
      </c>
      <c r="F25" s="6">
        <v>0</v>
      </c>
      <c r="G25" s="6">
        <v>0</v>
      </c>
      <c r="H25" s="20">
        <f t="shared" si="14"/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20">
        <f t="shared" si="5"/>
        <v>0</v>
      </c>
      <c r="O25" s="6"/>
      <c r="P25" s="6"/>
      <c r="Q25" s="6"/>
      <c r="R25" s="6"/>
      <c r="S25" s="20">
        <f t="shared" si="15"/>
        <v>0</v>
      </c>
      <c r="T25" s="6"/>
      <c r="U25" s="6"/>
      <c r="V25" s="6"/>
      <c r="W25" s="6"/>
      <c r="X25" s="6"/>
      <c r="Y25" s="20">
        <f t="shared" si="6"/>
        <v>0</v>
      </c>
      <c r="Z25" s="6"/>
      <c r="AA25" s="6"/>
      <c r="AB25" s="6"/>
      <c r="AC25" s="6"/>
      <c r="AD25" s="20">
        <f t="shared" si="16"/>
        <v>0</v>
      </c>
      <c r="AF25" s="17">
        <f t="shared" si="7"/>
        <v>9</v>
      </c>
      <c r="AG25" s="18">
        <f t="shared" si="8"/>
        <v>0</v>
      </c>
    </row>
    <row r="26" spans="1:33">
      <c r="A26" s="41" t="s">
        <v>80</v>
      </c>
      <c r="B26" s="42">
        <v>13127</v>
      </c>
      <c r="C26" s="41" t="s">
        <v>575</v>
      </c>
      <c r="D26" s="6">
        <v>0</v>
      </c>
      <c r="E26" s="6">
        <v>0</v>
      </c>
      <c r="F26" s="6">
        <v>0</v>
      </c>
      <c r="G26" s="6">
        <v>0</v>
      </c>
      <c r="H26" s="20">
        <f t="shared" si="14"/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20">
        <f t="shared" si="5"/>
        <v>0</v>
      </c>
      <c r="O26" s="6"/>
      <c r="P26" s="6"/>
      <c r="Q26" s="6"/>
      <c r="R26" s="6"/>
      <c r="S26" s="20">
        <f t="shared" si="15"/>
        <v>0</v>
      </c>
      <c r="T26" s="6"/>
      <c r="U26" s="6"/>
      <c r="V26" s="6"/>
      <c r="W26" s="6"/>
      <c r="X26" s="6"/>
      <c r="Y26" s="20">
        <f t="shared" si="6"/>
        <v>0</v>
      </c>
      <c r="Z26" s="6"/>
      <c r="AA26" s="6"/>
      <c r="AB26" s="6"/>
      <c r="AC26" s="6"/>
      <c r="AD26" s="20">
        <f t="shared" si="16"/>
        <v>0</v>
      </c>
      <c r="AF26" s="17">
        <f t="shared" si="7"/>
        <v>9</v>
      </c>
      <c r="AG26" s="18">
        <f t="shared" si="8"/>
        <v>0</v>
      </c>
    </row>
    <row r="27" spans="1:33">
      <c r="A27" s="41" t="s">
        <v>80</v>
      </c>
      <c r="B27" s="42">
        <v>12936</v>
      </c>
      <c r="C27" s="41" t="s">
        <v>576</v>
      </c>
      <c r="D27" s="6">
        <v>0</v>
      </c>
      <c r="E27" s="6">
        <v>0</v>
      </c>
      <c r="F27" s="6">
        <v>0</v>
      </c>
      <c r="G27" s="6">
        <v>0</v>
      </c>
      <c r="H27" s="20">
        <f t="shared" si="14"/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20">
        <f t="shared" si="5"/>
        <v>0</v>
      </c>
      <c r="O27" s="6"/>
      <c r="P27" s="6"/>
      <c r="Q27" s="6"/>
      <c r="R27" s="6"/>
      <c r="S27" s="20">
        <f t="shared" si="15"/>
        <v>0</v>
      </c>
      <c r="T27" s="6"/>
      <c r="U27" s="6"/>
      <c r="V27" s="6"/>
      <c r="W27" s="6"/>
      <c r="X27" s="6"/>
      <c r="Y27" s="20">
        <f t="shared" si="6"/>
        <v>0</v>
      </c>
      <c r="Z27" s="6"/>
      <c r="AA27" s="6"/>
      <c r="AB27" s="6"/>
      <c r="AC27" s="6"/>
      <c r="AD27" s="20">
        <f t="shared" si="16"/>
        <v>0</v>
      </c>
      <c r="AF27" s="17">
        <f t="shared" si="7"/>
        <v>9</v>
      </c>
      <c r="AG27" s="18">
        <f t="shared" si="8"/>
        <v>0</v>
      </c>
    </row>
    <row r="28" spans="1:33">
      <c r="A28" s="41" t="s">
        <v>80</v>
      </c>
      <c r="B28" s="42">
        <v>13530</v>
      </c>
      <c r="C28" s="73" t="s">
        <v>577</v>
      </c>
      <c r="D28" s="6">
        <v>0</v>
      </c>
      <c r="E28" s="6">
        <v>0</v>
      </c>
      <c r="F28" s="6">
        <v>0</v>
      </c>
      <c r="G28" s="6">
        <v>0</v>
      </c>
      <c r="H28" s="20">
        <f t="shared" si="14"/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20">
        <f t="shared" si="5"/>
        <v>0</v>
      </c>
      <c r="O28" s="6"/>
      <c r="P28" s="6"/>
      <c r="Q28" s="6"/>
      <c r="R28" s="6"/>
      <c r="S28" s="20">
        <f t="shared" si="15"/>
        <v>0</v>
      </c>
      <c r="T28" s="6"/>
      <c r="U28" s="6"/>
      <c r="V28" s="6"/>
      <c r="W28" s="6"/>
      <c r="X28" s="6"/>
      <c r="Y28" s="20">
        <f t="shared" si="6"/>
        <v>0</v>
      </c>
      <c r="Z28" s="6"/>
      <c r="AA28" s="6"/>
      <c r="AB28" s="6"/>
      <c r="AC28" s="6"/>
      <c r="AD28" s="20">
        <f t="shared" si="16"/>
        <v>0</v>
      </c>
      <c r="AF28" s="17">
        <f t="shared" si="7"/>
        <v>9</v>
      </c>
      <c r="AG28" s="18">
        <f t="shared" si="8"/>
        <v>0</v>
      </c>
    </row>
    <row r="29" spans="1:33">
      <c r="A29" s="41" t="s">
        <v>80</v>
      </c>
      <c r="B29" s="42">
        <v>13172</v>
      </c>
      <c r="C29" s="41" t="s">
        <v>578</v>
      </c>
      <c r="D29" s="6">
        <v>0</v>
      </c>
      <c r="E29" s="6">
        <v>0</v>
      </c>
      <c r="F29" s="6">
        <v>0</v>
      </c>
      <c r="G29" s="6">
        <v>0</v>
      </c>
      <c r="H29" s="20">
        <f t="shared" si="14"/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20">
        <f t="shared" si="5"/>
        <v>0</v>
      </c>
      <c r="O29" s="6"/>
      <c r="P29" s="6"/>
      <c r="Q29" s="6"/>
      <c r="R29" s="6"/>
      <c r="S29" s="20">
        <f t="shared" si="15"/>
        <v>0</v>
      </c>
      <c r="T29" s="6"/>
      <c r="U29" s="6"/>
      <c r="V29" s="6"/>
      <c r="W29" s="6"/>
      <c r="X29" s="6"/>
      <c r="Y29" s="20">
        <f t="shared" si="6"/>
        <v>0</v>
      </c>
      <c r="Z29" s="6"/>
      <c r="AA29" s="6"/>
      <c r="AB29" s="6"/>
      <c r="AC29" s="6"/>
      <c r="AD29" s="20">
        <f t="shared" si="16"/>
        <v>0</v>
      </c>
      <c r="AF29" s="17">
        <f t="shared" si="7"/>
        <v>9</v>
      </c>
      <c r="AG29" s="18">
        <f t="shared" si="8"/>
        <v>0</v>
      </c>
    </row>
    <row r="30" spans="1:33">
      <c r="A30" s="41" t="s">
        <v>80</v>
      </c>
      <c r="B30" s="42">
        <v>13771</v>
      </c>
      <c r="C30" s="41" t="s">
        <v>579</v>
      </c>
      <c r="D30" s="6">
        <v>0</v>
      </c>
      <c r="E30" s="6">
        <v>0</v>
      </c>
      <c r="F30" s="6">
        <v>0</v>
      </c>
      <c r="G30" s="6">
        <v>0</v>
      </c>
      <c r="H30" s="20">
        <f t="shared" si="14"/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20">
        <f t="shared" si="5"/>
        <v>0</v>
      </c>
      <c r="O30" s="6"/>
      <c r="P30" s="6"/>
      <c r="Q30" s="6"/>
      <c r="R30" s="6"/>
      <c r="S30" s="20">
        <f t="shared" si="15"/>
        <v>0</v>
      </c>
      <c r="T30" s="6"/>
      <c r="U30" s="6"/>
      <c r="V30" s="6"/>
      <c r="W30" s="6"/>
      <c r="X30" s="6"/>
      <c r="Y30" s="20">
        <f t="shared" si="6"/>
        <v>0</v>
      </c>
      <c r="Z30" s="6"/>
      <c r="AA30" s="6"/>
      <c r="AB30" s="6"/>
      <c r="AC30" s="6"/>
      <c r="AD30" s="20">
        <f t="shared" si="16"/>
        <v>0</v>
      </c>
      <c r="AF30" s="17">
        <f t="shared" si="7"/>
        <v>9</v>
      </c>
      <c r="AG30" s="18">
        <f t="shared" si="8"/>
        <v>0</v>
      </c>
    </row>
    <row r="31" spans="1:33">
      <c r="A31" s="41" t="s">
        <v>80</v>
      </c>
      <c r="B31" s="42">
        <v>12977</v>
      </c>
      <c r="C31" s="41" t="s">
        <v>580</v>
      </c>
      <c r="D31" s="6">
        <v>0</v>
      </c>
      <c r="E31" s="6">
        <v>0</v>
      </c>
      <c r="F31" s="6">
        <v>0</v>
      </c>
      <c r="G31" s="6">
        <v>0</v>
      </c>
      <c r="H31" s="20">
        <f t="shared" si="14"/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20">
        <f t="shared" si="5"/>
        <v>0</v>
      </c>
      <c r="O31" s="6"/>
      <c r="P31" s="6"/>
      <c r="Q31" s="6"/>
      <c r="R31" s="6"/>
      <c r="S31" s="20">
        <f t="shared" si="15"/>
        <v>0</v>
      </c>
      <c r="T31" s="6"/>
      <c r="U31" s="6"/>
      <c r="V31" s="6"/>
      <c r="W31" s="6"/>
      <c r="X31" s="6"/>
      <c r="Y31" s="20">
        <f t="shared" si="6"/>
        <v>0</v>
      </c>
      <c r="Z31" s="6"/>
      <c r="AA31" s="6"/>
      <c r="AB31" s="6"/>
      <c r="AC31" s="6"/>
      <c r="AD31" s="20">
        <f t="shared" si="16"/>
        <v>0</v>
      </c>
      <c r="AF31" s="17">
        <f t="shared" si="7"/>
        <v>9</v>
      </c>
      <c r="AG31" s="18">
        <f t="shared" si="8"/>
        <v>0</v>
      </c>
    </row>
    <row r="32" spans="1:33">
      <c r="A32" s="33" t="s">
        <v>80</v>
      </c>
      <c r="B32" s="34">
        <v>13399</v>
      </c>
      <c r="C32" s="73" t="s">
        <v>581</v>
      </c>
      <c r="D32" s="6">
        <v>1</v>
      </c>
      <c r="E32" s="6">
        <v>1</v>
      </c>
      <c r="F32" s="6">
        <v>1</v>
      </c>
      <c r="G32" s="6">
        <v>1</v>
      </c>
      <c r="H32" s="20">
        <f t="shared" si="14"/>
        <v>4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20">
        <f t="shared" si="5"/>
        <v>1</v>
      </c>
      <c r="O32" s="6"/>
      <c r="P32" s="6"/>
      <c r="Q32" s="6"/>
      <c r="R32" s="6"/>
      <c r="S32" s="20">
        <f t="shared" si="15"/>
        <v>0</v>
      </c>
      <c r="T32" s="6"/>
      <c r="U32" s="6"/>
      <c r="V32" s="6"/>
      <c r="W32" s="6"/>
      <c r="X32" s="6"/>
      <c r="Y32" s="20">
        <f t="shared" si="6"/>
        <v>0</v>
      </c>
      <c r="Z32" s="6"/>
      <c r="AA32" s="6"/>
      <c r="AB32" s="6"/>
      <c r="AC32" s="6"/>
      <c r="AD32" s="20">
        <f t="shared" si="16"/>
        <v>0</v>
      </c>
      <c r="AF32" s="17">
        <f t="shared" si="7"/>
        <v>4</v>
      </c>
      <c r="AG32" s="18">
        <f t="shared" si="8"/>
        <v>5</v>
      </c>
    </row>
    <row r="33" spans="1:33">
      <c r="A33" s="33" t="s">
        <v>80</v>
      </c>
      <c r="B33" s="34">
        <v>12767</v>
      </c>
      <c r="C33" s="33" t="s">
        <v>582</v>
      </c>
      <c r="D33" s="6">
        <v>0</v>
      </c>
      <c r="E33" s="6">
        <v>0</v>
      </c>
      <c r="F33" s="6">
        <v>0</v>
      </c>
      <c r="G33" s="6">
        <v>0</v>
      </c>
      <c r="H33" s="20">
        <f t="shared" si="14"/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20">
        <f t="shared" si="5"/>
        <v>0</v>
      </c>
      <c r="O33" s="6"/>
      <c r="P33" s="6"/>
      <c r="Q33" s="6"/>
      <c r="R33" s="6"/>
      <c r="S33" s="20">
        <f t="shared" si="15"/>
        <v>0</v>
      </c>
      <c r="T33" s="6"/>
      <c r="U33" s="6"/>
      <c r="V33" s="6"/>
      <c r="W33" s="6"/>
      <c r="X33" s="6"/>
      <c r="Y33" s="20">
        <f t="shared" si="6"/>
        <v>0</v>
      </c>
      <c r="Z33" s="6"/>
      <c r="AA33" s="6"/>
      <c r="AB33" s="6"/>
      <c r="AC33" s="6"/>
      <c r="AD33" s="20">
        <f t="shared" si="16"/>
        <v>0</v>
      </c>
      <c r="AF33" s="17">
        <f t="shared" si="7"/>
        <v>9</v>
      </c>
      <c r="AG33" s="18">
        <f t="shared" si="8"/>
        <v>0</v>
      </c>
    </row>
    <row r="34" spans="1:33">
      <c r="A34" s="33" t="s">
        <v>80</v>
      </c>
      <c r="B34" s="34">
        <v>12300</v>
      </c>
      <c r="C34" s="33" t="s">
        <v>583</v>
      </c>
      <c r="D34" s="6">
        <v>0</v>
      </c>
      <c r="E34" s="6">
        <v>0</v>
      </c>
      <c r="F34" s="6">
        <v>0</v>
      </c>
      <c r="G34" s="6">
        <v>0</v>
      </c>
      <c r="H34" s="20">
        <f t="shared" si="14"/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20">
        <f t="shared" si="5"/>
        <v>0</v>
      </c>
      <c r="O34" s="6"/>
      <c r="P34" s="6"/>
      <c r="Q34" s="6"/>
      <c r="R34" s="6"/>
      <c r="S34" s="20">
        <f t="shared" si="15"/>
        <v>0</v>
      </c>
      <c r="T34" s="6"/>
      <c r="U34" s="6"/>
      <c r="V34" s="6"/>
      <c r="W34" s="6"/>
      <c r="X34" s="6"/>
      <c r="Y34" s="20">
        <f t="shared" si="6"/>
        <v>0</v>
      </c>
      <c r="Z34" s="6"/>
      <c r="AA34" s="6"/>
      <c r="AB34" s="6"/>
      <c r="AC34" s="6"/>
      <c r="AD34" s="20">
        <f t="shared" si="16"/>
        <v>0</v>
      </c>
      <c r="AF34" s="17">
        <f t="shared" si="7"/>
        <v>9</v>
      </c>
      <c r="AG34" s="18">
        <f t="shared" si="8"/>
        <v>0</v>
      </c>
    </row>
    <row r="35" spans="1:33">
      <c r="A35" s="33" t="s">
        <v>80</v>
      </c>
      <c r="B35" s="34">
        <v>12831</v>
      </c>
      <c r="C35" s="125" t="s">
        <v>584</v>
      </c>
      <c r="D35" s="6">
        <v>1</v>
      </c>
      <c r="E35" s="6">
        <v>1</v>
      </c>
      <c r="F35" s="6">
        <v>1</v>
      </c>
      <c r="G35" s="6">
        <v>1</v>
      </c>
      <c r="H35" s="20">
        <f t="shared" si="14"/>
        <v>4</v>
      </c>
      <c r="I35" s="6">
        <v>1</v>
      </c>
      <c r="J35" s="6">
        <v>1</v>
      </c>
      <c r="K35" s="6">
        <v>1</v>
      </c>
      <c r="L35" s="6">
        <v>1</v>
      </c>
      <c r="M35" s="6">
        <v>0</v>
      </c>
      <c r="N35" s="20">
        <f t="shared" si="5"/>
        <v>4</v>
      </c>
      <c r="O35" s="6"/>
      <c r="P35" s="6"/>
      <c r="Q35" s="6"/>
      <c r="R35" s="6"/>
      <c r="S35" s="20">
        <f t="shared" si="15"/>
        <v>0</v>
      </c>
      <c r="T35" s="6"/>
      <c r="U35" s="6"/>
      <c r="V35" s="6"/>
      <c r="W35" s="6"/>
      <c r="X35" s="6"/>
      <c r="Y35" s="20">
        <f t="shared" si="6"/>
        <v>0</v>
      </c>
      <c r="Z35" s="6"/>
      <c r="AA35" s="6"/>
      <c r="AB35" s="6"/>
      <c r="AC35" s="6"/>
      <c r="AD35" s="20">
        <f t="shared" si="16"/>
        <v>0</v>
      </c>
      <c r="AF35" s="17">
        <f t="shared" si="7"/>
        <v>1</v>
      </c>
      <c r="AG35" s="18">
        <f t="shared" si="8"/>
        <v>8</v>
      </c>
    </row>
    <row r="36" spans="1:33">
      <c r="A36" s="33" t="s">
        <v>80</v>
      </c>
      <c r="B36" s="34">
        <v>12615</v>
      </c>
      <c r="C36" s="33" t="s">
        <v>585</v>
      </c>
      <c r="D36" s="6">
        <v>0</v>
      </c>
      <c r="E36" s="6">
        <v>0</v>
      </c>
      <c r="F36" s="6">
        <v>0</v>
      </c>
      <c r="G36" s="6">
        <v>0</v>
      </c>
      <c r="H36" s="20">
        <f t="shared" si="14"/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20">
        <f t="shared" si="5"/>
        <v>0</v>
      </c>
      <c r="O36" s="6"/>
      <c r="P36" s="6"/>
      <c r="Q36" s="6"/>
      <c r="R36" s="6"/>
      <c r="S36" s="20">
        <f t="shared" si="15"/>
        <v>0</v>
      </c>
      <c r="T36" s="6"/>
      <c r="U36" s="6"/>
      <c r="V36" s="6"/>
      <c r="W36" s="6"/>
      <c r="X36" s="6"/>
      <c r="Y36" s="20">
        <f t="shared" si="6"/>
        <v>0</v>
      </c>
      <c r="Z36" s="6"/>
      <c r="AA36" s="6"/>
      <c r="AB36" s="6"/>
      <c r="AC36" s="6"/>
      <c r="AD36" s="20">
        <f t="shared" si="16"/>
        <v>0</v>
      </c>
      <c r="AF36" s="17">
        <f t="shared" si="7"/>
        <v>9</v>
      </c>
      <c r="AG36" s="18">
        <f t="shared" si="8"/>
        <v>0</v>
      </c>
    </row>
    <row r="37" spans="1:33">
      <c r="A37" s="33" t="s">
        <v>80</v>
      </c>
      <c r="B37" s="34">
        <v>13133</v>
      </c>
      <c r="C37" s="73" t="s">
        <v>586</v>
      </c>
      <c r="D37" s="6">
        <v>1</v>
      </c>
      <c r="E37" s="6">
        <v>1</v>
      </c>
      <c r="F37" s="6">
        <v>1</v>
      </c>
      <c r="G37" s="6">
        <v>1</v>
      </c>
      <c r="H37" s="20">
        <f t="shared" si="14"/>
        <v>4</v>
      </c>
      <c r="I37" s="6">
        <v>1</v>
      </c>
      <c r="J37" s="6">
        <v>1</v>
      </c>
      <c r="K37" s="6">
        <v>1</v>
      </c>
      <c r="L37" s="6">
        <v>1</v>
      </c>
      <c r="M37" s="6">
        <v>0</v>
      </c>
      <c r="N37" s="20">
        <f t="shared" si="5"/>
        <v>4</v>
      </c>
      <c r="O37" s="6"/>
      <c r="P37" s="6"/>
      <c r="Q37" s="6"/>
      <c r="R37" s="6"/>
      <c r="S37" s="20">
        <f t="shared" si="15"/>
        <v>0</v>
      </c>
      <c r="T37" s="6"/>
      <c r="U37" s="6"/>
      <c r="V37" s="6"/>
      <c r="W37" s="6"/>
      <c r="X37" s="6"/>
      <c r="Y37" s="20">
        <f t="shared" si="6"/>
        <v>0</v>
      </c>
      <c r="Z37" s="6"/>
      <c r="AA37" s="6"/>
      <c r="AB37" s="6"/>
      <c r="AC37" s="6"/>
      <c r="AD37" s="20">
        <f t="shared" si="16"/>
        <v>0</v>
      </c>
      <c r="AF37" s="17">
        <f t="shared" si="7"/>
        <v>1</v>
      </c>
      <c r="AG37" s="18">
        <f t="shared" si="8"/>
        <v>8</v>
      </c>
    </row>
    <row r="38" spans="1:33">
      <c r="A38" s="33" t="s">
        <v>80</v>
      </c>
      <c r="B38" s="34">
        <v>12640</v>
      </c>
      <c r="C38" s="33" t="s">
        <v>587</v>
      </c>
      <c r="D38" s="6">
        <v>0</v>
      </c>
      <c r="E38" s="6">
        <v>0</v>
      </c>
      <c r="F38" s="6">
        <v>0</v>
      </c>
      <c r="G38" s="6">
        <v>0</v>
      </c>
      <c r="H38" s="20">
        <f t="shared" si="14"/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20">
        <f t="shared" si="5"/>
        <v>0</v>
      </c>
      <c r="O38" s="6"/>
      <c r="P38" s="6"/>
      <c r="Q38" s="6"/>
      <c r="R38" s="6"/>
      <c r="S38" s="20">
        <f t="shared" si="15"/>
        <v>0</v>
      </c>
      <c r="T38" s="6"/>
      <c r="U38" s="6"/>
      <c r="V38" s="6"/>
      <c r="W38" s="6"/>
      <c r="X38" s="6"/>
      <c r="Y38" s="20">
        <f t="shared" si="6"/>
        <v>0</v>
      </c>
      <c r="Z38" s="6"/>
      <c r="AA38" s="6"/>
      <c r="AB38" s="6"/>
      <c r="AC38" s="6"/>
      <c r="AD38" s="20">
        <f t="shared" si="16"/>
        <v>0</v>
      </c>
      <c r="AF38" s="17">
        <f t="shared" si="7"/>
        <v>9</v>
      </c>
      <c r="AG38" s="18">
        <f t="shared" si="8"/>
        <v>0</v>
      </c>
    </row>
  </sheetData>
  <mergeCells count="13">
    <mergeCell ref="I1:M1"/>
    <mergeCell ref="A1:A3"/>
    <mergeCell ref="B1:B3"/>
    <mergeCell ref="C1:C3"/>
    <mergeCell ref="D1:G1"/>
    <mergeCell ref="H1:H3"/>
    <mergeCell ref="AD1:AD3"/>
    <mergeCell ref="N1:N3"/>
    <mergeCell ref="O1:R1"/>
    <mergeCell ref="S1:S3"/>
    <mergeCell ref="T1:X1"/>
    <mergeCell ref="Y1:Y3"/>
    <mergeCell ref="Z1:AC1"/>
  </mergeCells>
  <phoneticPr fontId="10" alignment="center"/>
  <conditionalFormatting sqref="H4:H38 N4:N38 S4:S38 Y4:Y38 AD4:AD38 AG4:AG38">
    <cfRule type="cellIs" dxfId="59" priority="21" operator="greaterThanOrEqual">
      <formula>3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D908EC5A-B23E-48D1-914E-5B3ED41095A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D4:G38</xm:sqref>
        </x14:conditionalFormatting>
        <x14:conditionalFormatting xmlns:xm="http://schemas.microsoft.com/office/excel/2006/main">
          <x14:cfRule type="iconSet" priority="809" id="{D1CA4DCB-6F4F-4782-8A5F-715F6C23FA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I6 I28</xm:sqref>
        </x14:conditionalFormatting>
        <x14:conditionalFormatting xmlns:xm="http://schemas.microsoft.com/office/excel/2006/main">
          <x14:cfRule type="iconSet" priority="3" id="{09B04D92-FD6D-4442-9926-C7E4C9A1CD2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I32:I38</xm:sqref>
        </x14:conditionalFormatting>
        <x14:conditionalFormatting xmlns:xm="http://schemas.microsoft.com/office/excel/2006/main">
          <x14:cfRule type="iconSet" priority="6" id="{2DEE3C33-615C-4ACD-96F4-A77CFDFE02A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I4:I5 J4:M38</xm:sqref>
        </x14:conditionalFormatting>
        <x14:conditionalFormatting xmlns:xm="http://schemas.microsoft.com/office/excel/2006/main">
          <x14:cfRule type="iconSet" priority="5" id="{2A46D2C6-548D-48E9-AFA7-BD31E60B23F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I7:I27</xm:sqref>
        </x14:conditionalFormatting>
        <x14:conditionalFormatting xmlns:xm="http://schemas.microsoft.com/office/excel/2006/main">
          <x14:cfRule type="iconSet" priority="4" id="{09FF81BE-E607-487B-9D7A-7345576BA69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I29:I31</xm:sqref>
        </x14:conditionalFormatting>
        <x14:conditionalFormatting xmlns:xm="http://schemas.microsoft.com/office/excel/2006/main">
          <x14:cfRule type="iconSet" priority="811" id="{9BADFEF8-1EFA-434E-A9DC-36F86330A71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O4:R38</xm:sqref>
        </x14:conditionalFormatting>
        <x14:conditionalFormatting xmlns:xm="http://schemas.microsoft.com/office/excel/2006/main">
          <x14:cfRule type="iconSet" priority="813" id="{AE3CC077-C3FE-4716-B9E2-7381FAF10AD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T4:X38</xm:sqref>
        </x14:conditionalFormatting>
        <x14:conditionalFormatting xmlns:xm="http://schemas.microsoft.com/office/excel/2006/main">
          <x14:cfRule type="iconSet" priority="9" id="{89B805F7-0BEB-45F5-8853-334B32B0C9D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Z4:AC38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0339-3D41-4CB4-966E-61AC1E094C7D}">
  <dimension ref="A1:G43"/>
  <sheetViews>
    <sheetView showGridLines="0" topLeftCell="D4" zoomScaleNormal="150" zoomScaleSheetLayoutView="100" workbookViewId="0">
      <selection activeCell="D4" sqref="D4"/>
    </sheetView>
  </sheetViews>
  <sheetFormatPr defaultRowHeight="15"/>
  <cols>
    <col min="1" max="1" width="12.28515625" customWidth="1"/>
    <col min="2" max="2" width="14.140625" style="1" bestFit="1" customWidth="1"/>
    <col min="3" max="3" width="44.7109375" style="2" customWidth="1"/>
    <col min="4" max="4" width="12.5703125" bestFit="1" customWidth="1"/>
    <col min="5" max="5" width="5.28515625" bestFit="1" customWidth="1"/>
    <col min="6" max="6" width="13.28515625" style="4" bestFit="1" customWidth="1"/>
    <col min="7" max="7" width="8.5703125" style="4"/>
  </cols>
  <sheetData>
    <row r="1" spans="1:7" ht="15" customHeight="1">
      <c r="A1" s="163" t="s">
        <v>92</v>
      </c>
      <c r="B1" s="163" t="s">
        <v>93</v>
      </c>
      <c r="C1" s="164" t="s">
        <v>94</v>
      </c>
      <c r="D1" s="64" t="s">
        <v>5</v>
      </c>
      <c r="E1" s="146" t="s">
        <v>96</v>
      </c>
    </row>
    <row r="2" spans="1:7">
      <c r="A2" s="163"/>
      <c r="B2" s="163"/>
      <c r="C2" s="164"/>
      <c r="D2" s="19" t="s">
        <v>105</v>
      </c>
      <c r="E2" s="146"/>
    </row>
    <row r="3" spans="1:7">
      <c r="A3" s="163"/>
      <c r="B3" s="163"/>
      <c r="C3" s="164"/>
      <c r="D3" s="19"/>
      <c r="E3" s="146"/>
      <c r="F3" s="4" t="s">
        <v>107</v>
      </c>
      <c r="G3" s="4" t="s">
        <v>96</v>
      </c>
    </row>
    <row r="4" spans="1:7">
      <c r="A4" s="57" t="s">
        <v>82</v>
      </c>
      <c r="B4" s="44">
        <v>12283</v>
      </c>
      <c r="C4" s="58" t="s">
        <v>588</v>
      </c>
      <c r="D4" s="6">
        <v>0</v>
      </c>
      <c r="E4" s="20">
        <f>+COUNTIF(C4:D4,1)</f>
        <v>0</v>
      </c>
      <c r="F4" s="17">
        <f>SUM(COUNTIF(D4:D4,0))</f>
        <v>1</v>
      </c>
      <c r="G4" s="18">
        <f>SUM(COUNTIF(D4:D4,1))</f>
        <v>0</v>
      </c>
    </row>
    <row r="5" spans="1:7">
      <c r="A5" s="59" t="s">
        <v>82</v>
      </c>
      <c r="B5" s="44">
        <v>13409</v>
      </c>
      <c r="C5" s="58" t="s">
        <v>589</v>
      </c>
      <c r="D5" s="6">
        <v>0</v>
      </c>
      <c r="E5" s="20">
        <f>+COUNTIF(C5:D5,1)</f>
        <v>0</v>
      </c>
      <c r="F5" s="17">
        <f>SUM(COUNTIF(D5:D5,0))</f>
        <v>1</v>
      </c>
      <c r="G5" s="18">
        <f>SUM(COUNTIF(D5:D5,1))</f>
        <v>0</v>
      </c>
    </row>
    <row r="6" spans="1:7">
      <c r="A6" s="60" t="s">
        <v>82</v>
      </c>
      <c r="B6" s="44">
        <v>13313</v>
      </c>
      <c r="C6" s="58" t="s">
        <v>590</v>
      </c>
      <c r="D6" s="6">
        <v>0</v>
      </c>
      <c r="E6" s="20">
        <f>+COUNTIF(C6:D6,1)</f>
        <v>0</v>
      </c>
      <c r="F6" s="17">
        <f>SUM(COUNTIF(D6:D6,0))</f>
        <v>1</v>
      </c>
      <c r="G6" s="18">
        <f>SUM(COUNTIF(D6:D6,1))</f>
        <v>0</v>
      </c>
    </row>
    <row r="7" spans="1:7">
      <c r="A7" s="60" t="s">
        <v>82</v>
      </c>
      <c r="B7" s="44">
        <v>13256</v>
      </c>
      <c r="C7" s="58" t="s">
        <v>591</v>
      </c>
      <c r="D7" s="6">
        <v>0</v>
      </c>
      <c r="E7" s="20">
        <f>+COUNTIF(C7:D7,1)</f>
        <v>0</v>
      </c>
      <c r="F7" s="17">
        <f>SUM(COUNTIF(D7:D7,0))</f>
        <v>1</v>
      </c>
      <c r="G7" s="18">
        <f>SUM(COUNTIF(D7:D7,1))</f>
        <v>0</v>
      </c>
    </row>
    <row r="8" spans="1:7">
      <c r="A8" s="60" t="s">
        <v>82</v>
      </c>
      <c r="B8" s="44">
        <v>12477</v>
      </c>
      <c r="C8" s="58" t="s">
        <v>592</v>
      </c>
      <c r="D8" s="6">
        <v>0</v>
      </c>
      <c r="E8" s="20">
        <f>+COUNTIF(C8:D8,1)</f>
        <v>0</v>
      </c>
      <c r="F8" s="17">
        <f>SUM(COUNTIF(D8:D8,0))</f>
        <v>1</v>
      </c>
      <c r="G8" s="18">
        <f>SUM(COUNTIF(D8:D8,1))</f>
        <v>0</v>
      </c>
    </row>
    <row r="9" spans="1:7">
      <c r="A9" s="60" t="s">
        <v>82</v>
      </c>
      <c r="B9" s="44">
        <v>12475</v>
      </c>
      <c r="C9" s="58" t="s">
        <v>593</v>
      </c>
      <c r="D9" s="6">
        <v>0</v>
      </c>
      <c r="E9" s="20">
        <f>+COUNTIF(C9:D9,1)</f>
        <v>0</v>
      </c>
      <c r="F9" s="17">
        <f>SUM(COUNTIF(D9:D9,0))</f>
        <v>1</v>
      </c>
      <c r="G9" s="18">
        <f>SUM(COUNTIF(D9:D9,1))</f>
        <v>0</v>
      </c>
    </row>
    <row r="10" spans="1:7">
      <c r="A10" s="60" t="s">
        <v>82</v>
      </c>
      <c r="B10" s="44">
        <v>12823</v>
      </c>
      <c r="C10" s="58" t="s">
        <v>594</v>
      </c>
      <c r="D10" s="6">
        <v>0</v>
      </c>
      <c r="E10" s="20">
        <f>+COUNTIF(C10:D10,1)</f>
        <v>0</v>
      </c>
      <c r="F10" s="17">
        <f>SUM(COUNTIF(D10:D10,0))</f>
        <v>1</v>
      </c>
      <c r="G10" s="18">
        <f>SUM(COUNTIF(D10:D10,1))</f>
        <v>0</v>
      </c>
    </row>
    <row r="11" spans="1:7">
      <c r="A11" s="60" t="s">
        <v>82</v>
      </c>
      <c r="B11" s="44">
        <v>12462</v>
      </c>
      <c r="C11" s="58" t="s">
        <v>595</v>
      </c>
      <c r="D11" s="6">
        <v>0</v>
      </c>
      <c r="E11" s="20">
        <f>+COUNTIF(C11:D11,1)</f>
        <v>0</v>
      </c>
      <c r="F11" s="17">
        <f>SUM(COUNTIF(D11:D11,0))</f>
        <v>1</v>
      </c>
      <c r="G11" s="18">
        <f>SUM(COUNTIF(D11:D11,1))</f>
        <v>0</v>
      </c>
    </row>
    <row r="12" spans="1:7">
      <c r="A12" s="62" t="s">
        <v>82</v>
      </c>
      <c r="B12" s="44">
        <v>12462</v>
      </c>
      <c r="C12" s="63" t="s">
        <v>596</v>
      </c>
      <c r="D12" s="6">
        <v>0</v>
      </c>
      <c r="E12" s="20">
        <f>+COUNTIF(C12:D12,1)</f>
        <v>0</v>
      </c>
      <c r="F12" s="17">
        <f>SUM(COUNTIF(D12:D12,0))</f>
        <v>1</v>
      </c>
      <c r="G12" s="18">
        <f>SUM(COUNTIF(D12:D12,1))</f>
        <v>0</v>
      </c>
    </row>
    <row r="13" spans="1:7">
      <c r="A13" s="60" t="s">
        <v>82</v>
      </c>
      <c r="B13" s="44">
        <v>12746</v>
      </c>
      <c r="C13" s="58" t="s">
        <v>597</v>
      </c>
      <c r="D13" s="6">
        <v>0</v>
      </c>
      <c r="E13" s="20">
        <f>+COUNTIF(C13:D13,1)</f>
        <v>0</v>
      </c>
      <c r="F13" s="17">
        <f>SUM(COUNTIF(D13:D13,0))</f>
        <v>1</v>
      </c>
      <c r="G13" s="18">
        <f>SUM(COUNTIF(D13:D13,1))</f>
        <v>0</v>
      </c>
    </row>
    <row r="14" spans="1:7">
      <c r="A14" s="60" t="s">
        <v>82</v>
      </c>
      <c r="B14" s="44">
        <v>12810</v>
      </c>
      <c r="C14" s="58" t="s">
        <v>598</v>
      </c>
      <c r="D14" s="6">
        <v>0</v>
      </c>
      <c r="E14" s="20">
        <f>+COUNTIF(C14:D14,1)</f>
        <v>0</v>
      </c>
      <c r="F14" s="17">
        <f>SUM(COUNTIF(D14:D14,0))</f>
        <v>1</v>
      </c>
      <c r="G14" s="18">
        <f>SUM(COUNTIF(D14:D14,1))</f>
        <v>0</v>
      </c>
    </row>
    <row r="15" spans="1:7">
      <c r="A15" s="60" t="s">
        <v>82</v>
      </c>
      <c r="B15" s="44">
        <v>12453</v>
      </c>
      <c r="C15" s="58" t="s">
        <v>599</v>
      </c>
      <c r="D15" s="6">
        <v>0</v>
      </c>
      <c r="E15" s="20">
        <f>+COUNTIF(C15:D15,1)</f>
        <v>0</v>
      </c>
      <c r="F15" s="17">
        <f>SUM(COUNTIF(D15:D15,0))</f>
        <v>1</v>
      </c>
      <c r="G15" s="18">
        <f>SUM(COUNTIF(D15:D15,1))</f>
        <v>0</v>
      </c>
    </row>
    <row r="16" spans="1:7">
      <c r="A16" s="60" t="s">
        <v>82</v>
      </c>
      <c r="B16" s="44">
        <v>12717</v>
      </c>
      <c r="C16" s="58" t="s">
        <v>600</v>
      </c>
      <c r="D16" s="6">
        <v>0</v>
      </c>
      <c r="E16" s="20">
        <f>+COUNTIF(C16:D16,1)</f>
        <v>0</v>
      </c>
      <c r="F16" s="17">
        <f>SUM(COUNTIF(D16:D16,0))</f>
        <v>1</v>
      </c>
      <c r="G16" s="18">
        <f>SUM(COUNTIF(D16:D16,1))</f>
        <v>0</v>
      </c>
    </row>
    <row r="17" spans="1:7">
      <c r="A17" s="60" t="s">
        <v>82</v>
      </c>
      <c r="B17" s="44">
        <v>12719</v>
      </c>
      <c r="C17" s="58" t="s">
        <v>601</v>
      </c>
      <c r="D17" s="6">
        <v>0</v>
      </c>
      <c r="E17" s="20">
        <f>+COUNTIF(C17:D17,1)</f>
        <v>0</v>
      </c>
      <c r="F17" s="17">
        <f>SUM(COUNTIF(D17:D17,0))</f>
        <v>1</v>
      </c>
      <c r="G17" s="18">
        <f>SUM(COUNTIF(D17:D17,1))</f>
        <v>0</v>
      </c>
    </row>
    <row r="18" spans="1:7">
      <c r="A18" s="60" t="s">
        <v>82</v>
      </c>
      <c r="B18" s="44">
        <v>13165</v>
      </c>
      <c r="C18" s="58" t="s">
        <v>602</v>
      </c>
      <c r="D18" s="6">
        <v>0</v>
      </c>
      <c r="E18" s="20">
        <f>+COUNTIF(C18:D18,1)</f>
        <v>0</v>
      </c>
      <c r="F18" s="17">
        <f>SUM(COUNTIF(D18:D18,0))</f>
        <v>1</v>
      </c>
      <c r="G18" s="18">
        <f>SUM(COUNTIF(D18:D18,1))</f>
        <v>0</v>
      </c>
    </row>
    <row r="19" spans="1:7">
      <c r="A19" s="60" t="s">
        <v>82</v>
      </c>
      <c r="B19" s="44">
        <v>12347</v>
      </c>
      <c r="C19" s="58" t="s">
        <v>603</v>
      </c>
      <c r="D19" s="6">
        <v>0</v>
      </c>
      <c r="E19" s="20">
        <f>+COUNTIF(C19:D19,1)</f>
        <v>0</v>
      </c>
      <c r="F19" s="17">
        <f>SUM(COUNTIF(D19:D19,0))</f>
        <v>1</v>
      </c>
      <c r="G19" s="18">
        <f>SUM(COUNTIF(D19:D19,1))</f>
        <v>0</v>
      </c>
    </row>
    <row r="20" spans="1:7">
      <c r="A20" s="60" t="s">
        <v>82</v>
      </c>
      <c r="B20" s="44">
        <v>12059</v>
      </c>
      <c r="C20" s="58" t="s">
        <v>604</v>
      </c>
      <c r="D20" s="6">
        <v>0</v>
      </c>
      <c r="E20" s="20">
        <f>+COUNTIF(C20:D20,1)</f>
        <v>0</v>
      </c>
      <c r="F20" s="17">
        <f>SUM(COUNTIF(D20:D20,0))</f>
        <v>1</v>
      </c>
      <c r="G20" s="18">
        <f>SUM(COUNTIF(D20:D20,1))</f>
        <v>0</v>
      </c>
    </row>
    <row r="21" spans="1:7">
      <c r="A21" s="60" t="s">
        <v>82</v>
      </c>
      <c r="B21" s="44">
        <v>12237</v>
      </c>
      <c r="C21" s="58" t="s">
        <v>605</v>
      </c>
      <c r="D21" s="6">
        <v>0</v>
      </c>
      <c r="E21" s="20">
        <f>+COUNTIF(C21:D21,1)</f>
        <v>0</v>
      </c>
      <c r="F21" s="17">
        <f>SUM(COUNTIF(D21:D21,0))</f>
        <v>1</v>
      </c>
      <c r="G21" s="18">
        <f>SUM(COUNTIF(D21:D21,1))</f>
        <v>0</v>
      </c>
    </row>
    <row r="22" spans="1:7">
      <c r="A22" s="60" t="s">
        <v>82</v>
      </c>
      <c r="B22" s="44">
        <v>12751</v>
      </c>
      <c r="C22" s="58" t="s">
        <v>606</v>
      </c>
      <c r="D22" s="6">
        <v>0</v>
      </c>
      <c r="E22" s="20">
        <f>+COUNTIF(C22:D22,1)</f>
        <v>0</v>
      </c>
      <c r="F22" s="17">
        <f>SUM(COUNTIF(D22:D22,0))</f>
        <v>1</v>
      </c>
      <c r="G22" s="18">
        <f>SUM(COUNTIF(D22:D22,1))</f>
        <v>0</v>
      </c>
    </row>
    <row r="23" spans="1:7">
      <c r="A23" s="60" t="s">
        <v>82</v>
      </c>
      <c r="B23" s="44">
        <v>13089</v>
      </c>
      <c r="C23" s="58" t="s">
        <v>607</v>
      </c>
      <c r="D23" s="6">
        <v>0</v>
      </c>
      <c r="E23" s="20">
        <f>+COUNTIF(C23:D23,1)</f>
        <v>0</v>
      </c>
      <c r="F23" s="17">
        <f>SUM(COUNTIF(D23:D23,0))</f>
        <v>1</v>
      </c>
      <c r="G23" s="18">
        <f>SUM(COUNTIF(D23:D23,1))</f>
        <v>0</v>
      </c>
    </row>
    <row r="24" spans="1:7">
      <c r="A24" s="60" t="s">
        <v>82</v>
      </c>
      <c r="B24" s="44">
        <v>12247</v>
      </c>
      <c r="C24" s="58" t="s">
        <v>608</v>
      </c>
      <c r="D24" s="6">
        <v>0</v>
      </c>
      <c r="E24" s="20">
        <f>+COUNTIF(C24:D24,1)</f>
        <v>0</v>
      </c>
      <c r="F24" s="17">
        <f>SUM(COUNTIF(D24:D24,0))</f>
        <v>1</v>
      </c>
      <c r="G24" s="18">
        <f>SUM(COUNTIF(D24:D24,1))</f>
        <v>0</v>
      </c>
    </row>
    <row r="25" spans="1:7">
      <c r="A25" s="60" t="s">
        <v>82</v>
      </c>
      <c r="B25" s="44">
        <v>12638</v>
      </c>
      <c r="C25" s="58" t="s">
        <v>609</v>
      </c>
      <c r="D25" s="6">
        <v>0</v>
      </c>
      <c r="E25" s="20">
        <f>+COUNTIF(C25:D25,1)</f>
        <v>0</v>
      </c>
      <c r="F25" s="17">
        <f>SUM(COUNTIF(D25:D25,0))</f>
        <v>1</v>
      </c>
      <c r="G25" s="18">
        <f>SUM(COUNTIF(D25:D25,1))</f>
        <v>0</v>
      </c>
    </row>
    <row r="26" spans="1:7">
      <c r="A26" s="60" t="s">
        <v>82</v>
      </c>
      <c r="B26" s="44">
        <v>13030</v>
      </c>
      <c r="C26" s="58" t="s">
        <v>610</v>
      </c>
      <c r="D26" s="6">
        <v>0</v>
      </c>
      <c r="E26" s="20">
        <f>+COUNTIF(C26:D26,1)</f>
        <v>0</v>
      </c>
      <c r="F26" s="17">
        <f>SUM(COUNTIF(D26:D26,0))</f>
        <v>1</v>
      </c>
      <c r="G26" s="18">
        <f>SUM(COUNTIF(D26:D26,1))</f>
        <v>0</v>
      </c>
    </row>
    <row r="27" spans="1:7">
      <c r="A27" s="60" t="s">
        <v>82</v>
      </c>
      <c r="B27" s="44">
        <v>12192</v>
      </c>
      <c r="C27" s="58" t="s">
        <v>611</v>
      </c>
      <c r="D27" s="6">
        <v>0</v>
      </c>
      <c r="E27" s="20">
        <f>+COUNTIF(C27:D27,1)</f>
        <v>0</v>
      </c>
      <c r="F27" s="17">
        <f>SUM(COUNTIF(D27:D27,0))</f>
        <v>1</v>
      </c>
      <c r="G27" s="18">
        <f>SUM(COUNTIF(D27:D27,1))</f>
        <v>0</v>
      </c>
    </row>
    <row r="28" spans="1:7">
      <c r="A28" s="60" t="s">
        <v>82</v>
      </c>
      <c r="B28" s="44">
        <v>12536</v>
      </c>
      <c r="C28" s="58" t="s">
        <v>612</v>
      </c>
      <c r="D28" s="6">
        <v>0</v>
      </c>
      <c r="E28" s="20">
        <f>+COUNTIF(C28:D28,1)</f>
        <v>0</v>
      </c>
      <c r="F28" s="17">
        <f>SUM(COUNTIF(D28:D28,0))</f>
        <v>1</v>
      </c>
      <c r="G28" s="18">
        <f>SUM(COUNTIF(D28:D28,1))</f>
        <v>0</v>
      </c>
    </row>
    <row r="29" spans="1:7">
      <c r="A29" s="60" t="s">
        <v>82</v>
      </c>
      <c r="B29" s="44">
        <v>11518</v>
      </c>
      <c r="C29" s="58" t="s">
        <v>613</v>
      </c>
      <c r="D29" s="6">
        <v>0</v>
      </c>
      <c r="E29" s="20">
        <f>+COUNTIF(C29:D29,1)</f>
        <v>0</v>
      </c>
      <c r="F29" s="17">
        <f>SUM(COUNTIF(D29:D29,0))</f>
        <v>1</v>
      </c>
      <c r="G29" s="18">
        <f>SUM(COUNTIF(D29:D29,1))</f>
        <v>0</v>
      </c>
    </row>
    <row r="30" spans="1:7">
      <c r="A30" s="60" t="s">
        <v>82</v>
      </c>
      <c r="B30" s="44">
        <v>12021</v>
      </c>
      <c r="C30" s="58" t="s">
        <v>614</v>
      </c>
      <c r="D30" s="6">
        <v>0</v>
      </c>
      <c r="E30" s="20">
        <f>+COUNTIF(C30:D30,1)</f>
        <v>0</v>
      </c>
      <c r="F30" s="17">
        <f>SUM(COUNTIF(D30:D30,0))</f>
        <v>1</v>
      </c>
      <c r="G30" s="18">
        <f>SUM(COUNTIF(D30:D30,1))</f>
        <v>0</v>
      </c>
    </row>
    <row r="31" spans="1:7">
      <c r="A31" s="60" t="s">
        <v>82</v>
      </c>
      <c r="B31" s="44">
        <v>12545</v>
      </c>
      <c r="C31" s="58" t="s">
        <v>615</v>
      </c>
      <c r="D31" s="6">
        <v>0</v>
      </c>
      <c r="E31" s="20">
        <f>+COUNTIF(C31:D31,1)</f>
        <v>0</v>
      </c>
      <c r="F31" s="17">
        <f>SUM(COUNTIF(D31:D31,0))</f>
        <v>1</v>
      </c>
      <c r="G31" s="18">
        <f>SUM(COUNTIF(D31:D31,1))</f>
        <v>0</v>
      </c>
    </row>
    <row r="32" spans="1:7">
      <c r="A32" s="60" t="s">
        <v>82</v>
      </c>
      <c r="B32" s="44">
        <v>13043</v>
      </c>
      <c r="C32" s="58" t="s">
        <v>616</v>
      </c>
      <c r="D32" s="6">
        <v>0</v>
      </c>
      <c r="E32" s="20">
        <f>+COUNTIF(C32:D32,1)</f>
        <v>0</v>
      </c>
      <c r="F32" s="17">
        <f>SUM(COUNTIF(D32:D32,0))</f>
        <v>1</v>
      </c>
      <c r="G32" s="18">
        <f>SUM(COUNTIF(D32:D32,1))</f>
        <v>0</v>
      </c>
    </row>
    <row r="33" spans="1:7">
      <c r="A33" s="60" t="s">
        <v>82</v>
      </c>
      <c r="B33" s="44">
        <v>13475</v>
      </c>
      <c r="C33" s="58" t="s">
        <v>617</v>
      </c>
      <c r="D33" s="6">
        <v>0</v>
      </c>
      <c r="E33" s="20">
        <f>+COUNTIF(C33:D33,1)</f>
        <v>0</v>
      </c>
      <c r="F33" s="17">
        <f>SUM(COUNTIF(D33:D33,0))</f>
        <v>1</v>
      </c>
      <c r="G33" s="18">
        <f>SUM(COUNTIF(D33:D33,1))</f>
        <v>0</v>
      </c>
    </row>
    <row r="34" spans="1:7">
      <c r="A34" s="60" t="s">
        <v>82</v>
      </c>
      <c r="B34" s="44">
        <v>12323</v>
      </c>
      <c r="C34" s="58" t="s">
        <v>618</v>
      </c>
      <c r="D34" s="6">
        <v>0</v>
      </c>
      <c r="E34" s="20">
        <f>+COUNTIF(C34:D34,1)</f>
        <v>0</v>
      </c>
      <c r="F34" s="17">
        <f>SUM(COUNTIF(D34:D34,0))</f>
        <v>1</v>
      </c>
      <c r="G34" s="18">
        <f>SUM(COUNTIF(D34:D34,1))</f>
        <v>0</v>
      </c>
    </row>
    <row r="35" spans="1:7">
      <c r="A35" s="60" t="s">
        <v>82</v>
      </c>
      <c r="B35" s="44">
        <v>13062</v>
      </c>
      <c r="C35" s="58" t="s">
        <v>619</v>
      </c>
      <c r="D35" s="6">
        <v>0</v>
      </c>
      <c r="E35" s="20">
        <f>+COUNTIF(C35:D35,1)</f>
        <v>0</v>
      </c>
      <c r="F35" s="17">
        <f>SUM(COUNTIF(D35:D35,0))</f>
        <v>1</v>
      </c>
      <c r="G35" s="18">
        <f>SUM(COUNTIF(D35:D35,1))</f>
        <v>0</v>
      </c>
    </row>
    <row r="36" spans="1:7">
      <c r="A36" s="60" t="s">
        <v>82</v>
      </c>
      <c r="B36" s="44">
        <v>13822</v>
      </c>
      <c r="C36" s="58" t="s">
        <v>620</v>
      </c>
      <c r="D36" s="6">
        <v>0</v>
      </c>
      <c r="E36" s="20">
        <f>+COUNTIF(C36:D36,1)</f>
        <v>0</v>
      </c>
      <c r="F36" s="17">
        <f>SUM(COUNTIF(D36:D36,0))</f>
        <v>1</v>
      </c>
      <c r="G36" s="18">
        <f>SUM(COUNTIF(D36:D36,1))</f>
        <v>0</v>
      </c>
    </row>
    <row r="37" spans="1:7">
      <c r="A37" s="60" t="s">
        <v>82</v>
      </c>
      <c r="B37" s="44">
        <v>13301</v>
      </c>
      <c r="C37" s="58" t="s">
        <v>621</v>
      </c>
      <c r="D37" s="6">
        <v>0</v>
      </c>
      <c r="E37" s="20">
        <f>+COUNTIF(C37:D37,1)</f>
        <v>0</v>
      </c>
      <c r="F37" s="17">
        <f>SUM(COUNTIF(D37:D37,0))</f>
        <v>1</v>
      </c>
      <c r="G37" s="18">
        <f>SUM(COUNTIF(D37:D37,1))</f>
        <v>0</v>
      </c>
    </row>
    <row r="38" spans="1:7">
      <c r="A38" s="60" t="s">
        <v>82</v>
      </c>
      <c r="B38" s="44">
        <v>13084</v>
      </c>
      <c r="C38" s="58" t="s">
        <v>622</v>
      </c>
      <c r="D38" s="6">
        <v>0</v>
      </c>
      <c r="E38" s="20">
        <f>+COUNTIF(C38:D38,1)</f>
        <v>0</v>
      </c>
      <c r="F38" s="17">
        <f>SUM(COUNTIF(D38:D38,0))</f>
        <v>1</v>
      </c>
      <c r="G38" s="18">
        <f>SUM(COUNTIF(D38:D38,1))</f>
        <v>0</v>
      </c>
    </row>
    <row r="39" spans="1:7">
      <c r="A39" s="60" t="s">
        <v>82</v>
      </c>
      <c r="B39" s="44">
        <v>12794</v>
      </c>
      <c r="C39" s="58" t="s">
        <v>623</v>
      </c>
      <c r="D39" s="6">
        <v>0</v>
      </c>
      <c r="E39" s="20">
        <f>+COUNTIF(C39:D39,1)</f>
        <v>0</v>
      </c>
      <c r="F39" s="17">
        <f>SUM(COUNTIF(D39:D39,0))</f>
        <v>1</v>
      </c>
      <c r="G39" s="18">
        <f>SUM(COUNTIF(D39:D39,1))</f>
        <v>0</v>
      </c>
    </row>
    <row r="40" spans="1:7">
      <c r="A40" s="60" t="s">
        <v>82</v>
      </c>
      <c r="B40" s="44">
        <v>12724</v>
      </c>
      <c r="C40" s="58" t="s">
        <v>624</v>
      </c>
      <c r="D40" s="6">
        <v>0</v>
      </c>
      <c r="E40" s="20">
        <f>+COUNTIF(C40:D40,1)</f>
        <v>0</v>
      </c>
      <c r="F40" s="17">
        <f>SUM(COUNTIF(D40:D40,0))</f>
        <v>1</v>
      </c>
      <c r="G40" s="18">
        <f>SUM(COUNTIF(D40:D40,1))</f>
        <v>0</v>
      </c>
    </row>
    <row r="41" spans="1:7">
      <c r="A41" s="60" t="s">
        <v>82</v>
      </c>
      <c r="B41" s="44">
        <v>12260</v>
      </c>
      <c r="C41" s="58" t="s">
        <v>625</v>
      </c>
      <c r="D41" s="6">
        <v>0</v>
      </c>
      <c r="E41" s="20">
        <f>+COUNTIF(C41:D41,1)</f>
        <v>0</v>
      </c>
      <c r="F41" s="17">
        <f>SUM(COUNTIF(D41:D41,0))</f>
        <v>1</v>
      </c>
      <c r="G41" s="18">
        <f>SUM(COUNTIF(D41:D41,1))</f>
        <v>0</v>
      </c>
    </row>
    <row r="42" spans="1:7">
      <c r="A42" s="60" t="s">
        <v>82</v>
      </c>
      <c r="B42" s="44">
        <v>10466</v>
      </c>
      <c r="C42" s="61" t="s">
        <v>626</v>
      </c>
      <c r="D42" s="6">
        <v>0</v>
      </c>
      <c r="E42" s="20">
        <f>+COUNTIF(C42:D42,1)</f>
        <v>0</v>
      </c>
      <c r="F42" s="17">
        <f>SUM(COUNTIF(D42:D42,0))</f>
        <v>1</v>
      </c>
      <c r="G42" s="18">
        <f>SUM(COUNTIF(D42:D42,1))</f>
        <v>0</v>
      </c>
    </row>
    <row r="43" spans="1:7">
      <c r="A43" s="60" t="s">
        <v>82</v>
      </c>
      <c r="B43" s="44">
        <v>12641</v>
      </c>
      <c r="C43" s="58" t="s">
        <v>627</v>
      </c>
      <c r="D43" s="6">
        <v>0</v>
      </c>
      <c r="E43" s="20">
        <f>+COUNTIF(C43:D43,1)</f>
        <v>0</v>
      </c>
      <c r="F43" s="17">
        <f>SUM(COUNTIF(D43:D43,0))</f>
        <v>1</v>
      </c>
      <c r="G43" s="18">
        <f>SUM(COUNTIF(D43:D43,1))</f>
        <v>0</v>
      </c>
    </row>
  </sheetData>
  <mergeCells count="4">
    <mergeCell ref="A1:A3"/>
    <mergeCell ref="B1:B3"/>
    <mergeCell ref="C1:C3"/>
    <mergeCell ref="E1:E3"/>
  </mergeCells>
  <conditionalFormatting sqref="E4:E43">
    <cfRule type="cellIs" dxfId="58" priority="2" operator="greaterThanOrEqual">
      <formula>3</formula>
    </cfRule>
  </conditionalFormatting>
  <conditionalFormatting sqref="G4:G43">
    <cfRule type="cellIs" dxfId="57" priority="28" operator="greaterThanOrEqual">
      <formula>3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FBD0224-54DC-4E60-ADCD-783CFD988F2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D4:D43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29"/>
  <sheetViews>
    <sheetView showGridLines="0" zoomScale="55" zoomScaleNormal="55" workbookViewId="0">
      <pane xSplit="3" ySplit="1" topLeftCell="D2" activePane="bottomRight" state="frozen"/>
      <selection pane="bottomRight" activeCell="R15" sqref="R15"/>
      <selection pane="bottomLeft" activeCell="A2" sqref="A2"/>
      <selection pane="topRight" activeCell="R1" sqref="R1"/>
    </sheetView>
  </sheetViews>
  <sheetFormatPr defaultColWidth="11.42578125" defaultRowHeight="15"/>
  <cols>
    <col min="2" max="2" width="10.28515625" style="1" bestFit="1" customWidth="1"/>
    <col min="3" max="3" width="50.85546875" style="2" bestFit="1" customWidth="1"/>
    <col min="4" max="5" width="11.7109375" bestFit="1" customWidth="1"/>
    <col min="6" max="7" width="12.5703125" bestFit="1" customWidth="1"/>
    <col min="8" max="8" width="5.28515625" bestFit="1" customWidth="1"/>
    <col min="9" max="9" width="11.7109375" bestFit="1" customWidth="1"/>
    <col min="10" max="12" width="12.5703125" bestFit="1" customWidth="1"/>
    <col min="13" max="13" width="5.28515625" bestFit="1" customWidth="1"/>
    <col min="14" max="16" width="11.7109375" bestFit="1" customWidth="1"/>
    <col min="17" max="18" width="12.5703125" bestFit="1" customWidth="1"/>
    <col min="19" max="19" width="5.28515625" bestFit="1" customWidth="1"/>
    <col min="20" max="20" width="11.7109375" bestFit="1" customWidth="1"/>
    <col min="21" max="22" width="11.7109375" customWidth="1"/>
    <col min="23" max="23" width="12.5703125" bestFit="1" customWidth="1"/>
    <col min="24" max="24" width="5.28515625" bestFit="1" customWidth="1"/>
    <col min="25" max="27" width="11.7109375" bestFit="1" customWidth="1"/>
    <col min="28" max="28" width="12.5703125" bestFit="1" customWidth="1"/>
    <col min="29" max="29" width="12.5703125" customWidth="1"/>
    <col min="30" max="30" width="12.5703125" bestFit="1" customWidth="1"/>
    <col min="31" max="31" width="5.28515625" bestFit="1" customWidth="1"/>
    <col min="32" max="32" width="6" customWidth="1"/>
    <col min="33" max="33" width="21.85546875" style="4" bestFit="1" customWidth="1"/>
    <col min="34" max="34" width="11.42578125" style="4"/>
  </cols>
  <sheetData>
    <row r="1" spans="1:34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50"/>
      <c r="G1" s="150"/>
      <c r="H1" s="146" t="s">
        <v>96</v>
      </c>
      <c r="I1" s="151" t="s">
        <v>628</v>
      </c>
      <c r="J1" s="151"/>
      <c r="K1" s="151"/>
      <c r="L1" s="151"/>
      <c r="M1" s="146" t="s">
        <v>96</v>
      </c>
      <c r="N1" s="151" t="s">
        <v>98</v>
      </c>
      <c r="O1" s="151"/>
      <c r="P1" s="151"/>
      <c r="Q1" s="151"/>
      <c r="R1" s="151"/>
      <c r="S1" s="146" t="s">
        <v>96</v>
      </c>
      <c r="T1" s="151" t="s">
        <v>99</v>
      </c>
      <c r="U1" s="151"/>
      <c r="V1" s="151"/>
      <c r="W1" s="151"/>
      <c r="X1" s="146" t="s">
        <v>96</v>
      </c>
      <c r="Y1" s="151" t="s">
        <v>100</v>
      </c>
      <c r="Z1" s="151"/>
      <c r="AA1" s="151"/>
      <c r="AB1" s="151"/>
      <c r="AC1" s="151"/>
      <c r="AD1" s="151"/>
      <c r="AE1" s="146" t="s">
        <v>96</v>
      </c>
      <c r="AG1" s="27" t="s">
        <v>629</v>
      </c>
    </row>
    <row r="2" spans="1:34">
      <c r="A2" s="157"/>
      <c r="B2" s="157"/>
      <c r="C2" s="145"/>
      <c r="D2" s="19" t="s">
        <v>131</v>
      </c>
      <c r="E2" s="19" t="s">
        <v>105</v>
      </c>
      <c r="F2" s="19" t="s">
        <v>133</v>
      </c>
      <c r="G2" s="19" t="s">
        <v>134</v>
      </c>
      <c r="H2" s="146"/>
      <c r="I2" s="19" t="s">
        <v>132</v>
      </c>
      <c r="J2" s="19" t="s">
        <v>106</v>
      </c>
      <c r="K2" s="19" t="s">
        <v>133</v>
      </c>
      <c r="L2" s="19" t="s">
        <v>134</v>
      </c>
      <c r="M2" s="146"/>
      <c r="N2" s="19" t="s">
        <v>131</v>
      </c>
      <c r="O2" s="19" t="s">
        <v>132</v>
      </c>
      <c r="P2" s="19" t="s">
        <v>106</v>
      </c>
      <c r="Q2" s="19" t="s">
        <v>133</v>
      </c>
      <c r="R2" s="19" t="s">
        <v>134</v>
      </c>
      <c r="S2" s="146"/>
      <c r="T2" s="19" t="s">
        <v>131</v>
      </c>
      <c r="U2" s="19" t="s">
        <v>132</v>
      </c>
      <c r="V2" s="19" t="s">
        <v>106</v>
      </c>
      <c r="W2" s="19" t="s">
        <v>133</v>
      </c>
      <c r="X2" s="146"/>
      <c r="Y2" s="19" t="s">
        <v>131</v>
      </c>
      <c r="Z2" s="19" t="s">
        <v>104</v>
      </c>
      <c r="AA2" s="19" t="s">
        <v>132</v>
      </c>
      <c r="AB2" s="19" t="s">
        <v>105</v>
      </c>
      <c r="AC2" s="19" t="s">
        <v>105</v>
      </c>
      <c r="AD2" s="19" t="s">
        <v>133</v>
      </c>
      <c r="AE2" s="146"/>
    </row>
    <row r="3" spans="1:34">
      <c r="A3" s="157"/>
      <c r="B3" s="157"/>
      <c r="C3" s="145"/>
      <c r="D3" s="19" t="s">
        <v>39</v>
      </c>
      <c r="E3" s="19" t="s">
        <v>39</v>
      </c>
      <c r="F3" s="19" t="s">
        <v>39</v>
      </c>
      <c r="G3" s="19" t="s">
        <v>39</v>
      </c>
      <c r="H3" s="146"/>
      <c r="I3" s="19" t="s">
        <v>39</v>
      </c>
      <c r="J3" s="19" t="s">
        <v>39</v>
      </c>
      <c r="K3" s="19" t="s">
        <v>39</v>
      </c>
      <c r="L3" s="19" t="s">
        <v>39</v>
      </c>
      <c r="M3" s="146"/>
      <c r="N3" s="19" t="s">
        <v>45</v>
      </c>
      <c r="O3" s="19" t="s">
        <v>39</v>
      </c>
      <c r="P3" s="19" t="s">
        <v>39</v>
      </c>
      <c r="Q3" s="19" t="s">
        <v>39</v>
      </c>
      <c r="R3" s="19" t="s">
        <v>39</v>
      </c>
      <c r="S3" s="146"/>
      <c r="T3" s="19" t="s">
        <v>39</v>
      </c>
      <c r="U3" s="19" t="s">
        <v>39</v>
      </c>
      <c r="V3" s="19" t="s">
        <v>39</v>
      </c>
      <c r="W3" s="19" t="s">
        <v>39</v>
      </c>
      <c r="X3" s="146"/>
      <c r="Y3" s="19" t="s">
        <v>39</v>
      </c>
      <c r="Z3" s="19" t="s">
        <v>39</v>
      </c>
      <c r="AA3" s="19" t="s">
        <v>39</v>
      </c>
      <c r="AB3" s="19" t="s">
        <v>39</v>
      </c>
      <c r="AC3" s="19" t="s">
        <v>39</v>
      </c>
      <c r="AD3" s="19" t="s">
        <v>39</v>
      </c>
      <c r="AE3" s="146"/>
      <c r="AG3" s="4" t="s">
        <v>107</v>
      </c>
      <c r="AH3" s="4" t="s">
        <v>96</v>
      </c>
    </row>
    <row r="4" spans="1:34">
      <c r="A4" s="12" t="s">
        <v>83</v>
      </c>
      <c r="B4" s="13">
        <v>13755</v>
      </c>
      <c r="C4" s="13" t="s">
        <v>630</v>
      </c>
      <c r="D4" s="6">
        <v>0</v>
      </c>
      <c r="E4" s="6"/>
      <c r="F4" s="6"/>
      <c r="G4" s="6"/>
      <c r="H4" s="20">
        <f t="shared" ref="H4:H29" si="0">+COUNTIF(D4:G4,1)</f>
        <v>0</v>
      </c>
      <c r="I4" s="6">
        <v>0</v>
      </c>
      <c r="J4" s="6">
        <v>0</v>
      </c>
      <c r="K4" s="6">
        <v>0</v>
      </c>
      <c r="L4" s="6">
        <v>0</v>
      </c>
      <c r="M4" s="20">
        <f t="shared" ref="M4:M29" si="1">+COUNTIF(I4:L4,1)</f>
        <v>0</v>
      </c>
      <c r="N4" s="6"/>
      <c r="O4" s="6"/>
      <c r="P4" s="6"/>
      <c r="Q4" s="6"/>
      <c r="R4" s="6"/>
      <c r="S4" s="20">
        <f>+COUNTIF(N4:R4,1)</f>
        <v>0</v>
      </c>
      <c r="T4" s="6"/>
      <c r="U4" s="6"/>
      <c r="V4" s="6"/>
      <c r="W4" s="6"/>
      <c r="X4" s="20">
        <f t="shared" ref="X4:X29" si="2">+COUNTIF(T4:W4,1)</f>
        <v>0</v>
      </c>
      <c r="Y4" s="6"/>
      <c r="Z4" s="6"/>
      <c r="AA4" s="6"/>
      <c r="AB4" s="6"/>
      <c r="AC4" s="6"/>
      <c r="AD4" s="6"/>
      <c r="AE4" s="20">
        <f t="shared" ref="AE4:AE29" si="3">+COUNTIF(Y4:AD4,1)</f>
        <v>0</v>
      </c>
      <c r="AG4" s="17">
        <f>SUM(COUNTIF(D4:G4,0),COUNTIF(I4:L4,0),COUNTIF(N4:R4,0),COUNTIF(T4:W4,0),COUNTIF(Y4:AD4,0))</f>
        <v>5</v>
      </c>
      <c r="AH4" s="18">
        <f t="shared" ref="AH4:AH29" si="4">SUM(COUNTIF(D4:G4,1),COUNTIF(I4:L4,1),COUNTIF(N4:R4,1),COUNTIF(T4:W4,1),COUNTIF(Y4:AD4,1))</f>
        <v>0</v>
      </c>
    </row>
    <row r="5" spans="1:34">
      <c r="A5" s="12" t="s">
        <v>83</v>
      </c>
      <c r="B5" s="13">
        <v>12257</v>
      </c>
      <c r="C5" s="13" t="s">
        <v>631</v>
      </c>
      <c r="D5" s="6">
        <v>0</v>
      </c>
      <c r="E5" s="6"/>
      <c r="F5" s="6"/>
      <c r="G5" s="6"/>
      <c r="H5" s="20">
        <f t="shared" si="0"/>
        <v>0</v>
      </c>
      <c r="I5" s="6">
        <v>0</v>
      </c>
      <c r="J5" s="6">
        <v>0</v>
      </c>
      <c r="K5" s="6">
        <v>0</v>
      </c>
      <c r="L5" s="6">
        <v>0</v>
      </c>
      <c r="M5" s="20">
        <f t="shared" si="1"/>
        <v>0</v>
      </c>
      <c r="N5" s="6"/>
      <c r="O5" s="6"/>
      <c r="P5" s="6"/>
      <c r="Q5" s="6"/>
      <c r="R5" s="6"/>
      <c r="S5" s="20">
        <f t="shared" ref="S5:S29" si="5">+COUNTIF(N5:R5,1)</f>
        <v>0</v>
      </c>
      <c r="T5" s="6"/>
      <c r="U5" s="6"/>
      <c r="V5" s="6"/>
      <c r="W5" s="6"/>
      <c r="X5" s="20">
        <f t="shared" si="2"/>
        <v>0</v>
      </c>
      <c r="Y5" s="6"/>
      <c r="Z5" s="6"/>
      <c r="AA5" s="6"/>
      <c r="AB5" s="6"/>
      <c r="AC5" s="6"/>
      <c r="AD5" s="6"/>
      <c r="AE5" s="20">
        <f t="shared" si="3"/>
        <v>0</v>
      </c>
      <c r="AG5" s="17">
        <f t="shared" ref="AG5:AG29" si="6">SUM(COUNTIF(D5:G5,0),COUNTIF(I5:L5,0),COUNTIF(N5:R5,0),COUNTIF(T5:W5,0),COUNTIF(Y5:AD5,0))</f>
        <v>5</v>
      </c>
      <c r="AH5" s="18">
        <f t="shared" si="4"/>
        <v>0</v>
      </c>
    </row>
    <row r="6" spans="1:34">
      <c r="A6" s="12" t="s">
        <v>83</v>
      </c>
      <c r="B6" s="13">
        <v>12955</v>
      </c>
      <c r="C6" s="13" t="s">
        <v>632</v>
      </c>
      <c r="D6" s="6">
        <v>1</v>
      </c>
      <c r="E6" s="6">
        <v>1</v>
      </c>
      <c r="F6" s="6">
        <v>1</v>
      </c>
      <c r="G6" s="6"/>
      <c r="H6" s="20">
        <f t="shared" si="0"/>
        <v>3</v>
      </c>
      <c r="I6" s="6">
        <v>0</v>
      </c>
      <c r="J6" s="6">
        <v>0</v>
      </c>
      <c r="K6" s="6">
        <v>0</v>
      </c>
      <c r="L6" s="6">
        <v>0</v>
      </c>
      <c r="M6" s="20">
        <f t="shared" si="1"/>
        <v>0</v>
      </c>
      <c r="N6" s="6"/>
      <c r="O6" s="6"/>
      <c r="P6" s="6"/>
      <c r="Q6" s="6"/>
      <c r="R6" s="6"/>
      <c r="S6" s="20">
        <f t="shared" si="5"/>
        <v>0</v>
      </c>
      <c r="T6" s="6"/>
      <c r="U6" s="6"/>
      <c r="V6" s="6"/>
      <c r="W6" s="6"/>
      <c r="X6" s="20">
        <f t="shared" si="2"/>
        <v>0</v>
      </c>
      <c r="Y6" s="6"/>
      <c r="Z6" s="6"/>
      <c r="AA6" s="6"/>
      <c r="AB6" s="6"/>
      <c r="AC6" s="6"/>
      <c r="AD6" s="6"/>
      <c r="AE6" s="20">
        <f t="shared" si="3"/>
        <v>0</v>
      </c>
      <c r="AG6" s="17">
        <f t="shared" si="6"/>
        <v>4</v>
      </c>
      <c r="AH6" s="18">
        <f t="shared" si="4"/>
        <v>3</v>
      </c>
    </row>
    <row r="7" spans="1:34">
      <c r="A7" s="12" t="s">
        <v>83</v>
      </c>
      <c r="B7" s="13">
        <v>13734</v>
      </c>
      <c r="C7" s="13" t="s">
        <v>633</v>
      </c>
      <c r="D7" s="6">
        <v>0</v>
      </c>
      <c r="E7" s="6"/>
      <c r="F7" s="6"/>
      <c r="G7" s="6"/>
      <c r="H7" s="20">
        <f t="shared" si="0"/>
        <v>0</v>
      </c>
      <c r="I7" s="6">
        <v>0</v>
      </c>
      <c r="J7" s="6">
        <v>0</v>
      </c>
      <c r="K7" s="6">
        <v>0</v>
      </c>
      <c r="L7" s="6">
        <v>0</v>
      </c>
      <c r="M7" s="20">
        <f t="shared" si="1"/>
        <v>0</v>
      </c>
      <c r="N7" s="6"/>
      <c r="O7" s="6"/>
      <c r="P7" s="6"/>
      <c r="Q7" s="6"/>
      <c r="R7" s="6"/>
      <c r="S7" s="20">
        <f t="shared" si="5"/>
        <v>0</v>
      </c>
      <c r="T7" s="6"/>
      <c r="U7" s="6"/>
      <c r="V7" s="6"/>
      <c r="W7" s="6"/>
      <c r="X7" s="20">
        <f t="shared" si="2"/>
        <v>0</v>
      </c>
      <c r="Y7" s="6"/>
      <c r="Z7" s="6"/>
      <c r="AA7" s="6"/>
      <c r="AB7" s="6"/>
      <c r="AC7" s="6"/>
      <c r="AD7" s="6"/>
      <c r="AE7" s="20">
        <f t="shared" si="3"/>
        <v>0</v>
      </c>
      <c r="AG7" s="17">
        <f t="shared" si="6"/>
        <v>5</v>
      </c>
      <c r="AH7" s="18">
        <f t="shared" si="4"/>
        <v>0</v>
      </c>
    </row>
    <row r="8" spans="1:34">
      <c r="A8" s="12" t="s">
        <v>83</v>
      </c>
      <c r="B8" s="13">
        <v>13701</v>
      </c>
      <c r="C8" s="7" t="s">
        <v>634</v>
      </c>
      <c r="D8" s="6">
        <v>0</v>
      </c>
      <c r="E8" s="6"/>
      <c r="F8" s="6"/>
      <c r="G8" s="6"/>
      <c r="H8" s="20">
        <f t="shared" si="0"/>
        <v>0</v>
      </c>
      <c r="I8" s="6">
        <v>0</v>
      </c>
      <c r="J8" s="6">
        <v>0</v>
      </c>
      <c r="K8" s="6">
        <v>0</v>
      </c>
      <c r="L8" s="6">
        <v>0</v>
      </c>
      <c r="M8" s="20">
        <f t="shared" si="1"/>
        <v>0</v>
      </c>
      <c r="N8" s="6"/>
      <c r="O8" s="6"/>
      <c r="P8" s="6"/>
      <c r="Q8" s="6"/>
      <c r="R8" s="6"/>
      <c r="S8" s="20">
        <f t="shared" si="5"/>
        <v>0</v>
      </c>
      <c r="T8" s="6"/>
      <c r="U8" s="6"/>
      <c r="V8" s="6"/>
      <c r="W8" s="6"/>
      <c r="X8" s="20">
        <f t="shared" si="2"/>
        <v>0</v>
      </c>
      <c r="Y8" s="6"/>
      <c r="Z8" s="6"/>
      <c r="AA8" s="6"/>
      <c r="AB8" s="6"/>
      <c r="AC8" s="6"/>
      <c r="AD8" s="6"/>
      <c r="AE8" s="20">
        <f t="shared" si="3"/>
        <v>0</v>
      </c>
      <c r="AG8" s="17">
        <f t="shared" si="6"/>
        <v>5</v>
      </c>
      <c r="AH8" s="18">
        <f t="shared" si="4"/>
        <v>0</v>
      </c>
    </row>
    <row r="9" spans="1:34">
      <c r="A9" s="12" t="s">
        <v>83</v>
      </c>
      <c r="B9" s="13">
        <v>13761</v>
      </c>
      <c r="C9" s="13" t="s">
        <v>635</v>
      </c>
      <c r="D9" s="6">
        <v>0</v>
      </c>
      <c r="E9" s="6"/>
      <c r="F9" s="6"/>
      <c r="G9" s="6"/>
      <c r="H9" s="20">
        <f t="shared" si="0"/>
        <v>0</v>
      </c>
      <c r="I9" s="6">
        <v>0</v>
      </c>
      <c r="J9" s="6">
        <v>0</v>
      </c>
      <c r="K9" s="6">
        <v>0</v>
      </c>
      <c r="L9" s="6">
        <v>0</v>
      </c>
      <c r="M9" s="20">
        <f t="shared" si="1"/>
        <v>0</v>
      </c>
      <c r="N9" s="6"/>
      <c r="O9" s="6"/>
      <c r="P9" s="6"/>
      <c r="Q9" s="6"/>
      <c r="R9" s="6"/>
      <c r="S9" s="20">
        <f t="shared" si="5"/>
        <v>0</v>
      </c>
      <c r="T9" s="6"/>
      <c r="U9" s="6"/>
      <c r="V9" s="6"/>
      <c r="W9" s="6"/>
      <c r="X9" s="20">
        <f t="shared" si="2"/>
        <v>0</v>
      </c>
      <c r="Y9" s="6"/>
      <c r="Z9" s="6"/>
      <c r="AA9" s="6"/>
      <c r="AB9" s="6"/>
      <c r="AC9" s="6"/>
      <c r="AD9" s="6"/>
      <c r="AE9" s="20">
        <f t="shared" si="3"/>
        <v>0</v>
      </c>
      <c r="AG9" s="17">
        <f t="shared" si="6"/>
        <v>5</v>
      </c>
      <c r="AH9" s="18">
        <f t="shared" si="4"/>
        <v>0</v>
      </c>
    </row>
    <row r="10" spans="1:34">
      <c r="A10" s="12" t="s">
        <v>83</v>
      </c>
      <c r="B10" s="13">
        <v>13317</v>
      </c>
      <c r="C10" s="13" t="s">
        <v>636</v>
      </c>
      <c r="D10" s="6">
        <v>0</v>
      </c>
      <c r="E10" s="6"/>
      <c r="F10" s="6"/>
      <c r="G10" s="6"/>
      <c r="H10" s="20">
        <f t="shared" si="0"/>
        <v>0</v>
      </c>
      <c r="I10" s="6">
        <v>0</v>
      </c>
      <c r="J10" s="6">
        <v>0</v>
      </c>
      <c r="K10" s="6">
        <v>0</v>
      </c>
      <c r="L10" s="6">
        <v>0</v>
      </c>
      <c r="M10" s="20">
        <f t="shared" si="1"/>
        <v>0</v>
      </c>
      <c r="N10" s="6"/>
      <c r="O10" s="6"/>
      <c r="P10" s="6"/>
      <c r="Q10" s="6"/>
      <c r="R10" s="6"/>
      <c r="S10" s="20">
        <f t="shared" si="5"/>
        <v>0</v>
      </c>
      <c r="T10" s="6"/>
      <c r="U10" s="6"/>
      <c r="V10" s="6"/>
      <c r="W10" s="6"/>
      <c r="X10" s="20">
        <f t="shared" si="2"/>
        <v>0</v>
      </c>
      <c r="Y10" s="6"/>
      <c r="Z10" s="6"/>
      <c r="AA10" s="6"/>
      <c r="AB10" s="6"/>
      <c r="AC10" s="6"/>
      <c r="AD10" s="6"/>
      <c r="AE10" s="20">
        <f t="shared" si="3"/>
        <v>0</v>
      </c>
      <c r="AG10" s="17">
        <f t="shared" si="6"/>
        <v>5</v>
      </c>
      <c r="AH10" s="18">
        <f t="shared" si="4"/>
        <v>0</v>
      </c>
    </row>
    <row r="11" spans="1:34">
      <c r="A11" s="12" t="s">
        <v>83</v>
      </c>
      <c r="B11" s="13">
        <v>13063</v>
      </c>
      <c r="C11" s="13" t="s">
        <v>637</v>
      </c>
      <c r="D11" s="6">
        <v>1</v>
      </c>
      <c r="E11" s="6"/>
      <c r="F11" s="6"/>
      <c r="G11" s="6"/>
      <c r="H11" s="20">
        <f t="shared" si="0"/>
        <v>1</v>
      </c>
      <c r="I11" s="6">
        <v>0</v>
      </c>
      <c r="J11" s="6">
        <v>0</v>
      </c>
      <c r="K11" s="6">
        <v>0</v>
      </c>
      <c r="L11" s="6">
        <v>0</v>
      </c>
      <c r="M11" s="20">
        <f t="shared" si="1"/>
        <v>0</v>
      </c>
      <c r="N11" s="6"/>
      <c r="O11" s="6"/>
      <c r="P11" s="6"/>
      <c r="Q11" s="6"/>
      <c r="R11" s="6"/>
      <c r="S11" s="20">
        <f t="shared" si="5"/>
        <v>0</v>
      </c>
      <c r="T11" s="6"/>
      <c r="U11" s="6"/>
      <c r="V11" s="6"/>
      <c r="W11" s="6"/>
      <c r="X11" s="20">
        <f t="shared" si="2"/>
        <v>0</v>
      </c>
      <c r="Y11" s="6"/>
      <c r="Z11" s="6"/>
      <c r="AA11" s="6"/>
      <c r="AB11" s="6"/>
      <c r="AC11" s="6"/>
      <c r="AD11" s="6"/>
      <c r="AE11" s="20">
        <f t="shared" si="3"/>
        <v>0</v>
      </c>
      <c r="AG11" s="17">
        <f t="shared" si="6"/>
        <v>4</v>
      </c>
      <c r="AH11" s="18">
        <f t="shared" si="4"/>
        <v>1</v>
      </c>
    </row>
    <row r="12" spans="1:34">
      <c r="A12" s="12" t="s">
        <v>83</v>
      </c>
      <c r="B12" s="13">
        <v>12978</v>
      </c>
      <c r="C12" s="13" t="s">
        <v>638</v>
      </c>
      <c r="D12" s="6">
        <v>0</v>
      </c>
      <c r="E12" s="6"/>
      <c r="F12" s="6"/>
      <c r="G12" s="6"/>
      <c r="H12" s="20">
        <f t="shared" si="0"/>
        <v>0</v>
      </c>
      <c r="I12" s="6">
        <v>0</v>
      </c>
      <c r="J12" s="6">
        <v>0</v>
      </c>
      <c r="K12" s="6">
        <v>0</v>
      </c>
      <c r="L12" s="6">
        <v>0</v>
      </c>
      <c r="M12" s="20">
        <f t="shared" si="1"/>
        <v>0</v>
      </c>
      <c r="N12" s="6"/>
      <c r="O12" s="6"/>
      <c r="P12" s="6"/>
      <c r="Q12" s="6"/>
      <c r="R12" s="6"/>
      <c r="S12" s="20">
        <f t="shared" si="5"/>
        <v>0</v>
      </c>
      <c r="T12" s="6"/>
      <c r="U12" s="6"/>
      <c r="V12" s="6"/>
      <c r="W12" s="6"/>
      <c r="X12" s="20">
        <f t="shared" si="2"/>
        <v>0</v>
      </c>
      <c r="Y12" s="6"/>
      <c r="Z12" s="6"/>
      <c r="AA12" s="6"/>
      <c r="AB12" s="6"/>
      <c r="AC12" s="6"/>
      <c r="AD12" s="6"/>
      <c r="AE12" s="20">
        <f t="shared" si="3"/>
        <v>0</v>
      </c>
      <c r="AG12" s="17">
        <f t="shared" si="6"/>
        <v>5</v>
      </c>
      <c r="AH12" s="18">
        <f t="shared" si="4"/>
        <v>0</v>
      </c>
    </row>
    <row r="13" spans="1:34">
      <c r="A13" s="12" t="s">
        <v>83</v>
      </c>
      <c r="B13" s="13">
        <v>12452</v>
      </c>
      <c r="C13" s="13" t="s">
        <v>639</v>
      </c>
      <c r="D13" s="6">
        <v>0</v>
      </c>
      <c r="E13" s="6"/>
      <c r="F13" s="6"/>
      <c r="G13" s="6"/>
      <c r="H13" s="20">
        <f t="shared" si="0"/>
        <v>0</v>
      </c>
      <c r="I13" s="6">
        <v>0</v>
      </c>
      <c r="J13" s="6">
        <v>0</v>
      </c>
      <c r="K13" s="6">
        <v>0</v>
      </c>
      <c r="L13" s="6">
        <v>0</v>
      </c>
      <c r="M13" s="20">
        <f t="shared" si="1"/>
        <v>0</v>
      </c>
      <c r="N13" s="6"/>
      <c r="O13" s="6"/>
      <c r="P13" s="6"/>
      <c r="Q13" s="6"/>
      <c r="R13" s="6"/>
      <c r="S13" s="20">
        <f t="shared" si="5"/>
        <v>0</v>
      </c>
      <c r="T13" s="6"/>
      <c r="U13" s="6"/>
      <c r="V13" s="6"/>
      <c r="W13" s="6"/>
      <c r="X13" s="20">
        <f t="shared" si="2"/>
        <v>0</v>
      </c>
      <c r="Y13" s="6"/>
      <c r="Z13" s="6"/>
      <c r="AA13" s="6"/>
      <c r="AB13" s="6"/>
      <c r="AC13" s="6"/>
      <c r="AD13" s="6"/>
      <c r="AE13" s="20">
        <f t="shared" si="3"/>
        <v>0</v>
      </c>
      <c r="AG13" s="17">
        <f t="shared" si="6"/>
        <v>5</v>
      </c>
      <c r="AH13" s="18">
        <f t="shared" si="4"/>
        <v>0</v>
      </c>
    </row>
    <row r="14" spans="1:34">
      <c r="A14" s="12" t="s">
        <v>83</v>
      </c>
      <c r="B14" s="13">
        <v>12591</v>
      </c>
      <c r="C14" s="13" t="s">
        <v>640</v>
      </c>
      <c r="D14" s="6">
        <v>1</v>
      </c>
      <c r="E14" s="6">
        <v>1</v>
      </c>
      <c r="F14" s="6">
        <v>1</v>
      </c>
      <c r="G14" s="6"/>
      <c r="H14" s="20">
        <f t="shared" si="0"/>
        <v>3</v>
      </c>
      <c r="I14" s="6">
        <v>0</v>
      </c>
      <c r="J14" s="6">
        <v>0</v>
      </c>
      <c r="K14" s="6">
        <v>0</v>
      </c>
      <c r="L14" s="6">
        <v>0</v>
      </c>
      <c r="M14" s="20">
        <f t="shared" si="1"/>
        <v>0</v>
      </c>
      <c r="N14" s="6"/>
      <c r="O14" s="6"/>
      <c r="P14" s="6"/>
      <c r="Q14" s="6"/>
      <c r="R14" s="6"/>
      <c r="S14" s="20">
        <f t="shared" si="5"/>
        <v>0</v>
      </c>
      <c r="T14" s="6"/>
      <c r="U14" s="6"/>
      <c r="V14" s="6"/>
      <c r="W14" s="6"/>
      <c r="X14" s="20">
        <f t="shared" si="2"/>
        <v>0</v>
      </c>
      <c r="Y14" s="6"/>
      <c r="Z14" s="6"/>
      <c r="AA14" s="6"/>
      <c r="AB14" s="6"/>
      <c r="AC14" s="6"/>
      <c r="AD14" s="6"/>
      <c r="AE14" s="20">
        <f t="shared" si="3"/>
        <v>0</v>
      </c>
      <c r="AG14" s="17">
        <f t="shared" si="6"/>
        <v>4</v>
      </c>
      <c r="AH14" s="18">
        <f t="shared" si="4"/>
        <v>3</v>
      </c>
    </row>
    <row r="15" spans="1:34">
      <c r="A15" s="12" t="s">
        <v>83</v>
      </c>
      <c r="B15" s="13">
        <v>13556</v>
      </c>
      <c r="C15" s="126" t="s">
        <v>641</v>
      </c>
      <c r="D15" s="6">
        <v>1</v>
      </c>
      <c r="E15" s="6">
        <v>1</v>
      </c>
      <c r="F15" s="6"/>
      <c r="G15" s="6"/>
      <c r="H15" s="20">
        <f t="shared" si="0"/>
        <v>2</v>
      </c>
      <c r="I15" s="6">
        <v>1</v>
      </c>
      <c r="J15" s="6">
        <v>1</v>
      </c>
      <c r="K15" s="6">
        <v>1</v>
      </c>
      <c r="L15" s="6">
        <v>0</v>
      </c>
      <c r="M15" s="20">
        <f t="shared" si="1"/>
        <v>3</v>
      </c>
      <c r="N15" s="6"/>
      <c r="O15" s="6"/>
      <c r="P15" s="6"/>
      <c r="Q15" s="6"/>
      <c r="R15" s="6"/>
      <c r="S15" s="20">
        <f t="shared" si="5"/>
        <v>0</v>
      </c>
      <c r="T15" s="6"/>
      <c r="U15" s="6"/>
      <c r="V15" s="6"/>
      <c r="W15" s="6"/>
      <c r="X15" s="20">
        <f t="shared" si="2"/>
        <v>0</v>
      </c>
      <c r="Y15" s="6"/>
      <c r="Z15" s="6"/>
      <c r="AA15" s="6"/>
      <c r="AB15" s="6"/>
      <c r="AC15" s="6"/>
      <c r="AD15" s="6"/>
      <c r="AE15" s="20">
        <f t="shared" si="3"/>
        <v>0</v>
      </c>
      <c r="AG15" s="17">
        <f t="shared" si="6"/>
        <v>1</v>
      </c>
      <c r="AH15" s="18">
        <f t="shared" si="4"/>
        <v>5</v>
      </c>
    </row>
    <row r="16" spans="1:34">
      <c r="A16" s="12" t="s">
        <v>83</v>
      </c>
      <c r="B16" s="13">
        <v>12937</v>
      </c>
      <c r="C16" s="13" t="s">
        <v>642</v>
      </c>
      <c r="D16" s="6">
        <v>0</v>
      </c>
      <c r="E16" s="6"/>
      <c r="F16" s="6"/>
      <c r="G16" s="6"/>
      <c r="H16" s="20">
        <f t="shared" si="0"/>
        <v>0</v>
      </c>
      <c r="I16" s="6">
        <v>0</v>
      </c>
      <c r="J16" s="6">
        <v>1</v>
      </c>
      <c r="K16" s="6">
        <v>0</v>
      </c>
      <c r="L16" s="6">
        <v>0</v>
      </c>
      <c r="M16" s="20">
        <f t="shared" si="1"/>
        <v>1</v>
      </c>
      <c r="N16" s="6"/>
      <c r="O16" s="6"/>
      <c r="P16" s="6"/>
      <c r="Q16" s="6"/>
      <c r="R16" s="6"/>
      <c r="S16" s="20">
        <f t="shared" si="5"/>
        <v>0</v>
      </c>
      <c r="T16" s="6"/>
      <c r="U16" s="6"/>
      <c r="V16" s="6"/>
      <c r="W16" s="6"/>
      <c r="X16" s="20">
        <f t="shared" si="2"/>
        <v>0</v>
      </c>
      <c r="Y16" s="6"/>
      <c r="Z16" s="6"/>
      <c r="AA16" s="6"/>
      <c r="AB16" s="6"/>
      <c r="AC16" s="6"/>
      <c r="AD16" s="6"/>
      <c r="AE16" s="20">
        <f t="shared" si="3"/>
        <v>0</v>
      </c>
      <c r="AG16" s="17">
        <f t="shared" si="6"/>
        <v>4</v>
      </c>
      <c r="AH16" s="18">
        <f t="shared" si="4"/>
        <v>1</v>
      </c>
    </row>
    <row r="17" spans="1:34">
      <c r="A17" s="12" t="s">
        <v>83</v>
      </c>
      <c r="B17" s="13">
        <v>13757</v>
      </c>
      <c r="C17" s="13" t="s">
        <v>643</v>
      </c>
      <c r="D17" s="6">
        <v>0</v>
      </c>
      <c r="E17" s="6"/>
      <c r="F17" s="6"/>
      <c r="G17" s="6"/>
      <c r="H17" s="20">
        <f t="shared" si="0"/>
        <v>0</v>
      </c>
      <c r="I17" s="6">
        <v>0</v>
      </c>
      <c r="J17" s="6">
        <v>0</v>
      </c>
      <c r="K17" s="6">
        <v>0</v>
      </c>
      <c r="L17" s="6">
        <v>0</v>
      </c>
      <c r="M17" s="20">
        <f t="shared" si="1"/>
        <v>0</v>
      </c>
      <c r="N17" s="6"/>
      <c r="O17" s="6"/>
      <c r="P17" s="6"/>
      <c r="Q17" s="6"/>
      <c r="R17" s="6"/>
      <c r="S17" s="20">
        <f t="shared" si="5"/>
        <v>0</v>
      </c>
      <c r="T17" s="6"/>
      <c r="U17" s="6"/>
      <c r="V17" s="6"/>
      <c r="W17" s="6"/>
      <c r="X17" s="20">
        <f t="shared" si="2"/>
        <v>0</v>
      </c>
      <c r="Y17" s="6"/>
      <c r="Z17" s="6"/>
      <c r="AA17" s="6"/>
      <c r="AB17" s="6"/>
      <c r="AC17" s="6"/>
      <c r="AD17" s="6"/>
      <c r="AE17" s="20">
        <f t="shared" si="3"/>
        <v>0</v>
      </c>
      <c r="AG17" s="17">
        <f t="shared" si="6"/>
        <v>5</v>
      </c>
      <c r="AH17" s="18">
        <f t="shared" si="4"/>
        <v>0</v>
      </c>
    </row>
    <row r="18" spans="1:34">
      <c r="A18" s="12" t="s">
        <v>83</v>
      </c>
      <c r="B18" s="13">
        <v>12444</v>
      </c>
      <c r="C18" s="13" t="s">
        <v>644</v>
      </c>
      <c r="D18" s="6">
        <v>0</v>
      </c>
      <c r="E18" s="6"/>
      <c r="F18" s="6"/>
      <c r="G18" s="6"/>
      <c r="H18" s="20">
        <f t="shared" si="0"/>
        <v>0</v>
      </c>
      <c r="I18" s="6">
        <v>0</v>
      </c>
      <c r="J18" s="6">
        <v>0</v>
      </c>
      <c r="K18" s="6">
        <v>0</v>
      </c>
      <c r="L18" s="6">
        <v>0</v>
      </c>
      <c r="M18" s="20">
        <f t="shared" si="1"/>
        <v>0</v>
      </c>
      <c r="N18" s="6"/>
      <c r="O18" s="6"/>
      <c r="P18" s="6"/>
      <c r="Q18" s="6"/>
      <c r="R18" s="6"/>
      <c r="S18" s="20">
        <f t="shared" si="5"/>
        <v>0</v>
      </c>
      <c r="T18" s="6"/>
      <c r="U18" s="6"/>
      <c r="V18" s="6"/>
      <c r="W18" s="6"/>
      <c r="X18" s="20">
        <f t="shared" si="2"/>
        <v>0</v>
      </c>
      <c r="Y18" s="6"/>
      <c r="Z18" s="6"/>
      <c r="AA18" s="6"/>
      <c r="AB18" s="6"/>
      <c r="AC18" s="6"/>
      <c r="AD18" s="6"/>
      <c r="AE18" s="20">
        <f t="shared" si="3"/>
        <v>0</v>
      </c>
      <c r="AG18" s="17">
        <f t="shared" si="6"/>
        <v>5</v>
      </c>
      <c r="AH18" s="18">
        <f t="shared" si="4"/>
        <v>0</v>
      </c>
    </row>
    <row r="19" spans="1:34">
      <c r="A19" s="12" t="s">
        <v>83</v>
      </c>
      <c r="B19" s="13">
        <v>12813</v>
      </c>
      <c r="C19" s="13" t="s">
        <v>645</v>
      </c>
      <c r="D19" s="6">
        <v>0</v>
      </c>
      <c r="E19" s="6"/>
      <c r="F19" s="6"/>
      <c r="G19" s="6"/>
      <c r="H19" s="20">
        <f t="shared" si="0"/>
        <v>0</v>
      </c>
      <c r="I19" s="6">
        <v>0</v>
      </c>
      <c r="J19" s="6">
        <v>0</v>
      </c>
      <c r="K19" s="6"/>
      <c r="L19" s="6">
        <v>0</v>
      </c>
      <c r="M19" s="20">
        <f t="shared" si="1"/>
        <v>0</v>
      </c>
      <c r="N19" s="6"/>
      <c r="O19" s="6"/>
      <c r="P19" s="6"/>
      <c r="Q19" s="6"/>
      <c r="R19" s="6"/>
      <c r="S19" s="20">
        <f t="shared" si="5"/>
        <v>0</v>
      </c>
      <c r="T19" s="6"/>
      <c r="U19" s="6"/>
      <c r="V19" s="6"/>
      <c r="W19" s="6"/>
      <c r="X19" s="20">
        <f t="shared" si="2"/>
        <v>0</v>
      </c>
      <c r="Y19" s="6"/>
      <c r="Z19" s="6"/>
      <c r="AA19" s="6"/>
      <c r="AB19" s="6"/>
      <c r="AC19" s="6"/>
      <c r="AD19" s="6"/>
      <c r="AE19" s="20">
        <f t="shared" si="3"/>
        <v>0</v>
      </c>
      <c r="AG19" s="17">
        <f t="shared" si="6"/>
        <v>4</v>
      </c>
      <c r="AH19" s="18">
        <f t="shared" si="4"/>
        <v>0</v>
      </c>
    </row>
    <row r="20" spans="1:34">
      <c r="A20" s="12" t="s">
        <v>83</v>
      </c>
      <c r="B20" s="13">
        <v>13212</v>
      </c>
      <c r="C20" s="13" t="s">
        <v>646</v>
      </c>
      <c r="D20" s="6">
        <v>0</v>
      </c>
      <c r="E20" s="6"/>
      <c r="F20" s="6"/>
      <c r="G20" s="6"/>
      <c r="H20" s="20">
        <f t="shared" si="0"/>
        <v>0</v>
      </c>
      <c r="I20" s="6">
        <v>0</v>
      </c>
      <c r="J20" s="6">
        <v>0</v>
      </c>
      <c r="K20" s="6">
        <v>0</v>
      </c>
      <c r="L20" s="6">
        <v>0</v>
      </c>
      <c r="M20" s="20">
        <f t="shared" si="1"/>
        <v>0</v>
      </c>
      <c r="N20" s="6"/>
      <c r="O20" s="6"/>
      <c r="P20" s="6"/>
      <c r="Q20" s="6"/>
      <c r="R20" s="6"/>
      <c r="S20" s="20">
        <f t="shared" si="5"/>
        <v>0</v>
      </c>
      <c r="T20" s="6"/>
      <c r="U20" s="6"/>
      <c r="V20" s="6"/>
      <c r="W20" s="6"/>
      <c r="X20" s="20">
        <f t="shared" si="2"/>
        <v>0</v>
      </c>
      <c r="Y20" s="6"/>
      <c r="Z20" s="6"/>
      <c r="AA20" s="6"/>
      <c r="AB20" s="6"/>
      <c r="AC20" s="6"/>
      <c r="AD20" s="6"/>
      <c r="AE20" s="20">
        <f t="shared" si="3"/>
        <v>0</v>
      </c>
      <c r="AG20" s="17">
        <f t="shared" si="6"/>
        <v>5</v>
      </c>
      <c r="AH20" s="18">
        <f t="shared" si="4"/>
        <v>0</v>
      </c>
    </row>
    <row r="21" spans="1:34">
      <c r="A21" s="12" t="s">
        <v>83</v>
      </c>
      <c r="B21" s="13">
        <v>12325</v>
      </c>
      <c r="C21" s="13" t="s">
        <v>647</v>
      </c>
      <c r="D21" s="6">
        <v>0</v>
      </c>
      <c r="E21" s="6"/>
      <c r="F21" s="6"/>
      <c r="G21" s="6"/>
      <c r="H21" s="20">
        <f t="shared" si="0"/>
        <v>0</v>
      </c>
      <c r="I21" s="6">
        <v>0</v>
      </c>
      <c r="J21" s="6">
        <v>0</v>
      </c>
      <c r="K21" s="6">
        <v>0</v>
      </c>
      <c r="L21" s="6">
        <v>0</v>
      </c>
      <c r="M21" s="20">
        <f t="shared" si="1"/>
        <v>0</v>
      </c>
      <c r="N21" s="6"/>
      <c r="O21" s="6"/>
      <c r="P21" s="6"/>
      <c r="Q21" s="6"/>
      <c r="R21" s="6"/>
      <c r="S21" s="20">
        <f t="shared" si="5"/>
        <v>0</v>
      </c>
      <c r="T21" s="6"/>
      <c r="U21" s="6"/>
      <c r="V21" s="6"/>
      <c r="W21" s="6"/>
      <c r="X21" s="20">
        <f t="shared" si="2"/>
        <v>0</v>
      </c>
      <c r="Y21" s="6"/>
      <c r="Z21" s="6"/>
      <c r="AA21" s="6"/>
      <c r="AB21" s="6"/>
      <c r="AC21" s="6"/>
      <c r="AD21" s="6"/>
      <c r="AE21" s="20">
        <f t="shared" si="3"/>
        <v>0</v>
      </c>
      <c r="AG21" s="17">
        <f t="shared" si="6"/>
        <v>5</v>
      </c>
      <c r="AH21" s="18">
        <f t="shared" si="4"/>
        <v>0</v>
      </c>
    </row>
    <row r="22" spans="1:34">
      <c r="A22" s="12" t="s">
        <v>83</v>
      </c>
      <c r="B22" s="13">
        <v>13719</v>
      </c>
      <c r="C22" s="50" t="s">
        <v>648</v>
      </c>
      <c r="D22" s="6">
        <v>1</v>
      </c>
      <c r="E22" s="6">
        <v>1</v>
      </c>
      <c r="F22" s="6"/>
      <c r="G22" s="6"/>
      <c r="H22" s="20">
        <f t="shared" si="0"/>
        <v>2</v>
      </c>
      <c r="I22" s="6">
        <v>1</v>
      </c>
      <c r="J22" s="6">
        <v>1</v>
      </c>
      <c r="K22" s="6">
        <v>1</v>
      </c>
      <c r="L22" s="6">
        <v>0</v>
      </c>
      <c r="M22" s="20">
        <f t="shared" si="1"/>
        <v>3</v>
      </c>
      <c r="N22" s="6"/>
      <c r="O22" s="6">
        <v>0</v>
      </c>
      <c r="P22" s="6"/>
      <c r="Q22" s="6"/>
      <c r="R22" s="6"/>
      <c r="S22" s="20">
        <f t="shared" si="5"/>
        <v>0</v>
      </c>
      <c r="T22" s="6"/>
      <c r="U22" s="6"/>
      <c r="V22" s="6"/>
      <c r="W22" s="6"/>
      <c r="X22" s="20"/>
      <c r="Y22" s="6"/>
      <c r="Z22" s="6"/>
      <c r="AA22" s="6"/>
      <c r="AB22" s="6">
        <v>1</v>
      </c>
      <c r="AC22" s="6"/>
      <c r="AD22" s="6"/>
      <c r="AE22" s="20">
        <f t="shared" si="3"/>
        <v>1</v>
      </c>
      <c r="AG22" s="17"/>
      <c r="AH22" s="18"/>
    </row>
    <row r="23" spans="1:34">
      <c r="A23" s="12" t="s">
        <v>83</v>
      </c>
      <c r="B23" s="13">
        <v>12951</v>
      </c>
      <c r="C23" s="13" t="s">
        <v>649</v>
      </c>
      <c r="D23" s="6">
        <v>1</v>
      </c>
      <c r="E23" s="6"/>
      <c r="F23" s="6"/>
      <c r="G23" s="6"/>
      <c r="H23" s="20">
        <f t="shared" si="0"/>
        <v>1</v>
      </c>
      <c r="I23" s="6">
        <v>0</v>
      </c>
      <c r="J23" s="6">
        <v>0</v>
      </c>
      <c r="K23" s="6">
        <v>0</v>
      </c>
      <c r="L23" s="6">
        <v>0</v>
      </c>
      <c r="M23" s="20">
        <f t="shared" si="1"/>
        <v>0</v>
      </c>
      <c r="N23" s="6"/>
      <c r="O23" s="6">
        <v>1</v>
      </c>
      <c r="P23" s="6"/>
      <c r="Q23" s="6"/>
      <c r="R23" s="6"/>
      <c r="S23" s="20">
        <f t="shared" si="5"/>
        <v>1</v>
      </c>
      <c r="T23" s="6"/>
      <c r="U23" s="6"/>
      <c r="V23" s="6"/>
      <c r="W23" s="6"/>
      <c r="X23" s="20">
        <f t="shared" si="2"/>
        <v>0</v>
      </c>
      <c r="Y23" s="6"/>
      <c r="Z23" s="6"/>
      <c r="AA23" s="6"/>
      <c r="AB23" s="6"/>
      <c r="AC23" s="6"/>
      <c r="AD23" s="6"/>
      <c r="AE23" s="20">
        <f t="shared" si="3"/>
        <v>0</v>
      </c>
      <c r="AG23" s="17">
        <f t="shared" si="6"/>
        <v>4</v>
      </c>
      <c r="AH23" s="18">
        <f t="shared" si="4"/>
        <v>2</v>
      </c>
    </row>
    <row r="24" spans="1:34">
      <c r="A24" s="12" t="s">
        <v>83</v>
      </c>
      <c r="B24" s="13">
        <v>13745</v>
      </c>
      <c r="C24" s="13" t="s">
        <v>650</v>
      </c>
      <c r="D24" s="6">
        <v>1</v>
      </c>
      <c r="E24" s="6"/>
      <c r="F24" s="6"/>
      <c r="G24" s="6"/>
      <c r="H24" s="20">
        <f t="shared" si="0"/>
        <v>1</v>
      </c>
      <c r="I24" s="6">
        <v>0</v>
      </c>
      <c r="J24" s="6">
        <v>0</v>
      </c>
      <c r="K24" s="6">
        <v>0</v>
      </c>
      <c r="L24" s="6">
        <v>0</v>
      </c>
      <c r="M24" s="20">
        <f t="shared" si="1"/>
        <v>0</v>
      </c>
      <c r="N24" s="6"/>
      <c r="O24" s="6">
        <v>0</v>
      </c>
      <c r="P24" s="6"/>
      <c r="Q24" s="6"/>
      <c r="R24" s="6"/>
      <c r="S24" s="20">
        <f t="shared" si="5"/>
        <v>0</v>
      </c>
      <c r="T24" s="6"/>
      <c r="U24" s="6"/>
      <c r="V24" s="6"/>
      <c r="W24" s="6"/>
      <c r="X24" s="20">
        <f t="shared" si="2"/>
        <v>0</v>
      </c>
      <c r="Y24" s="6"/>
      <c r="Z24" s="6"/>
      <c r="AA24" s="6"/>
      <c r="AB24" s="6"/>
      <c r="AC24" s="6"/>
      <c r="AD24" s="6"/>
      <c r="AE24" s="20">
        <f t="shared" si="3"/>
        <v>0</v>
      </c>
      <c r="AG24" s="17">
        <f t="shared" si="6"/>
        <v>5</v>
      </c>
      <c r="AH24" s="18">
        <f t="shared" si="4"/>
        <v>1</v>
      </c>
    </row>
    <row r="25" spans="1:34">
      <c r="A25" s="12" t="s">
        <v>83</v>
      </c>
      <c r="B25" s="13">
        <v>12607</v>
      </c>
      <c r="C25" s="13" t="s">
        <v>651</v>
      </c>
      <c r="D25" s="6">
        <v>0</v>
      </c>
      <c r="E25" s="6"/>
      <c r="F25" s="6"/>
      <c r="G25" s="6"/>
      <c r="H25" s="20">
        <f t="shared" si="0"/>
        <v>0</v>
      </c>
      <c r="I25" s="6">
        <v>0</v>
      </c>
      <c r="J25" s="6">
        <v>0</v>
      </c>
      <c r="K25" s="6">
        <v>0</v>
      </c>
      <c r="L25" s="6">
        <v>0</v>
      </c>
      <c r="M25" s="20">
        <f t="shared" si="1"/>
        <v>0</v>
      </c>
      <c r="N25" s="6"/>
      <c r="O25" s="6">
        <v>0</v>
      </c>
      <c r="P25" s="6"/>
      <c r="Q25" s="6"/>
      <c r="R25" s="6"/>
      <c r="S25" s="20">
        <f t="shared" si="5"/>
        <v>0</v>
      </c>
      <c r="T25" s="6"/>
      <c r="U25" s="6"/>
      <c r="V25" s="6"/>
      <c r="W25" s="6"/>
      <c r="X25" s="20">
        <f t="shared" si="2"/>
        <v>0</v>
      </c>
      <c r="Y25" s="6"/>
      <c r="Z25" s="6"/>
      <c r="AA25" s="6"/>
      <c r="AB25" s="6"/>
      <c r="AC25" s="6"/>
      <c r="AD25" s="6"/>
      <c r="AE25" s="20">
        <f t="shared" si="3"/>
        <v>0</v>
      </c>
      <c r="AG25" s="17">
        <f t="shared" si="6"/>
        <v>6</v>
      </c>
      <c r="AH25" s="18">
        <f t="shared" si="4"/>
        <v>0</v>
      </c>
    </row>
    <row r="26" spans="1:34">
      <c r="A26" s="12" t="s">
        <v>83</v>
      </c>
      <c r="B26" s="13">
        <v>13712</v>
      </c>
      <c r="C26" s="74" t="s">
        <v>652</v>
      </c>
      <c r="D26" s="6">
        <v>1</v>
      </c>
      <c r="E26" s="6">
        <v>1</v>
      </c>
      <c r="F26" s="6"/>
      <c r="G26" s="6"/>
      <c r="H26" s="20">
        <f t="shared" si="0"/>
        <v>2</v>
      </c>
      <c r="I26" s="6">
        <v>0</v>
      </c>
      <c r="J26" s="6">
        <v>1</v>
      </c>
      <c r="K26" s="6">
        <v>0</v>
      </c>
      <c r="L26" s="6">
        <v>0</v>
      </c>
      <c r="M26" s="20">
        <f t="shared" si="1"/>
        <v>1</v>
      </c>
      <c r="N26" s="6"/>
      <c r="O26" s="6">
        <v>0</v>
      </c>
      <c r="P26" s="6"/>
      <c r="Q26" s="6"/>
      <c r="R26" s="6"/>
      <c r="S26" s="20">
        <f t="shared" si="5"/>
        <v>0</v>
      </c>
      <c r="T26" s="6"/>
      <c r="U26" s="6"/>
      <c r="V26" s="6"/>
      <c r="W26" s="6"/>
      <c r="X26" s="20">
        <f t="shared" si="2"/>
        <v>0</v>
      </c>
      <c r="Y26" s="6"/>
      <c r="Z26" s="6"/>
      <c r="AA26" s="6"/>
      <c r="AB26" s="6">
        <v>1</v>
      </c>
      <c r="AC26" s="6"/>
      <c r="AD26" s="6"/>
      <c r="AE26" s="20">
        <f t="shared" si="3"/>
        <v>1</v>
      </c>
      <c r="AG26" s="17">
        <f t="shared" si="6"/>
        <v>4</v>
      </c>
      <c r="AH26" s="18">
        <f t="shared" si="4"/>
        <v>4</v>
      </c>
    </row>
    <row r="27" spans="1:34">
      <c r="A27" s="12" t="s">
        <v>83</v>
      </c>
      <c r="B27" s="13">
        <v>12450</v>
      </c>
      <c r="C27" s="13" t="s">
        <v>653</v>
      </c>
      <c r="D27" s="6">
        <v>0</v>
      </c>
      <c r="E27" s="6"/>
      <c r="F27" s="6"/>
      <c r="G27" s="6"/>
      <c r="H27" s="20">
        <f t="shared" si="0"/>
        <v>0</v>
      </c>
      <c r="I27" s="6">
        <v>0</v>
      </c>
      <c r="J27" s="6">
        <v>0</v>
      </c>
      <c r="K27" s="6">
        <v>0</v>
      </c>
      <c r="L27" s="6">
        <v>0</v>
      </c>
      <c r="M27" s="20">
        <f t="shared" si="1"/>
        <v>0</v>
      </c>
      <c r="N27" s="6"/>
      <c r="O27" s="6">
        <v>0</v>
      </c>
      <c r="P27" s="6"/>
      <c r="Q27" s="6"/>
      <c r="R27" s="6"/>
      <c r="S27" s="20">
        <f t="shared" si="5"/>
        <v>0</v>
      </c>
      <c r="T27" s="6"/>
      <c r="U27" s="6"/>
      <c r="V27" s="6"/>
      <c r="W27" s="6"/>
      <c r="X27" s="20">
        <f t="shared" si="2"/>
        <v>0</v>
      </c>
      <c r="Y27" s="6"/>
      <c r="Z27" s="6"/>
      <c r="AA27" s="6"/>
      <c r="AB27" s="6"/>
      <c r="AC27" s="6"/>
      <c r="AD27" s="6"/>
      <c r="AE27" s="20">
        <f t="shared" si="3"/>
        <v>0</v>
      </c>
      <c r="AG27" s="17">
        <f t="shared" si="6"/>
        <v>6</v>
      </c>
      <c r="AH27" s="18">
        <f t="shared" si="4"/>
        <v>0</v>
      </c>
    </row>
    <row r="28" spans="1:34">
      <c r="A28" s="12" t="s">
        <v>83</v>
      </c>
      <c r="B28" s="13">
        <v>13200</v>
      </c>
      <c r="C28" s="13" t="s">
        <v>654</v>
      </c>
      <c r="D28" s="6">
        <v>0</v>
      </c>
      <c r="E28" s="6"/>
      <c r="F28" s="6"/>
      <c r="G28" s="6"/>
      <c r="H28" s="20">
        <f t="shared" si="0"/>
        <v>0</v>
      </c>
      <c r="I28" s="6">
        <v>0</v>
      </c>
      <c r="J28" s="6">
        <v>0</v>
      </c>
      <c r="K28" s="6">
        <v>0</v>
      </c>
      <c r="L28" s="6">
        <v>0</v>
      </c>
      <c r="M28" s="20">
        <f t="shared" si="1"/>
        <v>0</v>
      </c>
      <c r="N28" s="6"/>
      <c r="O28" s="6">
        <v>0</v>
      </c>
      <c r="P28" s="6"/>
      <c r="Q28" s="6"/>
      <c r="R28" s="6"/>
      <c r="S28" s="20">
        <f t="shared" si="5"/>
        <v>0</v>
      </c>
      <c r="T28" s="6"/>
      <c r="U28" s="6"/>
      <c r="V28" s="6"/>
      <c r="W28" s="6"/>
      <c r="X28" s="20">
        <f t="shared" si="2"/>
        <v>0</v>
      </c>
      <c r="Y28" s="6"/>
      <c r="Z28" s="6"/>
      <c r="AA28" s="6"/>
      <c r="AB28" s="6"/>
      <c r="AC28" s="6"/>
      <c r="AD28" s="6"/>
      <c r="AE28" s="20">
        <f t="shared" si="3"/>
        <v>0</v>
      </c>
      <c r="AG28" s="17">
        <f t="shared" si="6"/>
        <v>6</v>
      </c>
      <c r="AH28" s="18">
        <f t="shared" si="4"/>
        <v>0</v>
      </c>
    </row>
    <row r="29" spans="1:34">
      <c r="A29" s="14" t="s">
        <v>83</v>
      </c>
      <c r="B29" s="15">
        <v>12508</v>
      </c>
      <c r="C29" s="15" t="s">
        <v>655</v>
      </c>
      <c r="D29" s="6">
        <v>0</v>
      </c>
      <c r="E29" s="6"/>
      <c r="F29" s="6"/>
      <c r="G29" s="6"/>
      <c r="H29" s="20">
        <f t="shared" si="0"/>
        <v>0</v>
      </c>
      <c r="I29" s="6">
        <v>0</v>
      </c>
      <c r="J29" s="6">
        <v>0</v>
      </c>
      <c r="K29" s="6">
        <v>0</v>
      </c>
      <c r="L29" s="6">
        <v>0</v>
      </c>
      <c r="M29" s="20">
        <f t="shared" si="1"/>
        <v>0</v>
      </c>
      <c r="N29" s="6"/>
      <c r="O29" s="6">
        <v>0</v>
      </c>
      <c r="P29" s="6"/>
      <c r="Q29" s="6"/>
      <c r="R29" s="6"/>
      <c r="S29" s="20">
        <f t="shared" si="5"/>
        <v>0</v>
      </c>
      <c r="T29" s="6"/>
      <c r="U29" s="6"/>
      <c r="V29" s="6"/>
      <c r="W29" s="6"/>
      <c r="X29" s="20">
        <f t="shared" si="2"/>
        <v>0</v>
      </c>
      <c r="Y29" s="6"/>
      <c r="Z29" s="6"/>
      <c r="AA29" s="6"/>
      <c r="AB29" s="6"/>
      <c r="AC29" s="6"/>
      <c r="AD29" s="6"/>
      <c r="AE29" s="20">
        <f t="shared" si="3"/>
        <v>0</v>
      </c>
      <c r="AG29" s="17">
        <f t="shared" si="6"/>
        <v>6</v>
      </c>
      <c r="AH29" s="18">
        <f t="shared" si="4"/>
        <v>0</v>
      </c>
    </row>
  </sheetData>
  <mergeCells count="13">
    <mergeCell ref="I1:L1"/>
    <mergeCell ref="A1:A3"/>
    <mergeCell ref="B1:B3"/>
    <mergeCell ref="C1:C3"/>
    <mergeCell ref="D1:G1"/>
    <mergeCell ref="H1:H3"/>
    <mergeCell ref="AE1:AE3"/>
    <mergeCell ref="M1:M3"/>
    <mergeCell ref="N1:R1"/>
    <mergeCell ref="S1:S3"/>
    <mergeCell ref="T1:W1"/>
    <mergeCell ref="X1:X3"/>
    <mergeCell ref="Y1:AD1"/>
  </mergeCells>
  <conditionalFormatting sqref="H4:H29 M4:M29 S4:S29 X4:X29 AE4:AE29 AH4:AH29">
    <cfRule type="cellIs" dxfId="56" priority="15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DC304F8-1DC5-4436-8A14-DC33A77AB47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D4:G29</xm:sqref>
        </x14:conditionalFormatting>
        <x14:conditionalFormatting xmlns:xm="http://schemas.microsoft.com/office/excel/2006/main">
          <x14:cfRule type="iconSet" priority="965" id="{877871CD-397D-934C-A1B2-BFE673779D8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I4:L29</xm:sqref>
        </x14:conditionalFormatting>
        <x14:conditionalFormatting xmlns:xm="http://schemas.microsoft.com/office/excel/2006/main">
          <x14:cfRule type="iconSet" priority="969" id="{167B3FB3-B03C-41AB-82E2-59914BE7D7C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N4:N29 P4:R29</xm:sqref>
        </x14:conditionalFormatting>
        <x14:conditionalFormatting xmlns:xm="http://schemas.microsoft.com/office/excel/2006/main">
          <x14:cfRule type="iconSet" priority="973" id="{90F61188-4E62-A946-A90C-F4CDF3044EE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O4:O29</xm:sqref>
        </x14:conditionalFormatting>
        <x14:conditionalFormatting xmlns:xm="http://schemas.microsoft.com/office/excel/2006/main">
          <x14:cfRule type="iconSet" priority="975" id="{7E6E2311-DDDC-417D-BBFB-BA9CA437919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T4:W29</xm:sqref>
        </x14:conditionalFormatting>
        <x14:conditionalFormatting xmlns:xm="http://schemas.microsoft.com/office/excel/2006/main">
          <x14:cfRule type="iconSet" priority="2" id="{6202497A-BEEE-43F7-BBDE-5134B94AE58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Y4:AD29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2"/>
  <sheetViews>
    <sheetView showGridLines="0" zoomScale="55" zoomScaleNormal="55" workbookViewId="0">
      <selection activeCell="A12" sqref="A12"/>
    </sheetView>
  </sheetViews>
  <sheetFormatPr defaultColWidth="11.42578125" defaultRowHeight="15"/>
  <cols>
    <col min="1" max="1" width="11.42578125" style="4"/>
    <col min="2" max="2" width="10.28515625" style="4" bestFit="1" customWidth="1"/>
    <col min="3" max="3" width="57" style="8" bestFit="1" customWidth="1"/>
    <col min="4" max="4" width="11.7109375" style="4" bestFit="1" customWidth="1"/>
    <col min="5" max="5" width="5.28515625" style="4" bestFit="1" customWidth="1"/>
    <col min="6" max="6" width="6" style="4" customWidth="1"/>
    <col min="7" max="7" width="13.28515625" style="4" bestFit="1" customWidth="1"/>
    <col min="8" max="16384" width="11.42578125" style="4"/>
  </cols>
  <sheetData>
    <row r="1" spans="1:8" ht="15" customHeight="1">
      <c r="A1" s="148" t="s">
        <v>92</v>
      </c>
      <c r="B1" s="148" t="s">
        <v>93</v>
      </c>
      <c r="C1" s="152" t="s">
        <v>94</v>
      </c>
      <c r="D1" s="32" t="s">
        <v>98</v>
      </c>
      <c r="E1" s="154" t="s">
        <v>96</v>
      </c>
      <c r="G1" s="25"/>
    </row>
    <row r="2" spans="1:8">
      <c r="A2" s="149"/>
      <c r="B2" s="149"/>
      <c r="C2" s="153"/>
      <c r="D2" s="32"/>
      <c r="E2" s="155"/>
    </row>
    <row r="3" spans="1:8">
      <c r="A3" s="149"/>
      <c r="B3" s="149"/>
      <c r="C3" s="167"/>
      <c r="D3" s="32"/>
      <c r="E3" s="156"/>
      <c r="G3" s="4" t="s">
        <v>107</v>
      </c>
      <c r="H3" s="4" t="s">
        <v>96</v>
      </c>
    </row>
    <row r="4" spans="1:8">
      <c r="A4" s="34" t="s">
        <v>90</v>
      </c>
      <c r="B4" s="42">
        <v>12362</v>
      </c>
      <c r="C4" s="45" t="s">
        <v>656</v>
      </c>
      <c r="D4" s="6"/>
      <c r="E4" s="20">
        <f t="shared" ref="E4:E32" si="0">+COUNTIF(D4:D4,1)</f>
        <v>0</v>
      </c>
      <c r="G4" s="17">
        <f t="shared" ref="G4:G32" si="1">SUM(COUNTIF(D4:D4,0))</f>
        <v>0</v>
      </c>
      <c r="H4" s="18">
        <f t="shared" ref="H4:H32" si="2">SUM(COUNTIF(D4:D4,1))</f>
        <v>0</v>
      </c>
    </row>
    <row r="5" spans="1:8">
      <c r="A5" s="34" t="s">
        <v>90</v>
      </c>
      <c r="B5" s="42">
        <v>12861</v>
      </c>
      <c r="C5" s="45" t="s">
        <v>657</v>
      </c>
      <c r="D5" s="6"/>
      <c r="E5" s="20">
        <f t="shared" si="0"/>
        <v>0</v>
      </c>
      <c r="G5" s="17">
        <f t="shared" si="1"/>
        <v>0</v>
      </c>
      <c r="H5" s="18">
        <f t="shared" si="2"/>
        <v>0</v>
      </c>
    </row>
    <row r="6" spans="1:8">
      <c r="A6" s="34" t="s">
        <v>90</v>
      </c>
      <c r="B6" s="42">
        <v>12987</v>
      </c>
      <c r="C6" s="45" t="s">
        <v>658</v>
      </c>
      <c r="D6" s="6"/>
      <c r="E6" s="20">
        <f t="shared" si="0"/>
        <v>0</v>
      </c>
      <c r="G6" s="17">
        <f t="shared" si="1"/>
        <v>0</v>
      </c>
      <c r="H6" s="18">
        <f t="shared" si="2"/>
        <v>0</v>
      </c>
    </row>
    <row r="7" spans="1:8">
      <c r="A7" s="34" t="s">
        <v>90</v>
      </c>
      <c r="B7" s="42">
        <v>12890</v>
      </c>
      <c r="C7" s="45" t="s">
        <v>659</v>
      </c>
      <c r="D7" s="6"/>
      <c r="E7" s="20">
        <f t="shared" si="0"/>
        <v>0</v>
      </c>
      <c r="G7" s="17">
        <f t="shared" si="1"/>
        <v>0</v>
      </c>
      <c r="H7" s="18">
        <f t="shared" si="2"/>
        <v>0</v>
      </c>
    </row>
    <row r="8" spans="1:8">
      <c r="A8" s="34" t="s">
        <v>90</v>
      </c>
      <c r="B8" s="42">
        <v>12306</v>
      </c>
      <c r="C8" s="45" t="s">
        <v>660</v>
      </c>
      <c r="D8" s="6"/>
      <c r="E8" s="20">
        <f t="shared" si="0"/>
        <v>0</v>
      </c>
      <c r="G8" s="17">
        <f t="shared" si="1"/>
        <v>0</v>
      </c>
      <c r="H8" s="18">
        <f t="shared" si="2"/>
        <v>0</v>
      </c>
    </row>
    <row r="9" spans="1:8">
      <c r="A9" s="34" t="s">
        <v>90</v>
      </c>
      <c r="B9" s="42">
        <v>12960</v>
      </c>
      <c r="C9" s="45" t="s">
        <v>661</v>
      </c>
      <c r="D9" s="6"/>
      <c r="E9" s="20">
        <f t="shared" si="0"/>
        <v>0</v>
      </c>
      <c r="G9" s="17">
        <f t="shared" si="1"/>
        <v>0</v>
      </c>
      <c r="H9" s="18">
        <f t="shared" si="2"/>
        <v>0</v>
      </c>
    </row>
    <row r="10" spans="1:8">
      <c r="A10" s="34" t="s">
        <v>90</v>
      </c>
      <c r="B10" s="42">
        <v>13740</v>
      </c>
      <c r="C10" s="45" t="s">
        <v>662</v>
      </c>
      <c r="D10" s="6"/>
      <c r="E10" s="20">
        <f t="shared" si="0"/>
        <v>0</v>
      </c>
      <c r="G10" s="17">
        <f t="shared" si="1"/>
        <v>0</v>
      </c>
      <c r="H10" s="18">
        <f t="shared" si="2"/>
        <v>0</v>
      </c>
    </row>
    <row r="11" spans="1:8">
      <c r="A11" s="34" t="s">
        <v>90</v>
      </c>
      <c r="B11" s="42">
        <v>12920</v>
      </c>
      <c r="C11" s="45" t="s">
        <v>663</v>
      </c>
      <c r="D11" s="6"/>
      <c r="E11" s="20">
        <f t="shared" si="0"/>
        <v>0</v>
      </c>
      <c r="G11" s="17">
        <f t="shared" si="1"/>
        <v>0</v>
      </c>
      <c r="H11" s="18">
        <f t="shared" si="2"/>
        <v>0</v>
      </c>
    </row>
    <row r="12" spans="1:8">
      <c r="A12" s="34" t="s">
        <v>90</v>
      </c>
      <c r="B12" s="42">
        <v>13612</v>
      </c>
      <c r="C12" s="45" t="s">
        <v>664</v>
      </c>
      <c r="D12" s="6"/>
      <c r="E12" s="20">
        <f t="shared" si="0"/>
        <v>0</v>
      </c>
      <c r="G12" s="17">
        <f t="shared" si="1"/>
        <v>0</v>
      </c>
      <c r="H12" s="18">
        <f t="shared" si="2"/>
        <v>0</v>
      </c>
    </row>
    <row r="13" spans="1:8">
      <c r="A13" s="34" t="s">
        <v>90</v>
      </c>
      <c r="B13" s="42">
        <v>13479</v>
      </c>
      <c r="C13" s="45" t="s">
        <v>665</v>
      </c>
      <c r="D13" s="6"/>
      <c r="E13" s="20">
        <f t="shared" si="0"/>
        <v>0</v>
      </c>
      <c r="G13" s="17">
        <f t="shared" si="1"/>
        <v>0</v>
      </c>
      <c r="H13" s="18">
        <f t="shared" si="2"/>
        <v>0</v>
      </c>
    </row>
    <row r="14" spans="1:8">
      <c r="A14" s="34" t="s">
        <v>90</v>
      </c>
      <c r="B14" s="42">
        <v>12420</v>
      </c>
      <c r="C14" s="31" t="s">
        <v>666</v>
      </c>
      <c r="D14" s="6"/>
      <c r="E14" s="20">
        <f t="shared" si="0"/>
        <v>0</v>
      </c>
      <c r="G14" s="17">
        <f t="shared" si="1"/>
        <v>0</v>
      </c>
      <c r="H14" s="18">
        <f t="shared" si="2"/>
        <v>0</v>
      </c>
    </row>
    <row r="15" spans="1:8">
      <c r="A15" s="34" t="s">
        <v>90</v>
      </c>
      <c r="B15" s="42">
        <v>12361</v>
      </c>
      <c r="C15" s="45" t="s">
        <v>667</v>
      </c>
      <c r="D15" s="6"/>
      <c r="E15" s="20">
        <f t="shared" si="0"/>
        <v>0</v>
      </c>
      <c r="G15" s="17">
        <f t="shared" si="1"/>
        <v>0</v>
      </c>
      <c r="H15" s="18">
        <f t="shared" si="2"/>
        <v>0</v>
      </c>
    </row>
    <row r="16" spans="1:8">
      <c r="A16" s="34" t="s">
        <v>90</v>
      </c>
      <c r="B16" s="42">
        <v>13780</v>
      </c>
      <c r="C16" s="45" t="s">
        <v>668</v>
      </c>
      <c r="D16" s="6"/>
      <c r="E16" s="20">
        <f t="shared" si="0"/>
        <v>0</v>
      </c>
      <c r="G16" s="17">
        <f t="shared" si="1"/>
        <v>0</v>
      </c>
      <c r="H16" s="18">
        <f t="shared" si="2"/>
        <v>0</v>
      </c>
    </row>
    <row r="17" spans="1:8">
      <c r="A17" s="34" t="s">
        <v>90</v>
      </c>
      <c r="B17" s="42">
        <v>13631</v>
      </c>
      <c r="C17" s="45" t="s">
        <v>669</v>
      </c>
      <c r="D17" s="6"/>
      <c r="E17" s="20">
        <f t="shared" si="0"/>
        <v>0</v>
      </c>
      <c r="G17" s="17">
        <f t="shared" si="1"/>
        <v>0</v>
      </c>
      <c r="H17" s="18">
        <f t="shared" si="2"/>
        <v>0</v>
      </c>
    </row>
    <row r="18" spans="1:8">
      <c r="A18" s="34" t="s">
        <v>90</v>
      </c>
      <c r="B18" s="42">
        <v>13348</v>
      </c>
      <c r="C18" s="45" t="s">
        <v>670</v>
      </c>
      <c r="D18" s="6"/>
      <c r="E18" s="20">
        <f t="shared" si="0"/>
        <v>0</v>
      </c>
      <c r="G18" s="17">
        <f t="shared" si="1"/>
        <v>0</v>
      </c>
      <c r="H18" s="18">
        <f t="shared" si="2"/>
        <v>0</v>
      </c>
    </row>
    <row r="19" spans="1:8">
      <c r="A19" s="34" t="s">
        <v>90</v>
      </c>
      <c r="B19" s="42">
        <v>12286</v>
      </c>
      <c r="C19" s="45" t="s">
        <v>671</v>
      </c>
      <c r="D19" s="6"/>
      <c r="E19" s="20">
        <f t="shared" si="0"/>
        <v>0</v>
      </c>
      <c r="G19" s="17">
        <f t="shared" si="1"/>
        <v>0</v>
      </c>
      <c r="H19" s="18">
        <f t="shared" si="2"/>
        <v>0</v>
      </c>
    </row>
    <row r="20" spans="1:8">
      <c r="A20" s="34" t="s">
        <v>90</v>
      </c>
      <c r="B20" s="42">
        <v>12351</v>
      </c>
      <c r="C20" s="45" t="s">
        <v>672</v>
      </c>
      <c r="D20" s="6"/>
      <c r="E20" s="20">
        <f t="shared" si="0"/>
        <v>0</v>
      </c>
      <c r="G20" s="17">
        <f t="shared" si="1"/>
        <v>0</v>
      </c>
      <c r="H20" s="18">
        <f t="shared" si="2"/>
        <v>0</v>
      </c>
    </row>
    <row r="21" spans="1:8">
      <c r="A21" s="34" t="s">
        <v>90</v>
      </c>
      <c r="B21" s="42">
        <v>12517</v>
      </c>
      <c r="C21" s="45" t="s">
        <v>673</v>
      </c>
      <c r="D21" s="6"/>
      <c r="E21" s="20">
        <f t="shared" si="0"/>
        <v>0</v>
      </c>
      <c r="G21" s="17">
        <f t="shared" si="1"/>
        <v>0</v>
      </c>
      <c r="H21" s="18">
        <f t="shared" si="2"/>
        <v>0</v>
      </c>
    </row>
    <row r="22" spans="1:8">
      <c r="A22" s="34" t="s">
        <v>90</v>
      </c>
      <c r="B22" s="42">
        <v>12835</v>
      </c>
      <c r="C22" s="45" t="s">
        <v>674</v>
      </c>
      <c r="D22" s="6"/>
      <c r="E22" s="20">
        <f t="shared" si="0"/>
        <v>0</v>
      </c>
      <c r="G22" s="17">
        <f t="shared" si="1"/>
        <v>0</v>
      </c>
      <c r="H22" s="18">
        <f t="shared" si="2"/>
        <v>0</v>
      </c>
    </row>
    <row r="23" spans="1:8">
      <c r="A23" s="34" t="s">
        <v>90</v>
      </c>
      <c r="B23" s="42">
        <v>12701</v>
      </c>
      <c r="C23" s="45" t="s">
        <v>675</v>
      </c>
      <c r="D23" s="6"/>
      <c r="E23" s="20">
        <f t="shared" si="0"/>
        <v>0</v>
      </c>
      <c r="G23" s="17">
        <f t="shared" si="1"/>
        <v>0</v>
      </c>
      <c r="H23" s="18">
        <f t="shared" si="2"/>
        <v>0</v>
      </c>
    </row>
    <row r="24" spans="1:8">
      <c r="A24" s="34" t="s">
        <v>90</v>
      </c>
      <c r="B24" s="42">
        <v>12191</v>
      </c>
      <c r="C24" s="45" t="s">
        <v>676</v>
      </c>
      <c r="D24" s="6"/>
      <c r="E24" s="20">
        <f t="shared" si="0"/>
        <v>0</v>
      </c>
      <c r="G24" s="17">
        <f t="shared" si="1"/>
        <v>0</v>
      </c>
      <c r="H24" s="18">
        <f t="shared" si="2"/>
        <v>0</v>
      </c>
    </row>
    <row r="25" spans="1:8">
      <c r="A25" s="34" t="s">
        <v>90</v>
      </c>
      <c r="B25" s="42">
        <v>13347</v>
      </c>
      <c r="C25" s="45" t="s">
        <v>677</v>
      </c>
      <c r="D25" s="6"/>
      <c r="E25" s="20">
        <f t="shared" si="0"/>
        <v>0</v>
      </c>
      <c r="G25" s="17">
        <f t="shared" si="1"/>
        <v>0</v>
      </c>
      <c r="H25" s="18">
        <f t="shared" si="2"/>
        <v>0</v>
      </c>
    </row>
    <row r="26" spans="1:8">
      <c r="A26" s="34" t="s">
        <v>90</v>
      </c>
      <c r="B26" s="42">
        <v>13090</v>
      </c>
      <c r="C26" s="45" t="s">
        <v>678</v>
      </c>
      <c r="D26" s="6"/>
      <c r="E26" s="20">
        <f t="shared" si="0"/>
        <v>0</v>
      </c>
      <c r="G26" s="17">
        <f t="shared" si="1"/>
        <v>0</v>
      </c>
      <c r="H26" s="18">
        <f t="shared" si="2"/>
        <v>0</v>
      </c>
    </row>
    <row r="27" spans="1:8">
      <c r="A27" s="34" t="s">
        <v>90</v>
      </c>
      <c r="B27" s="42">
        <v>13628</v>
      </c>
      <c r="C27" s="45" t="s">
        <v>679</v>
      </c>
      <c r="D27" s="6"/>
      <c r="E27" s="20">
        <f t="shared" si="0"/>
        <v>0</v>
      </c>
      <c r="G27" s="17">
        <f t="shared" si="1"/>
        <v>0</v>
      </c>
      <c r="H27" s="18">
        <f t="shared" si="2"/>
        <v>0</v>
      </c>
    </row>
    <row r="28" spans="1:8">
      <c r="A28" s="34" t="s">
        <v>90</v>
      </c>
      <c r="B28" s="42">
        <v>12578</v>
      </c>
      <c r="C28" s="45" t="s">
        <v>680</v>
      </c>
      <c r="D28" s="6"/>
      <c r="E28" s="20">
        <f t="shared" si="0"/>
        <v>0</v>
      </c>
      <c r="G28" s="17">
        <f t="shared" si="1"/>
        <v>0</v>
      </c>
      <c r="H28" s="18">
        <f t="shared" si="2"/>
        <v>0</v>
      </c>
    </row>
    <row r="29" spans="1:8">
      <c r="A29" s="34" t="s">
        <v>90</v>
      </c>
      <c r="B29" s="42">
        <v>12423</v>
      </c>
      <c r="C29" s="45" t="s">
        <v>681</v>
      </c>
      <c r="D29" s="6"/>
      <c r="E29" s="20">
        <f t="shared" si="0"/>
        <v>0</v>
      </c>
      <c r="G29" s="17">
        <f t="shared" si="1"/>
        <v>0</v>
      </c>
      <c r="H29" s="18">
        <f t="shared" si="2"/>
        <v>0</v>
      </c>
    </row>
    <row r="30" spans="1:8">
      <c r="A30" s="34" t="s">
        <v>90</v>
      </c>
      <c r="B30" s="42">
        <v>13373</v>
      </c>
      <c r="C30" s="45" t="s">
        <v>682</v>
      </c>
      <c r="D30" s="6"/>
      <c r="E30" s="20">
        <f t="shared" si="0"/>
        <v>0</v>
      </c>
      <c r="G30" s="17">
        <f t="shared" si="1"/>
        <v>0</v>
      </c>
      <c r="H30" s="18">
        <f t="shared" si="2"/>
        <v>0</v>
      </c>
    </row>
    <row r="31" spans="1:8">
      <c r="A31" s="34" t="s">
        <v>90</v>
      </c>
      <c r="B31" s="42">
        <v>12611</v>
      </c>
      <c r="C31" s="46" t="s">
        <v>683</v>
      </c>
      <c r="D31" s="6"/>
      <c r="E31" s="20">
        <f t="shared" si="0"/>
        <v>0</v>
      </c>
      <c r="G31" s="17">
        <f t="shared" si="1"/>
        <v>0</v>
      </c>
      <c r="H31" s="18">
        <f t="shared" si="2"/>
        <v>0</v>
      </c>
    </row>
    <row r="32" spans="1:8">
      <c r="A32" s="34" t="s">
        <v>90</v>
      </c>
      <c r="B32" s="42">
        <v>13020</v>
      </c>
      <c r="C32" s="47" t="s">
        <v>684</v>
      </c>
      <c r="D32" s="6"/>
      <c r="E32" s="20">
        <f t="shared" si="0"/>
        <v>0</v>
      </c>
      <c r="G32" s="17">
        <f t="shared" si="1"/>
        <v>0</v>
      </c>
      <c r="H32" s="18">
        <f t="shared" si="2"/>
        <v>0</v>
      </c>
    </row>
  </sheetData>
  <mergeCells count="4">
    <mergeCell ref="C1:C3"/>
    <mergeCell ref="E1:E3"/>
    <mergeCell ref="A1:A3"/>
    <mergeCell ref="B1:B3"/>
  </mergeCells>
  <conditionalFormatting sqref="E4:E32 H4:H32">
    <cfRule type="cellIs" dxfId="55" priority="23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02" id="{FB3271CE-C221-4E86-86EA-ADE97EE4EF1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D4:D32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C1AC-3F4F-438D-925B-5D4C245E6597}">
  <dimension ref="A1:O39"/>
  <sheetViews>
    <sheetView showGridLines="0" topLeftCell="A28" zoomScale="55" zoomScaleNormal="55" workbookViewId="0">
      <pane xSplit="3" topLeftCell="F1" activePane="topRight" state="frozen"/>
      <selection pane="topRight" activeCell="J15" sqref="J15"/>
      <selection activeCell="G12" sqref="G12"/>
    </sheetView>
  </sheetViews>
  <sheetFormatPr defaultColWidth="11.42578125" defaultRowHeight="15"/>
  <cols>
    <col min="2" max="2" width="13.42578125" style="1" bestFit="1" customWidth="1"/>
    <col min="3" max="3" width="51.85546875" style="2" bestFit="1" customWidth="1"/>
    <col min="4" max="4" width="11.5703125" style="2" bestFit="1" customWidth="1"/>
    <col min="5" max="5" width="10.28515625" style="2" customWidth="1"/>
    <col min="6" max="6" width="11.140625" style="2" customWidth="1"/>
    <col min="7" max="7" width="11.7109375" bestFit="1" customWidth="1"/>
    <col min="8" max="8" width="11.7109375" customWidth="1"/>
    <col min="9" max="9" width="12" customWidth="1"/>
    <col min="10" max="13" width="13.42578125" style="4" customWidth="1"/>
    <col min="14" max="14" width="11.42578125" style="4" bestFit="1" customWidth="1"/>
  </cols>
  <sheetData>
    <row r="1" spans="1:15" ht="15" customHeight="1">
      <c r="A1" s="157" t="s">
        <v>92</v>
      </c>
      <c r="B1" s="157" t="s">
        <v>93</v>
      </c>
      <c r="C1" s="145" t="s">
        <v>94</v>
      </c>
      <c r="D1" s="97" t="s">
        <v>685</v>
      </c>
      <c r="E1" s="154" t="s">
        <v>96</v>
      </c>
      <c r="F1" s="170" t="s">
        <v>97</v>
      </c>
      <c r="G1" s="171"/>
      <c r="H1" s="154" t="s">
        <v>96</v>
      </c>
      <c r="I1" s="170" t="s">
        <v>98</v>
      </c>
      <c r="J1" s="171"/>
      <c r="K1" s="168" t="s">
        <v>686</v>
      </c>
      <c r="L1" s="169"/>
      <c r="M1" s="154" t="s">
        <v>96</v>
      </c>
      <c r="N1" s="25"/>
      <c r="O1" s="4"/>
    </row>
    <row r="2" spans="1:15">
      <c r="A2" s="157"/>
      <c r="B2" s="157"/>
      <c r="C2" s="145"/>
      <c r="D2" s="113" t="s">
        <v>106</v>
      </c>
      <c r="E2" s="155"/>
      <c r="F2" s="56" t="s">
        <v>103</v>
      </c>
      <c r="G2" s="19" t="s">
        <v>104</v>
      </c>
      <c r="H2" s="155"/>
      <c r="I2" s="71" t="s">
        <v>687</v>
      </c>
      <c r="J2" s="71" t="s">
        <v>688</v>
      </c>
      <c r="K2" s="71" t="s">
        <v>689</v>
      </c>
      <c r="L2" s="71" t="s">
        <v>690</v>
      </c>
      <c r="M2" s="155"/>
      <c r="O2" s="4"/>
    </row>
    <row r="3" spans="1:15">
      <c r="A3" s="157"/>
      <c r="B3" s="157"/>
      <c r="C3" s="145"/>
      <c r="D3" s="94" t="s">
        <v>39</v>
      </c>
      <c r="E3" s="156"/>
      <c r="F3" s="56" t="s">
        <v>43</v>
      </c>
      <c r="G3" s="19" t="s">
        <v>42</v>
      </c>
      <c r="H3" s="156"/>
      <c r="I3" s="70" t="s">
        <v>44</v>
      </c>
      <c r="J3" s="19" t="s">
        <v>44</v>
      </c>
      <c r="K3" s="19" t="s">
        <v>39</v>
      </c>
      <c r="L3" s="19" t="s">
        <v>39</v>
      </c>
      <c r="M3" s="156"/>
      <c r="N3" s="4" t="s">
        <v>107</v>
      </c>
      <c r="O3" s="4" t="s">
        <v>96</v>
      </c>
    </row>
    <row r="4" spans="1:15">
      <c r="A4" s="52" t="s">
        <v>84</v>
      </c>
      <c r="B4" s="53">
        <v>13663</v>
      </c>
      <c r="C4" s="52" t="s">
        <v>691</v>
      </c>
      <c r="D4" s="6">
        <v>0</v>
      </c>
      <c r="E4" s="20">
        <f>+COUNTIF(D4:D4,1)</f>
        <v>0</v>
      </c>
      <c r="F4" s="6">
        <v>0</v>
      </c>
      <c r="G4" s="6">
        <v>0</v>
      </c>
      <c r="H4" s="20">
        <f>+COUNTIF(F4:G4,1)</f>
        <v>0</v>
      </c>
      <c r="I4" s="6"/>
      <c r="J4" s="6"/>
      <c r="K4" s="6"/>
      <c r="L4" s="6"/>
      <c r="M4" s="20">
        <f>+COUNTIF(I4:L4,1)</f>
        <v>0</v>
      </c>
      <c r="N4" s="17">
        <f>SUM(COUNTIF(F4:G4:G4,0),COUNTIF(D4,0),COUNTIF(I4:L4,0))</f>
        <v>3</v>
      </c>
      <c r="O4" s="18">
        <f>SUM(COUNTIF(F4:G4,1),COUNTIF(D4,1),COUNTIF(I4:L4,1))</f>
        <v>0</v>
      </c>
    </row>
    <row r="5" spans="1:15">
      <c r="A5" s="52" t="s">
        <v>84</v>
      </c>
      <c r="B5" s="53">
        <v>12721</v>
      </c>
      <c r="C5" s="52" t="s">
        <v>692</v>
      </c>
      <c r="D5" s="6">
        <v>0</v>
      </c>
      <c r="E5" s="20">
        <f t="shared" ref="E5:E39" si="0">+COUNTIF(D5:D5,1)</f>
        <v>0</v>
      </c>
      <c r="F5" s="6">
        <v>0</v>
      </c>
      <c r="G5" s="6">
        <v>0</v>
      </c>
      <c r="H5" s="20">
        <f t="shared" ref="H5:H39" si="1">+COUNTIF(F5:G5,1)</f>
        <v>0</v>
      </c>
      <c r="I5" s="6"/>
      <c r="J5" s="6"/>
      <c r="K5" s="6"/>
      <c r="L5" s="6"/>
      <c r="M5" s="20">
        <f t="shared" ref="M5:M39" si="2">+COUNTIF(I5:L5,1)</f>
        <v>0</v>
      </c>
      <c r="N5" s="17">
        <f>SUM(COUNTIF(F5:G5:G5,0),COUNTIF(D5,0),COUNTIF(I5:L5,0))</f>
        <v>3</v>
      </c>
      <c r="O5" s="18">
        <f t="shared" ref="O5:O39" si="3">SUM(COUNTIF(F5:G5,1),COUNTIF(D5,1),COUNTIF(I5:L5,1))</f>
        <v>0</v>
      </c>
    </row>
    <row r="6" spans="1:15">
      <c r="A6" s="52" t="s">
        <v>84</v>
      </c>
      <c r="B6" s="53">
        <v>12989</v>
      </c>
      <c r="C6" s="52" t="s">
        <v>693</v>
      </c>
      <c r="D6" s="6">
        <v>0</v>
      </c>
      <c r="E6" s="20">
        <f t="shared" si="0"/>
        <v>0</v>
      </c>
      <c r="F6" s="6">
        <v>0</v>
      </c>
      <c r="G6" s="6">
        <v>0</v>
      </c>
      <c r="H6" s="20">
        <f t="shared" si="1"/>
        <v>0</v>
      </c>
      <c r="I6" s="6"/>
      <c r="J6" s="6"/>
      <c r="K6" s="6"/>
      <c r="L6" s="6"/>
      <c r="M6" s="20">
        <f t="shared" si="2"/>
        <v>0</v>
      </c>
      <c r="N6" s="17">
        <f>SUM(COUNTIF(F6:G6:G6,0),COUNTIF(D6,0),COUNTIF(I6:L6,0))</f>
        <v>3</v>
      </c>
      <c r="O6" s="18">
        <f t="shared" si="3"/>
        <v>0</v>
      </c>
    </row>
    <row r="7" spans="1:15">
      <c r="A7" s="52" t="s">
        <v>84</v>
      </c>
      <c r="B7" s="53">
        <v>13403</v>
      </c>
      <c r="C7" s="52" t="s">
        <v>694</v>
      </c>
      <c r="D7" s="6">
        <v>0</v>
      </c>
      <c r="E7" s="20">
        <f t="shared" si="0"/>
        <v>0</v>
      </c>
      <c r="F7" s="6">
        <v>0</v>
      </c>
      <c r="G7" s="6">
        <v>0</v>
      </c>
      <c r="H7" s="20">
        <f t="shared" si="1"/>
        <v>0</v>
      </c>
      <c r="I7" s="6"/>
      <c r="J7" s="6"/>
      <c r="K7" s="6"/>
      <c r="L7" s="6"/>
      <c r="M7" s="20">
        <f t="shared" si="2"/>
        <v>0</v>
      </c>
      <c r="N7" s="17">
        <f>SUM(COUNTIF(F7:G7:G7,0),COUNTIF(D7,0),COUNTIF(I7:L7,0))</f>
        <v>3</v>
      </c>
      <c r="O7" s="18">
        <f t="shared" si="3"/>
        <v>0</v>
      </c>
    </row>
    <row r="8" spans="1:15">
      <c r="A8" s="52" t="s">
        <v>84</v>
      </c>
      <c r="B8" s="53">
        <v>13669</v>
      </c>
      <c r="C8" s="52" t="s">
        <v>695</v>
      </c>
      <c r="D8" s="6">
        <v>0</v>
      </c>
      <c r="E8" s="20">
        <f t="shared" si="0"/>
        <v>0</v>
      </c>
      <c r="F8" s="6">
        <v>0</v>
      </c>
      <c r="G8" s="6">
        <v>0</v>
      </c>
      <c r="H8" s="20">
        <f t="shared" si="1"/>
        <v>0</v>
      </c>
      <c r="I8" s="6"/>
      <c r="J8" s="6"/>
      <c r="K8" s="6"/>
      <c r="L8" s="6"/>
      <c r="M8" s="20">
        <f t="shared" si="2"/>
        <v>0</v>
      </c>
      <c r="N8" s="17">
        <f>SUM(COUNTIF(F8:G8:G8,0),COUNTIF(D8,0),COUNTIF(I8:L8,0))</f>
        <v>3</v>
      </c>
      <c r="O8" s="18">
        <f t="shared" si="3"/>
        <v>0</v>
      </c>
    </row>
    <row r="9" spans="1:15">
      <c r="A9" s="52" t="s">
        <v>84</v>
      </c>
      <c r="B9" s="53">
        <v>13016</v>
      </c>
      <c r="C9" s="52" t="s">
        <v>696</v>
      </c>
      <c r="D9" s="6">
        <v>0</v>
      </c>
      <c r="E9" s="20">
        <f t="shared" si="0"/>
        <v>0</v>
      </c>
      <c r="F9" s="6">
        <v>0</v>
      </c>
      <c r="G9" s="6">
        <v>0</v>
      </c>
      <c r="H9" s="20">
        <f t="shared" si="1"/>
        <v>0</v>
      </c>
      <c r="I9" s="6"/>
      <c r="J9" s="6"/>
      <c r="K9" s="6"/>
      <c r="L9" s="6"/>
      <c r="M9" s="20">
        <f t="shared" si="2"/>
        <v>0</v>
      </c>
      <c r="N9" s="17">
        <f>SUM(COUNTIF(F9:G9:G9,0),COUNTIF(D9,0),COUNTIF(I9:L9,0))</f>
        <v>3</v>
      </c>
      <c r="O9" s="18">
        <f t="shared" si="3"/>
        <v>0</v>
      </c>
    </row>
    <row r="10" spans="1:15">
      <c r="A10" s="52" t="s">
        <v>84</v>
      </c>
      <c r="B10" s="53">
        <v>13044</v>
      </c>
      <c r="C10" s="52" t="s">
        <v>697</v>
      </c>
      <c r="D10" s="6">
        <v>1</v>
      </c>
      <c r="E10" s="20">
        <f t="shared" si="0"/>
        <v>1</v>
      </c>
      <c r="F10" s="6">
        <v>0</v>
      </c>
      <c r="G10" s="6">
        <v>0</v>
      </c>
      <c r="H10" s="20">
        <f t="shared" si="1"/>
        <v>0</v>
      </c>
      <c r="I10" s="6"/>
      <c r="J10" s="6"/>
      <c r="K10" s="6"/>
      <c r="L10" s="6"/>
      <c r="M10" s="20">
        <f t="shared" si="2"/>
        <v>0</v>
      </c>
      <c r="N10" s="17">
        <f>SUM(COUNTIF(F10:G10:G10,0),COUNTIF(D10,0),COUNTIF(I10:L10,0))</f>
        <v>2</v>
      </c>
      <c r="O10" s="18">
        <f t="shared" si="3"/>
        <v>1</v>
      </c>
    </row>
    <row r="11" spans="1:15">
      <c r="A11" s="52" t="s">
        <v>84</v>
      </c>
      <c r="B11" s="53">
        <v>12857</v>
      </c>
      <c r="C11" s="52" t="s">
        <v>698</v>
      </c>
      <c r="D11" s="6">
        <v>0</v>
      </c>
      <c r="E11" s="20">
        <f t="shared" si="0"/>
        <v>0</v>
      </c>
      <c r="F11" s="6">
        <v>0</v>
      </c>
      <c r="G11" s="6">
        <v>0</v>
      </c>
      <c r="H11" s="20">
        <f t="shared" si="1"/>
        <v>0</v>
      </c>
      <c r="I11" s="6"/>
      <c r="J11" s="6"/>
      <c r="K11" s="6"/>
      <c r="L11" s="6"/>
      <c r="M11" s="20">
        <f t="shared" si="2"/>
        <v>0</v>
      </c>
      <c r="N11" s="17">
        <f>SUM(COUNTIF(F11:G11:G11,0),COUNTIF(D11,0),COUNTIF(I11:L11,0))</f>
        <v>3</v>
      </c>
      <c r="O11" s="18">
        <f t="shared" si="3"/>
        <v>0</v>
      </c>
    </row>
    <row r="12" spans="1:15">
      <c r="A12" s="52" t="s">
        <v>84</v>
      </c>
      <c r="B12" s="53">
        <v>13065</v>
      </c>
      <c r="C12" s="52" t="s">
        <v>699</v>
      </c>
      <c r="D12" s="6">
        <v>0</v>
      </c>
      <c r="E12" s="20">
        <f t="shared" si="0"/>
        <v>0</v>
      </c>
      <c r="F12" s="6">
        <v>0</v>
      </c>
      <c r="G12" s="6">
        <v>0</v>
      </c>
      <c r="H12" s="20">
        <f t="shared" si="1"/>
        <v>0</v>
      </c>
      <c r="I12" s="6"/>
      <c r="J12" s="6"/>
      <c r="K12" s="6"/>
      <c r="L12" s="6"/>
      <c r="M12" s="20">
        <f t="shared" si="2"/>
        <v>0</v>
      </c>
      <c r="N12" s="17">
        <f>SUM(COUNTIF(F12:G12:G12,0),COUNTIF(D12,0),COUNTIF(I12:L12,0))</f>
        <v>3</v>
      </c>
      <c r="O12" s="18">
        <f t="shared" si="3"/>
        <v>0</v>
      </c>
    </row>
    <row r="13" spans="1:15">
      <c r="A13" s="52" t="s">
        <v>84</v>
      </c>
      <c r="B13" s="53">
        <v>13006</v>
      </c>
      <c r="C13" s="52" t="s">
        <v>700</v>
      </c>
      <c r="D13" s="6">
        <v>0</v>
      </c>
      <c r="E13" s="20">
        <f t="shared" si="0"/>
        <v>0</v>
      </c>
      <c r="F13" s="6">
        <v>0</v>
      </c>
      <c r="G13" s="6">
        <v>0</v>
      </c>
      <c r="H13" s="20">
        <f t="shared" si="1"/>
        <v>0</v>
      </c>
      <c r="I13" s="6"/>
      <c r="J13" s="6"/>
      <c r="K13" s="6"/>
      <c r="L13" s="6"/>
      <c r="M13" s="20">
        <f t="shared" si="2"/>
        <v>0</v>
      </c>
      <c r="N13" s="17">
        <f>SUM(COUNTIF(F13:G13:G13,0),COUNTIF(D13,0),COUNTIF(I13:L13,0))</f>
        <v>3</v>
      </c>
      <c r="O13" s="18">
        <f t="shared" si="3"/>
        <v>0</v>
      </c>
    </row>
    <row r="14" spans="1:15">
      <c r="A14" s="52" t="s">
        <v>84</v>
      </c>
      <c r="B14" s="53">
        <v>12298</v>
      </c>
      <c r="C14" s="52" t="s">
        <v>701</v>
      </c>
      <c r="D14" s="6">
        <v>0</v>
      </c>
      <c r="E14" s="20">
        <f t="shared" si="0"/>
        <v>0</v>
      </c>
      <c r="F14" s="6">
        <v>0</v>
      </c>
      <c r="G14" s="6">
        <v>0</v>
      </c>
      <c r="H14" s="20">
        <f t="shared" si="1"/>
        <v>0</v>
      </c>
      <c r="I14" s="6"/>
      <c r="J14" s="6"/>
      <c r="K14" s="6"/>
      <c r="L14" s="6"/>
      <c r="M14" s="20">
        <f t="shared" si="2"/>
        <v>0</v>
      </c>
      <c r="N14" s="17">
        <f>SUM(COUNTIF(F14:G14:G14,0),COUNTIF(D14,0),COUNTIF(I14:L14,0))</f>
        <v>3</v>
      </c>
      <c r="O14" s="18">
        <f t="shared" si="3"/>
        <v>0</v>
      </c>
    </row>
    <row r="15" spans="1:15">
      <c r="A15" s="52" t="s">
        <v>84</v>
      </c>
      <c r="B15" s="53">
        <v>13724</v>
      </c>
      <c r="C15" s="52" t="s">
        <v>702</v>
      </c>
      <c r="D15" s="6">
        <v>0</v>
      </c>
      <c r="E15" s="20">
        <f t="shared" si="0"/>
        <v>0</v>
      </c>
      <c r="F15" s="6">
        <v>0</v>
      </c>
      <c r="G15" s="6">
        <v>0</v>
      </c>
      <c r="H15" s="20">
        <f t="shared" si="1"/>
        <v>0</v>
      </c>
      <c r="I15" s="6"/>
      <c r="J15" s="6"/>
      <c r="K15" s="6"/>
      <c r="L15" s="6"/>
      <c r="M15" s="20">
        <f t="shared" si="2"/>
        <v>0</v>
      </c>
      <c r="N15" s="17">
        <f>SUM(COUNTIF(F15:G15:G15,0),COUNTIF(D15,0),COUNTIF(I15:L15,0))</f>
        <v>3</v>
      </c>
      <c r="O15" s="18">
        <f t="shared" si="3"/>
        <v>0</v>
      </c>
    </row>
    <row r="16" spans="1:15">
      <c r="A16" s="52" t="s">
        <v>84</v>
      </c>
      <c r="B16" s="53">
        <v>12917</v>
      </c>
      <c r="C16" s="52" t="s">
        <v>703</v>
      </c>
      <c r="D16" s="6">
        <v>0</v>
      </c>
      <c r="E16" s="20">
        <f t="shared" si="0"/>
        <v>0</v>
      </c>
      <c r="F16" s="6">
        <v>0</v>
      </c>
      <c r="G16" s="6">
        <v>0</v>
      </c>
      <c r="H16" s="20">
        <f t="shared" si="1"/>
        <v>0</v>
      </c>
      <c r="I16" s="6"/>
      <c r="J16" s="6"/>
      <c r="K16" s="6"/>
      <c r="L16" s="6"/>
      <c r="M16" s="20">
        <f t="shared" si="2"/>
        <v>0</v>
      </c>
      <c r="N16" s="17">
        <f>SUM(COUNTIF(F16:G16:G16,0),COUNTIF(D16,0),COUNTIF(I16:L16,0))</f>
        <v>3</v>
      </c>
      <c r="O16" s="18">
        <f t="shared" si="3"/>
        <v>0</v>
      </c>
    </row>
    <row r="17" spans="1:15">
      <c r="A17" s="52" t="s">
        <v>84</v>
      </c>
      <c r="B17" s="53">
        <v>12359</v>
      </c>
      <c r="C17" s="52" t="s">
        <v>704</v>
      </c>
      <c r="D17" s="6">
        <v>1</v>
      </c>
      <c r="E17" s="20">
        <f t="shared" si="0"/>
        <v>1</v>
      </c>
      <c r="F17" s="6">
        <v>0</v>
      </c>
      <c r="G17" s="6">
        <v>0</v>
      </c>
      <c r="H17" s="20">
        <f t="shared" si="1"/>
        <v>0</v>
      </c>
      <c r="I17" s="6"/>
      <c r="J17" s="6"/>
      <c r="K17" s="6"/>
      <c r="L17" s="6"/>
      <c r="M17" s="20">
        <f t="shared" si="2"/>
        <v>0</v>
      </c>
      <c r="N17" s="17">
        <f>SUM(COUNTIF(F17:G17:G17,0),COUNTIF(D17,0),COUNTIF(I17:L17,0))</f>
        <v>2</v>
      </c>
      <c r="O17" s="18">
        <f t="shared" si="3"/>
        <v>1</v>
      </c>
    </row>
    <row r="18" spans="1:15">
      <c r="A18" s="52" t="s">
        <v>84</v>
      </c>
      <c r="B18" s="53">
        <v>13480</v>
      </c>
      <c r="C18" s="52" t="s">
        <v>705</v>
      </c>
      <c r="D18" s="6">
        <v>1</v>
      </c>
      <c r="E18" s="20">
        <f t="shared" si="0"/>
        <v>1</v>
      </c>
      <c r="F18" s="6">
        <v>1</v>
      </c>
      <c r="G18" s="6">
        <v>0</v>
      </c>
      <c r="H18" s="20">
        <f t="shared" si="1"/>
        <v>1</v>
      </c>
      <c r="I18" s="6"/>
      <c r="J18" s="6"/>
      <c r="K18" s="6"/>
      <c r="L18" s="6"/>
      <c r="M18" s="20">
        <f t="shared" si="2"/>
        <v>0</v>
      </c>
      <c r="N18" s="17">
        <f>SUM(COUNTIF(F18:G18:G18,0),COUNTIF(D18,0),COUNTIF(I18:L18,0))</f>
        <v>1</v>
      </c>
      <c r="O18" s="18">
        <f t="shared" si="3"/>
        <v>2</v>
      </c>
    </row>
    <row r="19" spans="1:15">
      <c r="A19" s="52" t="s">
        <v>84</v>
      </c>
      <c r="B19" s="53">
        <v>11983</v>
      </c>
      <c r="C19" s="52" t="s">
        <v>706</v>
      </c>
      <c r="D19" s="6">
        <v>1</v>
      </c>
      <c r="E19" s="20">
        <f t="shared" si="0"/>
        <v>1</v>
      </c>
      <c r="F19" s="6">
        <v>0</v>
      </c>
      <c r="G19" s="6">
        <v>0</v>
      </c>
      <c r="H19" s="20">
        <f t="shared" si="1"/>
        <v>0</v>
      </c>
      <c r="I19" s="6"/>
      <c r="J19" s="6"/>
      <c r="K19" s="6"/>
      <c r="L19" s="6"/>
      <c r="M19" s="20">
        <f t="shared" si="2"/>
        <v>0</v>
      </c>
      <c r="N19" s="17">
        <f>SUM(COUNTIF(F19:G19:G19,0),COUNTIF(D19,0),COUNTIF(I19:L19,0))</f>
        <v>2</v>
      </c>
      <c r="O19" s="18">
        <f t="shared" si="3"/>
        <v>1</v>
      </c>
    </row>
    <row r="20" spans="1:15">
      <c r="A20" s="52" t="s">
        <v>84</v>
      </c>
      <c r="B20" s="53">
        <v>13213</v>
      </c>
      <c r="C20" s="52" t="s">
        <v>707</v>
      </c>
      <c r="D20" s="6">
        <v>0</v>
      </c>
      <c r="E20" s="20">
        <f t="shared" si="0"/>
        <v>0</v>
      </c>
      <c r="F20" s="6">
        <v>0</v>
      </c>
      <c r="G20" s="6">
        <v>0</v>
      </c>
      <c r="H20" s="20">
        <f t="shared" si="1"/>
        <v>0</v>
      </c>
      <c r="I20" s="6"/>
      <c r="J20" s="6"/>
      <c r="K20" s="6"/>
      <c r="L20" s="6"/>
      <c r="M20" s="20">
        <f t="shared" si="2"/>
        <v>0</v>
      </c>
      <c r="N20" s="17">
        <f>SUM(COUNTIF(F20:G20:G20,0),COUNTIF(D20,0),COUNTIF(I20:L20,0))</f>
        <v>3</v>
      </c>
      <c r="O20" s="18">
        <f t="shared" si="3"/>
        <v>0</v>
      </c>
    </row>
    <row r="21" spans="1:15">
      <c r="A21" s="52" t="s">
        <v>84</v>
      </c>
      <c r="B21" s="53">
        <v>13474</v>
      </c>
      <c r="C21" s="52" t="s">
        <v>708</v>
      </c>
      <c r="D21" s="6">
        <v>1</v>
      </c>
      <c r="E21" s="20">
        <f t="shared" si="0"/>
        <v>1</v>
      </c>
      <c r="F21" s="6">
        <v>0</v>
      </c>
      <c r="G21" s="6">
        <v>0</v>
      </c>
      <c r="H21" s="20">
        <f t="shared" si="1"/>
        <v>0</v>
      </c>
      <c r="I21" s="6"/>
      <c r="J21" s="6"/>
      <c r="K21" s="6"/>
      <c r="L21" s="6"/>
      <c r="M21" s="20">
        <f t="shared" si="2"/>
        <v>0</v>
      </c>
      <c r="N21" s="17">
        <f>SUM(COUNTIF(F21:G21:G21,0),COUNTIF(D21,0),COUNTIF(I21:L21,0))</f>
        <v>2</v>
      </c>
      <c r="O21" s="18">
        <f t="shared" si="3"/>
        <v>1</v>
      </c>
    </row>
    <row r="22" spans="1:15">
      <c r="A22" s="52" t="s">
        <v>84</v>
      </c>
      <c r="B22" s="53">
        <v>12825</v>
      </c>
      <c r="C22" s="52" t="s">
        <v>709</v>
      </c>
      <c r="D22" s="6">
        <v>0</v>
      </c>
      <c r="E22" s="20">
        <f t="shared" si="0"/>
        <v>0</v>
      </c>
      <c r="F22" s="6">
        <v>0</v>
      </c>
      <c r="G22" s="6">
        <v>0</v>
      </c>
      <c r="H22" s="20">
        <f t="shared" si="1"/>
        <v>0</v>
      </c>
      <c r="I22" s="6"/>
      <c r="J22" s="6"/>
      <c r="K22" s="6"/>
      <c r="L22" s="6"/>
      <c r="M22" s="20">
        <f t="shared" si="2"/>
        <v>0</v>
      </c>
      <c r="N22" s="17">
        <f>SUM(COUNTIF(F22:G22:G22,0),COUNTIF(D22,0),COUNTIF(I22:L22,0))</f>
        <v>3</v>
      </c>
      <c r="O22" s="18">
        <f t="shared" si="3"/>
        <v>0</v>
      </c>
    </row>
    <row r="23" spans="1:15">
      <c r="A23" s="52" t="s">
        <v>84</v>
      </c>
      <c r="B23" s="53">
        <v>13122</v>
      </c>
      <c r="C23" s="52" t="s">
        <v>710</v>
      </c>
      <c r="D23" s="6">
        <v>0</v>
      </c>
      <c r="E23" s="20">
        <f t="shared" si="0"/>
        <v>0</v>
      </c>
      <c r="F23" s="6">
        <v>0</v>
      </c>
      <c r="G23" s="6">
        <v>0</v>
      </c>
      <c r="H23" s="20">
        <f t="shared" si="1"/>
        <v>0</v>
      </c>
      <c r="I23" s="6"/>
      <c r="J23" s="6"/>
      <c r="K23" s="6"/>
      <c r="L23" s="6"/>
      <c r="M23" s="20">
        <f t="shared" si="2"/>
        <v>0</v>
      </c>
      <c r="N23" s="17">
        <f>SUM(COUNTIF(F23:G23:G23,0),COUNTIF(D23,0),COUNTIF(I23:L23,0))</f>
        <v>3</v>
      </c>
      <c r="O23" s="18">
        <f t="shared" si="3"/>
        <v>0</v>
      </c>
    </row>
    <row r="24" spans="1:15">
      <c r="A24" s="52" t="s">
        <v>84</v>
      </c>
      <c r="B24" s="53">
        <v>12758</v>
      </c>
      <c r="C24" s="52" t="s">
        <v>711</v>
      </c>
      <c r="D24" s="6">
        <v>0</v>
      </c>
      <c r="E24" s="20">
        <f t="shared" si="0"/>
        <v>0</v>
      </c>
      <c r="F24" s="6">
        <v>0</v>
      </c>
      <c r="G24" s="6">
        <v>0</v>
      </c>
      <c r="H24" s="20">
        <f t="shared" si="1"/>
        <v>0</v>
      </c>
      <c r="I24" s="6"/>
      <c r="J24" s="6"/>
      <c r="K24" s="6"/>
      <c r="L24" s="6"/>
      <c r="M24" s="20">
        <f t="shared" si="2"/>
        <v>0</v>
      </c>
      <c r="N24" s="17">
        <f>SUM(COUNTIF(F24:G24:G24,0),COUNTIF(D24,0),COUNTIF(I24:L24,0))</f>
        <v>3</v>
      </c>
      <c r="O24" s="18">
        <f t="shared" si="3"/>
        <v>0</v>
      </c>
    </row>
    <row r="25" spans="1:15">
      <c r="A25" s="52" t="s">
        <v>84</v>
      </c>
      <c r="B25" s="53">
        <v>13402</v>
      </c>
      <c r="C25" s="52" t="s">
        <v>712</v>
      </c>
      <c r="D25" s="6">
        <v>0</v>
      </c>
      <c r="E25" s="20">
        <f t="shared" si="0"/>
        <v>0</v>
      </c>
      <c r="F25" s="6">
        <v>0</v>
      </c>
      <c r="G25" s="6">
        <v>0</v>
      </c>
      <c r="H25" s="20">
        <f t="shared" si="1"/>
        <v>0</v>
      </c>
      <c r="I25" s="6"/>
      <c r="J25" s="6"/>
      <c r="K25" s="6"/>
      <c r="L25" s="6"/>
      <c r="M25" s="20">
        <f t="shared" si="2"/>
        <v>0</v>
      </c>
      <c r="N25" s="17">
        <f>SUM(COUNTIF(F25:G25:G25,0),COUNTIF(D25,0),COUNTIF(I25:L25,0))</f>
        <v>3</v>
      </c>
      <c r="O25" s="18">
        <f t="shared" si="3"/>
        <v>0</v>
      </c>
    </row>
    <row r="26" spans="1:15">
      <c r="A26" s="52" t="s">
        <v>84</v>
      </c>
      <c r="B26" s="53">
        <v>12552</v>
      </c>
      <c r="C26" s="52" t="s">
        <v>713</v>
      </c>
      <c r="D26" s="6">
        <v>0</v>
      </c>
      <c r="E26" s="20">
        <f t="shared" si="0"/>
        <v>0</v>
      </c>
      <c r="F26" s="6">
        <v>0</v>
      </c>
      <c r="G26" s="6">
        <v>0</v>
      </c>
      <c r="H26" s="20">
        <f t="shared" si="1"/>
        <v>0</v>
      </c>
      <c r="I26" s="6"/>
      <c r="J26" s="6"/>
      <c r="K26" s="6"/>
      <c r="L26" s="6"/>
      <c r="M26" s="20">
        <f t="shared" si="2"/>
        <v>0</v>
      </c>
      <c r="N26" s="17">
        <f>SUM(COUNTIF(F26:G26:G26,0),COUNTIF(D26,0),COUNTIF(I26:L26,0))</f>
        <v>3</v>
      </c>
      <c r="O26" s="18">
        <f t="shared" si="3"/>
        <v>0</v>
      </c>
    </row>
    <row r="27" spans="1:15">
      <c r="A27" s="52" t="s">
        <v>84</v>
      </c>
      <c r="B27" s="53">
        <v>12947</v>
      </c>
      <c r="C27" s="52" t="s">
        <v>714</v>
      </c>
      <c r="D27" s="6">
        <v>0</v>
      </c>
      <c r="E27" s="20">
        <f t="shared" si="0"/>
        <v>0</v>
      </c>
      <c r="F27" s="6">
        <v>0</v>
      </c>
      <c r="G27" s="6">
        <v>0</v>
      </c>
      <c r="H27" s="20">
        <f t="shared" si="1"/>
        <v>0</v>
      </c>
      <c r="I27" s="6"/>
      <c r="J27" s="6"/>
      <c r="K27" s="6"/>
      <c r="L27" s="6"/>
      <c r="M27" s="20">
        <f t="shared" si="2"/>
        <v>0</v>
      </c>
      <c r="N27" s="17">
        <f>SUM(COUNTIF(F27:G27:G27,0),COUNTIF(D27,0),COUNTIF(I27:L27,0))</f>
        <v>3</v>
      </c>
      <c r="O27" s="18">
        <f t="shared" si="3"/>
        <v>0</v>
      </c>
    </row>
    <row r="28" spans="1:15">
      <c r="A28" s="52" t="s">
        <v>84</v>
      </c>
      <c r="B28" s="53">
        <v>12946</v>
      </c>
      <c r="C28" s="52" t="s">
        <v>715</v>
      </c>
      <c r="D28" s="6">
        <v>0</v>
      </c>
      <c r="E28" s="20">
        <f t="shared" si="0"/>
        <v>0</v>
      </c>
      <c r="F28" s="6">
        <v>0</v>
      </c>
      <c r="G28" s="6">
        <v>0</v>
      </c>
      <c r="H28" s="20">
        <f t="shared" si="1"/>
        <v>0</v>
      </c>
      <c r="I28" s="6"/>
      <c r="J28" s="6"/>
      <c r="K28" s="6"/>
      <c r="L28" s="6"/>
      <c r="M28" s="20">
        <f t="shared" si="2"/>
        <v>0</v>
      </c>
      <c r="N28" s="17">
        <f>SUM(COUNTIF(F28:G28:G28,0),COUNTIF(D28,0),COUNTIF(I28:L28,0))</f>
        <v>3</v>
      </c>
      <c r="O28" s="18">
        <f t="shared" si="3"/>
        <v>0</v>
      </c>
    </row>
    <row r="29" spans="1:15">
      <c r="A29" s="52" t="s">
        <v>84</v>
      </c>
      <c r="B29" s="53">
        <v>13804</v>
      </c>
      <c r="C29" s="52" t="s">
        <v>716</v>
      </c>
      <c r="D29" s="6">
        <v>1</v>
      </c>
      <c r="E29" s="20">
        <f t="shared" si="0"/>
        <v>1</v>
      </c>
      <c r="F29" s="6">
        <v>0</v>
      </c>
      <c r="G29" s="6">
        <v>0</v>
      </c>
      <c r="H29" s="20">
        <f t="shared" si="1"/>
        <v>0</v>
      </c>
      <c r="I29" s="6"/>
      <c r="J29" s="6"/>
      <c r="K29" s="6"/>
      <c r="L29" s="6"/>
      <c r="M29" s="20">
        <f t="shared" si="2"/>
        <v>0</v>
      </c>
      <c r="N29" s="17">
        <f>SUM(COUNTIF(F29:G29:G29,0),COUNTIF(D29,0),COUNTIF(I29:L29,0))</f>
        <v>2</v>
      </c>
      <c r="O29" s="18">
        <f t="shared" si="3"/>
        <v>1</v>
      </c>
    </row>
    <row r="30" spans="1:15">
      <c r="A30" s="52" t="s">
        <v>84</v>
      </c>
      <c r="B30" s="53">
        <v>12026</v>
      </c>
      <c r="C30" s="52" t="s">
        <v>717</v>
      </c>
      <c r="D30" s="6">
        <v>0</v>
      </c>
      <c r="E30" s="20">
        <f t="shared" si="0"/>
        <v>0</v>
      </c>
      <c r="F30" s="6">
        <v>0</v>
      </c>
      <c r="G30" s="6">
        <v>0</v>
      </c>
      <c r="H30" s="20">
        <f t="shared" si="1"/>
        <v>0</v>
      </c>
      <c r="I30" s="6"/>
      <c r="J30" s="6"/>
      <c r="K30" s="6"/>
      <c r="L30" s="6"/>
      <c r="M30" s="20">
        <f t="shared" si="2"/>
        <v>0</v>
      </c>
      <c r="N30" s="17">
        <f>SUM(COUNTIF(F30:G30:G30,0),COUNTIF(D30,0),COUNTIF(I30:L30,0))</f>
        <v>3</v>
      </c>
      <c r="O30" s="18">
        <f t="shared" si="3"/>
        <v>0</v>
      </c>
    </row>
    <row r="31" spans="1:15">
      <c r="A31" s="52" t="s">
        <v>84</v>
      </c>
      <c r="B31" s="53">
        <v>13742</v>
      </c>
      <c r="C31" s="52" t="s">
        <v>718</v>
      </c>
      <c r="D31" s="6">
        <v>1</v>
      </c>
      <c r="E31" s="20">
        <f t="shared" si="0"/>
        <v>1</v>
      </c>
      <c r="F31" s="6">
        <v>0</v>
      </c>
      <c r="G31" s="6">
        <v>0</v>
      </c>
      <c r="H31" s="20">
        <f t="shared" si="1"/>
        <v>0</v>
      </c>
      <c r="I31" s="6"/>
      <c r="J31" s="6"/>
      <c r="K31" s="6"/>
      <c r="L31" s="6"/>
      <c r="M31" s="20">
        <f t="shared" si="2"/>
        <v>0</v>
      </c>
      <c r="N31" s="17">
        <f>SUM(COUNTIF(F31:G31:G31,0),COUNTIF(D31,0),COUNTIF(I31:L31,0))</f>
        <v>2</v>
      </c>
      <c r="O31" s="18">
        <f t="shared" si="3"/>
        <v>1</v>
      </c>
    </row>
    <row r="32" spans="1:15">
      <c r="A32" s="39" t="s">
        <v>84</v>
      </c>
      <c r="B32" s="40">
        <v>13884</v>
      </c>
      <c r="C32" s="39" t="s">
        <v>719</v>
      </c>
      <c r="D32" s="6">
        <v>1</v>
      </c>
      <c r="E32" s="20">
        <f t="shared" si="0"/>
        <v>1</v>
      </c>
      <c r="F32" s="6">
        <v>0</v>
      </c>
      <c r="G32" s="6">
        <v>0</v>
      </c>
      <c r="H32" s="20">
        <f t="shared" si="1"/>
        <v>0</v>
      </c>
      <c r="I32" s="6"/>
      <c r="J32" s="6"/>
      <c r="K32" s="6"/>
      <c r="L32" s="6"/>
      <c r="M32" s="20">
        <f t="shared" si="2"/>
        <v>0</v>
      </c>
      <c r="N32" s="17">
        <f>SUM(COUNTIF(F32:G32:G32,0),COUNTIF(D32,0),COUNTIF(I32:L32,0))</f>
        <v>2</v>
      </c>
      <c r="O32" s="18">
        <f t="shared" si="3"/>
        <v>1</v>
      </c>
    </row>
    <row r="33" spans="1:15">
      <c r="A33" s="52" t="s">
        <v>84</v>
      </c>
      <c r="B33" s="53">
        <v>13004</v>
      </c>
      <c r="C33" s="52" t="s">
        <v>720</v>
      </c>
      <c r="D33" s="6">
        <v>0</v>
      </c>
      <c r="E33" s="20">
        <f t="shared" si="0"/>
        <v>0</v>
      </c>
      <c r="F33" s="6">
        <v>0</v>
      </c>
      <c r="G33" s="6">
        <v>0</v>
      </c>
      <c r="H33" s="20">
        <f t="shared" si="1"/>
        <v>0</v>
      </c>
      <c r="I33" s="6"/>
      <c r="J33" s="6"/>
      <c r="K33" s="6"/>
      <c r="L33" s="6"/>
      <c r="M33" s="20">
        <f t="shared" si="2"/>
        <v>0</v>
      </c>
      <c r="N33" s="17">
        <f>SUM(COUNTIF(F33:G33:G33,0),COUNTIF(D33,0),COUNTIF(I33:L33,0))</f>
        <v>3</v>
      </c>
      <c r="O33" s="18">
        <f t="shared" si="3"/>
        <v>0</v>
      </c>
    </row>
    <row r="34" spans="1:15">
      <c r="A34" s="52" t="s">
        <v>84</v>
      </c>
      <c r="B34" s="53">
        <v>13132</v>
      </c>
      <c r="C34" s="52" t="s">
        <v>721</v>
      </c>
      <c r="D34" s="6">
        <v>0</v>
      </c>
      <c r="E34" s="20">
        <f t="shared" si="0"/>
        <v>0</v>
      </c>
      <c r="F34" s="6">
        <v>0</v>
      </c>
      <c r="G34" s="6">
        <v>0</v>
      </c>
      <c r="H34" s="20">
        <f t="shared" si="1"/>
        <v>0</v>
      </c>
      <c r="I34" s="6"/>
      <c r="J34" s="6"/>
      <c r="K34" s="6"/>
      <c r="L34" s="6"/>
      <c r="M34" s="20">
        <f t="shared" si="2"/>
        <v>0</v>
      </c>
      <c r="N34" s="17">
        <f>SUM(COUNTIF(F34:G34:G34,0),COUNTIF(D34,0),COUNTIF(I34:L34,0))</f>
        <v>3</v>
      </c>
      <c r="O34" s="18">
        <f t="shared" si="3"/>
        <v>0</v>
      </c>
    </row>
    <row r="35" spans="1:15">
      <c r="A35" s="52" t="s">
        <v>84</v>
      </c>
      <c r="B35" s="53">
        <v>12248</v>
      </c>
      <c r="C35" s="52" t="s">
        <v>722</v>
      </c>
      <c r="D35" s="6">
        <v>0</v>
      </c>
      <c r="E35" s="20">
        <f t="shared" si="0"/>
        <v>0</v>
      </c>
      <c r="F35" s="6">
        <v>0</v>
      </c>
      <c r="G35" s="6">
        <v>0</v>
      </c>
      <c r="H35" s="20">
        <f t="shared" si="1"/>
        <v>0</v>
      </c>
      <c r="I35" s="6"/>
      <c r="J35" s="6"/>
      <c r="K35" s="6"/>
      <c r="L35" s="6"/>
      <c r="M35" s="20">
        <f t="shared" si="2"/>
        <v>0</v>
      </c>
      <c r="N35" s="17">
        <f>SUM(COUNTIF(F35:G35:G35,0),COUNTIF(D35,0),COUNTIF(I35:L35,0))</f>
        <v>3</v>
      </c>
      <c r="O35" s="18">
        <f t="shared" si="3"/>
        <v>0</v>
      </c>
    </row>
    <row r="36" spans="1:15">
      <c r="A36" s="52" t="s">
        <v>84</v>
      </c>
      <c r="B36" s="53">
        <v>12993</v>
      </c>
      <c r="C36" s="52" t="s">
        <v>723</v>
      </c>
      <c r="D36" s="6">
        <v>0</v>
      </c>
      <c r="E36" s="20">
        <f t="shared" si="0"/>
        <v>0</v>
      </c>
      <c r="F36" s="6">
        <v>0</v>
      </c>
      <c r="G36" s="6">
        <v>0</v>
      </c>
      <c r="H36" s="20">
        <f t="shared" si="1"/>
        <v>0</v>
      </c>
      <c r="I36" s="6"/>
      <c r="J36" s="6"/>
      <c r="K36" s="6"/>
      <c r="L36" s="6"/>
      <c r="M36" s="20">
        <f t="shared" si="2"/>
        <v>0</v>
      </c>
      <c r="N36" s="17">
        <f>SUM(COUNTIF(F36:G36:G36,0),COUNTIF(D36,0),COUNTIF(I36:L36,0))</f>
        <v>3</v>
      </c>
      <c r="O36" s="18">
        <f t="shared" si="3"/>
        <v>0</v>
      </c>
    </row>
    <row r="37" spans="1:15">
      <c r="A37" s="52" t="s">
        <v>84</v>
      </c>
      <c r="B37" s="53">
        <v>12507</v>
      </c>
      <c r="C37" s="52" t="s">
        <v>724</v>
      </c>
      <c r="D37" s="6">
        <v>0</v>
      </c>
      <c r="E37" s="20">
        <f t="shared" si="0"/>
        <v>0</v>
      </c>
      <c r="F37" s="6">
        <v>0</v>
      </c>
      <c r="G37" s="6">
        <v>0</v>
      </c>
      <c r="H37" s="20">
        <f t="shared" si="1"/>
        <v>0</v>
      </c>
      <c r="I37" s="6"/>
      <c r="J37" s="6"/>
      <c r="K37" s="6"/>
      <c r="L37" s="6"/>
      <c r="M37" s="20">
        <f t="shared" si="2"/>
        <v>0</v>
      </c>
      <c r="N37" s="17">
        <f>SUM(COUNTIF(F37:G37:G37,0),COUNTIF(D37,0),COUNTIF(I37:L37,0))</f>
        <v>3</v>
      </c>
      <c r="O37" s="18">
        <f t="shared" si="3"/>
        <v>0</v>
      </c>
    </row>
    <row r="38" spans="1:15">
      <c r="A38" s="52" t="s">
        <v>84</v>
      </c>
      <c r="B38" s="53">
        <v>12463</v>
      </c>
      <c r="C38" s="52" t="s">
        <v>725</v>
      </c>
      <c r="D38" s="6">
        <v>0</v>
      </c>
      <c r="E38" s="20">
        <f t="shared" si="0"/>
        <v>0</v>
      </c>
      <c r="F38" s="6">
        <v>0</v>
      </c>
      <c r="G38" s="6">
        <v>0</v>
      </c>
      <c r="H38" s="20">
        <f t="shared" si="1"/>
        <v>0</v>
      </c>
      <c r="I38" s="6"/>
      <c r="J38" s="6"/>
      <c r="K38" s="6"/>
      <c r="L38" s="6"/>
      <c r="M38" s="20">
        <f t="shared" si="2"/>
        <v>0</v>
      </c>
      <c r="N38" s="17">
        <f>SUM(COUNTIF(F38:G38:G38,0),COUNTIF(D38,0),COUNTIF(I38:L38,0))</f>
        <v>3</v>
      </c>
      <c r="O38" s="18">
        <f t="shared" si="3"/>
        <v>0</v>
      </c>
    </row>
    <row r="39" spans="1:15">
      <c r="A39" s="52" t="s">
        <v>84</v>
      </c>
      <c r="B39" s="53">
        <v>13596</v>
      </c>
      <c r="C39" s="52" t="s">
        <v>726</v>
      </c>
      <c r="D39" s="6">
        <v>0</v>
      </c>
      <c r="E39" s="20">
        <f t="shared" si="0"/>
        <v>0</v>
      </c>
      <c r="F39" s="6">
        <v>0</v>
      </c>
      <c r="G39" s="6">
        <v>0</v>
      </c>
      <c r="H39" s="20">
        <f t="shared" si="1"/>
        <v>0</v>
      </c>
      <c r="I39" s="6"/>
      <c r="J39" s="6"/>
      <c r="K39" s="6"/>
      <c r="L39" s="6"/>
      <c r="M39" s="20">
        <f t="shared" si="2"/>
        <v>0</v>
      </c>
      <c r="N39" s="17">
        <f>SUM(COUNTIF(F39:G39:G39,0),COUNTIF(D39,0),COUNTIF(I39:L39,0))</f>
        <v>3</v>
      </c>
      <c r="O39" s="18">
        <f t="shared" si="3"/>
        <v>0</v>
      </c>
    </row>
  </sheetData>
  <mergeCells count="9">
    <mergeCell ref="M1:M3"/>
    <mergeCell ref="K1:L1"/>
    <mergeCell ref="A1:A3"/>
    <mergeCell ref="B1:B3"/>
    <mergeCell ref="C1:C3"/>
    <mergeCell ref="F1:G1"/>
    <mergeCell ref="I1:J1"/>
    <mergeCell ref="E1:E3"/>
    <mergeCell ref="H1:H3"/>
  </mergeCells>
  <conditionalFormatting sqref="E4:E39">
    <cfRule type="cellIs" dxfId="54" priority="21" operator="greaterThanOrEqual">
      <formula>3</formula>
    </cfRule>
  </conditionalFormatting>
  <conditionalFormatting sqref="H4:H39">
    <cfRule type="cellIs" dxfId="53" priority="20" operator="greaterThanOrEqual">
      <formula>3</formula>
    </cfRule>
  </conditionalFormatting>
  <conditionalFormatting sqref="M4:M39">
    <cfRule type="cellIs" dxfId="52" priority="19" operator="greaterThanOrEqual">
      <formula>3</formula>
    </cfRule>
  </conditionalFormatting>
  <conditionalFormatting sqref="O4:O39">
    <cfRule type="cellIs" dxfId="51" priority="18" operator="greaterThanOrEqual">
      <formula>3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DDF5D043-D5D6-4A2C-9E9D-5F2FA99C802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D4:D39</xm:sqref>
        </x14:conditionalFormatting>
        <x14:conditionalFormatting xmlns:xm="http://schemas.microsoft.com/office/excel/2006/main">
          <x14:cfRule type="iconSet" priority="3" id="{F840668B-4AB6-4C16-941E-60453E54A48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I4:L39</xm:sqref>
        </x14:conditionalFormatting>
        <x14:conditionalFormatting xmlns:xm="http://schemas.microsoft.com/office/excel/2006/main">
          <x14:cfRule type="iconSet" priority="1" id="{587A0E7B-602F-4CC1-AB7E-6017748C0E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F4:G39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EF37-48E5-45FB-BD88-6D263D62F165}">
  <dimension ref="A1:L40"/>
  <sheetViews>
    <sheetView showGridLines="0" topLeftCell="B1" workbookViewId="0">
      <selection activeCell="M18" sqref="M18"/>
    </sheetView>
  </sheetViews>
  <sheetFormatPr defaultColWidth="9.140625" defaultRowHeight="15"/>
  <cols>
    <col min="1" max="1" width="10.5703125" style="4" customWidth="1"/>
    <col min="2" max="2" width="13.42578125" style="4" bestFit="1" customWidth="1"/>
    <col min="3" max="3" width="51.28515625" style="8" bestFit="1" customWidth="1"/>
    <col min="4" max="4" width="12.42578125" style="4" customWidth="1"/>
    <col min="5" max="5" width="3" style="4" bestFit="1" customWidth="1"/>
    <col min="6" max="6" width="11.5703125" style="4" bestFit="1" customWidth="1"/>
    <col min="7" max="7" width="3" style="4" bestFit="1" customWidth="1"/>
    <col min="8" max="8" width="7.140625" style="4" customWidth="1"/>
    <col min="9" max="9" width="13.28515625" style="4" bestFit="1" customWidth="1"/>
    <col min="10" max="16384" width="9.140625" style="4"/>
  </cols>
  <sheetData>
    <row r="1" spans="1:12" ht="15" customHeight="1">
      <c r="A1" s="163" t="s">
        <v>92</v>
      </c>
      <c r="B1" s="163" t="s">
        <v>93</v>
      </c>
      <c r="C1" s="164" t="s">
        <v>94</v>
      </c>
      <c r="D1" s="32" t="s">
        <v>97</v>
      </c>
      <c r="E1" s="146" t="s">
        <v>96</v>
      </c>
      <c r="F1" s="32" t="s">
        <v>100</v>
      </c>
      <c r="G1" s="146" t="s">
        <v>96</v>
      </c>
      <c r="H1" s="72"/>
      <c r="I1" s="25"/>
    </row>
    <row r="2" spans="1:12">
      <c r="A2" s="163"/>
      <c r="B2" s="163"/>
      <c r="C2" s="164"/>
      <c r="D2" s="19" t="s">
        <v>104</v>
      </c>
      <c r="E2" s="146"/>
      <c r="F2" s="19" t="s">
        <v>102</v>
      </c>
      <c r="G2" s="146"/>
      <c r="H2" s="72"/>
    </row>
    <row r="3" spans="1:12">
      <c r="A3" s="163"/>
      <c r="B3" s="163"/>
      <c r="C3" s="164"/>
      <c r="D3" s="19" t="s">
        <v>39</v>
      </c>
      <c r="E3" s="146"/>
      <c r="F3" s="19" t="s">
        <v>46</v>
      </c>
      <c r="G3" s="146"/>
      <c r="H3" s="72"/>
      <c r="I3" s="4" t="s">
        <v>107</v>
      </c>
      <c r="J3" s="4" t="s">
        <v>96</v>
      </c>
    </row>
    <row r="4" spans="1:12">
      <c r="A4" s="54" t="s">
        <v>88</v>
      </c>
      <c r="B4" s="54">
        <v>12910</v>
      </c>
      <c r="C4" s="143" t="s">
        <v>727</v>
      </c>
      <c r="D4" s="6">
        <v>1</v>
      </c>
      <c r="E4" s="20">
        <f t="shared" ref="E4:E40" si="0">+COUNTIF(D4:D4,1)</f>
        <v>1</v>
      </c>
      <c r="F4" s="6">
        <v>1</v>
      </c>
      <c r="G4" s="20">
        <f t="shared" ref="G4:G40" si="1">+COUNTIF(F4:F4,1)</f>
        <v>1</v>
      </c>
      <c r="H4" s="18"/>
      <c r="I4" s="17">
        <f t="shared" ref="I4:I9" si="2">SUM(COUNTIF(F4:F4,0),COUNTIF(D4:D4,0))</f>
        <v>0</v>
      </c>
      <c r="J4" s="18">
        <f t="shared" ref="J4:J9" si="3">SUM(COUNTIF(D4:D4,1),COUNTIF(F4:F4,1))</f>
        <v>2</v>
      </c>
    </row>
    <row r="5" spans="1:12">
      <c r="A5" s="54" t="s">
        <v>88</v>
      </c>
      <c r="B5" s="54">
        <v>13664</v>
      </c>
      <c r="C5" s="28" t="s">
        <v>728</v>
      </c>
      <c r="D5" s="6">
        <v>0</v>
      </c>
      <c r="E5" s="20">
        <f t="shared" si="0"/>
        <v>0</v>
      </c>
      <c r="F5" s="6"/>
      <c r="G5" s="20">
        <f t="shared" si="1"/>
        <v>0</v>
      </c>
      <c r="H5" s="18"/>
      <c r="I5" s="17">
        <f t="shared" si="2"/>
        <v>1</v>
      </c>
      <c r="J5" s="18">
        <f t="shared" si="3"/>
        <v>0</v>
      </c>
    </row>
    <row r="6" spans="1:12">
      <c r="A6" s="54" t="s">
        <v>88</v>
      </c>
      <c r="B6" s="54">
        <v>13206</v>
      </c>
      <c r="C6" s="28" t="s">
        <v>729</v>
      </c>
      <c r="D6" s="6">
        <v>0</v>
      </c>
      <c r="E6" s="20">
        <f t="shared" si="0"/>
        <v>0</v>
      </c>
      <c r="F6" s="6"/>
      <c r="G6" s="20">
        <f t="shared" si="1"/>
        <v>0</v>
      </c>
      <c r="H6" s="18"/>
      <c r="I6" s="17">
        <f t="shared" si="2"/>
        <v>1</v>
      </c>
      <c r="J6" s="18">
        <f t="shared" si="3"/>
        <v>0</v>
      </c>
      <c r="L6" s="4">
        <v>1</v>
      </c>
    </row>
    <row r="7" spans="1:12">
      <c r="A7" s="54" t="s">
        <v>88</v>
      </c>
      <c r="B7" s="54">
        <v>13008</v>
      </c>
      <c r="C7" s="28" t="s">
        <v>730</v>
      </c>
      <c r="D7" s="6">
        <v>0</v>
      </c>
      <c r="E7" s="20">
        <f t="shared" si="0"/>
        <v>0</v>
      </c>
      <c r="F7" s="6"/>
      <c r="G7" s="20">
        <f t="shared" si="1"/>
        <v>0</v>
      </c>
      <c r="H7" s="18"/>
      <c r="I7" s="17">
        <f t="shared" si="2"/>
        <v>1</v>
      </c>
      <c r="J7" s="18">
        <f t="shared" si="3"/>
        <v>0</v>
      </c>
    </row>
    <row r="8" spans="1:12">
      <c r="A8" s="54" t="s">
        <v>88</v>
      </c>
      <c r="B8" s="54">
        <v>13280</v>
      </c>
      <c r="C8" s="28" t="s">
        <v>731</v>
      </c>
      <c r="D8" s="6">
        <v>0</v>
      </c>
      <c r="E8" s="20">
        <f t="shared" si="0"/>
        <v>0</v>
      </c>
      <c r="F8" s="6"/>
      <c r="G8" s="20">
        <f t="shared" si="1"/>
        <v>0</v>
      </c>
      <c r="H8" s="18"/>
      <c r="I8" s="17">
        <f t="shared" si="2"/>
        <v>1</v>
      </c>
      <c r="J8" s="18">
        <f t="shared" si="3"/>
        <v>0</v>
      </c>
    </row>
    <row r="9" spans="1:12">
      <c r="A9" s="54" t="s">
        <v>88</v>
      </c>
      <c r="B9" s="54">
        <v>13283</v>
      </c>
      <c r="C9" s="28" t="s">
        <v>732</v>
      </c>
      <c r="D9" s="6">
        <v>0</v>
      </c>
      <c r="E9" s="20">
        <f t="shared" si="0"/>
        <v>0</v>
      </c>
      <c r="F9" s="6"/>
      <c r="G9" s="20">
        <f t="shared" si="1"/>
        <v>0</v>
      </c>
      <c r="H9" s="18"/>
      <c r="I9" s="17">
        <f t="shared" si="2"/>
        <v>1</v>
      </c>
      <c r="J9" s="18">
        <f t="shared" si="3"/>
        <v>0</v>
      </c>
    </row>
    <row r="10" spans="1:12">
      <c r="A10" s="54" t="s">
        <v>88</v>
      </c>
      <c r="B10" s="54">
        <v>13933</v>
      </c>
      <c r="C10" s="50" t="s">
        <v>733</v>
      </c>
      <c r="D10" s="6">
        <v>0</v>
      </c>
      <c r="E10" s="20">
        <f t="shared" si="0"/>
        <v>0</v>
      </c>
      <c r="F10" s="6"/>
      <c r="G10" s="20">
        <f t="shared" si="1"/>
        <v>0</v>
      </c>
      <c r="H10" s="18"/>
      <c r="I10" s="17">
        <f t="shared" ref="I10:I11" si="4">SUM(COUNTIF(F10:F10,0),COUNTIF(D10:D10,0))</f>
        <v>1</v>
      </c>
      <c r="J10" s="18">
        <f t="shared" ref="J10:J11" si="5">SUM(COUNTIF(D10:D10,1),COUNTIF(F10:F10,1))</f>
        <v>0</v>
      </c>
    </row>
    <row r="11" spans="1:12">
      <c r="A11" s="54" t="s">
        <v>88</v>
      </c>
      <c r="B11" s="54">
        <v>12259</v>
      </c>
      <c r="C11" s="28" t="s">
        <v>734</v>
      </c>
      <c r="D11" s="6">
        <v>0</v>
      </c>
      <c r="E11" s="20">
        <f t="shared" si="0"/>
        <v>0</v>
      </c>
      <c r="F11" s="6"/>
      <c r="G11" s="20">
        <f t="shared" si="1"/>
        <v>0</v>
      </c>
      <c r="H11" s="18"/>
      <c r="I11" s="17">
        <f t="shared" si="4"/>
        <v>1</v>
      </c>
      <c r="J11" s="18">
        <f t="shared" si="5"/>
        <v>0</v>
      </c>
    </row>
    <row r="12" spans="1:12">
      <c r="A12" s="54" t="s">
        <v>88</v>
      </c>
      <c r="B12" s="54">
        <v>12995</v>
      </c>
      <c r="C12" s="28" t="s">
        <v>735</v>
      </c>
      <c r="D12" s="6">
        <v>0</v>
      </c>
      <c r="E12" s="20">
        <f t="shared" si="0"/>
        <v>0</v>
      </c>
      <c r="F12" s="6"/>
      <c r="G12" s="20">
        <f t="shared" si="1"/>
        <v>0</v>
      </c>
      <c r="H12" s="18"/>
      <c r="I12" s="17">
        <f t="shared" ref="I12:I40" si="6">SUM(COUNTIF(F12:F12,0),COUNTIF(D12:D12,0))</f>
        <v>1</v>
      </c>
      <c r="J12" s="18">
        <f t="shared" ref="J12:J40" si="7">SUM(COUNTIF(D12:D12,1),COUNTIF(F12:F12,1))</f>
        <v>0</v>
      </c>
    </row>
    <row r="13" spans="1:12">
      <c r="A13" s="54" t="s">
        <v>88</v>
      </c>
      <c r="B13" s="54">
        <v>12650</v>
      </c>
      <c r="C13" s="28" t="s">
        <v>736</v>
      </c>
      <c r="D13" s="6">
        <v>0</v>
      </c>
      <c r="E13" s="20">
        <f t="shared" si="0"/>
        <v>0</v>
      </c>
      <c r="F13" s="6"/>
      <c r="G13" s="20">
        <f t="shared" si="1"/>
        <v>0</v>
      </c>
      <c r="H13" s="18"/>
      <c r="I13" s="17">
        <f t="shared" si="6"/>
        <v>1</v>
      </c>
      <c r="J13" s="18">
        <f t="shared" si="7"/>
        <v>0</v>
      </c>
    </row>
    <row r="14" spans="1:12">
      <c r="A14" s="54" t="s">
        <v>88</v>
      </c>
      <c r="B14" s="54">
        <v>13358</v>
      </c>
      <c r="C14" s="143" t="s">
        <v>737</v>
      </c>
      <c r="D14" s="6">
        <v>1</v>
      </c>
      <c r="E14" s="20">
        <f t="shared" si="0"/>
        <v>1</v>
      </c>
      <c r="F14" s="6">
        <v>1</v>
      </c>
      <c r="G14" s="20">
        <f t="shared" si="1"/>
        <v>1</v>
      </c>
      <c r="H14" s="18"/>
      <c r="I14" s="17">
        <f t="shared" si="6"/>
        <v>0</v>
      </c>
      <c r="J14" s="18">
        <f t="shared" si="7"/>
        <v>2</v>
      </c>
      <c r="L14" s="4">
        <v>1</v>
      </c>
    </row>
    <row r="15" spans="1:12">
      <c r="A15" s="54" t="s">
        <v>88</v>
      </c>
      <c r="B15" s="54">
        <v>12705</v>
      </c>
      <c r="C15" s="28" t="s">
        <v>738</v>
      </c>
      <c r="D15" s="6">
        <v>0</v>
      </c>
      <c r="E15" s="20">
        <f t="shared" si="0"/>
        <v>0</v>
      </c>
      <c r="F15" s="6"/>
      <c r="G15" s="20">
        <f t="shared" si="1"/>
        <v>0</v>
      </c>
      <c r="H15" s="18"/>
      <c r="I15" s="17">
        <f t="shared" si="6"/>
        <v>1</v>
      </c>
      <c r="J15" s="18">
        <f t="shared" si="7"/>
        <v>0</v>
      </c>
    </row>
    <row r="16" spans="1:12">
      <c r="A16" s="54" t="s">
        <v>88</v>
      </c>
      <c r="B16" s="54">
        <v>13555</v>
      </c>
      <c r="C16" s="28" t="s">
        <v>739</v>
      </c>
      <c r="D16" s="6">
        <v>0</v>
      </c>
      <c r="E16" s="20">
        <f t="shared" si="0"/>
        <v>0</v>
      </c>
      <c r="F16" s="6"/>
      <c r="G16" s="20">
        <f t="shared" si="1"/>
        <v>0</v>
      </c>
      <c r="H16" s="18"/>
      <c r="I16" s="17">
        <f t="shared" si="6"/>
        <v>1</v>
      </c>
      <c r="J16" s="18">
        <f t="shared" si="7"/>
        <v>0</v>
      </c>
    </row>
    <row r="17" spans="1:12">
      <c r="A17" s="54" t="s">
        <v>88</v>
      </c>
      <c r="B17" s="54">
        <v>13252</v>
      </c>
      <c r="C17" s="28" t="s">
        <v>740</v>
      </c>
      <c r="D17" s="6">
        <v>0</v>
      </c>
      <c r="E17" s="20">
        <f t="shared" si="0"/>
        <v>0</v>
      </c>
      <c r="F17" s="6"/>
      <c r="G17" s="20">
        <f t="shared" si="1"/>
        <v>0</v>
      </c>
      <c r="H17" s="18"/>
      <c r="I17" s="17">
        <f t="shared" si="6"/>
        <v>1</v>
      </c>
      <c r="J17" s="18">
        <f t="shared" si="7"/>
        <v>0</v>
      </c>
    </row>
    <row r="18" spans="1:12">
      <c r="A18" s="54" t="s">
        <v>88</v>
      </c>
      <c r="B18" s="54">
        <v>10895</v>
      </c>
      <c r="C18" s="28" t="s">
        <v>741</v>
      </c>
      <c r="D18" s="6">
        <v>0</v>
      </c>
      <c r="E18" s="20">
        <f t="shared" si="0"/>
        <v>0</v>
      </c>
      <c r="F18" s="6"/>
      <c r="G18" s="20">
        <f t="shared" si="1"/>
        <v>0</v>
      </c>
      <c r="H18" s="18"/>
      <c r="I18" s="17">
        <f t="shared" si="6"/>
        <v>1</v>
      </c>
      <c r="J18" s="18">
        <f t="shared" si="7"/>
        <v>0</v>
      </c>
    </row>
    <row r="19" spans="1:12">
      <c r="A19" s="54" t="s">
        <v>88</v>
      </c>
      <c r="B19" s="54">
        <v>12242</v>
      </c>
      <c r="C19" s="28" t="s">
        <v>742</v>
      </c>
      <c r="D19" s="6">
        <v>1</v>
      </c>
      <c r="E19" s="20">
        <f t="shared" si="0"/>
        <v>1</v>
      </c>
      <c r="F19" s="6"/>
      <c r="G19" s="20">
        <f t="shared" si="1"/>
        <v>0</v>
      </c>
      <c r="H19" s="18"/>
      <c r="I19" s="17">
        <f t="shared" si="6"/>
        <v>0</v>
      </c>
      <c r="J19" s="18">
        <f t="shared" si="7"/>
        <v>1</v>
      </c>
    </row>
    <row r="20" spans="1:12">
      <c r="A20" s="54" t="s">
        <v>88</v>
      </c>
      <c r="B20" s="54">
        <v>13196</v>
      </c>
      <c r="C20" s="28" t="s">
        <v>743</v>
      </c>
      <c r="D20" s="6">
        <v>0</v>
      </c>
      <c r="E20" s="20">
        <f t="shared" si="0"/>
        <v>0</v>
      </c>
      <c r="F20" s="6"/>
      <c r="G20" s="20">
        <f t="shared" si="1"/>
        <v>0</v>
      </c>
      <c r="H20" s="18"/>
      <c r="I20" s="17">
        <f t="shared" si="6"/>
        <v>1</v>
      </c>
      <c r="J20" s="18">
        <f t="shared" si="7"/>
        <v>0</v>
      </c>
    </row>
    <row r="21" spans="1:12" s="25" customFormat="1">
      <c r="A21" s="40" t="s">
        <v>88</v>
      </c>
      <c r="B21" s="40">
        <v>13881</v>
      </c>
      <c r="C21" s="39" t="s">
        <v>744</v>
      </c>
      <c r="D21" s="6">
        <v>0</v>
      </c>
      <c r="E21" s="20">
        <f t="shared" si="0"/>
        <v>0</v>
      </c>
      <c r="F21" s="6"/>
      <c r="G21" s="20">
        <f t="shared" si="1"/>
        <v>0</v>
      </c>
      <c r="H21" s="18"/>
      <c r="I21" s="17">
        <f t="shared" si="6"/>
        <v>1</v>
      </c>
      <c r="J21" s="18">
        <f t="shared" si="7"/>
        <v>0</v>
      </c>
      <c r="L21" s="25">
        <v>1</v>
      </c>
    </row>
    <row r="22" spans="1:12">
      <c r="A22" s="54" t="s">
        <v>88</v>
      </c>
      <c r="B22" s="54">
        <v>12935</v>
      </c>
      <c r="C22" s="28" t="s">
        <v>745</v>
      </c>
      <c r="D22" s="6">
        <v>0</v>
      </c>
      <c r="E22" s="20">
        <f t="shared" si="0"/>
        <v>0</v>
      </c>
      <c r="F22" s="6"/>
      <c r="G22" s="20">
        <f t="shared" si="1"/>
        <v>0</v>
      </c>
      <c r="H22" s="18"/>
      <c r="I22" s="17">
        <f t="shared" si="6"/>
        <v>1</v>
      </c>
      <c r="J22" s="18">
        <f t="shared" si="7"/>
        <v>0</v>
      </c>
      <c r="L22" s="4">
        <v>1</v>
      </c>
    </row>
    <row r="23" spans="1:12">
      <c r="A23" s="54" t="s">
        <v>88</v>
      </c>
      <c r="B23" s="54">
        <v>12782</v>
      </c>
      <c r="C23" s="28" t="s">
        <v>746</v>
      </c>
      <c r="D23" s="6">
        <v>0</v>
      </c>
      <c r="E23" s="20">
        <f t="shared" si="0"/>
        <v>0</v>
      </c>
      <c r="F23" s="6"/>
      <c r="G23" s="20">
        <f t="shared" si="1"/>
        <v>0</v>
      </c>
      <c r="H23" s="18"/>
      <c r="I23" s="17">
        <f t="shared" si="6"/>
        <v>1</v>
      </c>
      <c r="J23" s="18">
        <f t="shared" si="7"/>
        <v>0</v>
      </c>
    </row>
    <row r="24" spans="1:12">
      <c r="A24" s="54" t="s">
        <v>88</v>
      </c>
      <c r="B24" s="54">
        <v>13459</v>
      </c>
      <c r="C24" s="28" t="s">
        <v>747</v>
      </c>
      <c r="D24" s="6">
        <v>0</v>
      </c>
      <c r="E24" s="20">
        <f t="shared" si="0"/>
        <v>0</v>
      </c>
      <c r="F24" s="6"/>
      <c r="G24" s="20">
        <f t="shared" si="1"/>
        <v>0</v>
      </c>
      <c r="H24" s="18"/>
      <c r="I24" s="17">
        <f t="shared" si="6"/>
        <v>1</v>
      </c>
      <c r="J24" s="18">
        <f t="shared" si="7"/>
        <v>0</v>
      </c>
    </row>
    <row r="25" spans="1:12">
      <c r="A25" s="54" t="s">
        <v>88</v>
      </c>
      <c r="B25" s="54">
        <v>13551</v>
      </c>
      <c r="C25" s="28" t="s">
        <v>748</v>
      </c>
      <c r="D25" s="6">
        <v>0</v>
      </c>
      <c r="E25" s="20">
        <f t="shared" si="0"/>
        <v>0</v>
      </c>
      <c r="F25" s="6"/>
      <c r="G25" s="20">
        <f t="shared" si="1"/>
        <v>0</v>
      </c>
      <c r="H25" s="18"/>
      <c r="I25" s="17">
        <f t="shared" si="6"/>
        <v>1</v>
      </c>
      <c r="J25" s="18">
        <f t="shared" si="7"/>
        <v>0</v>
      </c>
    </row>
    <row r="26" spans="1:12">
      <c r="A26" s="54" t="s">
        <v>88</v>
      </c>
      <c r="B26" s="54">
        <v>13047</v>
      </c>
      <c r="C26" s="28" t="s">
        <v>749</v>
      </c>
      <c r="D26" s="6">
        <v>0</v>
      </c>
      <c r="E26" s="20">
        <f t="shared" si="0"/>
        <v>0</v>
      </c>
      <c r="F26" s="6"/>
      <c r="G26" s="20">
        <f t="shared" si="1"/>
        <v>0</v>
      </c>
      <c r="H26" s="18"/>
      <c r="I26" s="17">
        <f t="shared" si="6"/>
        <v>1</v>
      </c>
      <c r="J26" s="18">
        <f t="shared" si="7"/>
        <v>0</v>
      </c>
    </row>
    <row r="27" spans="1:12">
      <c r="A27" s="54" t="s">
        <v>88</v>
      </c>
      <c r="B27" s="54">
        <v>13407</v>
      </c>
      <c r="C27" s="28" t="s">
        <v>750</v>
      </c>
      <c r="D27" s="6">
        <v>0</v>
      </c>
      <c r="E27" s="20">
        <f t="shared" si="0"/>
        <v>0</v>
      </c>
      <c r="F27" s="6"/>
      <c r="G27" s="20">
        <f t="shared" si="1"/>
        <v>0</v>
      </c>
      <c r="H27" s="18"/>
      <c r="I27" s="17">
        <f t="shared" si="6"/>
        <v>1</v>
      </c>
      <c r="J27" s="18">
        <f t="shared" si="7"/>
        <v>0</v>
      </c>
    </row>
    <row r="28" spans="1:12">
      <c r="A28" s="54" t="s">
        <v>88</v>
      </c>
      <c r="B28" s="54">
        <v>13273</v>
      </c>
      <c r="C28" s="28" t="s">
        <v>751</v>
      </c>
      <c r="D28" s="6">
        <v>0</v>
      </c>
      <c r="E28" s="20">
        <f t="shared" si="0"/>
        <v>0</v>
      </c>
      <c r="F28" s="6"/>
      <c r="G28" s="20">
        <f t="shared" si="1"/>
        <v>0</v>
      </c>
      <c r="H28" s="18"/>
      <c r="I28" s="17">
        <f t="shared" si="6"/>
        <v>1</v>
      </c>
      <c r="J28" s="18">
        <f t="shared" si="7"/>
        <v>0</v>
      </c>
    </row>
    <row r="29" spans="1:12">
      <c r="A29" s="54" t="s">
        <v>88</v>
      </c>
      <c r="B29" s="54">
        <v>13696</v>
      </c>
      <c r="C29" s="28" t="s">
        <v>752</v>
      </c>
      <c r="D29" s="6">
        <v>0</v>
      </c>
      <c r="E29" s="20">
        <f t="shared" si="0"/>
        <v>0</v>
      </c>
      <c r="F29" s="6"/>
      <c r="G29" s="20">
        <f t="shared" si="1"/>
        <v>0</v>
      </c>
      <c r="H29" s="18"/>
      <c r="I29" s="17">
        <f t="shared" si="6"/>
        <v>1</v>
      </c>
      <c r="J29" s="18">
        <f t="shared" si="7"/>
        <v>0</v>
      </c>
    </row>
    <row r="30" spans="1:12">
      <c r="A30" s="54" t="s">
        <v>88</v>
      </c>
      <c r="B30" s="54">
        <v>12442</v>
      </c>
      <c r="C30" s="28" t="s">
        <v>753</v>
      </c>
      <c r="D30" s="6">
        <v>0</v>
      </c>
      <c r="E30" s="20">
        <f t="shared" si="0"/>
        <v>0</v>
      </c>
      <c r="F30" s="6"/>
      <c r="G30" s="20">
        <f t="shared" si="1"/>
        <v>0</v>
      </c>
      <c r="H30" s="18"/>
      <c r="I30" s="17">
        <f t="shared" si="6"/>
        <v>1</v>
      </c>
      <c r="J30" s="18">
        <f t="shared" si="7"/>
        <v>0</v>
      </c>
    </row>
    <row r="31" spans="1:12">
      <c r="A31" s="54" t="s">
        <v>88</v>
      </c>
      <c r="B31" s="54">
        <v>12574</v>
      </c>
      <c r="C31" s="28" t="s">
        <v>754</v>
      </c>
      <c r="D31" s="6">
        <v>0</v>
      </c>
      <c r="E31" s="20">
        <f t="shared" si="0"/>
        <v>0</v>
      </c>
      <c r="F31" s="6"/>
      <c r="G31" s="20">
        <f t="shared" si="1"/>
        <v>0</v>
      </c>
      <c r="H31" s="18"/>
      <c r="I31" s="17">
        <f t="shared" si="6"/>
        <v>1</v>
      </c>
      <c r="J31" s="18">
        <f t="shared" si="7"/>
        <v>0</v>
      </c>
    </row>
    <row r="32" spans="1:12">
      <c r="A32" s="54" t="s">
        <v>88</v>
      </c>
      <c r="B32" s="54">
        <v>12221</v>
      </c>
      <c r="C32" s="28" t="s">
        <v>755</v>
      </c>
      <c r="D32" s="6">
        <v>0</v>
      </c>
      <c r="E32" s="20">
        <f t="shared" si="0"/>
        <v>0</v>
      </c>
      <c r="F32" s="6"/>
      <c r="G32" s="20">
        <f t="shared" si="1"/>
        <v>0</v>
      </c>
      <c r="H32" s="18"/>
      <c r="I32" s="17">
        <f t="shared" si="6"/>
        <v>1</v>
      </c>
      <c r="J32" s="18">
        <f t="shared" si="7"/>
        <v>0</v>
      </c>
      <c r="L32" s="4">
        <v>1</v>
      </c>
    </row>
    <row r="33" spans="1:10">
      <c r="A33" s="54" t="s">
        <v>88</v>
      </c>
      <c r="B33" s="54">
        <v>13706</v>
      </c>
      <c r="C33" s="28" t="s">
        <v>756</v>
      </c>
      <c r="D33" s="6">
        <v>0</v>
      </c>
      <c r="E33" s="20">
        <f t="shared" si="0"/>
        <v>0</v>
      </c>
      <c r="F33" s="6"/>
      <c r="G33" s="20">
        <f t="shared" si="1"/>
        <v>0</v>
      </c>
      <c r="H33" s="18"/>
      <c r="I33" s="17">
        <f t="shared" si="6"/>
        <v>1</v>
      </c>
      <c r="J33" s="18">
        <f t="shared" si="7"/>
        <v>0</v>
      </c>
    </row>
    <row r="34" spans="1:10">
      <c r="A34" s="54" t="s">
        <v>88</v>
      </c>
      <c r="B34" s="54">
        <v>12263</v>
      </c>
      <c r="C34" s="28" t="s">
        <v>757</v>
      </c>
      <c r="D34" s="6">
        <v>0</v>
      </c>
      <c r="E34" s="20">
        <f t="shared" si="0"/>
        <v>0</v>
      </c>
      <c r="F34" s="6"/>
      <c r="G34" s="20">
        <f t="shared" si="1"/>
        <v>0</v>
      </c>
      <c r="H34" s="18"/>
      <c r="I34" s="17">
        <f t="shared" si="6"/>
        <v>1</v>
      </c>
      <c r="J34" s="18">
        <f t="shared" si="7"/>
        <v>0</v>
      </c>
    </row>
    <row r="35" spans="1:10">
      <c r="A35" s="54" t="s">
        <v>758</v>
      </c>
      <c r="B35" s="54">
        <v>13934</v>
      </c>
      <c r="C35" s="50" t="s">
        <v>759</v>
      </c>
      <c r="D35" s="6">
        <v>0</v>
      </c>
      <c r="E35" s="20">
        <f t="shared" si="0"/>
        <v>0</v>
      </c>
      <c r="F35" s="6"/>
      <c r="G35" s="20">
        <f t="shared" si="1"/>
        <v>0</v>
      </c>
      <c r="H35" s="18"/>
      <c r="I35" s="17">
        <f t="shared" si="6"/>
        <v>1</v>
      </c>
      <c r="J35" s="18">
        <f t="shared" si="7"/>
        <v>0</v>
      </c>
    </row>
    <row r="36" spans="1:10">
      <c r="A36" s="54" t="s">
        <v>88</v>
      </c>
      <c r="B36" s="54">
        <v>12994</v>
      </c>
      <c r="C36" s="28" t="s">
        <v>760</v>
      </c>
      <c r="D36" s="6">
        <v>0</v>
      </c>
      <c r="E36" s="20">
        <f t="shared" si="0"/>
        <v>0</v>
      </c>
      <c r="F36" s="6"/>
      <c r="G36" s="20">
        <f t="shared" si="1"/>
        <v>0</v>
      </c>
      <c r="H36" s="18"/>
      <c r="I36" s="17">
        <f t="shared" si="6"/>
        <v>1</v>
      </c>
      <c r="J36" s="18">
        <f t="shared" si="7"/>
        <v>0</v>
      </c>
    </row>
    <row r="37" spans="1:10">
      <c r="A37" s="54" t="s">
        <v>88</v>
      </c>
      <c r="B37" s="54">
        <v>13151</v>
      </c>
      <c r="C37" s="28" t="s">
        <v>761</v>
      </c>
      <c r="D37" s="6">
        <v>0</v>
      </c>
      <c r="E37" s="20">
        <f t="shared" si="0"/>
        <v>0</v>
      </c>
      <c r="F37" s="6"/>
      <c r="G37" s="20">
        <f t="shared" si="1"/>
        <v>0</v>
      </c>
      <c r="H37" s="18"/>
      <c r="I37" s="17">
        <f t="shared" si="6"/>
        <v>1</v>
      </c>
      <c r="J37" s="18">
        <f t="shared" si="7"/>
        <v>0</v>
      </c>
    </row>
    <row r="38" spans="1:10">
      <c r="A38" s="54" t="s">
        <v>88</v>
      </c>
      <c r="B38" s="54">
        <v>13738</v>
      </c>
      <c r="C38" s="28" t="s">
        <v>762</v>
      </c>
      <c r="D38" s="6">
        <v>0</v>
      </c>
      <c r="E38" s="20">
        <f t="shared" si="0"/>
        <v>0</v>
      </c>
      <c r="F38" s="6"/>
      <c r="G38" s="20">
        <f t="shared" si="1"/>
        <v>0</v>
      </c>
      <c r="H38" s="18"/>
      <c r="I38" s="17">
        <f t="shared" si="6"/>
        <v>1</v>
      </c>
      <c r="J38" s="18">
        <f t="shared" si="7"/>
        <v>0</v>
      </c>
    </row>
    <row r="39" spans="1:10">
      <c r="A39" s="54" t="s">
        <v>88</v>
      </c>
      <c r="B39" s="54">
        <v>13149</v>
      </c>
      <c r="C39" s="28" t="s">
        <v>763</v>
      </c>
      <c r="D39" s="6">
        <v>0</v>
      </c>
      <c r="E39" s="20">
        <f t="shared" si="0"/>
        <v>0</v>
      </c>
      <c r="F39" s="6"/>
      <c r="G39" s="20">
        <f t="shared" si="1"/>
        <v>0</v>
      </c>
      <c r="H39" s="18"/>
      <c r="I39" s="17">
        <f t="shared" si="6"/>
        <v>1</v>
      </c>
      <c r="J39" s="18">
        <f t="shared" si="7"/>
        <v>0</v>
      </c>
    </row>
    <row r="40" spans="1:10">
      <c r="A40" s="54" t="s">
        <v>88</v>
      </c>
      <c r="B40" s="54">
        <v>12804</v>
      </c>
      <c r="C40" s="28" t="s">
        <v>764</v>
      </c>
      <c r="D40" s="6">
        <v>0</v>
      </c>
      <c r="E40" s="20">
        <f t="shared" si="0"/>
        <v>0</v>
      </c>
      <c r="F40" s="6"/>
      <c r="G40" s="20">
        <f t="shared" si="1"/>
        <v>0</v>
      </c>
      <c r="H40" s="18"/>
      <c r="I40" s="17">
        <f t="shared" si="6"/>
        <v>1</v>
      </c>
      <c r="J40" s="18">
        <f t="shared" si="7"/>
        <v>0</v>
      </c>
    </row>
  </sheetData>
  <mergeCells count="5">
    <mergeCell ref="E1:E3"/>
    <mergeCell ref="A1:A3"/>
    <mergeCell ref="B1:B3"/>
    <mergeCell ref="C1:C3"/>
    <mergeCell ref="G1:G3"/>
  </mergeCells>
  <conditionalFormatting sqref="E4:E40 G4:H40 J4:J40">
    <cfRule type="cellIs" dxfId="50" priority="48" operator="greaterThanOrEqual">
      <formula>3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8F395E9-7A56-4D81-9D64-0B48F4A6CFF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F4:F40</xm:sqref>
        </x14:conditionalFormatting>
        <x14:conditionalFormatting xmlns:xm="http://schemas.microsoft.com/office/excel/2006/main">
          <x14:cfRule type="iconSet" priority="1" id="{BB13D1FB-3E00-493C-8C02-997C068A977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D4:D40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7"/>
  <sheetViews>
    <sheetView showGridLines="0" zoomScale="55" zoomScaleNormal="55" workbookViewId="0">
      <pane xSplit="3" ySplit="1" topLeftCell="G2" activePane="bottomRight" state="frozen"/>
      <selection pane="bottomRight" activeCell="M14" sqref="M14"/>
      <selection pane="bottomLeft" activeCell="A2" sqref="A2"/>
      <selection pane="topRight" activeCell="D1" sqref="D1"/>
    </sheetView>
  </sheetViews>
  <sheetFormatPr defaultColWidth="11.42578125" defaultRowHeight="15"/>
  <cols>
    <col min="1" max="1" width="0" style="4" hidden="1" customWidth="1"/>
    <col min="2" max="2" width="13.42578125" style="4" bestFit="1" customWidth="1"/>
    <col min="3" max="3" width="48.85546875" style="8" bestFit="1" customWidth="1"/>
    <col min="4" max="5" width="11.7109375" style="4" bestFit="1" customWidth="1"/>
    <col min="6" max="6" width="5.28515625" style="4" bestFit="1" customWidth="1"/>
    <col min="7" max="8" width="11.7109375" style="4" bestFit="1" customWidth="1"/>
    <col min="9" max="9" width="12.5703125" style="4" bestFit="1" customWidth="1"/>
    <col min="10" max="10" width="12.5703125" style="4" customWidth="1"/>
    <col min="11" max="11" width="5.28515625" style="4" bestFit="1" customWidth="1"/>
    <col min="12" max="14" width="11.7109375" style="4" bestFit="1" customWidth="1"/>
    <col min="15" max="15" width="5.28515625" style="4" bestFit="1" customWidth="1"/>
    <col min="16" max="16" width="11.7109375" style="4" bestFit="1" customWidth="1"/>
    <col min="17" max="18" width="11.7109375" style="4" customWidth="1"/>
    <col min="19" max="19" width="12.5703125" style="4" bestFit="1" customWidth="1"/>
    <col min="20" max="20" width="5.28515625" style="4" bestFit="1" customWidth="1"/>
    <col min="21" max="23" width="11.7109375" style="4" bestFit="1" customWidth="1"/>
    <col min="24" max="24" width="5.28515625" style="4" bestFit="1" customWidth="1"/>
    <col min="25" max="25" width="6" style="4" customWidth="1"/>
    <col min="26" max="26" width="13.28515625" style="4" bestFit="1" customWidth="1"/>
    <col min="27" max="16384" width="11.42578125" style="4"/>
  </cols>
  <sheetData>
    <row r="1" spans="1:27" ht="15" customHeight="1">
      <c r="A1" s="157" t="s">
        <v>92</v>
      </c>
      <c r="B1" s="157" t="s">
        <v>93</v>
      </c>
      <c r="C1" s="145" t="s">
        <v>94</v>
      </c>
      <c r="D1" s="150" t="s">
        <v>95</v>
      </c>
      <c r="E1" s="150"/>
      <c r="F1" s="146" t="s">
        <v>96</v>
      </c>
      <c r="G1" s="150" t="s">
        <v>97</v>
      </c>
      <c r="H1" s="150"/>
      <c r="I1" s="150"/>
      <c r="J1" s="150"/>
      <c r="K1" s="146" t="s">
        <v>96</v>
      </c>
      <c r="L1" s="150" t="s">
        <v>98</v>
      </c>
      <c r="M1" s="150"/>
      <c r="N1" s="150"/>
      <c r="O1" s="146" t="s">
        <v>96</v>
      </c>
      <c r="P1" s="150" t="s">
        <v>7</v>
      </c>
      <c r="Q1" s="150"/>
      <c r="R1" s="150"/>
      <c r="S1" s="150"/>
      <c r="T1" s="146" t="s">
        <v>96</v>
      </c>
      <c r="U1" s="150" t="s">
        <v>100</v>
      </c>
      <c r="V1" s="150"/>
      <c r="W1" s="150"/>
      <c r="X1" s="146" t="s">
        <v>96</v>
      </c>
    </row>
    <row r="2" spans="1:27">
      <c r="A2" s="157"/>
      <c r="B2" s="157"/>
      <c r="C2" s="145"/>
      <c r="D2" s="19" t="s">
        <v>102</v>
      </c>
      <c r="E2" s="19" t="s">
        <v>103</v>
      </c>
      <c r="F2" s="146"/>
      <c r="G2" s="19" t="s">
        <v>101</v>
      </c>
      <c r="H2" s="19" t="s">
        <v>102</v>
      </c>
      <c r="I2" s="19" t="s">
        <v>131</v>
      </c>
      <c r="J2" s="19" t="s">
        <v>105</v>
      </c>
      <c r="K2" s="146"/>
      <c r="L2" s="19" t="s">
        <v>765</v>
      </c>
      <c r="M2" s="19" t="s">
        <v>102</v>
      </c>
      <c r="N2" s="19" t="s">
        <v>103</v>
      </c>
      <c r="O2" s="146"/>
      <c r="P2" s="19" t="s">
        <v>102</v>
      </c>
      <c r="Q2" s="19" t="s">
        <v>103</v>
      </c>
      <c r="R2" s="19" t="s">
        <v>104</v>
      </c>
      <c r="S2" s="19" t="s">
        <v>105</v>
      </c>
      <c r="T2" s="146"/>
      <c r="U2" s="19" t="s">
        <v>101</v>
      </c>
      <c r="V2" s="19" t="s">
        <v>102</v>
      </c>
      <c r="W2" s="19" t="s">
        <v>103</v>
      </c>
      <c r="X2" s="146"/>
    </row>
    <row r="3" spans="1:27">
      <c r="A3" s="157"/>
      <c r="B3" s="157"/>
      <c r="C3" s="145"/>
      <c r="D3" s="19" t="s">
        <v>40</v>
      </c>
      <c r="E3" s="19" t="s">
        <v>42</v>
      </c>
      <c r="F3" s="146"/>
      <c r="G3" s="19" t="s">
        <v>46</v>
      </c>
      <c r="H3" s="19" t="s">
        <v>39</v>
      </c>
      <c r="I3" s="19" t="s">
        <v>39</v>
      </c>
      <c r="J3" s="19" t="s">
        <v>43</v>
      </c>
      <c r="K3" s="146"/>
      <c r="L3" s="19" t="s">
        <v>46</v>
      </c>
      <c r="M3" s="19" t="s">
        <v>45</v>
      </c>
      <c r="N3" s="19" t="s">
        <v>43</v>
      </c>
      <c r="O3" s="146"/>
      <c r="P3" s="19" t="s">
        <v>44</v>
      </c>
      <c r="Q3" s="19" t="s">
        <v>43</v>
      </c>
      <c r="R3" s="19" t="s">
        <v>40</v>
      </c>
      <c r="S3" s="19" t="s">
        <v>45</v>
      </c>
      <c r="T3" s="146"/>
      <c r="U3" s="19" t="s">
        <v>42</v>
      </c>
      <c r="V3" s="19" t="s">
        <v>42</v>
      </c>
      <c r="W3" s="19" t="s">
        <v>42</v>
      </c>
      <c r="X3" s="146"/>
      <c r="Z3" s="4" t="s">
        <v>107</v>
      </c>
      <c r="AA3" s="4" t="s">
        <v>96</v>
      </c>
    </row>
    <row r="4" spans="1:27">
      <c r="A4" s="34" t="s">
        <v>91</v>
      </c>
      <c r="B4" s="34">
        <v>12821</v>
      </c>
      <c r="C4" s="13" t="s">
        <v>766</v>
      </c>
      <c r="D4" s="6"/>
      <c r="E4" s="6"/>
      <c r="F4" s="20">
        <f t="shared" ref="F4:F24" si="0">+COUNTIF(D4:E4,1)</f>
        <v>0</v>
      </c>
      <c r="G4" s="6">
        <v>0</v>
      </c>
      <c r="H4" s="6">
        <v>0</v>
      </c>
      <c r="I4" s="6">
        <v>0</v>
      </c>
      <c r="J4" s="6">
        <v>0</v>
      </c>
      <c r="K4" s="20">
        <f t="shared" ref="K4:K24" si="1">+COUNTIF(G4:J4,1)</f>
        <v>0</v>
      </c>
      <c r="L4" s="6"/>
      <c r="M4" s="6"/>
      <c r="N4" s="6"/>
      <c r="O4" s="20">
        <f t="shared" ref="O4:O24" si="2">+COUNTIF(L4:N4,1)</f>
        <v>0</v>
      </c>
      <c r="P4" s="6"/>
      <c r="Q4" s="6"/>
      <c r="R4" s="6"/>
      <c r="S4" s="6"/>
      <c r="T4" s="20">
        <f>+COUNTIF(P4:S4,1)</f>
        <v>0</v>
      </c>
      <c r="U4" s="6"/>
      <c r="V4" s="6"/>
      <c r="W4" s="6"/>
      <c r="X4" s="20">
        <f t="shared" ref="X4:X24" si="3">+COUNTIF(U4:W4,1)</f>
        <v>0</v>
      </c>
      <c r="Z4" s="17">
        <f>SUM(COUNTIF(D4:E4,0),COUNTIF(G4:J4,0),COUNTIF(L4:N4,0),COUNTIF(P4:S4,0),COUNTIF(U4:W4,0))</f>
        <v>4</v>
      </c>
      <c r="AA4" s="18">
        <f>SUM(COUNTIF(D4:E4,1),COUNTIF(G4:J4,1),COUNTIF(L4:N4,1),COUNTIF(P4:S4,1),COUNTIF(U4:W4,1))</f>
        <v>0</v>
      </c>
    </row>
    <row r="5" spans="1:27">
      <c r="A5" s="34" t="s">
        <v>91</v>
      </c>
      <c r="B5" s="34">
        <v>13024</v>
      </c>
      <c r="C5" s="13" t="s">
        <v>767</v>
      </c>
      <c r="D5" s="6"/>
      <c r="E5" s="6"/>
      <c r="F5" s="20">
        <f t="shared" si="0"/>
        <v>0</v>
      </c>
      <c r="G5" s="6">
        <v>0</v>
      </c>
      <c r="H5" s="6">
        <v>0</v>
      </c>
      <c r="I5" s="6">
        <v>0</v>
      </c>
      <c r="J5" s="6">
        <v>0</v>
      </c>
      <c r="K5" s="20">
        <f t="shared" si="1"/>
        <v>0</v>
      </c>
      <c r="L5" s="6"/>
      <c r="M5" s="6"/>
      <c r="N5" s="6"/>
      <c r="O5" s="20">
        <f t="shared" si="2"/>
        <v>0</v>
      </c>
      <c r="P5" s="6"/>
      <c r="Q5" s="6"/>
      <c r="R5" s="6"/>
      <c r="S5" s="6"/>
      <c r="T5" s="20">
        <f>+COUNTIF(P5:S5,1)</f>
        <v>0</v>
      </c>
      <c r="U5" s="6"/>
      <c r="V5" s="6"/>
      <c r="W5" s="6"/>
      <c r="X5" s="20">
        <f t="shared" si="3"/>
        <v>0</v>
      </c>
      <c r="Z5" s="17">
        <f>SUM(COUNTIF(D5:E5,0),COUNTIF(G5:J5,0),COUNTIF(L5:N5,0),COUNTIF(P5:S5,0),COUNTIF(U5:W5,0))</f>
        <v>4</v>
      </c>
      <c r="AA5" s="18">
        <f>SUM(COUNTIF(D5:E5,1),COUNTIF(G5:J5,1),COUNTIF(L5:N5,1),COUNTIF(P5:S5,1),COUNTIF(U5:W5,1))</f>
        <v>0</v>
      </c>
    </row>
    <row r="6" spans="1:27">
      <c r="A6" s="34" t="s">
        <v>91</v>
      </c>
      <c r="B6" s="34">
        <v>13094</v>
      </c>
      <c r="C6" s="13" t="s">
        <v>768</v>
      </c>
      <c r="D6" s="6"/>
      <c r="E6" s="6"/>
      <c r="F6" s="20">
        <f t="shared" si="0"/>
        <v>0</v>
      </c>
      <c r="G6" s="6">
        <v>0</v>
      </c>
      <c r="H6" s="6">
        <v>0</v>
      </c>
      <c r="I6" s="6">
        <v>0</v>
      </c>
      <c r="J6" s="6">
        <v>0</v>
      </c>
      <c r="K6" s="20">
        <f t="shared" si="1"/>
        <v>0</v>
      </c>
      <c r="L6" s="6"/>
      <c r="M6" s="6"/>
      <c r="N6" s="6"/>
      <c r="O6" s="20">
        <f t="shared" si="2"/>
        <v>0</v>
      </c>
      <c r="P6" s="6"/>
      <c r="Q6" s="6"/>
      <c r="R6" s="6"/>
      <c r="S6" s="6"/>
      <c r="T6" s="20">
        <f>+COUNTIF(Q6:S6,1)</f>
        <v>0</v>
      </c>
      <c r="U6" s="6"/>
      <c r="V6" s="6"/>
      <c r="W6" s="6"/>
      <c r="X6" s="20">
        <f t="shared" si="3"/>
        <v>0</v>
      </c>
      <c r="Z6" s="17">
        <f>SUM(COUNTIF(D6:E6,0),COUNTIF(G6:J6,0),COUNTIF(L6:N6,0),COUNTIF(Q6:S6,0),COUNTIF(U6:W6,0))</f>
        <v>4</v>
      </c>
      <c r="AA6" s="18">
        <f>SUM(COUNTIF(D6:E6,1),COUNTIF(G6:J6,1),COUNTIF(L6:N6,1),COUNTIF(Q6:S6,1),COUNTIF(U6:W6,1))</f>
        <v>0</v>
      </c>
    </row>
    <row r="7" spans="1:27">
      <c r="A7" s="34" t="s">
        <v>91</v>
      </c>
      <c r="B7" s="34">
        <v>13376</v>
      </c>
      <c r="C7" s="13" t="s">
        <v>769</v>
      </c>
      <c r="D7" s="6"/>
      <c r="E7" s="6"/>
      <c r="F7" s="20">
        <f t="shared" si="0"/>
        <v>0</v>
      </c>
      <c r="G7" s="6">
        <v>0</v>
      </c>
      <c r="H7" s="6">
        <v>0</v>
      </c>
      <c r="I7" s="6">
        <v>0</v>
      </c>
      <c r="J7" s="6">
        <v>0</v>
      </c>
      <c r="K7" s="20">
        <f t="shared" si="1"/>
        <v>0</v>
      </c>
      <c r="L7" s="6"/>
      <c r="M7" s="6"/>
      <c r="N7" s="6"/>
      <c r="O7" s="20">
        <f t="shared" si="2"/>
        <v>0</v>
      </c>
      <c r="P7" s="6"/>
      <c r="Q7" s="6"/>
      <c r="R7" s="6"/>
      <c r="S7" s="6"/>
      <c r="T7" s="20">
        <f t="shared" ref="T7:T24" si="4">+COUNTIF(P7:S7,1)</f>
        <v>0</v>
      </c>
      <c r="U7" s="6"/>
      <c r="V7" s="6"/>
      <c r="W7" s="6"/>
      <c r="X7" s="20">
        <f t="shared" si="3"/>
        <v>0</v>
      </c>
      <c r="Z7" s="17">
        <f t="shared" ref="Z7:Z24" si="5">SUM(COUNTIF(D7:E7,0),COUNTIF(G7:J7,0),COUNTIF(L7:N7,0),COUNTIF(P7:S7,0),COUNTIF(U7:W7,0))</f>
        <v>4</v>
      </c>
      <c r="AA7" s="18">
        <f t="shared" ref="AA7:AA24" si="6">SUM(COUNTIF(D7:E7,1),COUNTIF(G7:J7,1),COUNTIF(L7:N7,1),COUNTIF(P7:S7,1),COUNTIF(U7:W7,1))</f>
        <v>0</v>
      </c>
    </row>
    <row r="8" spans="1:27">
      <c r="A8" s="34" t="s">
        <v>91</v>
      </c>
      <c r="B8" s="34">
        <v>12449</v>
      </c>
      <c r="C8" s="13" t="s">
        <v>770</v>
      </c>
      <c r="D8" s="6"/>
      <c r="E8" s="6"/>
      <c r="F8" s="20">
        <f t="shared" si="0"/>
        <v>0</v>
      </c>
      <c r="G8" s="6">
        <v>0</v>
      </c>
      <c r="H8" s="6">
        <v>0</v>
      </c>
      <c r="I8" s="6">
        <v>0</v>
      </c>
      <c r="J8" s="6">
        <v>0</v>
      </c>
      <c r="K8" s="20">
        <f t="shared" si="1"/>
        <v>0</v>
      </c>
      <c r="L8" s="6"/>
      <c r="M8" s="6"/>
      <c r="N8" s="6"/>
      <c r="O8" s="20">
        <f t="shared" si="2"/>
        <v>0</v>
      </c>
      <c r="P8" s="6"/>
      <c r="Q8" s="6"/>
      <c r="R8" s="6"/>
      <c r="S8" s="6"/>
      <c r="T8" s="20">
        <f t="shared" si="4"/>
        <v>0</v>
      </c>
      <c r="U8" s="6"/>
      <c r="V8" s="6"/>
      <c r="W8" s="6"/>
      <c r="X8" s="20">
        <f t="shared" si="3"/>
        <v>0</v>
      </c>
      <c r="Z8" s="17">
        <f t="shared" si="5"/>
        <v>4</v>
      </c>
      <c r="AA8" s="18">
        <f t="shared" si="6"/>
        <v>0</v>
      </c>
    </row>
    <row r="9" spans="1:27">
      <c r="A9" s="34" t="s">
        <v>91</v>
      </c>
      <c r="B9" s="34">
        <v>12739</v>
      </c>
      <c r="C9" s="13" t="s">
        <v>771</v>
      </c>
      <c r="D9" s="6"/>
      <c r="E9" s="6"/>
      <c r="F9" s="20">
        <f t="shared" si="0"/>
        <v>0</v>
      </c>
      <c r="G9" s="6">
        <v>0</v>
      </c>
      <c r="H9" s="6">
        <v>0</v>
      </c>
      <c r="I9" s="6">
        <v>0</v>
      </c>
      <c r="J9" s="6">
        <v>0</v>
      </c>
      <c r="K9" s="20">
        <f t="shared" si="1"/>
        <v>0</v>
      </c>
      <c r="L9" s="6"/>
      <c r="M9" s="6"/>
      <c r="N9" s="6"/>
      <c r="O9" s="20">
        <f t="shared" si="2"/>
        <v>0</v>
      </c>
      <c r="P9" s="6"/>
      <c r="Q9" s="6"/>
      <c r="R9" s="6"/>
      <c r="S9" s="6"/>
      <c r="T9" s="20">
        <f t="shared" si="4"/>
        <v>0</v>
      </c>
      <c r="U9" s="6"/>
      <c r="V9" s="6"/>
      <c r="W9" s="6"/>
      <c r="X9" s="20">
        <f t="shared" si="3"/>
        <v>0</v>
      </c>
      <c r="Z9" s="17">
        <f t="shared" si="5"/>
        <v>4</v>
      </c>
      <c r="AA9" s="18">
        <f t="shared" si="6"/>
        <v>0</v>
      </c>
    </row>
    <row r="10" spans="1:27">
      <c r="A10" s="34" t="s">
        <v>91</v>
      </c>
      <c r="B10" s="34">
        <v>13538</v>
      </c>
      <c r="C10" s="13" t="s">
        <v>772</v>
      </c>
      <c r="D10" s="6">
        <v>1</v>
      </c>
      <c r="E10" s="6"/>
      <c r="F10" s="20">
        <f t="shared" si="0"/>
        <v>1</v>
      </c>
      <c r="G10" s="6">
        <v>0</v>
      </c>
      <c r="H10" s="6">
        <v>0</v>
      </c>
      <c r="I10" s="6">
        <v>0</v>
      </c>
      <c r="J10" s="6">
        <v>0</v>
      </c>
      <c r="K10" s="20">
        <f t="shared" si="1"/>
        <v>0</v>
      </c>
      <c r="L10" s="6"/>
      <c r="M10" s="6"/>
      <c r="N10" s="6"/>
      <c r="O10" s="20">
        <f t="shared" si="2"/>
        <v>0</v>
      </c>
      <c r="P10" s="6"/>
      <c r="Q10" s="6"/>
      <c r="R10" s="6"/>
      <c r="S10" s="6"/>
      <c r="T10" s="20">
        <f t="shared" si="4"/>
        <v>0</v>
      </c>
      <c r="U10" s="6"/>
      <c r="V10" s="6"/>
      <c r="W10" s="6"/>
      <c r="X10" s="20">
        <f t="shared" si="3"/>
        <v>0</v>
      </c>
      <c r="Z10" s="17">
        <f t="shared" si="5"/>
        <v>4</v>
      </c>
      <c r="AA10" s="18">
        <f t="shared" si="6"/>
        <v>1</v>
      </c>
    </row>
    <row r="11" spans="1:27">
      <c r="A11" s="34" t="s">
        <v>91</v>
      </c>
      <c r="B11" s="34">
        <v>13295</v>
      </c>
      <c r="C11" s="106" t="s">
        <v>773</v>
      </c>
      <c r="D11" s="6"/>
      <c r="E11" s="6"/>
      <c r="F11" s="20">
        <f t="shared" si="0"/>
        <v>0</v>
      </c>
      <c r="G11" s="6">
        <v>0</v>
      </c>
      <c r="H11" s="6">
        <v>0</v>
      </c>
      <c r="I11" s="6">
        <v>0</v>
      </c>
      <c r="J11" s="6">
        <v>0</v>
      </c>
      <c r="K11" s="20">
        <f t="shared" si="1"/>
        <v>0</v>
      </c>
      <c r="L11" s="6"/>
      <c r="M11" s="6"/>
      <c r="N11" s="6"/>
      <c r="O11" s="20">
        <f t="shared" si="2"/>
        <v>0</v>
      </c>
      <c r="P11" s="6"/>
      <c r="Q11" s="6"/>
      <c r="R11" s="6"/>
      <c r="S11" s="6"/>
      <c r="T11" s="20">
        <f t="shared" si="4"/>
        <v>0</v>
      </c>
      <c r="U11" s="6"/>
      <c r="V11" s="6"/>
      <c r="W11" s="6"/>
      <c r="X11" s="20">
        <f t="shared" si="3"/>
        <v>0</v>
      </c>
      <c r="Z11" s="17">
        <f t="shared" si="5"/>
        <v>4</v>
      </c>
      <c r="AA11" s="18">
        <f t="shared" si="6"/>
        <v>0</v>
      </c>
    </row>
    <row r="12" spans="1:27">
      <c r="A12" s="34" t="s">
        <v>91</v>
      </c>
      <c r="B12" s="34">
        <v>13523</v>
      </c>
      <c r="C12" s="13" t="s">
        <v>774</v>
      </c>
      <c r="D12" s="6">
        <v>1</v>
      </c>
      <c r="E12" s="6">
        <v>1</v>
      </c>
      <c r="F12" s="20">
        <f t="shared" si="0"/>
        <v>2</v>
      </c>
      <c r="G12" s="6">
        <v>0</v>
      </c>
      <c r="H12" s="6">
        <v>0</v>
      </c>
      <c r="I12" s="6">
        <v>1</v>
      </c>
      <c r="J12" s="6">
        <v>1</v>
      </c>
      <c r="K12" s="20">
        <f t="shared" si="1"/>
        <v>2</v>
      </c>
      <c r="L12" s="6"/>
      <c r="M12" s="6"/>
      <c r="N12" s="6"/>
      <c r="O12" s="20">
        <f t="shared" si="2"/>
        <v>0</v>
      </c>
      <c r="P12" s="6"/>
      <c r="Q12" s="6"/>
      <c r="R12" s="6"/>
      <c r="S12" s="6"/>
      <c r="T12" s="20">
        <f t="shared" si="4"/>
        <v>0</v>
      </c>
      <c r="U12" s="6"/>
      <c r="V12" s="6"/>
      <c r="W12" s="6"/>
      <c r="X12" s="20">
        <f t="shared" si="3"/>
        <v>0</v>
      </c>
      <c r="Z12" s="17">
        <f t="shared" si="5"/>
        <v>2</v>
      </c>
      <c r="AA12" s="18">
        <f t="shared" si="6"/>
        <v>4</v>
      </c>
    </row>
    <row r="13" spans="1:27">
      <c r="A13" s="34" t="s">
        <v>91</v>
      </c>
      <c r="B13" s="34">
        <v>13156</v>
      </c>
      <c r="C13" s="13" t="s">
        <v>775</v>
      </c>
      <c r="D13" s="6"/>
      <c r="E13" s="6"/>
      <c r="F13" s="20">
        <f t="shared" si="0"/>
        <v>0</v>
      </c>
      <c r="G13" s="6">
        <v>0</v>
      </c>
      <c r="H13" s="6">
        <v>0</v>
      </c>
      <c r="I13" s="6">
        <v>0</v>
      </c>
      <c r="J13" s="6">
        <v>0</v>
      </c>
      <c r="K13" s="20">
        <f t="shared" si="1"/>
        <v>0</v>
      </c>
      <c r="L13" s="6"/>
      <c r="M13" s="6"/>
      <c r="N13" s="6"/>
      <c r="O13" s="20">
        <f t="shared" si="2"/>
        <v>0</v>
      </c>
      <c r="P13" s="6"/>
      <c r="Q13" s="6"/>
      <c r="R13" s="6"/>
      <c r="S13" s="6"/>
      <c r="T13" s="20">
        <f t="shared" si="4"/>
        <v>0</v>
      </c>
      <c r="U13" s="6"/>
      <c r="V13" s="6"/>
      <c r="W13" s="6"/>
      <c r="X13" s="20">
        <f t="shared" si="3"/>
        <v>0</v>
      </c>
      <c r="Z13" s="17">
        <f t="shared" si="5"/>
        <v>4</v>
      </c>
      <c r="AA13" s="18">
        <f t="shared" si="6"/>
        <v>0</v>
      </c>
    </row>
    <row r="14" spans="1:27">
      <c r="A14" s="34" t="s">
        <v>91</v>
      </c>
      <c r="B14" s="34">
        <v>13015</v>
      </c>
      <c r="C14" s="106" t="s">
        <v>776</v>
      </c>
      <c r="D14" s="6">
        <v>1</v>
      </c>
      <c r="E14" s="6">
        <v>1</v>
      </c>
      <c r="F14" s="20">
        <f t="shared" si="0"/>
        <v>2</v>
      </c>
      <c r="G14" s="6">
        <v>0</v>
      </c>
      <c r="H14" s="6">
        <v>0</v>
      </c>
      <c r="I14" s="6">
        <v>0</v>
      </c>
      <c r="J14" s="6">
        <v>0</v>
      </c>
      <c r="K14" s="20">
        <f t="shared" si="1"/>
        <v>0</v>
      </c>
      <c r="L14" s="6"/>
      <c r="M14" s="6"/>
      <c r="N14" s="6"/>
      <c r="O14" s="20">
        <f t="shared" si="2"/>
        <v>0</v>
      </c>
      <c r="P14" s="6"/>
      <c r="Q14" s="6"/>
      <c r="R14" s="6"/>
      <c r="S14" s="6"/>
      <c r="T14" s="20">
        <f t="shared" si="4"/>
        <v>0</v>
      </c>
      <c r="U14" s="6"/>
      <c r="V14" s="6"/>
      <c r="W14" s="6"/>
      <c r="X14" s="20">
        <f t="shared" si="3"/>
        <v>0</v>
      </c>
      <c r="Z14" s="17">
        <f t="shared" si="5"/>
        <v>4</v>
      </c>
      <c r="AA14" s="18">
        <f t="shared" si="6"/>
        <v>2</v>
      </c>
    </row>
    <row r="15" spans="1:27">
      <c r="A15" s="34" t="s">
        <v>91</v>
      </c>
      <c r="B15" s="34">
        <v>13341</v>
      </c>
      <c r="C15" s="13" t="s">
        <v>777</v>
      </c>
      <c r="D15" s="6"/>
      <c r="E15" s="6"/>
      <c r="F15" s="20">
        <f t="shared" si="0"/>
        <v>0</v>
      </c>
      <c r="G15" s="6">
        <v>0</v>
      </c>
      <c r="H15" s="6">
        <v>0</v>
      </c>
      <c r="I15" s="6">
        <v>0</v>
      </c>
      <c r="J15" s="6">
        <v>0</v>
      </c>
      <c r="K15" s="20">
        <f t="shared" si="1"/>
        <v>0</v>
      </c>
      <c r="L15" s="6"/>
      <c r="M15" s="6"/>
      <c r="N15" s="6"/>
      <c r="O15" s="20">
        <f t="shared" si="2"/>
        <v>0</v>
      </c>
      <c r="P15" s="6"/>
      <c r="Q15" s="6"/>
      <c r="R15" s="6"/>
      <c r="S15" s="6"/>
      <c r="T15" s="20">
        <f t="shared" si="4"/>
        <v>0</v>
      </c>
      <c r="U15" s="6"/>
      <c r="V15" s="6"/>
      <c r="W15" s="6"/>
      <c r="X15" s="20">
        <f t="shared" si="3"/>
        <v>0</v>
      </c>
      <c r="Z15" s="17">
        <f t="shared" si="5"/>
        <v>4</v>
      </c>
      <c r="AA15" s="18">
        <f t="shared" si="6"/>
        <v>0</v>
      </c>
    </row>
    <row r="16" spans="1:27">
      <c r="A16" s="34" t="s">
        <v>91</v>
      </c>
      <c r="B16" s="34">
        <v>12533</v>
      </c>
      <c r="C16" s="13" t="s">
        <v>778</v>
      </c>
      <c r="D16" s="6"/>
      <c r="E16" s="6"/>
      <c r="F16" s="20">
        <f t="shared" si="0"/>
        <v>0</v>
      </c>
      <c r="G16" s="6">
        <v>0</v>
      </c>
      <c r="H16" s="6">
        <v>0</v>
      </c>
      <c r="I16" s="6">
        <v>0</v>
      </c>
      <c r="J16" s="6">
        <v>0</v>
      </c>
      <c r="K16" s="20">
        <f t="shared" si="1"/>
        <v>0</v>
      </c>
      <c r="L16" s="6"/>
      <c r="M16" s="6"/>
      <c r="N16" s="6"/>
      <c r="O16" s="20">
        <f t="shared" si="2"/>
        <v>0</v>
      </c>
      <c r="P16" s="6"/>
      <c r="Q16" s="6"/>
      <c r="R16" s="6"/>
      <c r="S16" s="6"/>
      <c r="T16" s="20">
        <f t="shared" si="4"/>
        <v>0</v>
      </c>
      <c r="U16" s="6"/>
      <c r="V16" s="6"/>
      <c r="W16" s="6"/>
      <c r="X16" s="20">
        <f t="shared" si="3"/>
        <v>0</v>
      </c>
      <c r="Z16" s="17">
        <f t="shared" si="5"/>
        <v>4</v>
      </c>
      <c r="AA16" s="18">
        <f t="shared" si="6"/>
        <v>0</v>
      </c>
    </row>
    <row r="17" spans="1:27">
      <c r="A17" s="34" t="s">
        <v>91</v>
      </c>
      <c r="B17" s="34">
        <v>13297</v>
      </c>
      <c r="C17" s="13" t="s">
        <v>779</v>
      </c>
      <c r="D17" s="6"/>
      <c r="E17" s="6"/>
      <c r="F17" s="20">
        <f t="shared" si="0"/>
        <v>0</v>
      </c>
      <c r="G17" s="6">
        <v>0</v>
      </c>
      <c r="H17" s="6">
        <v>0</v>
      </c>
      <c r="I17" s="6">
        <v>0</v>
      </c>
      <c r="J17" s="6">
        <v>0</v>
      </c>
      <c r="K17" s="20">
        <f t="shared" si="1"/>
        <v>0</v>
      </c>
      <c r="L17" s="6"/>
      <c r="M17" s="6"/>
      <c r="N17" s="6"/>
      <c r="O17" s="20">
        <f t="shared" si="2"/>
        <v>0</v>
      </c>
      <c r="P17" s="6"/>
      <c r="Q17" s="6"/>
      <c r="R17" s="6"/>
      <c r="S17" s="6"/>
      <c r="T17" s="20">
        <f t="shared" si="4"/>
        <v>0</v>
      </c>
      <c r="U17" s="6"/>
      <c r="V17" s="6"/>
      <c r="W17" s="6"/>
      <c r="X17" s="20">
        <f t="shared" si="3"/>
        <v>0</v>
      </c>
      <c r="Z17" s="17">
        <f t="shared" si="5"/>
        <v>4</v>
      </c>
      <c r="AA17" s="18">
        <f t="shared" si="6"/>
        <v>0</v>
      </c>
    </row>
    <row r="18" spans="1:27">
      <c r="A18" s="34" t="s">
        <v>91</v>
      </c>
      <c r="B18" s="34">
        <v>13675</v>
      </c>
      <c r="C18" s="13" t="s">
        <v>780</v>
      </c>
      <c r="D18" s="6"/>
      <c r="E18" s="6"/>
      <c r="F18" s="20">
        <f t="shared" si="0"/>
        <v>0</v>
      </c>
      <c r="G18" s="6">
        <v>0</v>
      </c>
      <c r="H18" s="6">
        <v>0</v>
      </c>
      <c r="I18" s="6">
        <v>0</v>
      </c>
      <c r="J18" s="6">
        <v>0</v>
      </c>
      <c r="K18" s="20">
        <f t="shared" si="1"/>
        <v>0</v>
      </c>
      <c r="L18" s="6"/>
      <c r="M18" s="6"/>
      <c r="N18" s="6"/>
      <c r="O18" s="20">
        <f t="shared" si="2"/>
        <v>0</v>
      </c>
      <c r="P18" s="6"/>
      <c r="Q18" s="6"/>
      <c r="R18" s="6"/>
      <c r="S18" s="6"/>
      <c r="T18" s="20">
        <f t="shared" si="4"/>
        <v>0</v>
      </c>
      <c r="U18" s="6"/>
      <c r="V18" s="6"/>
      <c r="W18" s="6"/>
      <c r="X18" s="20">
        <f t="shared" si="3"/>
        <v>0</v>
      </c>
      <c r="Z18" s="17">
        <f t="shared" si="5"/>
        <v>4</v>
      </c>
      <c r="AA18" s="18">
        <f t="shared" si="6"/>
        <v>0</v>
      </c>
    </row>
    <row r="19" spans="1:27">
      <c r="A19" s="34" t="s">
        <v>91</v>
      </c>
      <c r="B19" s="34">
        <v>13214</v>
      </c>
      <c r="C19" s="105" t="s">
        <v>781</v>
      </c>
      <c r="D19" s="6"/>
      <c r="E19" s="6"/>
      <c r="F19" s="20">
        <f t="shared" si="0"/>
        <v>0</v>
      </c>
      <c r="G19" s="6">
        <v>0</v>
      </c>
      <c r="H19" s="6">
        <v>0</v>
      </c>
      <c r="I19" s="6">
        <v>0</v>
      </c>
      <c r="J19" s="6">
        <v>0</v>
      </c>
      <c r="K19" s="20">
        <f t="shared" si="1"/>
        <v>0</v>
      </c>
      <c r="L19" s="6"/>
      <c r="M19" s="6"/>
      <c r="N19" s="6"/>
      <c r="O19" s="20">
        <f t="shared" si="2"/>
        <v>0</v>
      </c>
      <c r="P19" s="6"/>
      <c r="Q19" s="6"/>
      <c r="R19" s="6"/>
      <c r="S19" s="6"/>
      <c r="T19" s="20">
        <f t="shared" si="4"/>
        <v>0</v>
      </c>
      <c r="U19" s="6"/>
      <c r="V19" s="6"/>
      <c r="W19" s="6"/>
      <c r="X19" s="20">
        <f t="shared" si="3"/>
        <v>0</v>
      </c>
      <c r="Z19" s="17">
        <f t="shared" si="5"/>
        <v>4</v>
      </c>
      <c r="AA19" s="18">
        <f t="shared" si="6"/>
        <v>0</v>
      </c>
    </row>
    <row r="20" spans="1:27">
      <c r="A20" s="34" t="s">
        <v>91</v>
      </c>
      <c r="B20" s="34">
        <v>12414</v>
      </c>
      <c r="C20" s="13" t="s">
        <v>782</v>
      </c>
      <c r="D20" s="6"/>
      <c r="E20" s="6"/>
      <c r="F20" s="20">
        <f t="shared" si="0"/>
        <v>0</v>
      </c>
      <c r="G20" s="6">
        <v>0</v>
      </c>
      <c r="H20" s="6">
        <v>0</v>
      </c>
      <c r="I20" s="6">
        <v>0</v>
      </c>
      <c r="J20" s="6">
        <v>0</v>
      </c>
      <c r="K20" s="20">
        <f t="shared" si="1"/>
        <v>0</v>
      </c>
      <c r="L20" s="6"/>
      <c r="M20" s="6"/>
      <c r="N20" s="6"/>
      <c r="O20" s="20">
        <f t="shared" si="2"/>
        <v>0</v>
      </c>
      <c r="P20" s="6"/>
      <c r="Q20" s="6"/>
      <c r="R20" s="6"/>
      <c r="S20" s="6"/>
      <c r="T20" s="20">
        <f t="shared" si="4"/>
        <v>0</v>
      </c>
      <c r="U20" s="6"/>
      <c r="V20" s="6"/>
      <c r="W20" s="6"/>
      <c r="X20" s="20">
        <f t="shared" si="3"/>
        <v>0</v>
      </c>
      <c r="Z20" s="17">
        <f t="shared" si="5"/>
        <v>4</v>
      </c>
      <c r="AA20" s="18">
        <f t="shared" si="6"/>
        <v>0</v>
      </c>
    </row>
    <row r="21" spans="1:27">
      <c r="A21" s="34" t="s">
        <v>91</v>
      </c>
      <c r="B21" s="34">
        <v>12413</v>
      </c>
      <c r="C21" s="13" t="s">
        <v>783</v>
      </c>
      <c r="D21" s="6"/>
      <c r="E21" s="6"/>
      <c r="F21" s="20">
        <f t="shared" si="0"/>
        <v>0</v>
      </c>
      <c r="G21" s="6">
        <v>0</v>
      </c>
      <c r="H21" s="6">
        <v>0</v>
      </c>
      <c r="I21" s="6">
        <v>0</v>
      </c>
      <c r="J21" s="6">
        <v>0</v>
      </c>
      <c r="K21" s="20">
        <f t="shared" si="1"/>
        <v>0</v>
      </c>
      <c r="L21" s="6"/>
      <c r="M21" s="6"/>
      <c r="N21" s="6"/>
      <c r="O21" s="20">
        <f t="shared" si="2"/>
        <v>0</v>
      </c>
      <c r="P21" s="6"/>
      <c r="Q21" s="6"/>
      <c r="R21" s="6"/>
      <c r="S21" s="6"/>
      <c r="T21" s="20">
        <f t="shared" si="4"/>
        <v>0</v>
      </c>
      <c r="U21" s="6"/>
      <c r="V21" s="6"/>
      <c r="W21" s="6"/>
      <c r="X21" s="20">
        <f t="shared" si="3"/>
        <v>0</v>
      </c>
      <c r="Z21" s="17">
        <f t="shared" si="5"/>
        <v>4</v>
      </c>
      <c r="AA21" s="18">
        <f t="shared" si="6"/>
        <v>0</v>
      </c>
    </row>
    <row r="22" spans="1:27">
      <c r="A22" s="34" t="s">
        <v>91</v>
      </c>
      <c r="B22" s="34">
        <v>13789</v>
      </c>
      <c r="C22" s="74" t="s">
        <v>784</v>
      </c>
      <c r="D22" s="6"/>
      <c r="E22" s="6"/>
      <c r="F22" s="20">
        <f t="shared" si="0"/>
        <v>0</v>
      </c>
      <c r="G22" s="6">
        <v>1</v>
      </c>
      <c r="H22" s="6">
        <v>1</v>
      </c>
      <c r="I22" s="6">
        <v>1</v>
      </c>
      <c r="J22" s="6">
        <v>1</v>
      </c>
      <c r="K22" s="20">
        <f t="shared" si="1"/>
        <v>4</v>
      </c>
      <c r="L22" s="6"/>
      <c r="M22" s="6"/>
      <c r="N22" s="6"/>
      <c r="O22" s="20">
        <f t="shared" si="2"/>
        <v>0</v>
      </c>
      <c r="P22" s="6"/>
      <c r="Q22" s="6"/>
      <c r="R22" s="6"/>
      <c r="S22" s="6"/>
      <c r="T22" s="20">
        <f t="shared" si="4"/>
        <v>0</v>
      </c>
      <c r="U22" s="6"/>
      <c r="V22" s="6"/>
      <c r="W22" s="6"/>
      <c r="X22" s="20">
        <f t="shared" si="3"/>
        <v>0</v>
      </c>
      <c r="Z22" s="17">
        <f t="shared" si="5"/>
        <v>0</v>
      </c>
      <c r="AA22" s="18">
        <f t="shared" si="6"/>
        <v>4</v>
      </c>
    </row>
    <row r="23" spans="1:27">
      <c r="A23" s="34" t="s">
        <v>91</v>
      </c>
      <c r="B23" s="34">
        <v>12541</v>
      </c>
      <c r="C23" s="13" t="s">
        <v>785</v>
      </c>
      <c r="D23" s="6"/>
      <c r="E23" s="6"/>
      <c r="F23" s="20">
        <f t="shared" si="0"/>
        <v>0</v>
      </c>
      <c r="G23" s="6">
        <v>0</v>
      </c>
      <c r="H23" s="6">
        <v>0</v>
      </c>
      <c r="I23" s="6">
        <v>0</v>
      </c>
      <c r="J23" s="6">
        <v>0</v>
      </c>
      <c r="K23" s="20">
        <f t="shared" si="1"/>
        <v>0</v>
      </c>
      <c r="L23" s="6"/>
      <c r="M23" s="6"/>
      <c r="N23" s="6"/>
      <c r="O23" s="20">
        <f t="shared" si="2"/>
        <v>0</v>
      </c>
      <c r="P23" s="6"/>
      <c r="Q23" s="6"/>
      <c r="R23" s="6"/>
      <c r="S23" s="6"/>
      <c r="T23" s="20">
        <f t="shared" si="4"/>
        <v>0</v>
      </c>
      <c r="U23" s="6"/>
      <c r="V23" s="6"/>
      <c r="W23" s="6"/>
      <c r="X23" s="20">
        <f t="shared" si="3"/>
        <v>0</v>
      </c>
      <c r="Z23" s="17">
        <f t="shared" si="5"/>
        <v>4</v>
      </c>
      <c r="AA23" s="18">
        <f t="shared" si="6"/>
        <v>0</v>
      </c>
    </row>
    <row r="24" spans="1:27">
      <c r="A24" s="34" t="s">
        <v>91</v>
      </c>
      <c r="B24" s="34">
        <v>13767</v>
      </c>
      <c r="C24" s="33" t="s">
        <v>786</v>
      </c>
      <c r="D24" s="6"/>
      <c r="E24" s="6"/>
      <c r="F24" s="20">
        <f t="shared" si="0"/>
        <v>0</v>
      </c>
      <c r="G24" s="6">
        <v>1</v>
      </c>
      <c r="H24" s="6">
        <v>0</v>
      </c>
      <c r="I24" s="6">
        <v>0</v>
      </c>
      <c r="J24" s="6">
        <v>0</v>
      </c>
      <c r="K24" s="20">
        <f t="shared" si="1"/>
        <v>1</v>
      </c>
      <c r="L24" s="6"/>
      <c r="M24" s="6"/>
      <c r="N24" s="6"/>
      <c r="O24" s="20">
        <f t="shared" si="2"/>
        <v>0</v>
      </c>
      <c r="P24" s="6"/>
      <c r="Q24" s="6"/>
      <c r="R24" s="6"/>
      <c r="S24" s="6"/>
      <c r="T24" s="20">
        <f t="shared" si="4"/>
        <v>0</v>
      </c>
      <c r="U24" s="6"/>
      <c r="V24" s="6"/>
      <c r="W24" s="6"/>
      <c r="X24" s="20">
        <f t="shared" si="3"/>
        <v>0</v>
      </c>
      <c r="Z24" s="17">
        <f t="shared" si="5"/>
        <v>3</v>
      </c>
      <c r="AA24" s="18">
        <f t="shared" si="6"/>
        <v>1</v>
      </c>
    </row>
    <row r="27" spans="1:27">
      <c r="D27" s="25"/>
    </row>
  </sheetData>
  <mergeCells count="13">
    <mergeCell ref="G1:J1"/>
    <mergeCell ref="A1:A3"/>
    <mergeCell ref="B1:B3"/>
    <mergeCell ref="C1:C3"/>
    <mergeCell ref="D1:E1"/>
    <mergeCell ref="F1:F3"/>
    <mergeCell ref="X1:X3"/>
    <mergeCell ref="K1:K3"/>
    <mergeCell ref="L1:N1"/>
    <mergeCell ref="O1:O3"/>
    <mergeCell ref="P1:S1"/>
    <mergeCell ref="T1:T3"/>
    <mergeCell ref="U1:W1"/>
  </mergeCells>
  <conditionalFormatting sqref="F4:F24 K4:K24 O4:O24 T4:T24 X4:X24 AA4:AA24">
    <cfRule type="cellIs" dxfId="49" priority="28" operator="greaterThanOr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95" id="{852A7F8A-7014-E94F-AC49-F487DC21A52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D25:D35</xm:sqref>
        </x14:conditionalFormatting>
        <x14:conditionalFormatting xmlns:xm="http://schemas.microsoft.com/office/excel/2006/main">
          <x14:cfRule type="iconSet" priority="1244" id="{2DE3EF2D-39A4-40B9-A92C-0160BA7CAE3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D4:E24</xm:sqref>
        </x14:conditionalFormatting>
        <x14:conditionalFormatting xmlns:xm="http://schemas.microsoft.com/office/excel/2006/main">
          <x14:cfRule type="iconSet" priority="1249" id="{74F59EFA-F05D-4EEA-A1A3-E86A4BB75E3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G4:J24</xm:sqref>
        </x14:conditionalFormatting>
        <x14:conditionalFormatting xmlns:xm="http://schemas.microsoft.com/office/excel/2006/main">
          <x14:cfRule type="iconSet" priority="1251" id="{BC370C5F-5E61-4C96-857B-D76F901D4D4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L4:N24</xm:sqref>
        </x14:conditionalFormatting>
        <x14:conditionalFormatting xmlns:xm="http://schemas.microsoft.com/office/excel/2006/main">
          <x14:cfRule type="iconSet" priority="1253" id="{1AF25174-D511-436C-B8EC-C25FAE3E020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P4:Q24</xm:sqref>
        </x14:conditionalFormatting>
        <x14:conditionalFormatting xmlns:xm="http://schemas.microsoft.com/office/excel/2006/main">
          <x14:cfRule type="iconSet" priority="1103" id="{9D4203FD-131B-447A-8375-452688BEDC7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R23:R24 R22:S22 R4:R21</xm:sqref>
        </x14:conditionalFormatting>
        <x14:conditionalFormatting xmlns:xm="http://schemas.microsoft.com/office/excel/2006/main">
          <x14:cfRule type="iconSet" priority="4" id="{AF38368A-5159-471D-BFB6-1C450A47A12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S4:S21</xm:sqref>
        </x14:conditionalFormatting>
        <x14:conditionalFormatting xmlns:xm="http://schemas.microsoft.com/office/excel/2006/main">
          <x14:cfRule type="iconSet" priority="1" id="{167555F8-BEB6-4B41-9659-9569C783DC2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S23:S24</xm:sqref>
        </x14:conditionalFormatting>
        <x14:conditionalFormatting xmlns:xm="http://schemas.microsoft.com/office/excel/2006/main">
          <x14:cfRule type="iconSet" priority="3" id="{99696B62-118C-47F9-AB3D-E7C090875B4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U4:W21</xm:sqref>
        </x14:conditionalFormatting>
        <x14:conditionalFormatting xmlns:xm="http://schemas.microsoft.com/office/excel/2006/main">
          <x14:cfRule type="iconSet" priority="1248" id="{20FA1A8B-75E9-4653-B00F-384A1AE940C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U22:W22</xm:sqref>
        </x14:conditionalFormatting>
        <x14:conditionalFormatting xmlns:xm="http://schemas.microsoft.com/office/excel/2006/main">
          <x14:cfRule type="iconSet" priority="2" id="{C47C4323-AFDB-4477-85E6-CDAD2844B85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U23:W24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6"/>
  <sheetViews>
    <sheetView showGridLines="0" topLeftCell="B1" zoomScale="70" zoomScaleNormal="70" workbookViewId="0">
      <pane xSplit="3" ySplit="1" topLeftCell="G2" activePane="bottomRight" state="frozen"/>
      <selection pane="bottomRight" activeCell="AA1" sqref="AA1"/>
      <selection pane="bottomLeft" activeCell="B2" sqref="B2"/>
      <selection pane="topRight" activeCell="AA1" sqref="AA1"/>
    </sheetView>
  </sheetViews>
  <sheetFormatPr defaultColWidth="11.42578125" defaultRowHeight="15"/>
  <cols>
    <col min="1" max="1" width="11.140625" style="4" bestFit="1" customWidth="1"/>
    <col min="2" max="2" width="11.140625" style="4" hidden="1" customWidth="1"/>
    <col min="3" max="3" width="13.42578125" style="4" bestFit="1" customWidth="1"/>
    <col min="4" max="4" width="52.28515625" style="8" bestFit="1" customWidth="1"/>
    <col min="5" max="5" width="10.28515625" style="4" bestFit="1" customWidth="1"/>
    <col min="6" max="6" width="10.85546875" style="4" bestFit="1" customWidth="1"/>
    <col min="7" max="7" width="10.85546875" style="4" customWidth="1"/>
    <col min="8" max="8" width="11.85546875" style="4" bestFit="1" customWidth="1"/>
    <col min="9" max="9" width="6.140625" style="4" bestFit="1" customWidth="1"/>
    <col min="10" max="10" width="13.28515625" style="4" bestFit="1" customWidth="1"/>
    <col min="11" max="11" width="6.140625" style="4" bestFit="1" customWidth="1"/>
    <col min="12" max="12" width="10.85546875" style="4" bestFit="1" customWidth="1"/>
    <col min="13" max="13" width="11.85546875" style="4" bestFit="1" customWidth="1"/>
    <col min="14" max="14" width="6.140625" style="4" bestFit="1" customWidth="1"/>
    <col min="15" max="15" width="11.42578125" style="4"/>
    <col min="16" max="16" width="18.140625" style="4" bestFit="1" customWidth="1"/>
    <col min="17" max="16384" width="11.42578125" style="4"/>
  </cols>
  <sheetData>
    <row r="1" spans="1:17" ht="31.5" customHeight="1">
      <c r="A1" s="172" t="s">
        <v>92</v>
      </c>
      <c r="B1" s="172" t="s">
        <v>0</v>
      </c>
      <c r="C1" s="172" t="s">
        <v>93</v>
      </c>
      <c r="D1" s="152" t="s">
        <v>94</v>
      </c>
      <c r="E1" s="150" t="s">
        <v>95</v>
      </c>
      <c r="F1" s="150"/>
      <c r="G1" s="150"/>
      <c r="H1" s="150"/>
      <c r="I1" s="154" t="s">
        <v>96</v>
      </c>
      <c r="J1" s="32" t="s">
        <v>97</v>
      </c>
      <c r="K1" s="154" t="s">
        <v>96</v>
      </c>
      <c r="L1" s="150" t="s">
        <v>100</v>
      </c>
      <c r="M1" s="150"/>
      <c r="N1" s="154" t="s">
        <v>96</v>
      </c>
      <c r="O1" s="48"/>
      <c r="P1" s="25"/>
      <c r="Q1" s="25"/>
    </row>
    <row r="2" spans="1:17" ht="15" customHeight="1">
      <c r="A2" s="173"/>
      <c r="B2" s="173"/>
      <c r="C2" s="173"/>
      <c r="D2" s="153"/>
      <c r="E2" s="19" t="s">
        <v>102</v>
      </c>
      <c r="F2" s="19" t="s">
        <v>103</v>
      </c>
      <c r="G2" s="19" t="s">
        <v>104</v>
      </c>
      <c r="H2" s="19" t="s">
        <v>105</v>
      </c>
      <c r="I2" s="155"/>
      <c r="J2" s="19" t="s">
        <v>103</v>
      </c>
      <c r="K2" s="155"/>
      <c r="L2" s="19" t="s">
        <v>104</v>
      </c>
      <c r="M2" s="19" t="s">
        <v>105</v>
      </c>
      <c r="N2" s="155"/>
      <c r="O2" s="18"/>
    </row>
    <row r="3" spans="1:17">
      <c r="A3" s="174"/>
      <c r="B3" s="174"/>
      <c r="C3" s="174"/>
      <c r="D3" s="175"/>
      <c r="E3" s="19" t="s">
        <v>42</v>
      </c>
      <c r="F3" s="19" t="s">
        <v>42</v>
      </c>
      <c r="G3" s="19" t="s">
        <v>42</v>
      </c>
      <c r="H3" s="19" t="s">
        <v>42</v>
      </c>
      <c r="I3" s="156"/>
      <c r="J3" s="19" t="s">
        <v>42</v>
      </c>
      <c r="K3" s="156"/>
      <c r="L3" s="19" t="s">
        <v>42</v>
      </c>
      <c r="M3" s="19" t="s">
        <v>42</v>
      </c>
      <c r="N3" s="156"/>
      <c r="O3" s="18"/>
      <c r="P3" s="4" t="s">
        <v>107</v>
      </c>
      <c r="Q3" s="4" t="s">
        <v>96</v>
      </c>
    </row>
    <row r="4" spans="1:17">
      <c r="A4" s="21" t="s">
        <v>787</v>
      </c>
      <c r="B4" s="21" t="s">
        <v>787</v>
      </c>
      <c r="C4" s="11">
        <v>10156</v>
      </c>
      <c r="D4" s="21" t="s">
        <v>788</v>
      </c>
      <c r="E4" s="6"/>
      <c r="F4" s="6"/>
      <c r="G4" s="6"/>
      <c r="H4" s="6"/>
      <c r="I4" s="20">
        <f t="shared" ref="I4:I36" si="0">+COUNTIF(E4:H4,1)</f>
        <v>0</v>
      </c>
      <c r="J4" s="6"/>
      <c r="K4" s="20">
        <f t="shared" ref="K4:K36" si="1">+COUNTIF(J4:J4,1)</f>
        <v>0</v>
      </c>
      <c r="L4" s="6"/>
      <c r="M4" s="6"/>
      <c r="N4" s="20">
        <f t="shared" ref="N4:N36" si="2">+COUNTIF(L4:M4,1)</f>
        <v>0</v>
      </c>
      <c r="O4" s="18"/>
      <c r="P4" s="17">
        <f t="shared" ref="P4:P31" si="3">SUM(COUNTIF(E4:H4,0),COUNTIF(J4:J4,0),COUNTIF(L4:M4,0))</f>
        <v>0</v>
      </c>
      <c r="Q4" s="18">
        <f t="shared" ref="Q4:Q31" si="4">SUM(COUNTIF(E4:H4,1),COUNTIF(J4:J4,1),COUNTIF(L4:M4,1))</f>
        <v>0</v>
      </c>
    </row>
    <row r="5" spans="1:17">
      <c r="A5" s="21" t="s">
        <v>787</v>
      </c>
      <c r="B5" s="21" t="s">
        <v>787</v>
      </c>
      <c r="C5" s="11">
        <v>10250</v>
      </c>
      <c r="D5" s="21" t="s">
        <v>789</v>
      </c>
      <c r="E5" s="6"/>
      <c r="F5" s="6"/>
      <c r="G5" s="6"/>
      <c r="H5" s="6"/>
      <c r="I5" s="20">
        <f t="shared" si="0"/>
        <v>0</v>
      </c>
      <c r="J5" s="6"/>
      <c r="K5" s="20">
        <f t="shared" si="1"/>
        <v>0</v>
      </c>
      <c r="L5" s="6"/>
      <c r="M5" s="6"/>
      <c r="N5" s="20">
        <f t="shared" si="2"/>
        <v>0</v>
      </c>
      <c r="O5" s="18"/>
      <c r="P5" s="17">
        <f t="shared" si="3"/>
        <v>0</v>
      </c>
      <c r="Q5" s="18">
        <f t="shared" si="4"/>
        <v>0</v>
      </c>
    </row>
    <row r="6" spans="1:17">
      <c r="A6" s="21" t="s">
        <v>787</v>
      </c>
      <c r="B6" s="21" t="s">
        <v>787</v>
      </c>
      <c r="C6" s="11">
        <v>10440</v>
      </c>
      <c r="D6" s="21" t="s">
        <v>790</v>
      </c>
      <c r="E6" s="6"/>
      <c r="F6" s="6"/>
      <c r="G6" s="6"/>
      <c r="H6" s="6"/>
      <c r="I6" s="20">
        <f t="shared" si="0"/>
        <v>0</v>
      </c>
      <c r="J6" s="6"/>
      <c r="K6" s="20">
        <f t="shared" si="1"/>
        <v>0</v>
      </c>
      <c r="L6" s="6"/>
      <c r="M6" s="6"/>
      <c r="N6" s="20">
        <f t="shared" si="2"/>
        <v>0</v>
      </c>
      <c r="O6" s="18"/>
      <c r="P6" s="17">
        <f t="shared" si="3"/>
        <v>0</v>
      </c>
      <c r="Q6" s="18">
        <f t="shared" si="4"/>
        <v>0</v>
      </c>
    </row>
    <row r="7" spans="1:17">
      <c r="A7" s="21" t="s">
        <v>787</v>
      </c>
      <c r="B7" s="21" t="s">
        <v>787</v>
      </c>
      <c r="C7" s="11">
        <v>12846</v>
      </c>
      <c r="D7" s="21" t="s">
        <v>791</v>
      </c>
      <c r="E7" s="6"/>
      <c r="F7" s="6"/>
      <c r="G7" s="6"/>
      <c r="H7" s="6"/>
      <c r="I7" s="20">
        <f t="shared" si="0"/>
        <v>0</v>
      </c>
      <c r="J7" s="6"/>
      <c r="K7" s="20">
        <f t="shared" si="1"/>
        <v>0</v>
      </c>
      <c r="L7" s="6"/>
      <c r="M7" s="6"/>
      <c r="N7" s="20">
        <f t="shared" si="2"/>
        <v>0</v>
      </c>
      <c r="O7" s="18"/>
      <c r="P7" s="17">
        <f t="shared" si="3"/>
        <v>0</v>
      </c>
      <c r="Q7" s="18">
        <f t="shared" si="4"/>
        <v>0</v>
      </c>
    </row>
    <row r="8" spans="1:17">
      <c r="A8" s="21" t="s">
        <v>787</v>
      </c>
      <c r="B8" s="21" t="s">
        <v>787</v>
      </c>
      <c r="C8" s="11">
        <v>11579</v>
      </c>
      <c r="D8" s="21" t="s">
        <v>792</v>
      </c>
      <c r="E8" s="6"/>
      <c r="F8" s="6"/>
      <c r="G8" s="6"/>
      <c r="H8" s="6"/>
      <c r="I8" s="20">
        <f t="shared" si="0"/>
        <v>0</v>
      </c>
      <c r="J8" s="6"/>
      <c r="K8" s="20">
        <f t="shared" si="1"/>
        <v>0</v>
      </c>
      <c r="L8" s="6"/>
      <c r="M8" s="6"/>
      <c r="N8" s="20">
        <f t="shared" si="2"/>
        <v>0</v>
      </c>
      <c r="O8" s="18"/>
      <c r="P8" s="17">
        <f t="shared" si="3"/>
        <v>0</v>
      </c>
      <c r="Q8" s="18">
        <f t="shared" si="4"/>
        <v>0</v>
      </c>
    </row>
    <row r="9" spans="1:17">
      <c r="A9" s="21" t="s">
        <v>787</v>
      </c>
      <c r="B9" s="21" t="s">
        <v>787</v>
      </c>
      <c r="C9" s="11">
        <v>11366</v>
      </c>
      <c r="D9" s="49" t="s">
        <v>793</v>
      </c>
      <c r="E9" s="6"/>
      <c r="F9" s="6"/>
      <c r="G9" s="6"/>
      <c r="H9" s="6"/>
      <c r="I9" s="20">
        <f t="shared" si="0"/>
        <v>0</v>
      </c>
      <c r="J9" s="6"/>
      <c r="K9" s="20">
        <f t="shared" si="1"/>
        <v>0</v>
      </c>
      <c r="L9" s="6"/>
      <c r="M9" s="6"/>
      <c r="N9" s="20">
        <f t="shared" si="2"/>
        <v>0</v>
      </c>
      <c r="O9" s="18"/>
      <c r="P9" s="17">
        <f t="shared" si="3"/>
        <v>0</v>
      </c>
      <c r="Q9" s="18">
        <f t="shared" si="4"/>
        <v>0</v>
      </c>
    </row>
    <row r="10" spans="1:17">
      <c r="A10" s="21" t="s">
        <v>787</v>
      </c>
      <c r="B10" s="21" t="s">
        <v>787</v>
      </c>
      <c r="C10" s="11">
        <v>10619</v>
      </c>
      <c r="D10" s="21" t="s">
        <v>794</v>
      </c>
      <c r="E10" s="6"/>
      <c r="F10" s="6"/>
      <c r="G10" s="6"/>
      <c r="H10" s="6"/>
      <c r="I10" s="20">
        <f t="shared" si="0"/>
        <v>0</v>
      </c>
      <c r="J10" s="6"/>
      <c r="K10" s="20">
        <f t="shared" si="1"/>
        <v>0</v>
      </c>
      <c r="L10" s="6"/>
      <c r="M10" s="6"/>
      <c r="N10" s="20">
        <f t="shared" si="2"/>
        <v>0</v>
      </c>
      <c r="O10" s="18"/>
      <c r="P10" s="17">
        <f t="shared" si="3"/>
        <v>0</v>
      </c>
      <c r="Q10" s="18">
        <f t="shared" si="4"/>
        <v>0</v>
      </c>
    </row>
    <row r="11" spans="1:17">
      <c r="A11" s="21" t="s">
        <v>787</v>
      </c>
      <c r="B11" s="21" t="s">
        <v>787</v>
      </c>
      <c r="C11" s="11">
        <v>11405</v>
      </c>
      <c r="D11" s="21" t="s">
        <v>795</v>
      </c>
      <c r="E11" s="6"/>
      <c r="F11" s="6"/>
      <c r="G11" s="6"/>
      <c r="H11" s="6"/>
      <c r="I11" s="20">
        <f t="shared" si="0"/>
        <v>0</v>
      </c>
      <c r="J11" s="6"/>
      <c r="K11" s="20">
        <f t="shared" si="1"/>
        <v>0</v>
      </c>
      <c r="L11" s="6"/>
      <c r="M11" s="6"/>
      <c r="N11" s="20">
        <f t="shared" si="2"/>
        <v>0</v>
      </c>
      <c r="O11" s="18"/>
      <c r="P11" s="17">
        <f t="shared" si="3"/>
        <v>0</v>
      </c>
      <c r="Q11" s="18">
        <f t="shared" si="4"/>
        <v>0</v>
      </c>
    </row>
    <row r="12" spans="1:17">
      <c r="A12" s="21" t="s">
        <v>787</v>
      </c>
      <c r="B12" s="21" t="s">
        <v>787</v>
      </c>
      <c r="C12" s="11">
        <v>10184</v>
      </c>
      <c r="D12" s="21" t="s">
        <v>796</v>
      </c>
      <c r="E12" s="6"/>
      <c r="F12" s="6"/>
      <c r="G12" s="6"/>
      <c r="H12" s="6"/>
      <c r="I12" s="20">
        <f t="shared" si="0"/>
        <v>0</v>
      </c>
      <c r="J12" s="6"/>
      <c r="K12" s="20">
        <f t="shared" si="1"/>
        <v>0</v>
      </c>
      <c r="L12" s="6"/>
      <c r="M12" s="6"/>
      <c r="N12" s="20">
        <f t="shared" si="2"/>
        <v>0</v>
      </c>
      <c r="O12" s="18"/>
      <c r="P12" s="17">
        <f t="shared" si="3"/>
        <v>0</v>
      </c>
      <c r="Q12" s="18">
        <f t="shared" si="4"/>
        <v>0</v>
      </c>
    </row>
    <row r="13" spans="1:17">
      <c r="A13" s="21" t="s">
        <v>787</v>
      </c>
      <c r="B13" s="21" t="s">
        <v>787</v>
      </c>
      <c r="C13" s="11">
        <v>10291</v>
      </c>
      <c r="D13" s="21" t="s">
        <v>797</v>
      </c>
      <c r="E13" s="6"/>
      <c r="F13" s="6"/>
      <c r="G13" s="6"/>
      <c r="H13" s="6"/>
      <c r="I13" s="20">
        <f t="shared" si="0"/>
        <v>0</v>
      </c>
      <c r="J13" s="6"/>
      <c r="K13" s="20">
        <f t="shared" si="1"/>
        <v>0</v>
      </c>
      <c r="L13" s="6"/>
      <c r="M13" s="6"/>
      <c r="N13" s="20">
        <f t="shared" si="2"/>
        <v>0</v>
      </c>
      <c r="O13" s="18"/>
      <c r="P13" s="17">
        <f t="shared" si="3"/>
        <v>0</v>
      </c>
      <c r="Q13" s="18">
        <f t="shared" si="4"/>
        <v>0</v>
      </c>
    </row>
    <row r="14" spans="1:17">
      <c r="A14" s="21" t="s">
        <v>787</v>
      </c>
      <c r="B14" s="21" t="s">
        <v>787</v>
      </c>
      <c r="C14" s="11">
        <v>12186</v>
      </c>
      <c r="D14" s="21" t="s">
        <v>798</v>
      </c>
      <c r="E14" s="6"/>
      <c r="F14" s="6"/>
      <c r="G14" s="6"/>
      <c r="H14" s="6"/>
      <c r="I14" s="20">
        <f t="shared" si="0"/>
        <v>0</v>
      </c>
      <c r="J14" s="6"/>
      <c r="K14" s="20">
        <f t="shared" si="1"/>
        <v>0</v>
      </c>
      <c r="L14" s="6"/>
      <c r="M14" s="6"/>
      <c r="N14" s="20">
        <f t="shared" si="2"/>
        <v>0</v>
      </c>
      <c r="O14" s="18"/>
      <c r="P14" s="17">
        <f t="shared" si="3"/>
        <v>0</v>
      </c>
      <c r="Q14" s="18">
        <f t="shared" si="4"/>
        <v>0</v>
      </c>
    </row>
    <row r="15" spans="1:17">
      <c r="A15" s="21" t="s">
        <v>787</v>
      </c>
      <c r="B15" s="21" t="s">
        <v>787</v>
      </c>
      <c r="C15" s="11">
        <v>11080</v>
      </c>
      <c r="D15" s="21" t="s">
        <v>799</v>
      </c>
      <c r="E15" s="6"/>
      <c r="F15" s="6"/>
      <c r="G15" s="6"/>
      <c r="H15" s="6"/>
      <c r="I15" s="20">
        <f t="shared" si="0"/>
        <v>0</v>
      </c>
      <c r="J15" s="6"/>
      <c r="K15" s="20">
        <f t="shared" si="1"/>
        <v>0</v>
      </c>
      <c r="L15" s="6"/>
      <c r="M15" s="6"/>
      <c r="N15" s="20">
        <f t="shared" si="2"/>
        <v>0</v>
      </c>
      <c r="O15" s="18"/>
      <c r="P15" s="17">
        <f t="shared" si="3"/>
        <v>0</v>
      </c>
      <c r="Q15" s="18">
        <f t="shared" si="4"/>
        <v>0</v>
      </c>
    </row>
    <row r="16" spans="1:17">
      <c r="A16" s="21" t="s">
        <v>787</v>
      </c>
      <c r="B16" s="21" t="s">
        <v>787</v>
      </c>
      <c r="C16" s="11">
        <v>9926</v>
      </c>
      <c r="D16" s="21" t="s">
        <v>800</v>
      </c>
      <c r="E16" s="6"/>
      <c r="F16" s="6"/>
      <c r="G16" s="6"/>
      <c r="H16" s="6"/>
      <c r="I16" s="20">
        <f t="shared" si="0"/>
        <v>0</v>
      </c>
      <c r="J16" s="6"/>
      <c r="K16" s="20">
        <f t="shared" si="1"/>
        <v>0</v>
      </c>
      <c r="L16" s="6"/>
      <c r="M16" s="6"/>
      <c r="N16" s="20">
        <f t="shared" si="2"/>
        <v>0</v>
      </c>
      <c r="O16" s="18"/>
      <c r="P16" s="17">
        <f t="shared" si="3"/>
        <v>0</v>
      </c>
      <c r="Q16" s="18">
        <f t="shared" si="4"/>
        <v>0</v>
      </c>
    </row>
    <row r="17" spans="1:17">
      <c r="A17" s="21" t="s">
        <v>787</v>
      </c>
      <c r="B17" s="21" t="s">
        <v>787</v>
      </c>
      <c r="C17" s="11">
        <v>10201</v>
      </c>
      <c r="D17" s="21" t="s">
        <v>801</v>
      </c>
      <c r="E17" s="6"/>
      <c r="F17" s="6"/>
      <c r="G17" s="6"/>
      <c r="H17" s="6"/>
      <c r="I17" s="20">
        <f t="shared" si="0"/>
        <v>0</v>
      </c>
      <c r="J17" s="6"/>
      <c r="K17" s="20">
        <f t="shared" si="1"/>
        <v>0</v>
      </c>
      <c r="L17" s="6"/>
      <c r="M17" s="6"/>
      <c r="N17" s="20">
        <f t="shared" si="2"/>
        <v>0</v>
      </c>
      <c r="O17" s="18"/>
      <c r="P17" s="17">
        <f t="shared" si="3"/>
        <v>0</v>
      </c>
      <c r="Q17" s="18">
        <f t="shared" si="4"/>
        <v>0</v>
      </c>
    </row>
    <row r="18" spans="1:17">
      <c r="A18" s="21" t="s">
        <v>787</v>
      </c>
      <c r="B18" s="21" t="s">
        <v>787</v>
      </c>
      <c r="C18" s="11">
        <v>11467</v>
      </c>
      <c r="D18" s="21" t="s">
        <v>802</v>
      </c>
      <c r="E18" s="6"/>
      <c r="F18" s="6"/>
      <c r="G18" s="6"/>
      <c r="H18" s="6"/>
      <c r="I18" s="20">
        <f t="shared" si="0"/>
        <v>0</v>
      </c>
      <c r="J18" s="6"/>
      <c r="K18" s="20">
        <f t="shared" si="1"/>
        <v>0</v>
      </c>
      <c r="L18" s="6"/>
      <c r="M18" s="6"/>
      <c r="N18" s="20">
        <f t="shared" si="2"/>
        <v>0</v>
      </c>
      <c r="O18" s="18"/>
      <c r="P18" s="17">
        <f t="shared" si="3"/>
        <v>0</v>
      </c>
      <c r="Q18" s="18">
        <f t="shared" si="4"/>
        <v>0</v>
      </c>
    </row>
    <row r="19" spans="1:17">
      <c r="A19" s="21" t="s">
        <v>787</v>
      </c>
      <c r="B19" s="21" t="s">
        <v>787</v>
      </c>
      <c r="C19" s="11">
        <v>11540</v>
      </c>
      <c r="D19" s="21" t="s">
        <v>803</v>
      </c>
      <c r="E19" s="6"/>
      <c r="F19" s="6"/>
      <c r="G19" s="6"/>
      <c r="H19" s="6"/>
      <c r="I19" s="20">
        <f t="shared" si="0"/>
        <v>0</v>
      </c>
      <c r="J19" s="6"/>
      <c r="K19" s="20">
        <f t="shared" si="1"/>
        <v>0</v>
      </c>
      <c r="L19" s="6"/>
      <c r="M19" s="6"/>
      <c r="N19" s="20">
        <f t="shared" si="2"/>
        <v>0</v>
      </c>
      <c r="O19" s="18"/>
      <c r="P19" s="17">
        <f t="shared" si="3"/>
        <v>0</v>
      </c>
      <c r="Q19" s="18">
        <f t="shared" si="4"/>
        <v>0</v>
      </c>
    </row>
    <row r="20" spans="1:17">
      <c r="A20" s="21" t="s">
        <v>787</v>
      </c>
      <c r="B20" s="21" t="s">
        <v>787</v>
      </c>
      <c r="C20" s="11">
        <v>11285</v>
      </c>
      <c r="D20" s="21" t="s">
        <v>804</v>
      </c>
      <c r="E20" s="6"/>
      <c r="F20" s="6"/>
      <c r="G20" s="6"/>
      <c r="H20" s="6"/>
      <c r="I20" s="20">
        <f t="shared" si="0"/>
        <v>0</v>
      </c>
      <c r="J20" s="6"/>
      <c r="K20" s="20">
        <f t="shared" si="1"/>
        <v>0</v>
      </c>
      <c r="L20" s="6"/>
      <c r="M20" s="6"/>
      <c r="N20" s="20">
        <f t="shared" si="2"/>
        <v>0</v>
      </c>
      <c r="O20" s="18"/>
      <c r="P20" s="17">
        <f t="shared" si="3"/>
        <v>0</v>
      </c>
      <c r="Q20" s="18">
        <f t="shared" si="4"/>
        <v>0</v>
      </c>
    </row>
    <row r="21" spans="1:17">
      <c r="A21" s="21" t="s">
        <v>787</v>
      </c>
      <c r="B21" s="21" t="s">
        <v>787</v>
      </c>
      <c r="C21" s="11">
        <v>11853</v>
      </c>
      <c r="D21" s="21" t="s">
        <v>805</v>
      </c>
      <c r="E21" s="6"/>
      <c r="F21" s="6"/>
      <c r="G21" s="6"/>
      <c r="H21" s="6"/>
      <c r="I21" s="20">
        <f t="shared" si="0"/>
        <v>0</v>
      </c>
      <c r="J21" s="6"/>
      <c r="K21" s="20">
        <f t="shared" si="1"/>
        <v>0</v>
      </c>
      <c r="L21" s="6"/>
      <c r="M21" s="6"/>
      <c r="N21" s="20">
        <f t="shared" si="2"/>
        <v>0</v>
      </c>
      <c r="O21" s="18"/>
      <c r="P21" s="17">
        <f t="shared" si="3"/>
        <v>0</v>
      </c>
      <c r="Q21" s="18">
        <f t="shared" si="4"/>
        <v>0</v>
      </c>
    </row>
    <row r="22" spans="1:17">
      <c r="A22" s="21" t="s">
        <v>787</v>
      </c>
      <c r="B22" s="21" t="s">
        <v>787</v>
      </c>
      <c r="C22" s="11">
        <v>9002</v>
      </c>
      <c r="D22" s="21" t="s">
        <v>806</v>
      </c>
      <c r="E22" s="6"/>
      <c r="F22" s="6"/>
      <c r="G22" s="6"/>
      <c r="H22" s="6"/>
      <c r="I22" s="20">
        <f t="shared" si="0"/>
        <v>0</v>
      </c>
      <c r="J22" s="6"/>
      <c r="K22" s="20">
        <f t="shared" si="1"/>
        <v>0</v>
      </c>
      <c r="L22" s="6"/>
      <c r="M22" s="6"/>
      <c r="N22" s="20">
        <f t="shared" si="2"/>
        <v>0</v>
      </c>
      <c r="O22" s="18"/>
      <c r="P22" s="17">
        <f t="shared" si="3"/>
        <v>0</v>
      </c>
      <c r="Q22" s="18">
        <f t="shared" si="4"/>
        <v>0</v>
      </c>
    </row>
    <row r="23" spans="1:17">
      <c r="A23" s="21" t="s">
        <v>787</v>
      </c>
      <c r="B23" s="21" t="s">
        <v>787</v>
      </c>
      <c r="C23" s="11">
        <v>11231</v>
      </c>
      <c r="D23" s="21" t="s">
        <v>807</v>
      </c>
      <c r="E23" s="6"/>
      <c r="F23" s="6"/>
      <c r="G23" s="6"/>
      <c r="H23" s="6"/>
      <c r="I23" s="20">
        <f t="shared" si="0"/>
        <v>0</v>
      </c>
      <c r="J23" s="6"/>
      <c r="K23" s="20">
        <f t="shared" si="1"/>
        <v>0</v>
      </c>
      <c r="L23" s="6"/>
      <c r="M23" s="6"/>
      <c r="N23" s="20">
        <f t="shared" si="2"/>
        <v>0</v>
      </c>
      <c r="O23" s="18"/>
      <c r="P23" s="17">
        <f t="shared" si="3"/>
        <v>0</v>
      </c>
      <c r="Q23" s="18">
        <f t="shared" si="4"/>
        <v>0</v>
      </c>
    </row>
    <row r="24" spans="1:17">
      <c r="A24" s="21" t="s">
        <v>787</v>
      </c>
      <c r="B24" s="21" t="s">
        <v>787</v>
      </c>
      <c r="C24" s="11">
        <v>10149</v>
      </c>
      <c r="D24" s="21" t="s">
        <v>808</v>
      </c>
      <c r="E24" s="6"/>
      <c r="F24" s="6"/>
      <c r="G24" s="6"/>
      <c r="H24" s="6"/>
      <c r="I24" s="20">
        <f t="shared" si="0"/>
        <v>0</v>
      </c>
      <c r="J24" s="6"/>
      <c r="K24" s="20">
        <f t="shared" si="1"/>
        <v>0</v>
      </c>
      <c r="L24" s="6"/>
      <c r="M24" s="6"/>
      <c r="N24" s="20">
        <f t="shared" si="2"/>
        <v>0</v>
      </c>
      <c r="O24" s="18"/>
      <c r="P24" s="17">
        <f t="shared" si="3"/>
        <v>0</v>
      </c>
      <c r="Q24" s="18">
        <f t="shared" si="4"/>
        <v>0</v>
      </c>
    </row>
    <row r="25" spans="1:17">
      <c r="A25" s="21" t="s">
        <v>787</v>
      </c>
      <c r="B25" s="21" t="s">
        <v>787</v>
      </c>
      <c r="C25" s="11">
        <v>9859</v>
      </c>
      <c r="D25" s="21" t="s">
        <v>809</v>
      </c>
      <c r="E25" s="6"/>
      <c r="F25" s="6"/>
      <c r="G25" s="6"/>
      <c r="H25" s="6"/>
      <c r="I25" s="20">
        <f t="shared" si="0"/>
        <v>0</v>
      </c>
      <c r="J25" s="6"/>
      <c r="K25" s="20">
        <f t="shared" si="1"/>
        <v>0</v>
      </c>
      <c r="L25" s="6"/>
      <c r="M25" s="6"/>
      <c r="N25" s="20">
        <f t="shared" si="2"/>
        <v>0</v>
      </c>
      <c r="O25" s="18"/>
      <c r="P25" s="17">
        <f t="shared" si="3"/>
        <v>0</v>
      </c>
      <c r="Q25" s="18">
        <f t="shared" si="4"/>
        <v>0</v>
      </c>
    </row>
    <row r="26" spans="1:17">
      <c r="A26" s="21" t="s">
        <v>787</v>
      </c>
      <c r="B26" s="21" t="s">
        <v>787</v>
      </c>
      <c r="C26" s="11">
        <v>10622</v>
      </c>
      <c r="D26" s="21" t="s">
        <v>810</v>
      </c>
      <c r="E26" s="6"/>
      <c r="F26" s="6"/>
      <c r="G26" s="6"/>
      <c r="H26" s="6"/>
      <c r="I26" s="20">
        <f t="shared" si="0"/>
        <v>0</v>
      </c>
      <c r="J26" s="6"/>
      <c r="K26" s="20">
        <f t="shared" si="1"/>
        <v>0</v>
      </c>
      <c r="L26" s="6"/>
      <c r="M26" s="6"/>
      <c r="N26" s="20">
        <f t="shared" si="2"/>
        <v>0</v>
      </c>
      <c r="O26" s="18"/>
      <c r="P26" s="17">
        <f t="shared" si="3"/>
        <v>0</v>
      </c>
      <c r="Q26" s="18">
        <f t="shared" si="4"/>
        <v>0</v>
      </c>
    </row>
    <row r="27" spans="1:17">
      <c r="A27" s="28" t="s">
        <v>787</v>
      </c>
      <c r="B27" s="21" t="s">
        <v>787</v>
      </c>
      <c r="C27" s="40">
        <v>10040</v>
      </c>
      <c r="D27" s="39" t="s">
        <v>811</v>
      </c>
      <c r="E27" s="6"/>
      <c r="F27" s="6"/>
      <c r="G27" s="6"/>
      <c r="H27" s="6"/>
      <c r="I27" s="20">
        <f t="shared" si="0"/>
        <v>0</v>
      </c>
      <c r="J27" s="6"/>
      <c r="K27" s="20">
        <f t="shared" si="1"/>
        <v>0</v>
      </c>
      <c r="L27" s="6"/>
      <c r="M27" s="6"/>
      <c r="N27" s="20">
        <f t="shared" si="2"/>
        <v>0</v>
      </c>
      <c r="P27" s="17">
        <f t="shared" si="3"/>
        <v>0</v>
      </c>
      <c r="Q27" s="18">
        <f t="shared" si="4"/>
        <v>0</v>
      </c>
    </row>
    <row r="28" spans="1:17">
      <c r="A28" s="21" t="s">
        <v>787</v>
      </c>
      <c r="B28" s="21" t="s">
        <v>787</v>
      </c>
      <c r="C28" s="11">
        <v>11168</v>
      </c>
      <c r="D28" s="21" t="s">
        <v>812</v>
      </c>
      <c r="E28" s="6"/>
      <c r="F28" s="6"/>
      <c r="G28" s="6"/>
      <c r="H28" s="6"/>
      <c r="I28" s="20">
        <f t="shared" si="0"/>
        <v>0</v>
      </c>
      <c r="J28" s="6"/>
      <c r="K28" s="20">
        <f t="shared" si="1"/>
        <v>0</v>
      </c>
      <c r="L28" s="6"/>
      <c r="M28" s="6"/>
      <c r="N28" s="20">
        <f t="shared" si="2"/>
        <v>0</v>
      </c>
      <c r="O28" s="18"/>
      <c r="P28" s="17">
        <f t="shared" si="3"/>
        <v>0</v>
      </c>
      <c r="Q28" s="18">
        <f t="shared" si="4"/>
        <v>0</v>
      </c>
    </row>
    <row r="29" spans="1:17">
      <c r="A29" s="21" t="s">
        <v>787</v>
      </c>
      <c r="B29" s="21" t="s">
        <v>787</v>
      </c>
      <c r="C29" s="11">
        <v>13718</v>
      </c>
      <c r="D29" s="21" t="s">
        <v>813</v>
      </c>
      <c r="E29" s="6"/>
      <c r="F29" s="6"/>
      <c r="G29" s="6"/>
      <c r="H29" s="6"/>
      <c r="I29" s="20">
        <f t="shared" si="0"/>
        <v>0</v>
      </c>
      <c r="J29" s="6"/>
      <c r="K29" s="20">
        <f t="shared" si="1"/>
        <v>0</v>
      </c>
      <c r="L29" s="6"/>
      <c r="M29" s="6"/>
      <c r="N29" s="20">
        <f t="shared" si="2"/>
        <v>0</v>
      </c>
      <c r="P29" s="17">
        <f t="shared" si="3"/>
        <v>0</v>
      </c>
      <c r="Q29" s="18">
        <f t="shared" si="4"/>
        <v>0</v>
      </c>
    </row>
    <row r="30" spans="1:17">
      <c r="A30" s="21" t="s">
        <v>787</v>
      </c>
      <c r="B30" s="21" t="s">
        <v>787</v>
      </c>
      <c r="C30" s="11">
        <v>10846</v>
      </c>
      <c r="D30" s="21" t="s">
        <v>814</v>
      </c>
      <c r="E30" s="6"/>
      <c r="F30" s="6"/>
      <c r="G30" s="6"/>
      <c r="H30" s="6"/>
      <c r="I30" s="20">
        <f t="shared" si="0"/>
        <v>0</v>
      </c>
      <c r="J30" s="6"/>
      <c r="K30" s="20">
        <f t="shared" si="1"/>
        <v>0</v>
      </c>
      <c r="L30" s="6"/>
      <c r="M30" s="6"/>
      <c r="N30" s="20">
        <f t="shared" si="2"/>
        <v>0</v>
      </c>
      <c r="P30" s="17">
        <f t="shared" si="3"/>
        <v>0</v>
      </c>
      <c r="Q30" s="18">
        <f t="shared" si="4"/>
        <v>0</v>
      </c>
    </row>
    <row r="31" spans="1:17">
      <c r="A31" s="21" t="s">
        <v>787</v>
      </c>
      <c r="B31" s="21" t="s">
        <v>787</v>
      </c>
      <c r="C31" s="11">
        <v>13809</v>
      </c>
      <c r="D31" s="21" t="s">
        <v>815</v>
      </c>
      <c r="E31" s="6"/>
      <c r="F31" s="6"/>
      <c r="G31" s="6"/>
      <c r="H31" s="6"/>
      <c r="I31" s="20">
        <f t="shared" si="0"/>
        <v>0</v>
      </c>
      <c r="J31" s="6"/>
      <c r="K31" s="20">
        <f t="shared" si="1"/>
        <v>0</v>
      </c>
      <c r="L31" s="6"/>
      <c r="M31" s="6"/>
      <c r="N31" s="20">
        <f t="shared" si="2"/>
        <v>0</v>
      </c>
      <c r="P31" s="17">
        <f t="shared" si="3"/>
        <v>0</v>
      </c>
      <c r="Q31" s="18">
        <f t="shared" si="4"/>
        <v>0</v>
      </c>
    </row>
    <row r="32" spans="1:17">
      <c r="A32" s="21" t="s">
        <v>787</v>
      </c>
      <c r="B32" s="21" t="s">
        <v>787</v>
      </c>
      <c r="C32" s="11">
        <v>10766</v>
      </c>
      <c r="D32" s="21" t="s">
        <v>816</v>
      </c>
      <c r="E32" s="6"/>
      <c r="F32" s="6"/>
      <c r="G32" s="6"/>
      <c r="H32" s="6"/>
      <c r="I32" s="20">
        <f t="shared" si="0"/>
        <v>0</v>
      </c>
      <c r="J32" s="6"/>
      <c r="K32" s="20">
        <f t="shared" si="1"/>
        <v>0</v>
      </c>
      <c r="L32" s="6"/>
      <c r="M32" s="6"/>
      <c r="N32" s="20">
        <f t="shared" si="2"/>
        <v>0</v>
      </c>
      <c r="P32" s="17">
        <f t="shared" ref="P32:P36" si="5">SUM(COUNTIF(E32:H32,0),COUNTIF(J32:J32,0),COUNTIF(L32:M32,0))</f>
        <v>0</v>
      </c>
      <c r="Q32" s="18">
        <f t="shared" ref="Q32:Q36" si="6">SUM(COUNTIF(E32:H32,1),COUNTIF(J32:J32,1),COUNTIF(L32:M32,1))</f>
        <v>0</v>
      </c>
    </row>
    <row r="33" spans="1:17">
      <c r="A33" s="21" t="s">
        <v>787</v>
      </c>
      <c r="B33" s="21" t="s">
        <v>787</v>
      </c>
      <c r="C33" s="11">
        <v>11651</v>
      </c>
      <c r="D33" s="21" t="s">
        <v>817</v>
      </c>
      <c r="E33" s="6"/>
      <c r="F33" s="6"/>
      <c r="G33" s="6"/>
      <c r="H33" s="6"/>
      <c r="I33" s="20">
        <f t="shared" si="0"/>
        <v>0</v>
      </c>
      <c r="J33" s="6"/>
      <c r="K33" s="20">
        <f t="shared" si="1"/>
        <v>0</v>
      </c>
      <c r="L33" s="6"/>
      <c r="M33" s="6"/>
      <c r="N33" s="20">
        <f t="shared" si="2"/>
        <v>0</v>
      </c>
      <c r="P33" s="17">
        <f t="shared" si="5"/>
        <v>0</v>
      </c>
      <c r="Q33" s="18">
        <f t="shared" si="6"/>
        <v>0</v>
      </c>
    </row>
    <row r="34" spans="1:17">
      <c r="A34" s="21" t="s">
        <v>787</v>
      </c>
      <c r="B34" s="21" t="s">
        <v>787</v>
      </c>
      <c r="C34" s="11">
        <v>11069</v>
      </c>
      <c r="D34" s="21" t="s">
        <v>818</v>
      </c>
      <c r="E34" s="6"/>
      <c r="F34" s="6"/>
      <c r="G34" s="6"/>
      <c r="H34" s="6"/>
      <c r="I34" s="20">
        <f t="shared" si="0"/>
        <v>0</v>
      </c>
      <c r="J34" s="6"/>
      <c r="K34" s="20">
        <f t="shared" si="1"/>
        <v>0</v>
      </c>
      <c r="L34" s="6"/>
      <c r="M34" s="6"/>
      <c r="N34" s="20">
        <f t="shared" si="2"/>
        <v>0</v>
      </c>
      <c r="P34" s="17">
        <f t="shared" si="5"/>
        <v>0</v>
      </c>
      <c r="Q34" s="18">
        <f t="shared" si="6"/>
        <v>0</v>
      </c>
    </row>
    <row r="35" spans="1:17">
      <c r="A35" s="21" t="s">
        <v>787</v>
      </c>
      <c r="B35" s="21" t="s">
        <v>787</v>
      </c>
      <c r="C35" s="11">
        <v>13711</v>
      </c>
      <c r="D35" s="21" t="s">
        <v>819</v>
      </c>
      <c r="E35" s="6"/>
      <c r="F35" s="6"/>
      <c r="G35" s="6"/>
      <c r="H35" s="6"/>
      <c r="I35" s="20">
        <f t="shared" si="0"/>
        <v>0</v>
      </c>
      <c r="J35" s="6"/>
      <c r="K35" s="20">
        <f t="shared" si="1"/>
        <v>0</v>
      </c>
      <c r="L35" s="6"/>
      <c r="M35" s="6"/>
      <c r="N35" s="20">
        <f t="shared" si="2"/>
        <v>0</v>
      </c>
      <c r="P35" s="17">
        <f t="shared" si="5"/>
        <v>0</v>
      </c>
      <c r="Q35" s="18">
        <f t="shared" si="6"/>
        <v>0</v>
      </c>
    </row>
    <row r="36" spans="1:17">
      <c r="A36" s="21" t="s">
        <v>787</v>
      </c>
      <c r="B36" s="21" t="s">
        <v>787</v>
      </c>
      <c r="C36" s="11">
        <v>11348</v>
      </c>
      <c r="D36" s="21" t="s">
        <v>820</v>
      </c>
      <c r="E36" s="6"/>
      <c r="F36" s="6"/>
      <c r="G36" s="6"/>
      <c r="H36" s="6"/>
      <c r="I36" s="20">
        <f t="shared" si="0"/>
        <v>0</v>
      </c>
      <c r="J36" s="6"/>
      <c r="K36" s="20">
        <f t="shared" si="1"/>
        <v>0</v>
      </c>
      <c r="L36" s="6"/>
      <c r="M36" s="6"/>
      <c r="N36" s="20">
        <f t="shared" si="2"/>
        <v>0</v>
      </c>
      <c r="P36" s="17">
        <f t="shared" si="5"/>
        <v>0</v>
      </c>
      <c r="Q36" s="18">
        <f t="shared" si="6"/>
        <v>0</v>
      </c>
    </row>
  </sheetData>
  <mergeCells count="9">
    <mergeCell ref="N1:N3"/>
    <mergeCell ref="K1:K3"/>
    <mergeCell ref="I1:I3"/>
    <mergeCell ref="A1:A3"/>
    <mergeCell ref="C1:C3"/>
    <mergeCell ref="L1:M1"/>
    <mergeCell ref="B1:B3"/>
    <mergeCell ref="E1:H1"/>
    <mergeCell ref="D1:D3"/>
  </mergeCells>
  <conditionalFormatting sqref="I4:I36">
    <cfRule type="cellIs" dxfId="48" priority="13" operator="greaterThanOrEqual">
      <formula>3</formula>
    </cfRule>
  </conditionalFormatting>
  <conditionalFormatting sqref="K4:K36">
    <cfRule type="cellIs" dxfId="47" priority="11" operator="greaterThanOrEqual">
      <formula>3</formula>
    </cfRule>
  </conditionalFormatting>
  <conditionalFormatting sqref="N4:N36">
    <cfRule type="cellIs" dxfId="46" priority="6" operator="greaterThanOrEqual">
      <formula>3</formula>
    </cfRule>
  </conditionalFormatting>
  <conditionalFormatting sqref="O1:O27">
    <cfRule type="cellIs" dxfId="45" priority="5" operator="greaterThanOrEqual">
      <formula>3</formula>
    </cfRule>
  </conditionalFormatting>
  <conditionalFormatting sqref="Q4:Q36">
    <cfRule type="cellIs" dxfId="44" priority="4" operator="greaterThanOrEqual">
      <formula>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CE4A2B7-74E0-4435-8965-07C55B4B291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E4:H36</xm:sqref>
        </x14:conditionalFormatting>
        <x14:conditionalFormatting xmlns:xm="http://schemas.microsoft.com/office/excel/2006/main">
          <x14:cfRule type="iconSet" priority="194" id="{9E0B94B2-DDF6-4CD8-88C9-C5F9F25EBF5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J4:J36</xm:sqref>
        </x14:conditionalFormatting>
        <x14:conditionalFormatting xmlns:xm="http://schemas.microsoft.com/office/excel/2006/main">
          <x14:cfRule type="iconSet" priority="2" id="{A2CD6BF8-F4FD-4BE8-8C03-463D432E32A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L4:M36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D1F1-BA56-4067-B329-A41B50A44EEA}">
  <dimension ref="A1:H35"/>
  <sheetViews>
    <sheetView showGridLines="0" topLeftCell="B20" zoomScaleNormal="150" zoomScaleSheetLayoutView="100" workbookViewId="0">
      <selection activeCell="F38" sqref="F38"/>
    </sheetView>
  </sheetViews>
  <sheetFormatPr defaultColWidth="8.5703125" defaultRowHeight="15"/>
  <cols>
    <col min="1" max="1" width="10.5703125" style="4" bestFit="1" customWidth="1"/>
    <col min="2" max="2" width="13.42578125" style="4" bestFit="1" customWidth="1"/>
    <col min="3" max="3" width="54.42578125" style="4" bestFit="1" customWidth="1"/>
    <col min="4" max="4" width="13" style="4" bestFit="1" customWidth="1"/>
    <col min="5" max="5" width="6.140625" style="4" bestFit="1" customWidth="1"/>
    <col min="6" max="6" width="9.140625" style="4" bestFit="1" customWidth="1"/>
    <col min="7" max="7" width="13.28515625" style="4" bestFit="1" customWidth="1"/>
    <col min="8" max="16384" width="8.5703125" style="4"/>
  </cols>
  <sheetData>
    <row r="1" spans="1:8">
      <c r="A1" s="176" t="s">
        <v>92</v>
      </c>
      <c r="B1" s="176" t="s">
        <v>93</v>
      </c>
      <c r="C1" s="176" t="s">
        <v>94</v>
      </c>
      <c r="D1" s="32" t="s">
        <v>95</v>
      </c>
      <c r="E1" s="146" t="s">
        <v>96</v>
      </c>
      <c r="F1" s="18"/>
    </row>
    <row r="2" spans="1:8" ht="15" customHeight="1">
      <c r="A2" s="176"/>
      <c r="B2" s="176"/>
      <c r="C2" s="176"/>
      <c r="D2" s="55" t="s">
        <v>104</v>
      </c>
      <c r="E2" s="146"/>
      <c r="F2" s="18"/>
    </row>
    <row r="3" spans="1:8">
      <c r="A3" s="176"/>
      <c r="B3" s="176"/>
      <c r="C3" s="176"/>
      <c r="D3" s="19" t="s">
        <v>44</v>
      </c>
      <c r="E3" s="146"/>
      <c r="F3" s="18"/>
      <c r="G3" s="4" t="s">
        <v>107</v>
      </c>
      <c r="H3" s="4" t="s">
        <v>96</v>
      </c>
    </row>
    <row r="4" spans="1:8">
      <c r="A4" s="28" t="s">
        <v>821</v>
      </c>
      <c r="B4" s="54">
        <v>11282</v>
      </c>
      <c r="C4" s="28" t="s">
        <v>822</v>
      </c>
      <c r="D4" s="6">
        <v>0</v>
      </c>
      <c r="E4" s="20">
        <f t="shared" ref="E4:E35" si="0">+COUNTIF(D4:D4,1)</f>
        <v>0</v>
      </c>
      <c r="F4" s="18"/>
      <c r="G4" s="17">
        <f t="shared" ref="G4:G35" si="1">SUM(COUNTIF(D4:D4,0))</f>
        <v>1</v>
      </c>
      <c r="H4" s="18">
        <f t="shared" ref="H4:H35" si="2">SUM(COUNTIF(D4:D4,1))</f>
        <v>0</v>
      </c>
    </row>
    <row r="5" spans="1:8">
      <c r="A5" s="28" t="s">
        <v>821</v>
      </c>
      <c r="B5" s="54">
        <v>13730</v>
      </c>
      <c r="C5" s="28" t="s">
        <v>823</v>
      </c>
      <c r="D5" s="6">
        <v>0</v>
      </c>
      <c r="E5" s="20">
        <f t="shared" si="0"/>
        <v>0</v>
      </c>
      <c r="F5" s="18"/>
      <c r="G5" s="17">
        <f t="shared" si="1"/>
        <v>1</v>
      </c>
      <c r="H5" s="18">
        <f t="shared" si="2"/>
        <v>0</v>
      </c>
    </row>
    <row r="6" spans="1:8">
      <c r="A6" s="28" t="s">
        <v>821</v>
      </c>
      <c r="B6" s="54">
        <v>11811</v>
      </c>
      <c r="C6" s="28" t="s">
        <v>824</v>
      </c>
      <c r="D6" s="6">
        <v>0</v>
      </c>
      <c r="E6" s="20">
        <f t="shared" si="0"/>
        <v>0</v>
      </c>
      <c r="F6" s="18"/>
      <c r="G6" s="17">
        <f t="shared" si="1"/>
        <v>1</v>
      </c>
      <c r="H6" s="18">
        <f t="shared" si="2"/>
        <v>0</v>
      </c>
    </row>
    <row r="7" spans="1:8">
      <c r="A7" s="28" t="s">
        <v>821</v>
      </c>
      <c r="B7" s="54">
        <v>10814</v>
      </c>
      <c r="C7" s="28" t="s">
        <v>825</v>
      </c>
      <c r="D7" s="6">
        <v>0</v>
      </c>
      <c r="E7" s="20">
        <f t="shared" si="0"/>
        <v>0</v>
      </c>
      <c r="F7" s="18"/>
      <c r="G7" s="17">
        <f t="shared" si="1"/>
        <v>1</v>
      </c>
      <c r="H7" s="18">
        <f t="shared" si="2"/>
        <v>0</v>
      </c>
    </row>
    <row r="8" spans="1:8">
      <c r="A8" s="28" t="s">
        <v>821</v>
      </c>
      <c r="B8" s="54">
        <v>9748</v>
      </c>
      <c r="C8" s="28" t="s">
        <v>826</v>
      </c>
      <c r="D8" s="6">
        <v>0</v>
      </c>
      <c r="E8" s="20">
        <f t="shared" si="0"/>
        <v>0</v>
      </c>
      <c r="F8" s="18"/>
      <c r="G8" s="17">
        <f t="shared" si="1"/>
        <v>1</v>
      </c>
      <c r="H8" s="18">
        <f t="shared" si="2"/>
        <v>0</v>
      </c>
    </row>
    <row r="9" spans="1:8">
      <c r="A9" s="28" t="s">
        <v>821</v>
      </c>
      <c r="B9" s="54">
        <v>10512</v>
      </c>
      <c r="C9" s="28" t="s">
        <v>827</v>
      </c>
      <c r="D9" s="6">
        <v>0</v>
      </c>
      <c r="E9" s="20">
        <f t="shared" si="0"/>
        <v>0</v>
      </c>
      <c r="F9" s="18"/>
      <c r="G9" s="17">
        <f t="shared" si="1"/>
        <v>1</v>
      </c>
      <c r="H9" s="18">
        <f t="shared" si="2"/>
        <v>0</v>
      </c>
    </row>
    <row r="10" spans="1:8">
      <c r="A10" s="28" t="s">
        <v>821</v>
      </c>
      <c r="B10" s="54">
        <v>11228</v>
      </c>
      <c r="C10" s="28" t="s">
        <v>828</v>
      </c>
      <c r="D10" s="6">
        <v>0</v>
      </c>
      <c r="E10" s="20">
        <f t="shared" si="0"/>
        <v>0</v>
      </c>
      <c r="F10" s="18"/>
      <c r="G10" s="17">
        <f t="shared" si="1"/>
        <v>1</v>
      </c>
      <c r="H10" s="18">
        <f t="shared" si="2"/>
        <v>0</v>
      </c>
    </row>
    <row r="11" spans="1:8">
      <c r="A11" s="28" t="s">
        <v>821</v>
      </c>
      <c r="B11" s="54">
        <v>11183</v>
      </c>
      <c r="C11" s="28" t="s">
        <v>829</v>
      </c>
      <c r="D11" s="6">
        <v>0</v>
      </c>
      <c r="E11" s="20">
        <f t="shared" si="0"/>
        <v>0</v>
      </c>
      <c r="F11" s="18"/>
      <c r="G11" s="17">
        <f t="shared" si="1"/>
        <v>1</v>
      </c>
      <c r="H11" s="18">
        <f t="shared" si="2"/>
        <v>0</v>
      </c>
    </row>
    <row r="12" spans="1:8">
      <c r="A12" s="28" t="s">
        <v>821</v>
      </c>
      <c r="B12" s="54">
        <v>10890</v>
      </c>
      <c r="C12" s="28" t="s">
        <v>830</v>
      </c>
      <c r="D12" s="6">
        <v>0</v>
      </c>
      <c r="E12" s="20">
        <f t="shared" si="0"/>
        <v>0</v>
      </c>
      <c r="F12" s="18"/>
      <c r="G12" s="17">
        <f t="shared" si="1"/>
        <v>1</v>
      </c>
      <c r="H12" s="18">
        <f t="shared" si="2"/>
        <v>0</v>
      </c>
    </row>
    <row r="13" spans="1:8">
      <c r="A13" s="28" t="s">
        <v>821</v>
      </c>
      <c r="B13" s="54">
        <v>10790</v>
      </c>
      <c r="C13" s="28" t="s">
        <v>831</v>
      </c>
      <c r="D13" s="6">
        <v>0</v>
      </c>
      <c r="E13" s="20">
        <f t="shared" si="0"/>
        <v>0</v>
      </c>
      <c r="F13" s="18"/>
      <c r="G13" s="17">
        <f t="shared" si="1"/>
        <v>1</v>
      </c>
      <c r="H13" s="18">
        <f t="shared" si="2"/>
        <v>0</v>
      </c>
    </row>
    <row r="14" spans="1:8">
      <c r="A14" s="28" t="s">
        <v>821</v>
      </c>
      <c r="B14" s="54">
        <v>10877</v>
      </c>
      <c r="C14" s="28" t="s">
        <v>832</v>
      </c>
      <c r="D14" s="6">
        <v>0</v>
      </c>
      <c r="E14" s="20">
        <f t="shared" si="0"/>
        <v>0</v>
      </c>
      <c r="F14" s="18"/>
      <c r="G14" s="17">
        <f t="shared" si="1"/>
        <v>1</v>
      </c>
      <c r="H14" s="18">
        <f t="shared" si="2"/>
        <v>0</v>
      </c>
    </row>
    <row r="15" spans="1:8">
      <c r="A15" s="28" t="s">
        <v>821</v>
      </c>
      <c r="B15" s="54">
        <v>10007</v>
      </c>
      <c r="C15" s="28" t="s">
        <v>833</v>
      </c>
      <c r="D15" s="6">
        <v>0</v>
      </c>
      <c r="E15" s="20">
        <f t="shared" si="0"/>
        <v>0</v>
      </c>
      <c r="F15" s="18"/>
      <c r="G15" s="17">
        <f t="shared" si="1"/>
        <v>1</v>
      </c>
      <c r="H15" s="18">
        <f t="shared" si="2"/>
        <v>0</v>
      </c>
    </row>
    <row r="16" spans="1:8">
      <c r="A16" s="28" t="s">
        <v>821</v>
      </c>
      <c r="B16" s="54">
        <v>10503</v>
      </c>
      <c r="C16" s="28" t="s">
        <v>834</v>
      </c>
      <c r="D16" s="6">
        <v>0</v>
      </c>
      <c r="E16" s="20">
        <f t="shared" si="0"/>
        <v>0</v>
      </c>
      <c r="F16" s="18"/>
      <c r="G16" s="17">
        <f t="shared" si="1"/>
        <v>1</v>
      </c>
      <c r="H16" s="18">
        <f t="shared" si="2"/>
        <v>0</v>
      </c>
    </row>
    <row r="17" spans="1:8">
      <c r="A17" s="28" t="s">
        <v>821</v>
      </c>
      <c r="B17" s="54">
        <v>11558</v>
      </c>
      <c r="C17" s="28" t="s">
        <v>835</v>
      </c>
      <c r="D17" s="6">
        <v>1</v>
      </c>
      <c r="E17" s="20">
        <f t="shared" si="0"/>
        <v>1</v>
      </c>
      <c r="F17" s="18"/>
      <c r="G17" s="17">
        <f t="shared" si="1"/>
        <v>0</v>
      </c>
      <c r="H17" s="18">
        <f t="shared" si="2"/>
        <v>1</v>
      </c>
    </row>
    <row r="18" spans="1:8">
      <c r="A18" s="28" t="s">
        <v>821</v>
      </c>
      <c r="B18" s="54">
        <v>10116</v>
      </c>
      <c r="C18" s="28" t="s">
        <v>836</v>
      </c>
      <c r="D18" s="6">
        <v>0</v>
      </c>
      <c r="E18" s="20">
        <f t="shared" si="0"/>
        <v>0</v>
      </c>
      <c r="F18" s="18"/>
      <c r="G18" s="17">
        <f t="shared" si="1"/>
        <v>1</v>
      </c>
      <c r="H18" s="18">
        <f t="shared" si="2"/>
        <v>0</v>
      </c>
    </row>
    <row r="19" spans="1:8">
      <c r="A19" s="28" t="s">
        <v>821</v>
      </c>
      <c r="B19" s="54">
        <v>13815</v>
      </c>
      <c r="C19" s="28" t="s">
        <v>837</v>
      </c>
      <c r="D19" s="6">
        <v>0</v>
      </c>
      <c r="E19" s="20">
        <f t="shared" si="0"/>
        <v>0</v>
      </c>
      <c r="F19" s="18"/>
      <c r="G19" s="17">
        <f t="shared" si="1"/>
        <v>1</v>
      </c>
      <c r="H19" s="18">
        <f t="shared" si="2"/>
        <v>0</v>
      </c>
    </row>
    <row r="20" spans="1:8">
      <c r="A20" s="28" t="s">
        <v>821</v>
      </c>
      <c r="B20" s="54">
        <v>11566</v>
      </c>
      <c r="C20" s="28" t="s">
        <v>838</v>
      </c>
      <c r="D20" s="6">
        <v>1</v>
      </c>
      <c r="E20" s="20">
        <f t="shared" si="0"/>
        <v>1</v>
      </c>
      <c r="F20" s="18"/>
      <c r="G20" s="17">
        <f t="shared" si="1"/>
        <v>0</v>
      </c>
      <c r="H20" s="18">
        <f t="shared" si="2"/>
        <v>1</v>
      </c>
    </row>
    <row r="21" spans="1:8">
      <c r="A21" s="28" t="s">
        <v>821</v>
      </c>
      <c r="B21" s="54">
        <v>11188</v>
      </c>
      <c r="C21" s="28" t="s">
        <v>839</v>
      </c>
      <c r="D21" s="6">
        <v>0</v>
      </c>
      <c r="E21" s="20">
        <f t="shared" si="0"/>
        <v>0</v>
      </c>
      <c r="F21" s="18"/>
      <c r="G21" s="17">
        <f t="shared" si="1"/>
        <v>1</v>
      </c>
      <c r="H21" s="18">
        <f t="shared" si="2"/>
        <v>0</v>
      </c>
    </row>
    <row r="22" spans="1:8">
      <c r="A22" s="28" t="s">
        <v>821</v>
      </c>
      <c r="B22" s="54">
        <v>10481</v>
      </c>
      <c r="C22" s="28" t="s">
        <v>840</v>
      </c>
      <c r="D22" s="6">
        <v>0</v>
      </c>
      <c r="E22" s="20">
        <f t="shared" si="0"/>
        <v>0</v>
      </c>
      <c r="F22" s="18"/>
      <c r="G22" s="17">
        <f t="shared" si="1"/>
        <v>1</v>
      </c>
      <c r="H22" s="18">
        <f t="shared" si="2"/>
        <v>0</v>
      </c>
    </row>
    <row r="23" spans="1:8">
      <c r="A23" s="28" t="s">
        <v>821</v>
      </c>
      <c r="B23" s="54">
        <v>10062</v>
      </c>
      <c r="C23" s="28" t="s">
        <v>841</v>
      </c>
      <c r="D23" s="6">
        <v>0</v>
      </c>
      <c r="E23" s="20">
        <f t="shared" si="0"/>
        <v>0</v>
      </c>
      <c r="F23" s="18"/>
      <c r="G23" s="17">
        <f t="shared" si="1"/>
        <v>1</v>
      </c>
      <c r="H23" s="18">
        <f t="shared" si="2"/>
        <v>0</v>
      </c>
    </row>
    <row r="24" spans="1:8">
      <c r="A24" s="28" t="s">
        <v>821</v>
      </c>
      <c r="B24" s="54">
        <v>10838</v>
      </c>
      <c r="C24" s="28" t="s">
        <v>842</v>
      </c>
      <c r="D24" s="6">
        <v>0</v>
      </c>
      <c r="E24" s="20">
        <f t="shared" si="0"/>
        <v>0</v>
      </c>
      <c r="F24" s="18"/>
      <c r="G24" s="17">
        <f t="shared" si="1"/>
        <v>1</v>
      </c>
      <c r="H24" s="18">
        <f t="shared" si="2"/>
        <v>0</v>
      </c>
    </row>
    <row r="25" spans="1:8">
      <c r="A25" s="28" t="s">
        <v>821</v>
      </c>
      <c r="B25" s="54">
        <v>10750</v>
      </c>
      <c r="C25" s="28" t="s">
        <v>843</v>
      </c>
      <c r="D25" s="6">
        <v>1</v>
      </c>
      <c r="E25" s="20">
        <f t="shared" si="0"/>
        <v>1</v>
      </c>
      <c r="F25" s="18"/>
      <c r="G25" s="17">
        <f t="shared" si="1"/>
        <v>0</v>
      </c>
      <c r="H25" s="18">
        <f t="shared" si="2"/>
        <v>1</v>
      </c>
    </row>
    <row r="26" spans="1:8">
      <c r="A26" s="28" t="s">
        <v>821</v>
      </c>
      <c r="B26" s="54">
        <v>10981</v>
      </c>
      <c r="C26" s="28" t="s">
        <v>844</v>
      </c>
      <c r="D26" s="6">
        <v>0</v>
      </c>
      <c r="E26" s="20">
        <f t="shared" si="0"/>
        <v>0</v>
      </c>
      <c r="F26" s="18"/>
      <c r="G26" s="17">
        <f t="shared" si="1"/>
        <v>1</v>
      </c>
      <c r="H26" s="18">
        <f t="shared" si="2"/>
        <v>0</v>
      </c>
    </row>
    <row r="27" spans="1:8">
      <c r="A27" s="28" t="s">
        <v>821</v>
      </c>
      <c r="B27" s="54">
        <v>8526</v>
      </c>
      <c r="C27" s="28" t="s">
        <v>845</v>
      </c>
      <c r="D27" s="6">
        <v>1</v>
      </c>
      <c r="E27" s="20">
        <f t="shared" si="0"/>
        <v>1</v>
      </c>
      <c r="F27" s="18"/>
      <c r="G27" s="17">
        <f t="shared" si="1"/>
        <v>0</v>
      </c>
      <c r="H27" s="18">
        <f t="shared" si="2"/>
        <v>1</v>
      </c>
    </row>
    <row r="28" spans="1:8">
      <c r="A28" s="28" t="s">
        <v>821</v>
      </c>
      <c r="B28" s="54">
        <v>10765</v>
      </c>
      <c r="C28" s="28" t="s">
        <v>846</v>
      </c>
      <c r="D28" s="6">
        <v>0</v>
      </c>
      <c r="E28" s="20">
        <f t="shared" si="0"/>
        <v>0</v>
      </c>
      <c r="F28" s="18"/>
      <c r="G28" s="17">
        <f t="shared" si="1"/>
        <v>1</v>
      </c>
      <c r="H28" s="18">
        <f t="shared" si="2"/>
        <v>0</v>
      </c>
    </row>
    <row r="29" spans="1:8">
      <c r="A29" s="28" t="s">
        <v>821</v>
      </c>
      <c r="B29" s="54">
        <v>10612</v>
      </c>
      <c r="C29" s="28" t="s">
        <v>847</v>
      </c>
      <c r="D29" s="6">
        <v>0</v>
      </c>
      <c r="E29" s="20">
        <f t="shared" si="0"/>
        <v>0</v>
      </c>
      <c r="F29" s="18"/>
      <c r="G29" s="17">
        <f t="shared" si="1"/>
        <v>1</v>
      </c>
      <c r="H29" s="18">
        <f t="shared" si="2"/>
        <v>0</v>
      </c>
    </row>
    <row r="30" spans="1:8">
      <c r="A30" s="28" t="s">
        <v>821</v>
      </c>
      <c r="B30" s="54">
        <v>10885</v>
      </c>
      <c r="C30" s="28" t="s">
        <v>848</v>
      </c>
      <c r="D30" s="6">
        <v>0</v>
      </c>
      <c r="E30" s="20">
        <f t="shared" si="0"/>
        <v>0</v>
      </c>
      <c r="F30" s="18"/>
      <c r="G30" s="17">
        <f t="shared" si="1"/>
        <v>1</v>
      </c>
      <c r="H30" s="18">
        <f t="shared" si="2"/>
        <v>0</v>
      </c>
    </row>
    <row r="31" spans="1:8">
      <c r="A31" s="28" t="s">
        <v>821</v>
      </c>
      <c r="B31" s="54">
        <v>11829</v>
      </c>
      <c r="C31" s="28" t="s">
        <v>849</v>
      </c>
      <c r="D31" s="6">
        <v>0</v>
      </c>
      <c r="E31" s="20">
        <f t="shared" si="0"/>
        <v>0</v>
      </c>
      <c r="F31" s="18"/>
      <c r="G31" s="17">
        <f t="shared" si="1"/>
        <v>1</v>
      </c>
      <c r="H31" s="18">
        <f t="shared" si="2"/>
        <v>0</v>
      </c>
    </row>
    <row r="32" spans="1:8">
      <c r="A32" s="28" t="s">
        <v>821</v>
      </c>
      <c r="B32" s="54">
        <v>8835</v>
      </c>
      <c r="C32" s="28" t="s">
        <v>850</v>
      </c>
      <c r="D32" s="6">
        <v>0</v>
      </c>
      <c r="E32" s="20">
        <f t="shared" si="0"/>
        <v>0</v>
      </c>
      <c r="F32" s="18"/>
      <c r="G32" s="17">
        <f t="shared" si="1"/>
        <v>1</v>
      </c>
      <c r="H32" s="18">
        <f t="shared" si="2"/>
        <v>0</v>
      </c>
    </row>
    <row r="33" spans="1:8">
      <c r="A33" s="28" t="s">
        <v>821</v>
      </c>
      <c r="B33" s="54">
        <v>10926</v>
      </c>
      <c r="C33" s="28" t="s">
        <v>851</v>
      </c>
      <c r="D33" s="6">
        <v>0</v>
      </c>
      <c r="E33" s="20">
        <f t="shared" si="0"/>
        <v>0</v>
      </c>
      <c r="F33" s="18"/>
      <c r="G33" s="17">
        <f t="shared" si="1"/>
        <v>1</v>
      </c>
      <c r="H33" s="18">
        <f t="shared" si="2"/>
        <v>0</v>
      </c>
    </row>
    <row r="34" spans="1:8">
      <c r="A34" s="28" t="s">
        <v>821</v>
      </c>
      <c r="B34" s="54">
        <v>13424</v>
      </c>
      <c r="C34" s="28" t="s">
        <v>852</v>
      </c>
      <c r="D34" s="6">
        <v>0</v>
      </c>
      <c r="E34" s="20">
        <f t="shared" si="0"/>
        <v>0</v>
      </c>
      <c r="F34" s="18"/>
      <c r="G34" s="17">
        <f t="shared" si="1"/>
        <v>1</v>
      </c>
      <c r="H34" s="18">
        <f t="shared" si="2"/>
        <v>0</v>
      </c>
    </row>
    <row r="35" spans="1:8">
      <c r="A35" s="28" t="s">
        <v>821</v>
      </c>
      <c r="B35" s="54">
        <v>8563</v>
      </c>
      <c r="C35" s="28" t="s">
        <v>853</v>
      </c>
      <c r="D35" s="6">
        <v>1</v>
      </c>
      <c r="E35" s="20">
        <f t="shared" si="0"/>
        <v>1</v>
      </c>
      <c r="F35" s="18"/>
      <c r="G35" s="17">
        <f t="shared" si="1"/>
        <v>0</v>
      </c>
      <c r="H35" s="18">
        <f t="shared" si="2"/>
        <v>1</v>
      </c>
    </row>
  </sheetData>
  <mergeCells count="4">
    <mergeCell ref="A1:A3"/>
    <mergeCell ref="B1:B3"/>
    <mergeCell ref="C1:C3"/>
    <mergeCell ref="E1:E3"/>
  </mergeCells>
  <conditionalFormatting sqref="E4:E35">
    <cfRule type="cellIs" dxfId="43" priority="8" operator="greaterThanOrEqual">
      <formula>3</formula>
    </cfRule>
  </conditionalFormatting>
  <conditionalFormatting sqref="F1:F35">
    <cfRule type="cellIs" dxfId="42" priority="3" operator="greaterThanOrEqual">
      <formula>3</formula>
    </cfRule>
  </conditionalFormatting>
  <conditionalFormatting sqref="H4:H35">
    <cfRule type="cellIs" dxfId="41" priority="2" operator="greaterThanOrEqual">
      <formula>3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7D8A826-9E7A-4E18-BB95-9B11C5D158A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D4:D35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0C96-152D-4AAD-A04E-3C945E39E47F}">
  <dimension ref="A1:U45"/>
  <sheetViews>
    <sheetView workbookViewId="0"/>
  </sheetViews>
  <sheetFormatPr defaultColWidth="9.140625" defaultRowHeight="15"/>
  <cols>
    <col min="1" max="1" width="12.7109375" style="4" bestFit="1" customWidth="1"/>
    <col min="2" max="2" width="10.28515625" style="4" bestFit="1" customWidth="1"/>
    <col min="3" max="3" width="53.28515625" style="8" bestFit="1" customWidth="1"/>
    <col min="4" max="4" width="10.28515625" style="4" bestFit="1" customWidth="1"/>
    <col min="5" max="5" width="6.140625" style="4" bestFit="1" customWidth="1"/>
    <col min="6" max="6" width="10.28515625" style="4" bestFit="1" customWidth="1"/>
    <col min="7" max="7" width="6.140625" style="4" bestFit="1" customWidth="1"/>
    <col min="8" max="9" width="10.28515625" style="4" bestFit="1" customWidth="1"/>
    <col min="10" max="10" width="11.85546875" style="4" bestFit="1" customWidth="1"/>
    <col min="11" max="11" width="6.140625" style="4" bestFit="1" customWidth="1"/>
    <col min="12" max="12" width="10.28515625" style="4" bestFit="1" customWidth="1"/>
    <col min="13" max="13" width="10.85546875" style="4" bestFit="1" customWidth="1"/>
    <col min="14" max="14" width="6.140625" style="4" bestFit="1" customWidth="1"/>
    <col min="15" max="16" width="10.28515625" style="4" bestFit="1" customWidth="1"/>
    <col min="17" max="17" width="10.85546875" style="4" bestFit="1" customWidth="1"/>
    <col min="18" max="18" width="6.140625" style="4" bestFit="1" customWidth="1"/>
    <col min="19" max="19" width="9.140625" style="4" bestFit="1" customWidth="1"/>
    <col min="20" max="20" width="13.28515625" style="4" bestFit="1" customWidth="1"/>
    <col min="21" max="21" width="7.7109375" style="4" bestFit="1" customWidth="1"/>
    <col min="22" max="16384" width="9.140625" style="4"/>
  </cols>
  <sheetData>
    <row r="1" spans="1:21">
      <c r="A1" s="176" t="s">
        <v>92</v>
      </c>
      <c r="B1" s="176" t="s">
        <v>93</v>
      </c>
      <c r="C1" s="164" t="s">
        <v>94</v>
      </c>
      <c r="D1" s="19" t="s">
        <v>95</v>
      </c>
      <c r="E1" s="146" t="s">
        <v>96</v>
      </c>
      <c r="F1" s="19" t="s">
        <v>97</v>
      </c>
      <c r="G1" s="146" t="s">
        <v>96</v>
      </c>
      <c r="H1" s="147" t="s">
        <v>98</v>
      </c>
      <c r="I1" s="147"/>
      <c r="J1" s="147"/>
      <c r="K1" s="146" t="s">
        <v>96</v>
      </c>
      <c r="L1" s="147"/>
      <c r="M1" s="147"/>
      <c r="N1" s="146" t="s">
        <v>96</v>
      </c>
      <c r="O1" s="147" t="s">
        <v>100</v>
      </c>
      <c r="P1" s="147"/>
      <c r="Q1" s="147"/>
      <c r="R1" s="146" t="s">
        <v>96</v>
      </c>
      <c r="S1" s="18"/>
    </row>
    <row r="2" spans="1:21" ht="15" customHeight="1">
      <c r="A2" s="176"/>
      <c r="B2" s="176"/>
      <c r="C2" s="164"/>
      <c r="D2" s="19" t="s">
        <v>103</v>
      </c>
      <c r="E2" s="146"/>
      <c r="F2" s="19" t="s">
        <v>101</v>
      </c>
      <c r="G2" s="146"/>
      <c r="H2" s="19" t="s">
        <v>101</v>
      </c>
      <c r="I2" s="19" t="s">
        <v>102</v>
      </c>
      <c r="J2" s="19" t="s">
        <v>105</v>
      </c>
      <c r="K2" s="146"/>
      <c r="L2" s="19" t="s">
        <v>103</v>
      </c>
      <c r="M2" s="19" t="s">
        <v>104</v>
      </c>
      <c r="N2" s="146"/>
      <c r="O2" s="19" t="s">
        <v>101</v>
      </c>
      <c r="P2" s="19" t="s">
        <v>103</v>
      </c>
      <c r="Q2" s="19" t="s">
        <v>104</v>
      </c>
      <c r="R2" s="146"/>
      <c r="S2" s="18"/>
    </row>
    <row r="3" spans="1:21">
      <c r="A3" s="176"/>
      <c r="B3" s="176"/>
      <c r="C3" s="164"/>
      <c r="D3" s="19" t="s">
        <v>41</v>
      </c>
      <c r="E3" s="146"/>
      <c r="F3" s="19" t="s">
        <v>41</v>
      </c>
      <c r="G3" s="146"/>
      <c r="H3" s="19" t="s">
        <v>41</v>
      </c>
      <c r="I3" s="19" t="s">
        <v>41</v>
      </c>
      <c r="J3" s="19" t="s">
        <v>30</v>
      </c>
      <c r="K3" s="146"/>
      <c r="L3" s="19" t="s">
        <v>30</v>
      </c>
      <c r="M3" s="19" t="s">
        <v>30</v>
      </c>
      <c r="N3" s="146"/>
      <c r="O3" s="19" t="s">
        <v>41</v>
      </c>
      <c r="P3" s="19" t="s">
        <v>30</v>
      </c>
      <c r="Q3" s="19" t="s">
        <v>41</v>
      </c>
      <c r="R3" s="146"/>
      <c r="S3" s="18"/>
      <c r="T3" s="4" t="s">
        <v>107</v>
      </c>
      <c r="U3" s="4" t="s">
        <v>96</v>
      </c>
    </row>
    <row r="4" spans="1:21">
      <c r="A4" s="28" t="s">
        <v>854</v>
      </c>
      <c r="B4" s="54">
        <v>10751</v>
      </c>
      <c r="C4" s="28" t="s">
        <v>855</v>
      </c>
      <c r="D4" s="139">
        <v>0</v>
      </c>
      <c r="E4" s="20">
        <f>+COUNTIF(D4:D4,1)</f>
        <v>0</v>
      </c>
      <c r="F4" s="139"/>
      <c r="G4" s="20">
        <f>+COUNTIF(F4:F4,1)</f>
        <v>0</v>
      </c>
      <c r="H4" s="139"/>
      <c r="I4" s="139"/>
      <c r="J4" s="139"/>
      <c r="K4" s="20">
        <f>+COUNTIF(I4:J4,1)</f>
        <v>0</v>
      </c>
      <c r="L4" s="139"/>
      <c r="M4" s="139"/>
      <c r="N4" s="20">
        <f>+COUNTIF(L4:M4,1)</f>
        <v>0</v>
      </c>
      <c r="O4" s="139"/>
      <c r="P4" s="139"/>
      <c r="Q4" s="139"/>
      <c r="R4" s="20">
        <f>+COUNTIF(O4:Q4,1)</f>
        <v>0</v>
      </c>
      <c r="S4" s="18"/>
      <c r="T4" s="17">
        <f>SUM(COUNTIF(D4:D4,0),COUNTIF(F4:F4,0),COUNTIF(H4:J4,0),COUNTIF(L4:M4,0),COUNTIF(O4:Q4,0))</f>
        <v>1</v>
      </c>
      <c r="U4" s="18">
        <f>SUM(COUNTIF(D4:D4,1),COUNTIF(F4:F4,1),COUNTIF(H4:J4,1),COUNTIF(L4:M4,1),COUNTIF(O4:Q4,1))</f>
        <v>0</v>
      </c>
    </row>
    <row r="5" spans="1:21">
      <c r="A5" s="28" t="s">
        <v>854</v>
      </c>
      <c r="B5" s="54">
        <v>10235</v>
      </c>
      <c r="C5" s="28" t="s">
        <v>856</v>
      </c>
      <c r="D5" s="139">
        <v>0</v>
      </c>
      <c r="E5" s="20">
        <f>+COUNTIF(D5:D5,1)</f>
        <v>0</v>
      </c>
      <c r="F5" s="139"/>
      <c r="G5" s="20">
        <f>+COUNTIF(F5:F5,1)</f>
        <v>0</v>
      </c>
      <c r="H5" s="139"/>
      <c r="I5" s="139"/>
      <c r="J5" s="139"/>
      <c r="K5" s="20">
        <f>+COUNTIF(I5:J5,1)</f>
        <v>0</v>
      </c>
      <c r="L5" s="139"/>
      <c r="M5" s="139"/>
      <c r="N5" s="20">
        <f>+COUNTIF(L5:M5,1)</f>
        <v>0</v>
      </c>
      <c r="O5" s="139"/>
      <c r="P5" s="139"/>
      <c r="Q5" s="139"/>
      <c r="R5" s="20">
        <f>+COUNTIF(O5:Q5,1)</f>
        <v>0</v>
      </c>
      <c r="S5" s="18"/>
      <c r="T5" s="17">
        <f>SUM(COUNTIF(D5:D5,0),COUNTIF(F5:F5,0),COUNTIF(H5:J5,0),COUNTIF(L5:M5,0),COUNTIF(O5:Q5,0))</f>
        <v>1</v>
      </c>
      <c r="U5" s="18">
        <f>SUM(COUNTIF(D5:D5,1),COUNTIF(F5:F5,1),COUNTIF(H5:J5,1),COUNTIF(L5:M5,1),COUNTIF(O5:Q5,1))</f>
        <v>0</v>
      </c>
    </row>
    <row r="6" spans="1:21">
      <c r="A6" s="28" t="s">
        <v>854</v>
      </c>
      <c r="B6" s="54">
        <v>10061</v>
      </c>
      <c r="C6" s="28" t="s">
        <v>857</v>
      </c>
      <c r="D6" s="139">
        <v>0</v>
      </c>
      <c r="E6" s="20">
        <f>+COUNTIF(D6:D6,1)</f>
        <v>0</v>
      </c>
      <c r="F6" s="139"/>
      <c r="G6" s="20">
        <f>+COUNTIF(F6:F6,1)</f>
        <v>0</v>
      </c>
      <c r="H6" s="139"/>
      <c r="I6" s="139"/>
      <c r="J6" s="139"/>
      <c r="K6" s="20">
        <f>+COUNTIF(I6:J6,1)</f>
        <v>0</v>
      </c>
      <c r="L6" s="139"/>
      <c r="M6" s="139"/>
      <c r="N6" s="20">
        <f>+COUNTIF(L6:M6,1)</f>
        <v>0</v>
      </c>
      <c r="O6" s="139"/>
      <c r="P6" s="139"/>
      <c r="Q6" s="139"/>
      <c r="R6" s="20">
        <f>+COUNTIF(O6:Q6,1)</f>
        <v>0</v>
      </c>
      <c r="S6" s="18"/>
      <c r="T6" s="17">
        <f>SUM(COUNTIF(D6:D6,0),COUNTIF(F6:F6,0),COUNTIF(H6:J6,0),COUNTIF(L6:M6,0),COUNTIF(O6:Q6,0))</f>
        <v>1</v>
      </c>
      <c r="U6" s="18">
        <f>SUM(COUNTIF(D6:D6,1),COUNTIF(F6:F6,1),COUNTIF(H6:J6,1),COUNTIF(L6:M6,1),COUNTIF(O6:Q6,1))</f>
        <v>0</v>
      </c>
    </row>
    <row r="7" spans="1:21">
      <c r="A7" s="28" t="s">
        <v>854</v>
      </c>
      <c r="B7" s="54">
        <v>11273</v>
      </c>
      <c r="C7" s="28" t="s">
        <v>858</v>
      </c>
      <c r="D7" s="139">
        <v>0</v>
      </c>
      <c r="E7" s="20">
        <f>+COUNTIF(D7:D7,1)</f>
        <v>0</v>
      </c>
      <c r="F7" s="139"/>
      <c r="G7" s="20">
        <f>+COUNTIF(F7:F7,1)</f>
        <v>0</v>
      </c>
      <c r="H7" s="139"/>
      <c r="I7" s="139"/>
      <c r="J7" s="139"/>
      <c r="K7" s="20">
        <f>+COUNTIF(I7:J7,1)</f>
        <v>0</v>
      </c>
      <c r="L7" s="139"/>
      <c r="M7" s="139"/>
      <c r="N7" s="20">
        <f>+COUNTIF(L7:M7,1)</f>
        <v>0</v>
      </c>
      <c r="O7" s="139"/>
      <c r="P7" s="139"/>
      <c r="Q7" s="139"/>
      <c r="R7" s="20">
        <f>+COUNTIF(O7:Q7,1)</f>
        <v>0</v>
      </c>
      <c r="S7" s="18"/>
      <c r="T7" s="17">
        <f>SUM(COUNTIF(D7:D7,0),COUNTIF(F7:F7,0),COUNTIF(H7:J7,0),COUNTIF(L7:M7,0),COUNTIF(O7:Q7,0))</f>
        <v>1</v>
      </c>
      <c r="U7" s="18">
        <f>SUM(COUNTIF(D7:D7,1),COUNTIF(F7:F7,1),COUNTIF(H7:J7,1),COUNTIF(L7:M7,1),COUNTIF(O7:Q7,1))</f>
        <v>0</v>
      </c>
    </row>
    <row r="8" spans="1:21">
      <c r="A8" s="28" t="s">
        <v>854</v>
      </c>
      <c r="B8" s="54">
        <v>9982</v>
      </c>
      <c r="C8" s="28" t="s">
        <v>859</v>
      </c>
      <c r="D8" s="139">
        <v>0</v>
      </c>
      <c r="E8" s="20">
        <f>+COUNTIF(D8:D8,1)</f>
        <v>0</v>
      </c>
      <c r="F8" s="139"/>
      <c r="G8" s="20">
        <f>+COUNTIF(F8:F8,1)</f>
        <v>0</v>
      </c>
      <c r="H8" s="139"/>
      <c r="I8" s="139"/>
      <c r="J8" s="139"/>
      <c r="K8" s="20">
        <f>+COUNTIF(I8:J8,1)</f>
        <v>0</v>
      </c>
      <c r="L8" s="139"/>
      <c r="M8" s="139"/>
      <c r="N8" s="20">
        <f>+COUNTIF(L8:M8,1)</f>
        <v>0</v>
      </c>
      <c r="O8" s="139"/>
      <c r="P8" s="139"/>
      <c r="Q8" s="139"/>
      <c r="R8" s="20">
        <f>+COUNTIF(O8:Q8,1)</f>
        <v>0</v>
      </c>
      <c r="S8" s="18"/>
      <c r="T8" s="17">
        <f>SUM(COUNTIF(D8:D8,0),COUNTIF(F8:F8,0),COUNTIF(H8:J8,0),COUNTIF(L8:M8,0),COUNTIF(O8:Q8,0))</f>
        <v>1</v>
      </c>
      <c r="U8" s="18">
        <f>SUM(COUNTIF(D8:D8,1),COUNTIF(F8:F8,1),COUNTIF(H8:J8,1),COUNTIF(L8:M8,1),COUNTIF(O8:Q8,1))</f>
        <v>0</v>
      </c>
    </row>
    <row r="9" spans="1:21">
      <c r="A9" s="28" t="s">
        <v>854</v>
      </c>
      <c r="B9" s="54">
        <v>10998</v>
      </c>
      <c r="C9" s="28" t="s">
        <v>860</v>
      </c>
      <c r="D9" s="139">
        <v>0</v>
      </c>
      <c r="E9" s="20">
        <f>+COUNTIF(D9:D9,1)</f>
        <v>0</v>
      </c>
      <c r="F9" s="139"/>
      <c r="G9" s="20">
        <f>+COUNTIF(F9:F9,1)</f>
        <v>0</v>
      </c>
      <c r="H9" s="139"/>
      <c r="I9" s="139"/>
      <c r="J9" s="139"/>
      <c r="K9" s="20">
        <f>+COUNTIF(I9:J9,1)</f>
        <v>0</v>
      </c>
      <c r="L9" s="139"/>
      <c r="M9" s="139"/>
      <c r="N9" s="20">
        <f>+COUNTIF(L9:M9,1)</f>
        <v>0</v>
      </c>
      <c r="O9" s="139"/>
      <c r="P9" s="139"/>
      <c r="Q9" s="139"/>
      <c r="R9" s="20">
        <f>+COUNTIF(O9:Q9,1)</f>
        <v>0</v>
      </c>
      <c r="S9" s="18"/>
      <c r="T9" s="17">
        <f>SUM(COUNTIF(D9:D9,0),COUNTIF(F9:F9,0),COUNTIF(H9:J9,0),COUNTIF(L9:M9,0),COUNTIF(O9:Q9,0))</f>
        <v>1</v>
      </c>
      <c r="U9" s="18">
        <f>SUM(COUNTIF(D9:D9,1),COUNTIF(F9:F9,1),COUNTIF(H9:J9,1),COUNTIF(L9:M9,1),COUNTIF(O9:Q9,1))</f>
        <v>0</v>
      </c>
    </row>
    <row r="10" spans="1:21">
      <c r="A10" s="28" t="s">
        <v>854</v>
      </c>
      <c r="B10" s="54">
        <v>11589</v>
      </c>
      <c r="C10" s="28" t="s">
        <v>861</v>
      </c>
      <c r="D10" s="139">
        <v>0</v>
      </c>
      <c r="E10" s="20">
        <f>+COUNTIF(D10:D10,1)</f>
        <v>0</v>
      </c>
      <c r="F10" s="139"/>
      <c r="G10" s="20">
        <f>+COUNTIF(F10:F10,1)</f>
        <v>0</v>
      </c>
      <c r="H10" s="139"/>
      <c r="I10" s="139"/>
      <c r="J10" s="139"/>
      <c r="K10" s="20">
        <f>+COUNTIF(I10:J10,1)</f>
        <v>0</v>
      </c>
      <c r="L10" s="139"/>
      <c r="M10" s="139"/>
      <c r="N10" s="20">
        <f>+COUNTIF(L10:M10,1)</f>
        <v>0</v>
      </c>
      <c r="O10" s="139"/>
      <c r="P10" s="139"/>
      <c r="Q10" s="139"/>
      <c r="R10" s="20">
        <f>+COUNTIF(O10:Q10,1)</f>
        <v>0</v>
      </c>
      <c r="S10" s="18"/>
      <c r="T10" s="17">
        <f>SUM(COUNTIF(D10:D10,0),COUNTIF(F10:F10,0),COUNTIF(H10:J10,0),COUNTIF(L10:M10,0),COUNTIF(O10:Q10,0))</f>
        <v>1</v>
      </c>
      <c r="U10" s="18">
        <f>SUM(COUNTIF(D10:D10,1),COUNTIF(F10:F10,1),COUNTIF(H10:J10,1),COUNTIF(L10:M10,1),COUNTIF(O10:Q10,1))</f>
        <v>0</v>
      </c>
    </row>
    <row r="11" spans="1:21">
      <c r="A11" s="28" t="s">
        <v>854</v>
      </c>
      <c r="B11" s="54">
        <v>10395</v>
      </c>
      <c r="C11" s="28" t="s">
        <v>862</v>
      </c>
      <c r="D11" s="139">
        <v>0</v>
      </c>
      <c r="E11" s="20">
        <f>+COUNTIF(D11:D11,1)</f>
        <v>0</v>
      </c>
      <c r="F11" s="139"/>
      <c r="G11" s="20">
        <f>+COUNTIF(F11:F11,1)</f>
        <v>0</v>
      </c>
      <c r="H11" s="139"/>
      <c r="I11" s="139"/>
      <c r="J11" s="139"/>
      <c r="K11" s="20">
        <f>+COUNTIF(I11:J11,1)</f>
        <v>0</v>
      </c>
      <c r="L11" s="139"/>
      <c r="M11" s="139"/>
      <c r="N11" s="20">
        <f>+COUNTIF(L11:M11,1)</f>
        <v>0</v>
      </c>
      <c r="O11" s="139"/>
      <c r="P11" s="139"/>
      <c r="Q11" s="139"/>
      <c r="R11" s="20">
        <f>+COUNTIF(O11:Q11,1)</f>
        <v>0</v>
      </c>
      <c r="S11" s="18"/>
      <c r="T11" s="17">
        <f>SUM(COUNTIF(D11:D11,0),COUNTIF(F11:F11,0),COUNTIF(H11:J11,0),COUNTIF(L11:M11,0),COUNTIF(O11:Q11,0))</f>
        <v>1</v>
      </c>
      <c r="U11" s="18">
        <f>SUM(COUNTIF(D11:D11,1),COUNTIF(F11:F11,1),COUNTIF(H11:J11,1),COUNTIF(L11:M11,1),COUNTIF(O11:Q11,1))</f>
        <v>0</v>
      </c>
    </row>
    <row r="12" spans="1:21">
      <c r="A12" s="28" t="s">
        <v>854</v>
      </c>
      <c r="B12" s="54">
        <v>9784</v>
      </c>
      <c r="C12" s="28" t="s">
        <v>863</v>
      </c>
      <c r="D12" s="139">
        <v>0</v>
      </c>
      <c r="E12" s="20">
        <f>+COUNTIF(D12:D12,1)</f>
        <v>0</v>
      </c>
      <c r="F12" s="139"/>
      <c r="G12" s="20">
        <f>+COUNTIF(F12:F12,1)</f>
        <v>0</v>
      </c>
      <c r="H12" s="139"/>
      <c r="I12" s="139"/>
      <c r="J12" s="139"/>
      <c r="K12" s="20">
        <f>+COUNTIF(I12:J12,1)</f>
        <v>0</v>
      </c>
      <c r="L12" s="139"/>
      <c r="M12" s="139"/>
      <c r="N12" s="20">
        <f>+COUNTIF(L12:M12,1)</f>
        <v>0</v>
      </c>
      <c r="O12" s="139"/>
      <c r="P12" s="139"/>
      <c r="Q12" s="139"/>
      <c r="R12" s="20">
        <f>+COUNTIF(O12:Q12,1)</f>
        <v>0</v>
      </c>
      <c r="S12" s="18"/>
      <c r="T12" s="17">
        <f>SUM(COUNTIF(D12:D12,0),COUNTIF(F12:F12,0),COUNTIF(H12:J12,0),COUNTIF(L12:M12,0),COUNTIF(O12:Q12,0))</f>
        <v>1</v>
      </c>
      <c r="U12" s="18">
        <f>SUM(COUNTIF(D12:D12,1),COUNTIF(F12:F12,1),COUNTIF(H12:J12,1),COUNTIF(L12:M12,1),COUNTIF(O12:Q12,1))</f>
        <v>0</v>
      </c>
    </row>
    <row r="13" spans="1:21">
      <c r="A13" s="28" t="s">
        <v>854</v>
      </c>
      <c r="B13" s="54">
        <v>11465</v>
      </c>
      <c r="C13" s="28" t="s">
        <v>864</v>
      </c>
      <c r="D13" s="139">
        <v>0</v>
      </c>
      <c r="E13" s="20">
        <f>+COUNTIF(D13:D13,1)</f>
        <v>0</v>
      </c>
      <c r="F13" s="139"/>
      <c r="G13" s="20">
        <f>+COUNTIF(F13:F13,1)</f>
        <v>0</v>
      </c>
      <c r="H13" s="139"/>
      <c r="I13" s="139"/>
      <c r="J13" s="139"/>
      <c r="K13" s="20">
        <f>+COUNTIF(I13:J13,1)</f>
        <v>0</v>
      </c>
      <c r="L13" s="139"/>
      <c r="M13" s="139"/>
      <c r="N13" s="20">
        <f>+COUNTIF(L13:M13,1)</f>
        <v>0</v>
      </c>
      <c r="O13" s="139"/>
      <c r="P13" s="139"/>
      <c r="Q13" s="139"/>
      <c r="R13" s="20">
        <f>+COUNTIF(O13:Q13,1)</f>
        <v>0</v>
      </c>
      <c r="S13" s="18"/>
      <c r="T13" s="17">
        <f>SUM(COUNTIF(D13:D13,0),COUNTIF(F13:F13,0),COUNTIF(H13:J13,0),COUNTIF(L13:M13,0),COUNTIF(O13:Q13,0))</f>
        <v>1</v>
      </c>
      <c r="U13" s="18">
        <f>SUM(COUNTIF(D13:D13,1),COUNTIF(F13:F13,1),COUNTIF(H13:J13,1),COUNTIF(L13:M13,1),COUNTIF(O13:Q13,1))</f>
        <v>0</v>
      </c>
    </row>
    <row r="14" spans="1:21">
      <c r="A14" s="28" t="s">
        <v>854</v>
      </c>
      <c r="B14" s="54">
        <v>11326</v>
      </c>
      <c r="C14" s="28" t="s">
        <v>865</v>
      </c>
      <c r="D14" s="139">
        <v>0</v>
      </c>
      <c r="E14" s="20">
        <f>+COUNTIF(D14:D14,1)</f>
        <v>0</v>
      </c>
      <c r="F14" s="139"/>
      <c r="G14" s="20">
        <f>+COUNTIF(F14:F14,1)</f>
        <v>0</v>
      </c>
      <c r="H14" s="139"/>
      <c r="I14" s="139"/>
      <c r="J14" s="139"/>
      <c r="K14" s="20">
        <f>+COUNTIF(I14:J14,1)</f>
        <v>0</v>
      </c>
      <c r="L14" s="139"/>
      <c r="M14" s="139"/>
      <c r="N14" s="20">
        <f>+COUNTIF(L14:M14,1)</f>
        <v>0</v>
      </c>
      <c r="O14" s="139"/>
      <c r="P14" s="139"/>
      <c r="Q14" s="139"/>
      <c r="R14" s="20">
        <f>+COUNTIF(O14:Q14,1)</f>
        <v>0</v>
      </c>
      <c r="S14" s="18"/>
      <c r="T14" s="17">
        <f>SUM(COUNTIF(D14:D14,0),COUNTIF(F14:F14,0),COUNTIF(H14:J14,0),COUNTIF(L14:M14,0),COUNTIF(O14:Q14,0))</f>
        <v>1</v>
      </c>
      <c r="U14" s="18">
        <f>SUM(COUNTIF(D14:D14,1),COUNTIF(F14:F14,1),COUNTIF(H14:J14,1),COUNTIF(L14:M14,1),COUNTIF(O14:Q14,1))</f>
        <v>0</v>
      </c>
    </row>
    <row r="15" spans="1:21">
      <c r="A15" s="28" t="s">
        <v>854</v>
      </c>
      <c r="B15" s="54">
        <v>10881</v>
      </c>
      <c r="C15" s="28" t="s">
        <v>866</v>
      </c>
      <c r="D15" s="139">
        <v>0</v>
      </c>
      <c r="E15" s="20">
        <f>+COUNTIF(D15:D15,1)</f>
        <v>0</v>
      </c>
      <c r="F15" s="139"/>
      <c r="G15" s="20">
        <f>+COUNTIF(F15:F15,1)</f>
        <v>0</v>
      </c>
      <c r="H15" s="139"/>
      <c r="I15" s="139"/>
      <c r="J15" s="139"/>
      <c r="K15" s="20">
        <f>+COUNTIF(I15:J15,1)</f>
        <v>0</v>
      </c>
      <c r="L15" s="139"/>
      <c r="M15" s="139"/>
      <c r="N15" s="20">
        <f>+COUNTIF(L15:M15,1)</f>
        <v>0</v>
      </c>
      <c r="O15" s="139"/>
      <c r="P15" s="139"/>
      <c r="Q15" s="139"/>
      <c r="R15" s="20">
        <f>+COUNTIF(O15:Q15,1)</f>
        <v>0</v>
      </c>
      <c r="S15" s="18"/>
      <c r="T15" s="17">
        <f>SUM(COUNTIF(D15:D15,0),COUNTIF(F15:F15,0),COUNTIF(H15:J15,0),COUNTIF(L15:M15,0),COUNTIF(O15:Q15,0))</f>
        <v>1</v>
      </c>
      <c r="U15" s="18">
        <f>SUM(COUNTIF(D15:D15,1),COUNTIF(F15:F15,1),COUNTIF(H15:J15,1),COUNTIF(L15:M15,1),COUNTIF(O15:Q15,1))</f>
        <v>0</v>
      </c>
    </row>
    <row r="16" spans="1:21">
      <c r="A16" s="28" t="s">
        <v>854</v>
      </c>
      <c r="B16" s="54">
        <v>11345</v>
      </c>
      <c r="C16" s="28" t="s">
        <v>867</v>
      </c>
      <c r="D16" s="139">
        <v>1</v>
      </c>
      <c r="E16" s="20">
        <f>+COUNTIF(D16:D16,1)</f>
        <v>1</v>
      </c>
      <c r="F16" s="139"/>
      <c r="G16" s="20">
        <f>+COUNTIF(F16:F16,1)</f>
        <v>0</v>
      </c>
      <c r="H16" s="139"/>
      <c r="I16" s="139"/>
      <c r="J16" s="139"/>
      <c r="K16" s="20">
        <f>+COUNTIF(I16:J16,1)</f>
        <v>0</v>
      </c>
      <c r="L16" s="139"/>
      <c r="M16" s="139"/>
      <c r="N16" s="20">
        <f>+COUNTIF(L16:M16,1)</f>
        <v>0</v>
      </c>
      <c r="O16" s="139"/>
      <c r="P16" s="139"/>
      <c r="Q16" s="139"/>
      <c r="R16" s="20">
        <f>+COUNTIF(O16:Q16,1)</f>
        <v>0</v>
      </c>
      <c r="S16" s="18"/>
      <c r="T16" s="17">
        <f>SUM(COUNTIF(D16:D16,0),COUNTIF(F16:F16,0),COUNTIF(H16:J16,0),COUNTIF(L16:M16,0),COUNTIF(O16:Q16,0))</f>
        <v>0</v>
      </c>
      <c r="U16" s="18">
        <f>SUM(COUNTIF(D16:D16,1),COUNTIF(F16:F16,1),COUNTIF(H16:J16,1),COUNTIF(L16:M16,1),COUNTIF(O16:Q16,1))</f>
        <v>1</v>
      </c>
    </row>
    <row r="17" spans="1:21">
      <c r="A17" s="28" t="s">
        <v>854</v>
      </c>
      <c r="B17" s="54">
        <v>10102</v>
      </c>
      <c r="C17" s="28" t="s">
        <v>868</v>
      </c>
      <c r="D17" s="139">
        <v>0</v>
      </c>
      <c r="E17" s="20">
        <f>+COUNTIF(D17:D17,1)</f>
        <v>0</v>
      </c>
      <c r="F17" s="139"/>
      <c r="G17" s="20">
        <f>+COUNTIF(F17:F17,1)</f>
        <v>0</v>
      </c>
      <c r="H17" s="139"/>
      <c r="I17" s="139"/>
      <c r="J17" s="139"/>
      <c r="K17" s="20">
        <f>+COUNTIF(I17:J17,1)</f>
        <v>0</v>
      </c>
      <c r="L17" s="139"/>
      <c r="M17" s="139"/>
      <c r="N17" s="20">
        <f>+COUNTIF(L17:M17,1)</f>
        <v>0</v>
      </c>
      <c r="O17" s="139"/>
      <c r="P17" s="139"/>
      <c r="Q17" s="139"/>
      <c r="R17" s="20">
        <f>+COUNTIF(O17:Q17,1)</f>
        <v>0</v>
      </c>
      <c r="S17" s="18"/>
      <c r="T17" s="17">
        <f>SUM(COUNTIF(D17:D17,0),COUNTIF(F17:F17,0),COUNTIF(H17:J17,0),COUNTIF(L17:M17,0),COUNTIF(O17:Q17,0))</f>
        <v>1</v>
      </c>
      <c r="U17" s="18">
        <f>SUM(COUNTIF(D17:D17,1),COUNTIF(F17:F17,1),COUNTIF(H17:J17,1),COUNTIF(L17:M17,1),COUNTIF(O17:Q17,1))</f>
        <v>0</v>
      </c>
    </row>
    <row r="18" spans="1:21">
      <c r="A18" s="28" t="s">
        <v>854</v>
      </c>
      <c r="B18" s="54">
        <v>10192</v>
      </c>
      <c r="C18" s="28" t="s">
        <v>869</v>
      </c>
      <c r="D18" s="139">
        <v>0</v>
      </c>
      <c r="E18" s="20">
        <f>+COUNTIF(D18:D18,1)</f>
        <v>0</v>
      </c>
      <c r="F18" s="139"/>
      <c r="G18" s="20">
        <f>+COUNTIF(F18:F18,1)</f>
        <v>0</v>
      </c>
      <c r="H18" s="139"/>
      <c r="I18" s="139"/>
      <c r="J18" s="139"/>
      <c r="K18" s="20">
        <f>+COUNTIF(I18:J18,1)</f>
        <v>0</v>
      </c>
      <c r="L18" s="139"/>
      <c r="M18" s="139"/>
      <c r="N18" s="20">
        <f>+COUNTIF(L18:M18,1)</f>
        <v>0</v>
      </c>
      <c r="O18" s="139"/>
      <c r="P18" s="139"/>
      <c r="Q18" s="139"/>
      <c r="R18" s="20">
        <f>+COUNTIF(O18:Q18,1)</f>
        <v>0</v>
      </c>
      <c r="S18" s="18"/>
      <c r="T18" s="17">
        <f>SUM(COUNTIF(D18:D18,0),COUNTIF(F18:F18,0),COUNTIF(H18:J18,0),COUNTIF(L18:M18,0),COUNTIF(O18:Q18,0))</f>
        <v>1</v>
      </c>
      <c r="U18" s="18">
        <f>SUM(COUNTIF(D18:D18,1),COUNTIF(F18:F18,1),COUNTIF(H18:J18,1),COUNTIF(L18:M18,1),COUNTIF(O18:Q18,1))</f>
        <v>0</v>
      </c>
    </row>
    <row r="19" spans="1:21">
      <c r="A19" s="28" t="s">
        <v>854</v>
      </c>
      <c r="B19" s="54">
        <v>11769</v>
      </c>
      <c r="C19" s="28" t="s">
        <v>870</v>
      </c>
      <c r="D19" s="139">
        <v>1</v>
      </c>
      <c r="E19" s="20">
        <f>+COUNTIF(D19:D19,1)</f>
        <v>1</v>
      </c>
      <c r="F19" s="139"/>
      <c r="G19" s="20">
        <f>+COUNTIF(F19:F19,1)</f>
        <v>0</v>
      </c>
      <c r="H19" s="139"/>
      <c r="I19" s="139"/>
      <c r="J19" s="139"/>
      <c r="K19" s="20">
        <f>+COUNTIF(I19:J19,1)</f>
        <v>0</v>
      </c>
      <c r="L19" s="139"/>
      <c r="M19" s="139"/>
      <c r="N19" s="20">
        <f>+COUNTIF(L19:M19,1)</f>
        <v>0</v>
      </c>
      <c r="O19" s="139"/>
      <c r="P19" s="139"/>
      <c r="Q19" s="139"/>
      <c r="R19" s="20">
        <f>+COUNTIF(O19:Q19,1)</f>
        <v>0</v>
      </c>
      <c r="S19" s="18"/>
      <c r="T19" s="17">
        <f>SUM(COUNTIF(D19:D19,0),COUNTIF(F19:F19,0),COUNTIF(H19:J19,0),COUNTIF(L19:M19,0),COUNTIF(O19:Q19,0))</f>
        <v>0</v>
      </c>
      <c r="U19" s="18">
        <f>SUM(COUNTIF(D19:D19,1),COUNTIF(F19:F19,1),COUNTIF(H19:J19,1),COUNTIF(L19:M19,1),COUNTIF(O19:Q19,1))</f>
        <v>1</v>
      </c>
    </row>
    <row r="20" spans="1:21">
      <c r="A20" s="28" t="s">
        <v>854</v>
      </c>
      <c r="B20" s="54">
        <v>11209</v>
      </c>
      <c r="C20" s="28" t="s">
        <v>871</v>
      </c>
      <c r="D20" s="139">
        <v>0</v>
      </c>
      <c r="E20" s="20">
        <f>+COUNTIF(D20:D20,1)</f>
        <v>0</v>
      </c>
      <c r="F20" s="139"/>
      <c r="G20" s="20">
        <f>+COUNTIF(F20:F20,1)</f>
        <v>0</v>
      </c>
      <c r="H20" s="139"/>
      <c r="I20" s="139"/>
      <c r="J20" s="139"/>
      <c r="K20" s="20">
        <f>+COUNTIF(I20:J20,1)</f>
        <v>0</v>
      </c>
      <c r="L20" s="139"/>
      <c r="M20" s="139"/>
      <c r="N20" s="20">
        <f>+COUNTIF(L20:M20,1)</f>
        <v>0</v>
      </c>
      <c r="O20" s="139"/>
      <c r="P20" s="139"/>
      <c r="Q20" s="139"/>
      <c r="R20" s="20">
        <f>+COUNTIF(O20:Q20,1)</f>
        <v>0</v>
      </c>
      <c r="S20" s="18"/>
      <c r="T20" s="17">
        <f>SUM(COUNTIF(D20:D20,0),COUNTIF(F20:F20,0),COUNTIF(H20:J20,0),COUNTIF(L20:M20,0),COUNTIF(O20:Q20,0))</f>
        <v>1</v>
      </c>
      <c r="U20" s="18">
        <f>SUM(COUNTIF(D20:D20,1),COUNTIF(F20:F20,1),COUNTIF(H20:J20,1),COUNTIF(L20:M20,1),COUNTIF(O20:Q20,1))</f>
        <v>0</v>
      </c>
    </row>
    <row r="21" spans="1:21">
      <c r="A21" s="28" t="s">
        <v>854</v>
      </c>
      <c r="B21" s="54">
        <v>11139</v>
      </c>
      <c r="C21" s="28" t="s">
        <v>872</v>
      </c>
      <c r="D21" s="139">
        <v>1</v>
      </c>
      <c r="E21" s="20">
        <f>+COUNTIF(D21:D21,1)</f>
        <v>1</v>
      </c>
      <c r="F21" s="139"/>
      <c r="G21" s="20">
        <f>+COUNTIF(F21:F21,1)</f>
        <v>0</v>
      </c>
      <c r="H21" s="139"/>
      <c r="I21" s="139"/>
      <c r="J21" s="139"/>
      <c r="K21" s="20">
        <f>+COUNTIF(I21:J21,1)</f>
        <v>0</v>
      </c>
      <c r="L21" s="139"/>
      <c r="M21" s="139"/>
      <c r="N21" s="20">
        <f>+COUNTIF(L21:M21,1)</f>
        <v>0</v>
      </c>
      <c r="O21" s="139"/>
      <c r="P21" s="139"/>
      <c r="Q21" s="139"/>
      <c r="R21" s="20">
        <f>+COUNTIF(O21:Q21,1)</f>
        <v>0</v>
      </c>
      <c r="S21" s="18"/>
      <c r="T21" s="17">
        <f>SUM(COUNTIF(D21:D21,0),COUNTIF(F21:F21,0),COUNTIF(H21:J21,0),COUNTIF(L21:M21,0),COUNTIF(O21:Q21,0))</f>
        <v>0</v>
      </c>
      <c r="U21" s="18">
        <f>SUM(COUNTIF(D21:D21,1),COUNTIF(F21:F21,1),COUNTIF(H21:J21,1),COUNTIF(L21:M21,1),COUNTIF(O21:Q21,1))</f>
        <v>1</v>
      </c>
    </row>
    <row r="22" spans="1:21">
      <c r="A22" s="28" t="s">
        <v>854</v>
      </c>
      <c r="B22" s="54">
        <v>10219</v>
      </c>
      <c r="C22" s="28" t="s">
        <v>873</v>
      </c>
      <c r="D22" s="139">
        <v>0</v>
      </c>
      <c r="E22" s="20">
        <f>+COUNTIF(D22:D22,1)</f>
        <v>0</v>
      </c>
      <c r="F22" s="139"/>
      <c r="G22" s="20">
        <f>+COUNTIF(F22:F22,1)</f>
        <v>0</v>
      </c>
      <c r="H22" s="139"/>
      <c r="I22" s="139"/>
      <c r="J22" s="139"/>
      <c r="K22" s="20">
        <f>+COUNTIF(I22:J22,1)</f>
        <v>0</v>
      </c>
      <c r="L22" s="139"/>
      <c r="M22" s="139"/>
      <c r="N22" s="20">
        <f>+COUNTIF(L22:M22,1)</f>
        <v>0</v>
      </c>
      <c r="O22" s="139"/>
      <c r="P22" s="139"/>
      <c r="Q22" s="139"/>
      <c r="R22" s="20">
        <f>+COUNTIF(O22:Q22,1)</f>
        <v>0</v>
      </c>
      <c r="S22" s="18"/>
      <c r="T22" s="17">
        <f>SUM(COUNTIF(D22:D22,0),COUNTIF(F22:F22,0),COUNTIF(H22:J22,0),COUNTIF(L22:M22,0),COUNTIF(O22:Q22,0))</f>
        <v>1</v>
      </c>
      <c r="U22" s="18">
        <f>SUM(COUNTIF(D22:D22,1),COUNTIF(F22:F22,1),COUNTIF(H22:J22,1),COUNTIF(L22:M22,1),COUNTIF(O22:Q22,1))</f>
        <v>0</v>
      </c>
    </row>
    <row r="23" spans="1:21">
      <c r="A23" s="28" t="s">
        <v>854</v>
      </c>
      <c r="B23" s="140">
        <v>11750</v>
      </c>
      <c r="C23" s="141" t="s">
        <v>874</v>
      </c>
      <c r="D23" s="139">
        <v>0</v>
      </c>
      <c r="E23" s="20">
        <f>+COUNTIF(D23:D23,1)</f>
        <v>0</v>
      </c>
      <c r="F23" s="139"/>
      <c r="G23" s="20">
        <f>+COUNTIF(F23:F23,1)</f>
        <v>0</v>
      </c>
      <c r="H23" s="139"/>
      <c r="I23" s="139"/>
      <c r="J23" s="139"/>
      <c r="K23" s="20">
        <f>+COUNTIF(I23:J23,1)</f>
        <v>0</v>
      </c>
      <c r="L23" s="139"/>
      <c r="M23" s="139"/>
      <c r="N23" s="20">
        <f>+COUNTIF(L23:M23,1)</f>
        <v>0</v>
      </c>
      <c r="O23" s="139"/>
      <c r="P23" s="139"/>
      <c r="Q23" s="139"/>
      <c r="R23" s="20">
        <f>+COUNTIF(O23:Q23,1)</f>
        <v>0</v>
      </c>
      <c r="S23" s="18"/>
      <c r="T23" s="17">
        <f>SUM(COUNTIF(D23:D23,0),COUNTIF(F23:F23,0),COUNTIF(H23:J23,0),COUNTIF(L23:M23,0),COUNTIF(O23:Q23,0))</f>
        <v>1</v>
      </c>
      <c r="U23" s="18">
        <f>SUM(COUNTIF(D23:D23,1),COUNTIF(F23:F23,1),COUNTIF(H23:J23,1),COUNTIF(L23:M23,1),COUNTIF(O23:Q23,1))</f>
        <v>0</v>
      </c>
    </row>
    <row r="24" spans="1:21">
      <c r="A24" s="28" t="s">
        <v>854</v>
      </c>
      <c r="B24" s="140">
        <v>11101</v>
      </c>
      <c r="C24" s="141" t="s">
        <v>875</v>
      </c>
      <c r="D24" s="139">
        <v>0</v>
      </c>
      <c r="E24" s="20">
        <f>+COUNTIF(D24:D24,1)</f>
        <v>0</v>
      </c>
      <c r="F24" s="139"/>
      <c r="G24" s="20">
        <f>+COUNTIF(F24:F24,1)</f>
        <v>0</v>
      </c>
      <c r="H24" s="139"/>
      <c r="I24" s="139"/>
      <c r="J24" s="139"/>
      <c r="K24" s="20">
        <f>+COUNTIF(I24:J24,1)</f>
        <v>0</v>
      </c>
      <c r="L24" s="139"/>
      <c r="M24" s="139"/>
      <c r="N24" s="20">
        <f>+COUNTIF(L24:M24,1)</f>
        <v>0</v>
      </c>
      <c r="O24" s="139"/>
      <c r="P24" s="139"/>
      <c r="Q24" s="139"/>
      <c r="R24" s="20">
        <f>+COUNTIF(O24:Q24,1)</f>
        <v>0</v>
      </c>
      <c r="S24" s="18"/>
      <c r="T24" s="17">
        <f>SUM(COUNTIF(D24:D24,0),COUNTIF(F24:F24,0),COUNTIF(H24:J24,0),COUNTIF(L24:M24,0),COUNTIF(O24:Q24,0))</f>
        <v>1</v>
      </c>
      <c r="U24" s="18">
        <f>SUM(COUNTIF(D24:D24,1),COUNTIF(F24:F24,1),COUNTIF(H24:J24,1),COUNTIF(L24:M24,1),COUNTIF(O24:Q24,1))</f>
        <v>0</v>
      </c>
    </row>
    <row r="25" spans="1:21">
      <c r="A25" s="28" t="s">
        <v>854</v>
      </c>
      <c r="B25" s="54">
        <v>11102</v>
      </c>
      <c r="C25" s="28" t="s">
        <v>876</v>
      </c>
      <c r="D25" s="139">
        <v>0</v>
      </c>
      <c r="E25" s="20">
        <f>+COUNTIF(D25:D25,1)</f>
        <v>0</v>
      </c>
      <c r="F25" s="139"/>
      <c r="G25" s="20">
        <f>+COUNTIF(F25:F25,1)</f>
        <v>0</v>
      </c>
      <c r="H25" s="139"/>
      <c r="I25" s="139"/>
      <c r="J25" s="139"/>
      <c r="K25" s="20">
        <f>+COUNTIF(I25:J25,1)</f>
        <v>0</v>
      </c>
      <c r="L25" s="139"/>
      <c r="M25" s="139"/>
      <c r="N25" s="20">
        <f>+COUNTIF(L25:M25,1)</f>
        <v>0</v>
      </c>
      <c r="O25" s="139"/>
      <c r="P25" s="139"/>
      <c r="Q25" s="139"/>
      <c r="R25" s="20">
        <f>+COUNTIF(O25:Q25,1)</f>
        <v>0</v>
      </c>
      <c r="S25" s="18"/>
      <c r="T25" s="17">
        <f>SUM(COUNTIF(D25:D25,0),COUNTIF(F25:F25,0),COUNTIF(H25:J25,0),COUNTIF(L25:M25,0),COUNTIF(O25:Q25,0))</f>
        <v>1</v>
      </c>
      <c r="U25" s="18">
        <f>SUM(COUNTIF(D25:D25,1),COUNTIF(F25:F25,1),COUNTIF(H25:J25,1),COUNTIF(L25:M25,1),COUNTIF(O25:Q25,1))</f>
        <v>0</v>
      </c>
    </row>
    <row r="26" spans="1:21">
      <c r="A26" s="28" t="s">
        <v>854</v>
      </c>
      <c r="B26" s="54">
        <v>10441</v>
      </c>
      <c r="C26" s="28" t="s">
        <v>877</v>
      </c>
      <c r="D26" s="139">
        <v>0</v>
      </c>
      <c r="E26" s="20">
        <f>+COUNTIF(D26:D26,1)</f>
        <v>0</v>
      </c>
      <c r="F26" s="139"/>
      <c r="G26" s="20">
        <f>+COUNTIF(F26:F26,1)</f>
        <v>0</v>
      </c>
      <c r="H26" s="139"/>
      <c r="I26" s="139"/>
      <c r="J26" s="139"/>
      <c r="K26" s="20">
        <f>+COUNTIF(I26:J26,1)</f>
        <v>0</v>
      </c>
      <c r="L26" s="139"/>
      <c r="M26" s="139"/>
      <c r="N26" s="20">
        <f>+COUNTIF(L26:M26,1)</f>
        <v>0</v>
      </c>
      <c r="O26" s="139"/>
      <c r="P26" s="139"/>
      <c r="Q26" s="139"/>
      <c r="R26" s="20">
        <f>+COUNTIF(O26:Q26,1)</f>
        <v>0</v>
      </c>
      <c r="S26" s="18"/>
      <c r="T26" s="17">
        <f>SUM(COUNTIF(D26:D26,0),COUNTIF(F26:F26,0),COUNTIF(H26:J26,0),COUNTIF(L26:M26,0),COUNTIF(O26:Q26,0))</f>
        <v>1</v>
      </c>
      <c r="U26" s="18">
        <f>SUM(COUNTIF(D26:D26,1),COUNTIF(F26:F26,1),COUNTIF(H26:J26,1),COUNTIF(L26:M26,1),COUNTIF(O26:Q26,1))</f>
        <v>0</v>
      </c>
    </row>
    <row r="27" spans="1:21">
      <c r="A27" s="28" t="s">
        <v>854</v>
      </c>
      <c r="B27" s="54">
        <v>10082</v>
      </c>
      <c r="C27" s="28" t="s">
        <v>878</v>
      </c>
      <c r="D27" s="139">
        <v>0</v>
      </c>
      <c r="E27" s="20">
        <f>+COUNTIF(D27:D27,1)</f>
        <v>0</v>
      </c>
      <c r="F27" s="139"/>
      <c r="G27" s="20">
        <f>+COUNTIF(F27:F27,1)</f>
        <v>0</v>
      </c>
      <c r="H27" s="139"/>
      <c r="I27" s="139"/>
      <c r="J27" s="139"/>
      <c r="K27" s="20">
        <f>+COUNTIF(I27:J27,1)</f>
        <v>0</v>
      </c>
      <c r="L27" s="139"/>
      <c r="M27" s="139"/>
      <c r="N27" s="20">
        <f>+COUNTIF(L27:M27,1)</f>
        <v>0</v>
      </c>
      <c r="O27" s="139"/>
      <c r="P27" s="139"/>
      <c r="Q27" s="139"/>
      <c r="R27" s="20">
        <f>+COUNTIF(O27:Q27,1)</f>
        <v>0</v>
      </c>
      <c r="S27" s="18"/>
      <c r="T27" s="17">
        <f>SUM(COUNTIF(D27:D27,0),COUNTIF(F27:F27,0),COUNTIF(H27:J27,0),COUNTIF(L27:M27,0),COUNTIF(O27:Q27,0))</f>
        <v>1</v>
      </c>
      <c r="U27" s="18">
        <f>SUM(COUNTIF(D27:D27,1),COUNTIF(F27:F27,1),COUNTIF(H27:J27,1),COUNTIF(L27:M27,1),COUNTIF(O27:Q27,1))</f>
        <v>0</v>
      </c>
    </row>
    <row r="28" spans="1:21">
      <c r="A28" s="6" t="s">
        <v>854</v>
      </c>
      <c r="B28" s="6">
        <v>11500</v>
      </c>
      <c r="C28" s="142" t="s">
        <v>879</v>
      </c>
      <c r="D28" s="139">
        <v>0</v>
      </c>
      <c r="E28" s="20">
        <f>+COUNTIF(D28:D28,1)</f>
        <v>0</v>
      </c>
      <c r="F28" s="139"/>
      <c r="G28" s="20">
        <f>+COUNTIF(F28:F28,1)</f>
        <v>0</v>
      </c>
      <c r="H28" s="139"/>
      <c r="I28" s="139"/>
      <c r="J28" s="139"/>
      <c r="K28" s="20">
        <f>+COUNTIF(I28:J28,1)</f>
        <v>0</v>
      </c>
      <c r="L28" s="139"/>
      <c r="M28" s="139"/>
      <c r="N28" s="20">
        <f>+COUNTIF(L28:M28,1)</f>
        <v>0</v>
      </c>
      <c r="O28" s="139"/>
      <c r="P28" s="139"/>
      <c r="Q28" s="139"/>
      <c r="R28" s="20">
        <f>+COUNTIF(O28:Q28,1)</f>
        <v>0</v>
      </c>
      <c r="S28" s="18"/>
      <c r="T28" s="17">
        <f>SUM(COUNTIF(D28:D28,0),COUNTIF(F28:F28,0),COUNTIF(H28:J28,0),COUNTIF(L28:M28,0),COUNTIF(O28:Q28,0))</f>
        <v>1</v>
      </c>
      <c r="U28" s="18">
        <f>SUM(COUNTIF(D28:D28,1),COUNTIF(F28:F28,1),COUNTIF(H28:J28,1),COUNTIF(L28:M28,1),COUNTIF(O28:Q28,1))</f>
        <v>0</v>
      </c>
    </row>
    <row r="33" spans="1:4">
      <c r="D33" s="25"/>
    </row>
    <row r="34" spans="1:4">
      <c r="A34" s="8"/>
      <c r="B34" s="8"/>
    </row>
    <row r="35" spans="1:4">
      <c r="A35" s="8"/>
      <c r="B35" s="8"/>
    </row>
    <row r="36" spans="1:4">
      <c r="A36" s="8"/>
      <c r="B36" s="8"/>
    </row>
    <row r="37" spans="1:4">
      <c r="A37" s="8"/>
      <c r="B37" s="8"/>
    </row>
    <row r="38" spans="1:4">
      <c r="A38" s="8"/>
      <c r="B38" s="8"/>
    </row>
    <row r="39" spans="1:4">
      <c r="A39" s="8"/>
      <c r="B39" s="8"/>
    </row>
    <row r="40" spans="1:4">
      <c r="A40" s="8"/>
      <c r="B40" s="8"/>
    </row>
    <row r="45" spans="1:4" ht="15" customHeight="1"/>
  </sheetData>
  <mergeCells count="11">
    <mergeCell ref="K1:K3"/>
    <mergeCell ref="L1:M1"/>
    <mergeCell ref="N1:N3"/>
    <mergeCell ref="O1:Q1"/>
    <mergeCell ref="R1:R3"/>
    <mergeCell ref="H1:J1"/>
    <mergeCell ref="A1:A3"/>
    <mergeCell ref="B1:B3"/>
    <mergeCell ref="C1:C3"/>
    <mergeCell ref="E1:E3"/>
    <mergeCell ref="G1:G3"/>
  </mergeCells>
  <conditionalFormatting sqref="E4:E28">
    <cfRule type="cellIs" dxfId="40" priority="6" operator="greaterThanOrEqual">
      <formula>3</formula>
    </cfRule>
  </conditionalFormatting>
  <conditionalFormatting sqref="G4:G28">
    <cfRule type="cellIs" dxfId="39" priority="5" operator="greaterThanOrEqual">
      <formula>3</formula>
    </cfRule>
  </conditionalFormatting>
  <conditionalFormatting sqref="K4:K28">
    <cfRule type="cellIs" dxfId="38" priority="4" operator="greaterThanOrEqual">
      <formula>3</formula>
    </cfRule>
  </conditionalFormatting>
  <conditionalFormatting sqref="N4:N28">
    <cfRule type="cellIs" dxfId="37" priority="3" operator="greaterThanOrEqual">
      <formula>3</formula>
    </cfRule>
  </conditionalFormatting>
  <conditionalFormatting sqref="R4">
    <cfRule type="cellIs" dxfId="36" priority="2" operator="greaterThanOrEqual">
      <formula>3</formula>
    </cfRule>
  </conditionalFormatting>
  <conditionalFormatting sqref="S1:S4 R5:S28">
    <cfRule type="cellIs" dxfId="35" priority="1" operator="greaterThanOrEqual">
      <formula>3</formula>
    </cfRule>
  </conditionalFormatting>
  <conditionalFormatting sqref="U4:U28">
    <cfRule type="cellIs" dxfId="34" priority="7" operator="greaterThanOrEqual">
      <formula>3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F1D8AB7D-2233-4E65-8B8F-9CC39730275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F4:F28 H4:J28 L4:M28 O4:Q28 D4:D28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48DA-0C4A-439D-9530-8ACEA4AD535D}">
  <dimension ref="A1:AD45"/>
  <sheetViews>
    <sheetView topLeftCell="B1" workbookViewId="0">
      <pane xSplit="2" ySplit="1" topLeftCell="D2" activePane="bottomRight" state="frozen"/>
      <selection pane="bottomRight" activeCell="E27" sqref="E27"/>
      <selection pane="bottomLeft"/>
      <selection pane="topRight"/>
    </sheetView>
  </sheetViews>
  <sheetFormatPr defaultColWidth="9.140625" defaultRowHeight="15"/>
  <cols>
    <col min="1" max="1" width="11.42578125" style="4" bestFit="1" customWidth="1"/>
    <col min="2" max="2" width="10.28515625" style="4" bestFit="1" customWidth="1"/>
    <col min="3" max="3" width="53.42578125" style="8" bestFit="1" customWidth="1"/>
    <col min="4" max="5" width="10.28515625" style="4" bestFit="1" customWidth="1"/>
    <col min="6" max="6" width="11.85546875" style="4" bestFit="1" customWidth="1"/>
    <col min="7" max="7" width="6.42578125" style="4" customWidth="1"/>
    <col min="8" max="8" width="9.5703125" style="4" bestFit="1" customWidth="1"/>
    <col min="9" max="12" width="10.5703125" style="4" bestFit="1" customWidth="1"/>
    <col min="13" max="13" width="6.42578125" style="4" customWidth="1"/>
    <col min="14" max="14" width="9.5703125" style="4" bestFit="1" customWidth="1"/>
    <col min="15" max="17" width="10.5703125" style="4" bestFit="1" customWidth="1"/>
    <col min="18" max="18" width="2.7109375" style="4" bestFit="1" customWidth="1"/>
    <col min="19" max="19" width="9.5703125" style="4" bestFit="1" customWidth="1"/>
    <col min="20" max="22" width="10.5703125" style="4" bestFit="1" customWidth="1"/>
    <col min="23" max="23" width="2.7109375" style="4" bestFit="1" customWidth="1"/>
    <col min="24" max="24" width="9.5703125" style="4" bestFit="1" customWidth="1"/>
    <col min="25" max="26" width="10.5703125" style="4" bestFit="1" customWidth="1"/>
    <col min="27" max="27" width="2.7109375" style="4" bestFit="1" customWidth="1"/>
    <col min="28" max="28" width="9.140625" style="4" bestFit="1" customWidth="1"/>
    <col min="29" max="29" width="9.7109375" style="4" bestFit="1" customWidth="1"/>
    <col min="30" max="30" width="5.5703125" style="4" bestFit="1" customWidth="1"/>
    <col min="31" max="16384" width="9.140625" style="4"/>
  </cols>
  <sheetData>
    <row r="1" spans="1:30">
      <c r="A1" s="176" t="s">
        <v>92</v>
      </c>
      <c r="B1" s="176" t="s">
        <v>93</v>
      </c>
      <c r="C1" s="164" t="s">
        <v>94</v>
      </c>
      <c r="D1" s="147" t="s">
        <v>95</v>
      </c>
      <c r="E1" s="147"/>
      <c r="F1" s="147"/>
      <c r="G1" s="146" t="s">
        <v>96</v>
      </c>
      <c r="H1" s="147" t="s">
        <v>97</v>
      </c>
      <c r="I1" s="147"/>
      <c r="J1" s="147"/>
      <c r="K1" s="147"/>
      <c r="L1" s="147"/>
      <c r="M1" s="146" t="s">
        <v>96</v>
      </c>
      <c r="N1" s="147" t="s">
        <v>98</v>
      </c>
      <c r="O1" s="147"/>
      <c r="P1" s="147"/>
      <c r="Q1" s="147"/>
      <c r="R1" s="146" t="s">
        <v>96</v>
      </c>
      <c r="S1" s="147" t="s">
        <v>99</v>
      </c>
      <c r="T1" s="147"/>
      <c r="U1" s="147"/>
      <c r="V1" s="147"/>
      <c r="W1" s="146" t="s">
        <v>96</v>
      </c>
      <c r="X1" s="147" t="s">
        <v>100</v>
      </c>
      <c r="Y1" s="147"/>
      <c r="Z1" s="147"/>
      <c r="AA1" s="146" t="s">
        <v>96</v>
      </c>
      <c r="AB1" s="18"/>
    </row>
    <row r="2" spans="1:30" ht="15" customHeight="1">
      <c r="A2" s="176"/>
      <c r="B2" s="176"/>
      <c r="C2" s="164"/>
      <c r="D2" s="19" t="s">
        <v>131</v>
      </c>
      <c r="E2" s="19" t="s">
        <v>132</v>
      </c>
      <c r="F2" s="19" t="s">
        <v>133</v>
      </c>
      <c r="G2" s="146"/>
      <c r="H2" s="19" t="s">
        <v>131</v>
      </c>
      <c r="I2" s="19" t="s">
        <v>132</v>
      </c>
      <c r="J2" s="19" t="s">
        <v>106</v>
      </c>
      <c r="K2" s="19" t="s">
        <v>133</v>
      </c>
      <c r="L2" s="19" t="s">
        <v>134</v>
      </c>
      <c r="M2" s="146"/>
      <c r="N2" s="19" t="s">
        <v>131</v>
      </c>
      <c r="O2" s="19" t="s">
        <v>132</v>
      </c>
      <c r="P2" s="19" t="s">
        <v>106</v>
      </c>
      <c r="Q2" s="19" t="s">
        <v>134</v>
      </c>
      <c r="R2" s="146"/>
      <c r="S2" s="19" t="s">
        <v>131</v>
      </c>
      <c r="T2" s="19" t="s">
        <v>132</v>
      </c>
      <c r="U2" s="19" t="s">
        <v>133</v>
      </c>
      <c r="V2" s="19" t="s">
        <v>134</v>
      </c>
      <c r="W2" s="146"/>
      <c r="X2" s="19" t="s">
        <v>131</v>
      </c>
      <c r="Y2" s="19" t="s">
        <v>132</v>
      </c>
      <c r="Z2" s="19" t="s">
        <v>106</v>
      </c>
      <c r="AA2" s="146"/>
      <c r="AB2" s="18"/>
    </row>
    <row r="3" spans="1:30">
      <c r="A3" s="176"/>
      <c r="B3" s="176"/>
      <c r="C3" s="164"/>
      <c r="D3" s="19" t="s">
        <v>30</v>
      </c>
      <c r="E3" s="19" t="s">
        <v>30</v>
      </c>
      <c r="F3" s="19" t="s">
        <v>30</v>
      </c>
      <c r="G3" s="146"/>
      <c r="H3" s="19" t="s">
        <v>30</v>
      </c>
      <c r="I3" s="19" t="s">
        <v>30</v>
      </c>
      <c r="J3" s="19" t="s">
        <v>30</v>
      </c>
      <c r="K3" s="19" t="s">
        <v>30</v>
      </c>
      <c r="L3" s="19" t="s">
        <v>30</v>
      </c>
      <c r="M3" s="146"/>
      <c r="N3" s="19" t="s">
        <v>30</v>
      </c>
      <c r="O3" s="19" t="s">
        <v>44</v>
      </c>
      <c r="P3" s="19" t="s">
        <v>30</v>
      </c>
      <c r="Q3" s="19" t="s">
        <v>30</v>
      </c>
      <c r="R3" s="146"/>
      <c r="S3" s="19" t="s">
        <v>30</v>
      </c>
      <c r="T3" s="19" t="s">
        <v>30</v>
      </c>
      <c r="U3" s="19" t="s">
        <v>30</v>
      </c>
      <c r="V3" s="19" t="s">
        <v>30</v>
      </c>
      <c r="W3" s="146"/>
      <c r="X3" s="19" t="s">
        <v>30</v>
      </c>
      <c r="Y3" s="19" t="s">
        <v>30</v>
      </c>
      <c r="Z3" s="19" t="s">
        <v>30</v>
      </c>
      <c r="AA3" s="146"/>
      <c r="AB3" s="18"/>
      <c r="AC3" s="4" t="s">
        <v>107</v>
      </c>
      <c r="AD3" s="4" t="s">
        <v>96</v>
      </c>
    </row>
    <row r="4" spans="1:30">
      <c r="A4" s="28" t="s">
        <v>880</v>
      </c>
      <c r="B4" s="54">
        <v>10948</v>
      </c>
      <c r="C4" s="28" t="s">
        <v>881</v>
      </c>
      <c r="D4" s="6"/>
      <c r="E4" s="6"/>
      <c r="F4" s="6"/>
      <c r="G4" s="20">
        <f>+COUNTIF(D4:F4,1)</f>
        <v>0</v>
      </c>
      <c r="H4" s="6"/>
      <c r="I4" s="6"/>
      <c r="J4" s="6"/>
      <c r="K4" s="6">
        <v>0</v>
      </c>
      <c r="L4" s="6"/>
      <c r="M4" s="20">
        <f>+COUNTIF(H4:L4,1)</f>
        <v>0</v>
      </c>
      <c r="N4" s="6"/>
      <c r="O4" s="6"/>
      <c r="P4" s="6"/>
      <c r="Q4" s="6"/>
      <c r="R4" s="20">
        <f>+COUNTIF(N4:Q4,1)</f>
        <v>0</v>
      </c>
      <c r="S4" s="6"/>
      <c r="T4" s="6"/>
      <c r="U4" s="6"/>
      <c r="V4" s="6"/>
      <c r="W4" s="20">
        <f>+COUNTIF(S4:V4,1)</f>
        <v>0</v>
      </c>
      <c r="X4" s="6"/>
      <c r="Y4" s="6"/>
      <c r="Z4" s="6"/>
      <c r="AA4" s="20">
        <f>+COUNTIF(X4:Z4,1)</f>
        <v>0</v>
      </c>
      <c r="AB4" s="18"/>
      <c r="AC4" s="17">
        <f>SUM(COUNTIF(D4:F4,0),COUNTIF(H4:L4,0),COUNTIF(N4:Q4,0),COUNTIF(S4:V4,0),COUNTIF(X4:Z4,0))</f>
        <v>1</v>
      </c>
      <c r="AD4" s="18">
        <f>SUM(COUNTIF(D4:F4,1),COUNTIF(H4:L4,1),COUNTIF(N4:Q4,1),COUNTIF(S4:V4,1),COUNTIF(X4:Z4,1))</f>
        <v>0</v>
      </c>
    </row>
    <row r="5" spans="1:30">
      <c r="A5" s="28" t="s">
        <v>880</v>
      </c>
      <c r="B5" s="54">
        <v>11470</v>
      </c>
      <c r="C5" s="28" t="s">
        <v>882</v>
      </c>
      <c r="D5" s="6"/>
      <c r="E5" s="6"/>
      <c r="F5" s="6"/>
      <c r="G5" s="20">
        <f>+COUNTIF(D5:F5,1)</f>
        <v>0</v>
      </c>
      <c r="H5" s="6"/>
      <c r="I5" s="6"/>
      <c r="J5" s="6"/>
      <c r="K5" s="6">
        <v>0</v>
      </c>
      <c r="L5" s="6"/>
      <c r="M5" s="20">
        <f>+COUNTIF(H5:L5,1)</f>
        <v>0</v>
      </c>
      <c r="N5" s="6"/>
      <c r="O5" s="6"/>
      <c r="P5" s="6"/>
      <c r="Q5" s="6"/>
      <c r="R5" s="20">
        <f>+COUNTIF(O5:Q5,1)</f>
        <v>0</v>
      </c>
      <c r="S5" s="6"/>
      <c r="T5" s="6"/>
      <c r="U5" s="6"/>
      <c r="V5" s="6"/>
      <c r="W5" s="20">
        <f>+COUNTIF(S5:V5,1)</f>
        <v>0</v>
      </c>
      <c r="X5" s="6"/>
      <c r="Y5" s="6"/>
      <c r="Z5" s="6"/>
      <c r="AA5" s="20">
        <f>+COUNTIF(X5:Z5,1)</f>
        <v>0</v>
      </c>
      <c r="AB5" s="18"/>
      <c r="AC5" s="17">
        <f>SUM(COUNTIF(D5:F5,0),COUNTIF(H5:L5,0),COUNTIF(N5:Q5,0),COUNTIF(S5:V5,0),COUNTIF(X5:Z5,0))</f>
        <v>1</v>
      </c>
      <c r="AD5" s="18">
        <f>SUM(COUNTIF(D5:F5,1),COUNTIF(H5:L5,1),COUNTIF(N5:Q5,1),COUNTIF(S5:V5,1),COUNTIF(X5:Z5,1))</f>
        <v>0</v>
      </c>
    </row>
    <row r="6" spans="1:30">
      <c r="A6" s="28" t="s">
        <v>880</v>
      </c>
      <c r="B6" s="54">
        <v>10370</v>
      </c>
      <c r="C6" s="28" t="s">
        <v>883</v>
      </c>
      <c r="D6" s="6"/>
      <c r="E6" s="6"/>
      <c r="F6" s="6"/>
      <c r="G6" s="20">
        <f>+COUNTIF(D6:F6,1)</f>
        <v>0</v>
      </c>
      <c r="H6" s="6"/>
      <c r="I6" s="6"/>
      <c r="J6" s="6"/>
      <c r="K6" s="6">
        <v>0</v>
      </c>
      <c r="L6" s="6"/>
      <c r="M6" s="20">
        <f>+COUNTIF(H6:L6,1)</f>
        <v>0</v>
      </c>
      <c r="N6" s="6"/>
      <c r="O6" s="6"/>
      <c r="P6" s="6"/>
      <c r="Q6" s="6"/>
      <c r="R6" s="20">
        <f>+COUNTIF(O6:Q6,1)</f>
        <v>0</v>
      </c>
      <c r="S6" s="6"/>
      <c r="T6" s="6"/>
      <c r="U6" s="6"/>
      <c r="V6" s="6"/>
      <c r="W6" s="20">
        <f>+COUNTIF(S6:V6,1)</f>
        <v>0</v>
      </c>
      <c r="X6" s="6"/>
      <c r="Y6" s="6"/>
      <c r="Z6" s="6"/>
      <c r="AA6" s="20">
        <f>+COUNTIF(X6:Z6,1)</f>
        <v>0</v>
      </c>
      <c r="AB6" s="18"/>
      <c r="AC6" s="17">
        <f>SUM(COUNTIF(D6:F6,0),COUNTIF(H6:L6,0),COUNTIF(N6:Q6,0),COUNTIF(S6:V6,0),COUNTIF(X6:Z6,0))</f>
        <v>1</v>
      </c>
      <c r="AD6" s="18">
        <f>SUM(COUNTIF(D6:F6,1),COUNTIF(H6:L6,1),COUNTIF(N6:Q6,1),COUNTIF(S6:V6,1),COUNTIF(X6:Z6,1))</f>
        <v>0</v>
      </c>
    </row>
    <row r="7" spans="1:30">
      <c r="A7" s="28" t="s">
        <v>880</v>
      </c>
      <c r="B7" s="54">
        <v>11392</v>
      </c>
      <c r="C7" s="28" t="s">
        <v>884</v>
      </c>
      <c r="D7" s="6"/>
      <c r="E7" s="6"/>
      <c r="F7" s="6"/>
      <c r="G7" s="20">
        <f>+COUNTIF(D7:F7,1)</f>
        <v>0</v>
      </c>
      <c r="H7" s="6"/>
      <c r="I7" s="6"/>
      <c r="J7" s="6"/>
      <c r="K7" s="6">
        <v>0</v>
      </c>
      <c r="L7" s="6"/>
      <c r="M7" s="20">
        <f>+COUNTIF(H7:L7,1)</f>
        <v>0</v>
      </c>
      <c r="N7" s="6"/>
      <c r="O7" s="6"/>
      <c r="P7" s="6"/>
      <c r="Q7" s="6"/>
      <c r="R7" s="20">
        <f>+COUNTIF(O7:Q7,1)</f>
        <v>0</v>
      </c>
      <c r="S7" s="6"/>
      <c r="T7" s="6"/>
      <c r="U7" s="6"/>
      <c r="V7" s="6"/>
      <c r="W7" s="20">
        <f>+COUNTIF(S7:V7,1)</f>
        <v>0</v>
      </c>
      <c r="X7" s="6"/>
      <c r="Y7" s="6"/>
      <c r="Z7" s="6"/>
      <c r="AA7" s="20">
        <f>+COUNTIF(X7:Z7,1)</f>
        <v>0</v>
      </c>
      <c r="AB7" s="18"/>
      <c r="AC7" s="17">
        <f>SUM(COUNTIF(D7:F7,0),COUNTIF(H7:L7,0),COUNTIF(N7:Q7,0),COUNTIF(S7:V7,0),COUNTIF(X7:Z7,0))</f>
        <v>1</v>
      </c>
      <c r="AD7" s="18">
        <f>SUM(COUNTIF(D7:F7,1),COUNTIF(H7:L7,1),COUNTIF(N7:Q7,1),COUNTIF(S7:V7,1),COUNTIF(X7:Z7,1))</f>
        <v>0</v>
      </c>
    </row>
    <row r="8" spans="1:30">
      <c r="A8" s="28" t="s">
        <v>880</v>
      </c>
      <c r="B8" s="54">
        <v>10810</v>
      </c>
      <c r="C8" s="28" t="s">
        <v>885</v>
      </c>
      <c r="D8" s="6"/>
      <c r="E8" s="6"/>
      <c r="F8" s="6"/>
      <c r="G8" s="20">
        <f>+COUNTIF(D8:F8,1)</f>
        <v>0</v>
      </c>
      <c r="H8" s="6"/>
      <c r="I8" s="6"/>
      <c r="J8" s="6"/>
      <c r="K8" s="6">
        <v>0</v>
      </c>
      <c r="L8" s="6"/>
      <c r="M8" s="20">
        <f>+COUNTIF(H8:L8,1)</f>
        <v>0</v>
      </c>
      <c r="N8" s="6"/>
      <c r="O8" s="6"/>
      <c r="P8" s="6"/>
      <c r="Q8" s="6"/>
      <c r="R8" s="20">
        <f>+COUNTIF(O8:Q8,1)</f>
        <v>0</v>
      </c>
      <c r="S8" s="6"/>
      <c r="T8" s="6"/>
      <c r="U8" s="6"/>
      <c r="V8" s="6"/>
      <c r="W8" s="20">
        <f>+COUNTIF(S8:V8,1)</f>
        <v>0</v>
      </c>
      <c r="X8" s="6"/>
      <c r="Y8" s="6"/>
      <c r="Z8" s="6"/>
      <c r="AA8" s="20">
        <f>+COUNTIF(X8:Z8,1)</f>
        <v>0</v>
      </c>
      <c r="AB8" s="18"/>
      <c r="AC8" s="17">
        <f>SUM(COUNTIF(D8:F8,0),COUNTIF(H8:L8,0),COUNTIF(N8:Q8,0),COUNTIF(S8:V8,0),COUNTIF(X8:Z8,0))</f>
        <v>1</v>
      </c>
      <c r="AD8" s="18">
        <f>SUM(COUNTIF(D8:F8,1),COUNTIF(H8:L8,1),COUNTIF(N8:Q8,1),COUNTIF(S8:V8,1),COUNTIF(X8:Z8,1))</f>
        <v>0</v>
      </c>
    </row>
    <row r="9" spans="1:30">
      <c r="A9" s="28" t="s">
        <v>880</v>
      </c>
      <c r="B9" s="54">
        <v>10544</v>
      </c>
      <c r="C9" s="28" t="s">
        <v>886</v>
      </c>
      <c r="D9" s="6"/>
      <c r="E9" s="6"/>
      <c r="F9" s="6"/>
      <c r="G9" s="20">
        <f>+COUNTIF(D9:F9,1)</f>
        <v>0</v>
      </c>
      <c r="H9" s="6"/>
      <c r="I9" s="6">
        <v>1</v>
      </c>
      <c r="J9" s="6">
        <v>1</v>
      </c>
      <c r="K9" s="6">
        <v>0</v>
      </c>
      <c r="L9" s="6"/>
      <c r="M9" s="20">
        <f>+COUNTIF(H9:L9,1)</f>
        <v>2</v>
      </c>
      <c r="N9" s="6"/>
      <c r="O9" s="6"/>
      <c r="P9" s="6"/>
      <c r="Q9" s="6"/>
      <c r="R9" s="20">
        <f>+COUNTIF(O9:Q9,1)</f>
        <v>0</v>
      </c>
      <c r="S9" s="6"/>
      <c r="T9" s="6"/>
      <c r="U9" s="6"/>
      <c r="V9" s="6"/>
      <c r="W9" s="20">
        <f>+COUNTIF(S9:V9,1)</f>
        <v>0</v>
      </c>
      <c r="X9" s="6"/>
      <c r="Y9" s="6"/>
      <c r="Z9" s="6"/>
      <c r="AA9" s="20">
        <f>+COUNTIF(X9:Z9,1)</f>
        <v>0</v>
      </c>
      <c r="AB9" s="18"/>
      <c r="AC9" s="17">
        <f>SUM(COUNTIF(D9:F9,0),COUNTIF(H9:L9,0),COUNTIF(N9:Q9,0),COUNTIF(S9:V9,0),COUNTIF(X9:Z9,0))</f>
        <v>1</v>
      </c>
      <c r="AD9" s="18">
        <f>SUM(COUNTIF(D9:F9,1),COUNTIF(H9:L9,1),COUNTIF(N9:Q9,1),COUNTIF(S9:V9,1),COUNTIF(X9:Z9,1))</f>
        <v>2</v>
      </c>
    </row>
    <row r="10" spans="1:30">
      <c r="A10" s="28" t="s">
        <v>880</v>
      </c>
      <c r="B10" s="54">
        <v>11341</v>
      </c>
      <c r="C10" s="28" t="s">
        <v>887</v>
      </c>
      <c r="D10" s="6"/>
      <c r="E10" s="6"/>
      <c r="F10" s="6"/>
      <c r="G10" s="20">
        <f>+COUNTIF(D10:F10,1)</f>
        <v>0</v>
      </c>
      <c r="H10" s="6"/>
      <c r="I10" s="6">
        <v>1</v>
      </c>
      <c r="J10" s="6">
        <v>1</v>
      </c>
      <c r="K10" s="6">
        <v>0</v>
      </c>
      <c r="L10" s="6"/>
      <c r="M10" s="20">
        <f>+COUNTIF(H10:L10,1)</f>
        <v>2</v>
      </c>
      <c r="N10" s="6"/>
      <c r="O10" s="6"/>
      <c r="P10" s="6"/>
      <c r="Q10" s="6"/>
      <c r="R10" s="20">
        <f>+COUNTIF(O10:Q10,1)</f>
        <v>0</v>
      </c>
      <c r="S10" s="6"/>
      <c r="T10" s="6"/>
      <c r="U10" s="6"/>
      <c r="V10" s="6"/>
      <c r="W10" s="20">
        <f>+COUNTIF(S10:V10,1)</f>
        <v>0</v>
      </c>
      <c r="X10" s="6"/>
      <c r="Y10" s="6"/>
      <c r="Z10" s="6"/>
      <c r="AA10" s="20">
        <f>+COUNTIF(X10:Z10,1)</f>
        <v>0</v>
      </c>
      <c r="AB10" s="18"/>
      <c r="AC10" s="17">
        <f>SUM(COUNTIF(D10:F10,0),COUNTIF(H10:L10,0),COUNTIF(N10:Q10,0),COUNTIF(S10:V10,0),COUNTIF(X10:Z10,0))</f>
        <v>1</v>
      </c>
      <c r="AD10" s="18">
        <f>SUM(COUNTIF(D10:F10,1),COUNTIF(H10:L10,1),COUNTIF(N10:Q10,1),COUNTIF(S10:V10,1),COUNTIF(X10:Z10,1))</f>
        <v>2</v>
      </c>
    </row>
    <row r="11" spans="1:30">
      <c r="A11" s="28" t="s">
        <v>880</v>
      </c>
      <c r="B11" s="54">
        <v>11032</v>
      </c>
      <c r="C11" s="28" t="s">
        <v>888</v>
      </c>
      <c r="D11" s="6"/>
      <c r="E11" s="6"/>
      <c r="F11" s="6"/>
      <c r="G11" s="20">
        <f>+COUNTIF(D11:F11,1)</f>
        <v>0</v>
      </c>
      <c r="H11" s="6"/>
      <c r="I11" s="6"/>
      <c r="J11" s="6"/>
      <c r="K11" s="6">
        <v>0</v>
      </c>
      <c r="L11" s="6"/>
      <c r="M11" s="20">
        <f>+COUNTIF(H11:L11,1)</f>
        <v>0</v>
      </c>
      <c r="N11" s="6"/>
      <c r="O11" s="6"/>
      <c r="P11" s="6"/>
      <c r="Q11" s="6"/>
      <c r="R11" s="20">
        <f>+COUNTIF(O11:Q11,1)</f>
        <v>0</v>
      </c>
      <c r="S11" s="6"/>
      <c r="T11" s="6"/>
      <c r="U11" s="6"/>
      <c r="V11" s="6"/>
      <c r="W11" s="20">
        <f>+COUNTIF(S11:V11,1)</f>
        <v>0</v>
      </c>
      <c r="X11" s="6"/>
      <c r="Y11" s="6"/>
      <c r="Z11" s="6"/>
      <c r="AA11" s="20">
        <f>+COUNTIF(X11:Z11,1)</f>
        <v>0</v>
      </c>
      <c r="AB11" s="18"/>
      <c r="AC11" s="17">
        <f>SUM(COUNTIF(D11:F11,0),COUNTIF(H11:L11,0),COUNTIF(N11:Q11,0),COUNTIF(S11:V11,0),COUNTIF(X11:Z11,0))</f>
        <v>1</v>
      </c>
      <c r="AD11" s="18">
        <f>SUM(COUNTIF(D11:F11,1),COUNTIF(H11:L11,1),COUNTIF(N11:Q11,1),COUNTIF(S11:V11,1),COUNTIF(X11:Z11,1))</f>
        <v>0</v>
      </c>
    </row>
    <row r="12" spans="1:30">
      <c r="A12" s="28" t="s">
        <v>880</v>
      </c>
      <c r="B12" s="54">
        <v>10541</v>
      </c>
      <c r="C12" s="28" t="s">
        <v>889</v>
      </c>
      <c r="D12" s="6"/>
      <c r="E12" s="6"/>
      <c r="F12" s="6"/>
      <c r="G12" s="20">
        <f>+COUNTIF(D12:F12,1)</f>
        <v>0</v>
      </c>
      <c r="H12" s="6"/>
      <c r="I12" s="6"/>
      <c r="J12" s="6"/>
      <c r="K12" s="6">
        <v>0</v>
      </c>
      <c r="L12" s="6"/>
      <c r="M12" s="20">
        <f>+COUNTIF(H12:L12,1)</f>
        <v>0</v>
      </c>
      <c r="N12" s="6"/>
      <c r="O12" s="6"/>
      <c r="P12" s="6"/>
      <c r="Q12" s="6"/>
      <c r="R12" s="20">
        <f>+COUNTIF(O12:Q12,1)</f>
        <v>0</v>
      </c>
      <c r="S12" s="6"/>
      <c r="T12" s="6"/>
      <c r="U12" s="6"/>
      <c r="V12" s="6"/>
      <c r="W12" s="20">
        <f>+COUNTIF(S12:V12,1)</f>
        <v>0</v>
      </c>
      <c r="X12" s="6"/>
      <c r="Y12" s="6"/>
      <c r="Z12" s="6"/>
      <c r="AA12" s="20">
        <f>+COUNTIF(X12:Z12,1)</f>
        <v>0</v>
      </c>
      <c r="AB12" s="18"/>
      <c r="AC12" s="17">
        <f>SUM(COUNTIF(D12:F12,0),COUNTIF(H12:L12,0),COUNTIF(N12:Q12,0),COUNTIF(S12:V12,0),COUNTIF(X12:Z12,0))</f>
        <v>1</v>
      </c>
      <c r="AD12" s="18">
        <f>SUM(COUNTIF(D12:F12,1),COUNTIF(H12:L12,1),COUNTIF(N12:Q12,1),COUNTIF(S12:V12,1),COUNTIF(X12:Z12,1))</f>
        <v>0</v>
      </c>
    </row>
    <row r="13" spans="1:30">
      <c r="A13" s="28" t="s">
        <v>880</v>
      </c>
      <c r="B13" s="54">
        <v>11033</v>
      </c>
      <c r="C13" s="28" t="s">
        <v>890</v>
      </c>
      <c r="D13" s="6"/>
      <c r="E13" s="6"/>
      <c r="F13" s="6"/>
      <c r="G13" s="20">
        <f>+COUNTIF(D13:F13,1)</f>
        <v>0</v>
      </c>
      <c r="H13" s="6"/>
      <c r="I13" s="6"/>
      <c r="J13" s="6"/>
      <c r="K13" s="6">
        <v>0</v>
      </c>
      <c r="L13" s="6"/>
      <c r="M13" s="20">
        <f>+COUNTIF(H13:L13,1)</f>
        <v>0</v>
      </c>
      <c r="N13" s="6"/>
      <c r="O13" s="6"/>
      <c r="P13" s="6"/>
      <c r="Q13" s="6"/>
      <c r="R13" s="20">
        <f>+COUNTIF(O13:Q13,1)</f>
        <v>0</v>
      </c>
      <c r="S13" s="6"/>
      <c r="T13" s="6"/>
      <c r="U13" s="6"/>
      <c r="V13" s="6"/>
      <c r="W13" s="20">
        <f>+COUNTIF(S13:V13,1)</f>
        <v>0</v>
      </c>
      <c r="X13" s="6"/>
      <c r="Y13" s="6"/>
      <c r="Z13" s="6"/>
      <c r="AA13" s="20">
        <f>+COUNTIF(X13:Z13,1)</f>
        <v>0</v>
      </c>
      <c r="AB13" s="18"/>
      <c r="AC13" s="17">
        <f>SUM(COUNTIF(D13:F13,0),COUNTIF(H13:L13,0),COUNTIF(N13:Q13,0),COUNTIF(S13:V13,0),COUNTIF(X13:Z13,0))</f>
        <v>1</v>
      </c>
      <c r="AD13" s="18">
        <f>SUM(COUNTIF(D13:F13,1),COUNTIF(H13:L13,1),COUNTIF(N13:Q13,1),COUNTIF(S13:V13,1),COUNTIF(X13:Z13,1))</f>
        <v>0</v>
      </c>
    </row>
    <row r="14" spans="1:30">
      <c r="A14" s="28" t="s">
        <v>880</v>
      </c>
      <c r="B14" s="54">
        <v>11056</v>
      </c>
      <c r="C14" s="28" t="s">
        <v>891</v>
      </c>
      <c r="D14" s="6"/>
      <c r="E14" s="6"/>
      <c r="F14" s="6"/>
      <c r="G14" s="20">
        <f>+COUNTIF(D14:F14,1)</f>
        <v>0</v>
      </c>
      <c r="H14" s="6"/>
      <c r="I14" s="6"/>
      <c r="J14" s="6"/>
      <c r="K14" s="6">
        <v>0</v>
      </c>
      <c r="L14" s="6"/>
      <c r="M14" s="20">
        <f>+COUNTIF(H14:L14,1)</f>
        <v>0</v>
      </c>
      <c r="N14" s="6"/>
      <c r="O14" s="6"/>
      <c r="P14" s="6"/>
      <c r="Q14" s="6"/>
      <c r="R14" s="20">
        <f>+COUNTIF(O14:Q14,1)</f>
        <v>0</v>
      </c>
      <c r="S14" s="6"/>
      <c r="T14" s="6"/>
      <c r="U14" s="6"/>
      <c r="V14" s="6"/>
      <c r="W14" s="20">
        <f>+COUNTIF(S14:V14,1)</f>
        <v>0</v>
      </c>
      <c r="X14" s="6"/>
      <c r="Y14" s="6"/>
      <c r="Z14" s="6"/>
      <c r="AA14" s="20">
        <f>+COUNTIF(X14:Z14,1)</f>
        <v>0</v>
      </c>
      <c r="AB14" s="18"/>
      <c r="AC14" s="17">
        <f>SUM(COUNTIF(D14:F14,0),COUNTIF(H14:L14,0),COUNTIF(N14:Q14,0),COUNTIF(S14:V14,0),COUNTIF(X14:Z14,0))</f>
        <v>1</v>
      </c>
      <c r="AD14" s="18">
        <f>SUM(COUNTIF(D14:F14,1),COUNTIF(H14:L14,1),COUNTIF(N14:Q14,1),COUNTIF(S14:V14,1),COUNTIF(X14:Z14,1))</f>
        <v>0</v>
      </c>
    </row>
    <row r="15" spans="1:30">
      <c r="A15" s="28" t="s">
        <v>880</v>
      </c>
      <c r="B15" s="54">
        <v>10271</v>
      </c>
      <c r="C15" s="28" t="s">
        <v>892</v>
      </c>
      <c r="D15" s="6"/>
      <c r="E15" s="6"/>
      <c r="F15" s="6"/>
      <c r="G15" s="20">
        <f>+COUNTIF(D15:F15,1)</f>
        <v>0</v>
      </c>
      <c r="H15" s="6"/>
      <c r="I15" s="6"/>
      <c r="J15" s="6">
        <v>1</v>
      </c>
      <c r="K15" s="6">
        <v>0</v>
      </c>
      <c r="L15" s="6"/>
      <c r="M15" s="20">
        <f>+COUNTIF(H15:L15,1)</f>
        <v>1</v>
      </c>
      <c r="N15" s="6"/>
      <c r="O15" s="6"/>
      <c r="P15" s="6"/>
      <c r="Q15" s="6"/>
      <c r="R15" s="20">
        <f>+COUNTIF(O15:Q15,1)</f>
        <v>0</v>
      </c>
      <c r="S15" s="6"/>
      <c r="T15" s="6"/>
      <c r="U15" s="6"/>
      <c r="V15" s="6"/>
      <c r="W15" s="20">
        <f>+COUNTIF(S15:V15,1)</f>
        <v>0</v>
      </c>
      <c r="X15" s="6"/>
      <c r="Y15" s="6"/>
      <c r="Z15" s="6"/>
      <c r="AA15" s="20">
        <f>+COUNTIF(X15:Z15,1)</f>
        <v>0</v>
      </c>
      <c r="AB15" s="18"/>
      <c r="AC15" s="17">
        <f>SUM(COUNTIF(D15:F15,0),COUNTIF(H15:L15,0),COUNTIF(N15:Q15,0),COUNTIF(S15:V15,0),COUNTIF(X15:Z15,0))</f>
        <v>1</v>
      </c>
      <c r="AD15" s="18">
        <f>SUM(COUNTIF(D15:F15,1),COUNTIF(H15:L15,1),COUNTIF(N15:Q15,1),COUNTIF(S15:V15,1),COUNTIF(X15:Z15,1))</f>
        <v>1</v>
      </c>
    </row>
    <row r="16" spans="1:30">
      <c r="A16" s="28" t="s">
        <v>880</v>
      </c>
      <c r="B16" s="54">
        <v>10016</v>
      </c>
      <c r="C16" s="28" t="s">
        <v>893</v>
      </c>
      <c r="D16" s="6"/>
      <c r="E16" s="6"/>
      <c r="F16" s="6"/>
      <c r="G16" s="20">
        <f>+COUNTIF(D16:F16,1)</f>
        <v>0</v>
      </c>
      <c r="H16" s="6"/>
      <c r="I16" s="6"/>
      <c r="J16" s="6"/>
      <c r="K16" s="6">
        <v>0</v>
      </c>
      <c r="L16" s="6"/>
      <c r="M16" s="20">
        <f>+COUNTIF(H16:L16,1)</f>
        <v>0</v>
      </c>
      <c r="N16" s="6"/>
      <c r="O16" s="6"/>
      <c r="P16" s="6"/>
      <c r="Q16" s="6"/>
      <c r="R16" s="20">
        <f>+COUNTIF(O16:Q16,1)</f>
        <v>0</v>
      </c>
      <c r="S16" s="6"/>
      <c r="T16" s="6"/>
      <c r="U16" s="6"/>
      <c r="V16" s="6"/>
      <c r="W16" s="20">
        <f>+COUNTIF(S16:V16,1)</f>
        <v>0</v>
      </c>
      <c r="X16" s="6"/>
      <c r="Y16" s="6"/>
      <c r="Z16" s="6"/>
      <c r="AA16" s="20">
        <f>+COUNTIF(X16:Z16,1)</f>
        <v>0</v>
      </c>
      <c r="AB16" s="18"/>
      <c r="AC16" s="17">
        <f>SUM(COUNTIF(D16:F16,0),COUNTIF(H16:L16,0),COUNTIF(N16:Q16,0),COUNTIF(S16:V16,0),COUNTIF(X16:Z16,0))</f>
        <v>1</v>
      </c>
      <c r="AD16" s="18">
        <f>SUM(COUNTIF(D16:F16,1),COUNTIF(H16:L16,1),COUNTIF(N16:Q16,1),COUNTIF(S16:V16,1),COUNTIF(X16:Z16,1))</f>
        <v>0</v>
      </c>
    </row>
    <row r="17" spans="1:30">
      <c r="A17" s="28" t="s">
        <v>880</v>
      </c>
      <c r="B17" s="54">
        <v>11413</v>
      </c>
      <c r="C17" s="28" t="s">
        <v>894</v>
      </c>
      <c r="D17" s="6"/>
      <c r="E17" s="6"/>
      <c r="F17" s="6"/>
      <c r="G17" s="20">
        <f>+COUNTIF(D17:F17,1)</f>
        <v>0</v>
      </c>
      <c r="H17" s="6"/>
      <c r="I17" s="6"/>
      <c r="J17" s="6"/>
      <c r="K17" s="6">
        <v>0</v>
      </c>
      <c r="L17" s="6"/>
      <c r="M17" s="20">
        <f>+COUNTIF(H17:L17,1)</f>
        <v>0</v>
      </c>
      <c r="N17" s="6"/>
      <c r="O17" s="6"/>
      <c r="P17" s="6"/>
      <c r="Q17" s="6"/>
      <c r="R17" s="20">
        <f>+COUNTIF(O17:Q17,1)</f>
        <v>0</v>
      </c>
      <c r="S17" s="6"/>
      <c r="T17" s="6"/>
      <c r="U17" s="6"/>
      <c r="V17" s="6"/>
      <c r="W17" s="20">
        <f>+COUNTIF(S17:V17,1)</f>
        <v>0</v>
      </c>
      <c r="X17" s="6"/>
      <c r="Y17" s="6"/>
      <c r="Z17" s="6"/>
      <c r="AA17" s="20">
        <f>+COUNTIF(X17:Z17,1)</f>
        <v>0</v>
      </c>
      <c r="AB17" s="18"/>
      <c r="AC17" s="17">
        <f>SUM(COUNTIF(D17:F17,0),COUNTIF(H17:L17,0),COUNTIF(N17:Q17,0),COUNTIF(S17:V17,0),COUNTIF(X17:Z17,0))</f>
        <v>1</v>
      </c>
      <c r="AD17" s="18">
        <f>SUM(COUNTIF(D17:F17,1),COUNTIF(H17:L17,1),COUNTIF(N17:Q17,1),COUNTIF(S17:V17,1),COUNTIF(X17:Z17,1))</f>
        <v>0</v>
      </c>
    </row>
    <row r="18" spans="1:30">
      <c r="A18" s="28" t="s">
        <v>880</v>
      </c>
      <c r="B18" s="54">
        <v>10824</v>
      </c>
      <c r="C18" s="28" t="s">
        <v>895</v>
      </c>
      <c r="D18" s="6"/>
      <c r="E18" s="6"/>
      <c r="F18" s="6"/>
      <c r="G18" s="20">
        <f>+COUNTIF(D18:F18,1)</f>
        <v>0</v>
      </c>
      <c r="H18" s="6"/>
      <c r="I18" s="6"/>
      <c r="J18" s="6"/>
      <c r="K18" s="6">
        <v>0</v>
      </c>
      <c r="L18" s="6"/>
      <c r="M18" s="20">
        <f>+COUNTIF(H18:L18,1)</f>
        <v>0</v>
      </c>
      <c r="N18" s="6"/>
      <c r="O18" s="6"/>
      <c r="P18" s="6"/>
      <c r="Q18" s="6"/>
      <c r="R18" s="20">
        <f>+COUNTIF(O18:Q18,1)</f>
        <v>0</v>
      </c>
      <c r="S18" s="6"/>
      <c r="T18" s="6"/>
      <c r="U18" s="6"/>
      <c r="V18" s="6"/>
      <c r="W18" s="20">
        <f>+COUNTIF(S18:V18,1)</f>
        <v>0</v>
      </c>
      <c r="X18" s="6"/>
      <c r="Y18" s="6"/>
      <c r="Z18" s="6"/>
      <c r="AA18" s="20">
        <f>+COUNTIF(X18:Z18,1)</f>
        <v>0</v>
      </c>
      <c r="AB18" s="18"/>
      <c r="AC18" s="17">
        <f>SUM(COUNTIF(D18:F18,0),COUNTIF(H18:L18,0),COUNTIF(N18:Q18,0),COUNTIF(S18:V18,0),COUNTIF(X18:Z18,0))</f>
        <v>1</v>
      </c>
      <c r="AD18" s="18">
        <f>SUM(COUNTIF(D18:F18,1),COUNTIF(H18:L18,1),COUNTIF(N18:Q18,1),COUNTIF(S18:V18,1),COUNTIF(X18:Z18,1))</f>
        <v>0</v>
      </c>
    </row>
    <row r="19" spans="1:30">
      <c r="A19" s="28" t="s">
        <v>880</v>
      </c>
      <c r="B19" s="54">
        <v>11052</v>
      </c>
      <c r="C19" s="28" t="s">
        <v>896</v>
      </c>
      <c r="D19" s="6"/>
      <c r="E19" s="6"/>
      <c r="F19" s="6"/>
      <c r="G19" s="20">
        <f>+COUNTIF(D19:F19,1)</f>
        <v>0</v>
      </c>
      <c r="H19" s="6"/>
      <c r="I19" s="6"/>
      <c r="J19" s="6"/>
      <c r="K19" s="6">
        <v>0</v>
      </c>
      <c r="L19" s="6"/>
      <c r="M19" s="20">
        <f>+COUNTIF(H19:L19,1)</f>
        <v>0</v>
      </c>
      <c r="N19" s="6"/>
      <c r="O19" s="6"/>
      <c r="P19" s="6"/>
      <c r="Q19" s="6"/>
      <c r="R19" s="20">
        <f>+COUNTIF(O19:Q19,1)</f>
        <v>0</v>
      </c>
      <c r="S19" s="6"/>
      <c r="T19" s="6"/>
      <c r="U19" s="6"/>
      <c r="V19" s="6"/>
      <c r="W19" s="20">
        <f>+COUNTIF(S19:V19,1)</f>
        <v>0</v>
      </c>
      <c r="X19" s="6"/>
      <c r="Y19" s="6"/>
      <c r="Z19" s="6"/>
      <c r="AA19" s="20">
        <f>+COUNTIF(X19:Z19,1)</f>
        <v>0</v>
      </c>
      <c r="AB19" s="18"/>
      <c r="AC19" s="17">
        <f>SUM(COUNTIF(D19:F19,0),COUNTIF(H19:L19,0),COUNTIF(N19:Q19,0),COUNTIF(S19:V19,0),COUNTIF(X19:Z19,0))</f>
        <v>1</v>
      </c>
      <c r="AD19" s="18">
        <f>SUM(COUNTIF(D19:F19,1),COUNTIF(H19:L19,1),COUNTIF(N19:Q19,1),COUNTIF(S19:V19,1),COUNTIF(X19:Z19,1))</f>
        <v>0</v>
      </c>
    </row>
    <row r="20" spans="1:30" s="132" customFormat="1" hidden="1">
      <c r="A20" s="133" t="s">
        <v>880</v>
      </c>
      <c r="B20" s="134">
        <v>11393</v>
      </c>
      <c r="C20" s="133" t="s">
        <v>897</v>
      </c>
      <c r="D20" s="135"/>
      <c r="E20" s="135"/>
      <c r="F20" s="135"/>
      <c r="G20" s="136">
        <f>+COUNTIF(D20:F20,1)</f>
        <v>0</v>
      </c>
      <c r="H20" s="135"/>
      <c r="I20" s="6"/>
      <c r="J20" s="6"/>
      <c r="K20" s="6">
        <v>0</v>
      </c>
      <c r="L20" s="135"/>
      <c r="M20" s="136">
        <f>+COUNTIF(H20:L20,1)</f>
        <v>0</v>
      </c>
      <c r="N20" s="135"/>
      <c r="O20" s="135"/>
      <c r="P20" s="135"/>
      <c r="Q20" s="135"/>
      <c r="R20" s="136">
        <f>+COUNTIF(O20:Q20,1)</f>
        <v>0</v>
      </c>
      <c r="S20" s="6"/>
      <c r="T20" s="6"/>
      <c r="U20" s="6"/>
      <c r="V20" s="6"/>
      <c r="W20" s="136">
        <f>+COUNTIF(S20:V20,1)</f>
        <v>0</v>
      </c>
      <c r="X20" s="6"/>
      <c r="Y20" s="6"/>
      <c r="Z20" s="135"/>
      <c r="AA20" s="136">
        <f>+COUNTIF(X20:Z20,1)</f>
        <v>0</v>
      </c>
      <c r="AB20" s="137" t="s">
        <v>898</v>
      </c>
      <c r="AC20" s="138">
        <f>SUM(COUNTIF(D20:F20,0),COUNTIF(H20:L20,0),COUNTIF(N20:Q20,0),COUNTIF(S20:V20,0),COUNTIF(X20:Z20,0))</f>
        <v>1</v>
      </c>
      <c r="AD20" s="137">
        <f>SUM(COUNTIF(D20:F20,1),COUNTIF(H20:L20,1),COUNTIF(N20:Q20,1),COUNTIF(S20:V20,1),COUNTIF(X20:Z20,1))</f>
        <v>0</v>
      </c>
    </row>
    <row r="21" spans="1:30">
      <c r="A21" s="28" t="s">
        <v>880</v>
      </c>
      <c r="B21" s="54">
        <v>10545</v>
      </c>
      <c r="C21" s="28" t="s">
        <v>899</v>
      </c>
      <c r="D21" s="6"/>
      <c r="E21" s="6"/>
      <c r="F21" s="6"/>
      <c r="G21" s="20">
        <f>+COUNTIF(D21:F21,1)</f>
        <v>0</v>
      </c>
      <c r="H21" s="6">
        <v>1</v>
      </c>
      <c r="I21" s="6"/>
      <c r="J21" s="6">
        <v>1</v>
      </c>
      <c r="K21" s="6">
        <v>0</v>
      </c>
      <c r="L21" s="6"/>
      <c r="M21" s="20">
        <f>+COUNTIF(H21:L21,1)</f>
        <v>2</v>
      </c>
      <c r="N21" s="6"/>
      <c r="O21" s="6"/>
      <c r="P21" s="6"/>
      <c r="Q21" s="6"/>
      <c r="R21" s="20">
        <f>+COUNTIF(O21:Q21,1)</f>
        <v>0</v>
      </c>
      <c r="S21" s="6"/>
      <c r="T21" s="6"/>
      <c r="U21" s="6"/>
      <c r="V21" s="6"/>
      <c r="W21" s="20">
        <f>+COUNTIF(S21:V21,1)</f>
        <v>0</v>
      </c>
      <c r="X21" s="6"/>
      <c r="Y21" s="6"/>
      <c r="Z21" s="6"/>
      <c r="AA21" s="20">
        <f>+COUNTIF(X21:Z21,1)</f>
        <v>0</v>
      </c>
      <c r="AB21" s="18"/>
      <c r="AC21" s="17">
        <f>SUM(COUNTIF(D21:F21,0),COUNTIF(H21:L21,0),COUNTIF(N21:Q21,0),COUNTIF(S21:V21,0),COUNTIF(X21:Z21,0))</f>
        <v>1</v>
      </c>
      <c r="AD21" s="18">
        <f>SUM(COUNTIF(D21:F21,1),COUNTIF(H21:L21,1),COUNTIF(N21:Q21,1),COUNTIF(S21:V21,1),COUNTIF(X21:Z21,1))</f>
        <v>2</v>
      </c>
    </row>
    <row r="22" spans="1:30">
      <c r="A22" s="28" t="s">
        <v>880</v>
      </c>
      <c r="B22" s="54">
        <v>10676</v>
      </c>
      <c r="C22" s="28" t="s">
        <v>900</v>
      </c>
      <c r="D22" s="6"/>
      <c r="E22" s="6"/>
      <c r="F22" s="6"/>
      <c r="G22" s="20">
        <f>+COUNTIF(D22:F22,1)</f>
        <v>0</v>
      </c>
      <c r="H22" s="6"/>
      <c r="I22" s="6"/>
      <c r="J22" s="6"/>
      <c r="K22" s="6">
        <v>0</v>
      </c>
      <c r="L22" s="6"/>
      <c r="M22" s="20">
        <f>+COUNTIF(H22:L22,1)</f>
        <v>0</v>
      </c>
      <c r="N22" s="6"/>
      <c r="O22" s="6"/>
      <c r="P22" s="6"/>
      <c r="Q22" s="6"/>
      <c r="R22" s="20">
        <f>+COUNTIF(O22:Q22,1)</f>
        <v>0</v>
      </c>
      <c r="S22" s="6"/>
      <c r="T22" s="6"/>
      <c r="U22" s="6"/>
      <c r="V22" s="6"/>
      <c r="W22" s="20">
        <f>+COUNTIF(S22:V22,1)</f>
        <v>0</v>
      </c>
      <c r="X22" s="6"/>
      <c r="Y22" s="6"/>
      <c r="Z22" s="6"/>
      <c r="AA22" s="20">
        <f>+COUNTIF(X22:Z22,1)</f>
        <v>0</v>
      </c>
      <c r="AB22" s="18"/>
      <c r="AC22" s="17">
        <f>SUM(COUNTIF(D22:F22,0),COUNTIF(H22:L22,0),COUNTIF(N22:Q22,0),COUNTIF(S22:V22,0),COUNTIF(X22:Z22,0))</f>
        <v>1</v>
      </c>
      <c r="AD22" s="18">
        <f>SUM(COUNTIF(D22:F22,1),COUNTIF(H22:L22,1),COUNTIF(N22:Q22,1),COUNTIF(S22:V22,1),COUNTIF(X22:Z22,1))</f>
        <v>0</v>
      </c>
    </row>
    <row r="23" spans="1:30">
      <c r="A23" s="28" t="s">
        <v>880</v>
      </c>
      <c r="B23" s="54">
        <v>10173</v>
      </c>
      <c r="C23" s="28" t="s">
        <v>901</v>
      </c>
      <c r="D23" s="6"/>
      <c r="E23" s="6"/>
      <c r="F23" s="6"/>
      <c r="G23" s="20">
        <f>+COUNTIF(D23:F23,1)</f>
        <v>0</v>
      </c>
      <c r="H23" s="6"/>
      <c r="I23" s="6"/>
      <c r="J23" s="6"/>
      <c r="K23" s="6">
        <v>0</v>
      </c>
      <c r="L23" s="6"/>
      <c r="M23" s="20">
        <f>+COUNTIF(H23:L23,1)</f>
        <v>0</v>
      </c>
      <c r="N23" s="6"/>
      <c r="O23" s="6"/>
      <c r="P23" s="6"/>
      <c r="Q23" s="6"/>
      <c r="R23" s="20">
        <f>+COUNTIF(O23:Q23,1)</f>
        <v>0</v>
      </c>
      <c r="S23" s="6"/>
      <c r="T23" s="6"/>
      <c r="U23" s="6"/>
      <c r="V23" s="6"/>
      <c r="W23" s="20">
        <f>+COUNTIF(S23:V23,1)</f>
        <v>0</v>
      </c>
      <c r="X23" s="6"/>
      <c r="Y23" s="6"/>
      <c r="Z23" s="6"/>
      <c r="AA23" s="20">
        <f>+COUNTIF(X23:Z23,1)</f>
        <v>0</v>
      </c>
      <c r="AB23" s="18"/>
      <c r="AC23" s="17">
        <f>SUM(COUNTIF(D23:F23,0),COUNTIF(H23:L23,0),COUNTIF(N23:Q23,0),COUNTIF(S23:V23,0),COUNTIF(X23:Z23,0))</f>
        <v>1</v>
      </c>
      <c r="AD23" s="18">
        <f>SUM(COUNTIF(D23:F23,1),COUNTIF(H23:L23,1),COUNTIF(N23:Q23,1),COUNTIF(S23:V23,1),COUNTIF(X23:Z23,1))</f>
        <v>0</v>
      </c>
    </row>
    <row r="24" spans="1:30">
      <c r="A24" s="28" t="s">
        <v>880</v>
      </c>
      <c r="B24" s="54">
        <v>10783</v>
      </c>
      <c r="C24" s="28" t="s">
        <v>902</v>
      </c>
      <c r="D24" s="6"/>
      <c r="E24" s="6"/>
      <c r="F24" s="6"/>
      <c r="G24" s="20">
        <f>+COUNTIF(D24:F24,1)</f>
        <v>0</v>
      </c>
      <c r="H24" s="6"/>
      <c r="I24" s="6"/>
      <c r="J24" s="6">
        <v>1</v>
      </c>
      <c r="K24" s="6">
        <v>0</v>
      </c>
      <c r="L24" s="6"/>
      <c r="M24" s="20">
        <f>+COUNTIF(H24:L24,1)</f>
        <v>1</v>
      </c>
      <c r="N24" s="6"/>
      <c r="O24" s="6"/>
      <c r="P24" s="6"/>
      <c r="Q24" s="6"/>
      <c r="R24" s="20">
        <f>+COUNTIF(O24:Q24,1)</f>
        <v>0</v>
      </c>
      <c r="S24" s="6"/>
      <c r="T24" s="6"/>
      <c r="U24" s="6"/>
      <c r="V24" s="6"/>
      <c r="W24" s="20">
        <f>+COUNTIF(S24:V24,1)</f>
        <v>0</v>
      </c>
      <c r="X24" s="6"/>
      <c r="Y24" s="6"/>
      <c r="Z24" s="6"/>
      <c r="AA24" s="20">
        <f>+COUNTIF(X24:Z24,1)</f>
        <v>0</v>
      </c>
      <c r="AB24" s="18"/>
      <c r="AC24" s="17">
        <f>SUM(COUNTIF(D24:F24,0),COUNTIF(H24:L24,0),COUNTIF(N24:Q24,0),COUNTIF(S24:V24,0),COUNTIF(X24:Z24,0))</f>
        <v>1</v>
      </c>
      <c r="AD24" s="18">
        <f>SUM(COUNTIF(D24:F24,1),COUNTIF(H24:L24,1),COUNTIF(N24:Q24,1),COUNTIF(S24:V24,1),COUNTIF(X24:Z24,1))</f>
        <v>1</v>
      </c>
    </row>
    <row r="25" spans="1:30">
      <c r="A25" s="28" t="s">
        <v>880</v>
      </c>
      <c r="B25" s="54">
        <v>11461</v>
      </c>
      <c r="C25" s="28" t="s">
        <v>903</v>
      </c>
      <c r="D25" s="6"/>
      <c r="E25" s="6"/>
      <c r="F25" s="6"/>
      <c r="G25" s="20">
        <f>+COUNTIF(D25:F25,1)</f>
        <v>0</v>
      </c>
      <c r="H25" s="6"/>
      <c r="I25" s="6">
        <v>1</v>
      </c>
      <c r="J25" s="6">
        <v>1</v>
      </c>
      <c r="K25" s="6">
        <v>0</v>
      </c>
      <c r="L25" s="6"/>
      <c r="M25" s="20">
        <f>+COUNTIF(H25:L25,1)</f>
        <v>2</v>
      </c>
      <c r="N25" s="6"/>
      <c r="O25" s="6"/>
      <c r="P25" s="6"/>
      <c r="Q25" s="6"/>
      <c r="R25" s="20">
        <f>+COUNTIF(O25:Q25,1)</f>
        <v>0</v>
      </c>
      <c r="S25" s="6"/>
      <c r="T25" s="6"/>
      <c r="U25" s="6"/>
      <c r="V25" s="6"/>
      <c r="W25" s="20">
        <f>+COUNTIF(S25:V25,1)</f>
        <v>0</v>
      </c>
      <c r="X25" s="6"/>
      <c r="Y25" s="6"/>
      <c r="Z25" s="6"/>
      <c r="AA25" s="20">
        <f>+COUNTIF(X25:Z25,1)</f>
        <v>0</v>
      </c>
      <c r="AB25" s="18"/>
      <c r="AC25" s="17">
        <f>SUM(COUNTIF(D25:F25,0),COUNTIF(H25:L25,0),COUNTIF(N25:Q25,0),COUNTIF(S25:V25,0),COUNTIF(X25:Z25,0))</f>
        <v>1</v>
      </c>
      <c r="AD25" s="18">
        <f>SUM(COUNTIF(D25:F25,1),COUNTIF(H25:L25,1),COUNTIF(N25:Q25,1),COUNTIF(S25:V25,1),COUNTIF(X25:Z25,1))</f>
        <v>2</v>
      </c>
    </row>
    <row r="26" spans="1:30">
      <c r="A26" s="28" t="s">
        <v>880</v>
      </c>
      <c r="B26" s="54">
        <v>10174</v>
      </c>
      <c r="C26" s="28" t="s">
        <v>904</v>
      </c>
      <c r="D26" s="6"/>
      <c r="E26" s="6">
        <v>1</v>
      </c>
      <c r="F26" s="6">
        <v>1</v>
      </c>
      <c r="G26" s="20">
        <f>+COUNTIF(D26:F26,1)</f>
        <v>2</v>
      </c>
      <c r="H26" s="6"/>
      <c r="I26" s="6"/>
      <c r="J26" s="6"/>
      <c r="K26" s="6">
        <v>0</v>
      </c>
      <c r="L26" s="6"/>
      <c r="M26" s="20">
        <f>+COUNTIF(H26:L26,1)</f>
        <v>0</v>
      </c>
      <c r="N26" s="6"/>
      <c r="O26" s="6"/>
      <c r="P26" s="6"/>
      <c r="Q26" s="6"/>
      <c r="R26" s="20">
        <f>+COUNTIF(O26:Q26,1)</f>
        <v>0</v>
      </c>
      <c r="S26" s="6"/>
      <c r="T26" s="6"/>
      <c r="U26" s="6"/>
      <c r="V26" s="6"/>
      <c r="W26" s="20">
        <f>+COUNTIF(S26:V26,1)</f>
        <v>0</v>
      </c>
      <c r="X26" s="6"/>
      <c r="Y26" s="6"/>
      <c r="Z26" s="6"/>
      <c r="AA26" s="20">
        <f>+COUNTIF(X26:Z26,1)</f>
        <v>0</v>
      </c>
      <c r="AB26" s="18"/>
      <c r="AC26" s="17">
        <f>SUM(COUNTIF(D26:F26,0),COUNTIF(H26:L26,0),COUNTIF(N26:Q26,0),COUNTIF(S26:V26,0),COUNTIF(X26:Z26,0))</f>
        <v>1</v>
      </c>
      <c r="AD26" s="18">
        <f>SUM(COUNTIF(D26:F26,1),COUNTIF(H26:L26,1),COUNTIF(N26:Q26,1),COUNTIF(S26:V26,1),COUNTIF(X26:Z26,1))</f>
        <v>2</v>
      </c>
    </row>
    <row r="27" spans="1:30">
      <c r="A27" s="28" t="s">
        <v>880</v>
      </c>
      <c r="B27" s="54">
        <v>10803</v>
      </c>
      <c r="C27" s="28" t="s">
        <v>905</v>
      </c>
      <c r="D27" s="6"/>
      <c r="E27" s="6"/>
      <c r="F27" s="6"/>
      <c r="G27" s="20">
        <f>+COUNTIF(D27:F27,1)</f>
        <v>0</v>
      </c>
      <c r="H27" s="6"/>
      <c r="I27" s="6"/>
      <c r="J27" s="6"/>
      <c r="K27" s="6">
        <v>0</v>
      </c>
      <c r="L27" s="6"/>
      <c r="M27" s="20">
        <f>+COUNTIF(H27:L27,1)</f>
        <v>0</v>
      </c>
      <c r="N27" s="6"/>
      <c r="O27" s="6"/>
      <c r="P27" s="6"/>
      <c r="Q27" s="6"/>
      <c r="R27" s="20">
        <f>+COUNTIF(O27:Q27,1)</f>
        <v>0</v>
      </c>
      <c r="S27" s="6"/>
      <c r="T27" s="6"/>
      <c r="U27" s="6"/>
      <c r="V27" s="6"/>
      <c r="W27" s="20">
        <f>+COUNTIF(S27:V27,1)</f>
        <v>0</v>
      </c>
      <c r="X27" s="6"/>
      <c r="Y27" s="6"/>
      <c r="Z27" s="6"/>
      <c r="AA27" s="20">
        <f>+COUNTIF(X27:Z27,1)</f>
        <v>0</v>
      </c>
      <c r="AB27" s="18"/>
      <c r="AC27" s="17">
        <f>SUM(COUNTIF(D27:F27,0),COUNTIF(H27:L27,0),COUNTIF(N27:Q27,0),COUNTIF(S27:V27,0),COUNTIF(X27:Z27,0))</f>
        <v>1</v>
      </c>
      <c r="AD27" s="18">
        <f>SUM(COUNTIF(D27:F27,1),COUNTIF(H27:L27,1),COUNTIF(N27:Q27,1),COUNTIF(S27:V27,1),COUNTIF(X27:Z27,1))</f>
        <v>0</v>
      </c>
    </row>
    <row r="35" spans="21:21">
      <c r="U35" s="4" t="s">
        <v>906</v>
      </c>
    </row>
    <row r="45" spans="21:21" ht="16.5" customHeight="1"/>
  </sheetData>
  <mergeCells count="13">
    <mergeCell ref="AA1:AA3"/>
    <mergeCell ref="M1:M3"/>
    <mergeCell ref="N1:Q1"/>
    <mergeCell ref="R1:R3"/>
    <mergeCell ref="S1:V1"/>
    <mergeCell ref="W1:W3"/>
    <mergeCell ref="X1:Z1"/>
    <mergeCell ref="H1:L1"/>
    <mergeCell ref="A1:A3"/>
    <mergeCell ref="B1:B3"/>
    <mergeCell ref="C1:C3"/>
    <mergeCell ref="D1:F1"/>
    <mergeCell ref="G1:G3"/>
  </mergeCells>
  <conditionalFormatting sqref="G4:G27">
    <cfRule type="cellIs" dxfId="33" priority="6" operator="greaterThanOrEqual">
      <formula>3</formula>
    </cfRule>
  </conditionalFormatting>
  <conditionalFormatting sqref="M4:M27">
    <cfRule type="cellIs" dxfId="32" priority="5" operator="greaterThanOrEqual">
      <formula>3</formula>
    </cfRule>
  </conditionalFormatting>
  <conditionalFormatting sqref="R4:R27">
    <cfRule type="cellIs" dxfId="31" priority="1" operator="greaterThanOrEqual">
      <formula>3</formula>
    </cfRule>
  </conditionalFormatting>
  <conditionalFormatting sqref="W4:W27">
    <cfRule type="cellIs" dxfId="30" priority="4" operator="greaterThanOrEqual">
      <formula>3</formula>
    </cfRule>
  </conditionalFormatting>
  <conditionalFormatting sqref="AA4">
    <cfRule type="cellIs" dxfId="29" priority="3" operator="greaterThanOrEqual">
      <formula>3</formula>
    </cfRule>
  </conditionalFormatting>
  <conditionalFormatting sqref="AB1:AB4 AA5:AB27">
    <cfRule type="cellIs" dxfId="28" priority="2" operator="greaterThanOrEqual">
      <formula>3</formula>
    </cfRule>
  </conditionalFormatting>
  <conditionalFormatting sqref="AD4:AD27">
    <cfRule type="cellIs" dxfId="27" priority="7" operator="greaterThanOrEqual">
      <formula>3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7CD021FA-D6F9-4B5B-8E01-1DB2EA8D963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D4:F27 X4:Z27 S4:V27 N4:Q27 H4:L27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29A3-27BB-4CDC-8ACA-CE773D5068C2}">
  <dimension ref="A1:AE41"/>
  <sheetViews>
    <sheetView showGridLines="0" zoomScale="70" zoomScaleNormal="70" workbookViewId="0">
      <pane xSplit="3" topLeftCell="I1" activePane="topRight" state="frozen"/>
      <selection pane="topRight" activeCell="K22" sqref="K22"/>
      <selection activeCell="A7" sqref="A7"/>
    </sheetView>
  </sheetViews>
  <sheetFormatPr defaultColWidth="11.42578125" defaultRowHeight="15"/>
  <cols>
    <col min="1" max="1" width="11.28515625" style="4" bestFit="1" customWidth="1"/>
    <col min="2" max="2" width="13.42578125" style="4" bestFit="1" customWidth="1"/>
    <col min="3" max="3" width="53.28515625" style="8" bestFit="1" customWidth="1"/>
    <col min="4" max="5" width="10.28515625" style="4" bestFit="1" customWidth="1"/>
    <col min="6" max="6" width="10.85546875" style="4" bestFit="1" customWidth="1"/>
    <col min="7" max="7" width="11.85546875" style="4" bestFit="1" customWidth="1"/>
    <col min="8" max="8" width="6.140625" style="4" bestFit="1" customWidth="1"/>
    <col min="9" max="10" width="10.28515625" style="4" bestFit="1" customWidth="1"/>
    <col min="11" max="11" width="10.85546875" style="4" bestFit="1" customWidth="1"/>
    <col min="12" max="12" width="11.85546875" style="4" bestFit="1" customWidth="1"/>
    <col min="13" max="13" width="6.140625" style="4" bestFit="1" customWidth="1"/>
    <col min="14" max="16" width="10.28515625" style="4" bestFit="1" customWidth="1"/>
    <col min="17" max="17" width="11.85546875" style="4" bestFit="1" customWidth="1"/>
    <col min="18" max="18" width="6.140625" style="4" bestFit="1" customWidth="1"/>
    <col min="19" max="21" width="10.28515625" style="4" bestFit="1" customWidth="1"/>
    <col min="22" max="22" width="10.85546875" style="4" bestFit="1" customWidth="1"/>
    <col min="23" max="23" width="6.140625" style="4" bestFit="1" customWidth="1"/>
    <col min="24" max="25" width="10.28515625" style="4" bestFit="1" customWidth="1"/>
    <col min="26" max="26" width="10.85546875" style="4" bestFit="1" customWidth="1"/>
    <col min="27" max="27" width="11.85546875" style="4" bestFit="1" customWidth="1"/>
    <col min="28" max="28" width="6.140625" style="4" bestFit="1" customWidth="1"/>
    <col min="29" max="29" width="11.7109375" style="4" customWidth="1"/>
    <col min="30" max="30" width="13.28515625" style="4" bestFit="1" customWidth="1"/>
    <col min="31" max="31" width="7.7109375" style="4" bestFit="1" customWidth="1"/>
    <col min="32" max="32" width="11.7109375" style="4" customWidth="1"/>
    <col min="33" max="16384" width="11.42578125" style="4"/>
  </cols>
  <sheetData>
    <row r="1" spans="1:31">
      <c r="A1" s="144" t="s">
        <v>92</v>
      </c>
      <c r="B1" s="144" t="s">
        <v>93</v>
      </c>
      <c r="C1" s="145" t="s">
        <v>94</v>
      </c>
      <c r="D1" s="147" t="s">
        <v>95</v>
      </c>
      <c r="E1" s="147"/>
      <c r="F1" s="147"/>
      <c r="G1" s="147"/>
      <c r="H1" s="146" t="s">
        <v>96</v>
      </c>
      <c r="I1" s="147" t="s">
        <v>97</v>
      </c>
      <c r="J1" s="147"/>
      <c r="K1" s="147"/>
      <c r="L1" s="147"/>
      <c r="M1" s="146" t="s">
        <v>96</v>
      </c>
      <c r="N1" s="147" t="s">
        <v>98</v>
      </c>
      <c r="O1" s="147"/>
      <c r="P1" s="147"/>
      <c r="Q1" s="147"/>
      <c r="R1" s="146" t="s">
        <v>96</v>
      </c>
      <c r="S1" s="147" t="s">
        <v>99</v>
      </c>
      <c r="T1" s="147"/>
      <c r="U1" s="147"/>
      <c r="V1" s="147"/>
      <c r="W1" s="146" t="s">
        <v>96</v>
      </c>
      <c r="X1" s="147" t="s">
        <v>100</v>
      </c>
      <c r="Y1" s="147"/>
      <c r="Z1" s="147"/>
      <c r="AA1" s="147"/>
      <c r="AB1" s="146" t="s">
        <v>96</v>
      </c>
      <c r="AC1" s="18"/>
    </row>
    <row r="2" spans="1:31" ht="15" customHeight="1">
      <c r="A2" s="144"/>
      <c r="B2" s="144"/>
      <c r="C2" s="145"/>
      <c r="D2" s="19" t="s">
        <v>102</v>
      </c>
      <c r="E2" s="19" t="s">
        <v>103</v>
      </c>
      <c r="F2" s="19" t="s">
        <v>104</v>
      </c>
      <c r="G2" s="19" t="s">
        <v>105</v>
      </c>
      <c r="H2" s="146"/>
      <c r="I2" s="19" t="s">
        <v>102</v>
      </c>
      <c r="J2" s="19" t="s">
        <v>103</v>
      </c>
      <c r="K2" s="19" t="s">
        <v>104</v>
      </c>
      <c r="L2" s="19" t="s">
        <v>105</v>
      </c>
      <c r="M2" s="146"/>
      <c r="N2" s="19" t="s">
        <v>101</v>
      </c>
      <c r="O2" s="19" t="s">
        <v>102</v>
      </c>
      <c r="P2" s="19" t="s">
        <v>103</v>
      </c>
      <c r="Q2" s="19" t="s">
        <v>105</v>
      </c>
      <c r="R2" s="146"/>
      <c r="S2" s="19" t="s">
        <v>101</v>
      </c>
      <c r="T2" s="19" t="s">
        <v>102</v>
      </c>
      <c r="U2" s="19" t="s">
        <v>103</v>
      </c>
      <c r="V2" s="19" t="s">
        <v>104</v>
      </c>
      <c r="W2" s="146"/>
      <c r="X2" s="19" t="s">
        <v>101</v>
      </c>
      <c r="Y2" s="19" t="s">
        <v>103</v>
      </c>
      <c r="Z2" s="19" t="s">
        <v>104</v>
      </c>
      <c r="AA2" s="19" t="s">
        <v>105</v>
      </c>
      <c r="AB2" s="146"/>
      <c r="AC2" s="18"/>
    </row>
    <row r="3" spans="1:31">
      <c r="A3" s="144"/>
      <c r="B3" s="144"/>
      <c r="C3" s="145"/>
      <c r="D3" s="19" t="s">
        <v>44</v>
      </c>
      <c r="E3" s="19" t="s">
        <v>44</v>
      </c>
      <c r="F3" s="19" t="s">
        <v>44</v>
      </c>
      <c r="G3" s="19" t="s">
        <v>44</v>
      </c>
      <c r="H3" s="146"/>
      <c r="I3" s="19" t="s">
        <v>44</v>
      </c>
      <c r="J3" s="19" t="s">
        <v>44</v>
      </c>
      <c r="K3" s="19" t="s">
        <v>44</v>
      </c>
      <c r="L3" s="19" t="s">
        <v>44</v>
      </c>
      <c r="M3" s="146"/>
      <c r="N3" s="19" t="s">
        <v>44</v>
      </c>
      <c r="O3" s="19" t="s">
        <v>44</v>
      </c>
      <c r="P3" s="19" t="s">
        <v>44</v>
      </c>
      <c r="Q3" s="19" t="s">
        <v>44</v>
      </c>
      <c r="R3" s="146"/>
      <c r="S3" s="19" t="s">
        <v>44</v>
      </c>
      <c r="T3" s="19" t="s">
        <v>44</v>
      </c>
      <c r="U3" s="19" t="s">
        <v>44</v>
      </c>
      <c r="V3" s="19" t="s">
        <v>44</v>
      </c>
      <c r="W3" s="146"/>
      <c r="X3" s="19" t="s">
        <v>44</v>
      </c>
      <c r="Y3" s="19" t="s">
        <v>44</v>
      </c>
      <c r="Z3" s="19" t="s">
        <v>44</v>
      </c>
      <c r="AA3" s="19" t="s">
        <v>44</v>
      </c>
      <c r="AB3" s="146"/>
      <c r="AC3" s="18"/>
      <c r="AD3" s="4" t="s">
        <v>107</v>
      </c>
      <c r="AE3" s="4" t="s">
        <v>96</v>
      </c>
    </row>
    <row r="4" spans="1:31">
      <c r="A4" s="21" t="s">
        <v>907</v>
      </c>
      <c r="B4" s="11">
        <v>10124</v>
      </c>
      <c r="C4" s="21" t="s">
        <v>908</v>
      </c>
      <c r="D4" s="6">
        <v>0</v>
      </c>
      <c r="E4" s="6">
        <v>0</v>
      </c>
      <c r="F4" s="6">
        <v>0</v>
      </c>
      <c r="G4" s="6">
        <v>0</v>
      </c>
      <c r="H4" s="20">
        <f>+COUNTIF(D4:G4,1)</f>
        <v>0</v>
      </c>
      <c r="I4" s="6">
        <v>0</v>
      </c>
      <c r="J4" s="6">
        <v>0</v>
      </c>
      <c r="K4" s="6">
        <v>1</v>
      </c>
      <c r="L4" s="6">
        <v>0</v>
      </c>
      <c r="M4" s="20">
        <f>+COUNTIF(I4:L4,1)</f>
        <v>1</v>
      </c>
      <c r="N4" s="6"/>
      <c r="O4" s="6"/>
      <c r="P4" s="6"/>
      <c r="Q4" s="6"/>
      <c r="R4" s="20">
        <f>+COUNTIF(O4:Q4,1)</f>
        <v>0</v>
      </c>
      <c r="S4" s="6"/>
      <c r="T4" s="6"/>
      <c r="U4" s="6"/>
      <c r="V4" s="6"/>
      <c r="W4" s="20">
        <f>+COUNTIF(S4:V4,1)</f>
        <v>0</v>
      </c>
      <c r="X4" s="6"/>
      <c r="Y4" s="6"/>
      <c r="Z4" s="129"/>
      <c r="AA4" s="6"/>
      <c r="AB4" s="20">
        <f t="shared" ref="AB4:AB24" si="0">+COUNTIF(X4:AA4,1)</f>
        <v>0</v>
      </c>
      <c r="AC4" s="18"/>
      <c r="AD4" s="17">
        <f>SUM(COUNTIF(D4:G4,0),COUNTIF(I4:L4,0),COUNTIF(N4:Q4,0),COUNTIF(S4:V4,0),COUNTIF(X4:AA4,0))</f>
        <v>7</v>
      </c>
      <c r="AE4" s="18">
        <f>SUM(COUNTIF(D4:G4,1),COUNTIF(I4:L4,1),COUNTIF(N4:Q4,1),COUNTIF(S4:V4,1),COUNTIF(X4:AA4,1))</f>
        <v>1</v>
      </c>
    </row>
    <row r="5" spans="1:31">
      <c r="A5" s="21" t="s">
        <v>907</v>
      </c>
      <c r="B5" s="11">
        <v>10298</v>
      </c>
      <c r="C5" s="21" t="s">
        <v>909</v>
      </c>
      <c r="D5" s="6">
        <v>0</v>
      </c>
      <c r="E5" s="6">
        <v>0</v>
      </c>
      <c r="F5" s="6">
        <v>0</v>
      </c>
      <c r="G5" s="6">
        <v>0</v>
      </c>
      <c r="H5" s="20">
        <f>+COUNTIF(D5:G5,1)</f>
        <v>0</v>
      </c>
      <c r="I5" s="6">
        <v>0</v>
      </c>
      <c r="J5" s="6">
        <v>0</v>
      </c>
      <c r="K5" s="6">
        <v>0</v>
      </c>
      <c r="L5" s="6">
        <v>0</v>
      </c>
      <c r="M5" s="20">
        <f>+COUNTIF(I5:L5,1)</f>
        <v>0</v>
      </c>
      <c r="N5" s="6"/>
      <c r="O5" s="6"/>
      <c r="P5" s="6"/>
      <c r="Q5" s="6"/>
      <c r="R5" s="20">
        <f>+COUNTIF(O5:Q5,1)</f>
        <v>0</v>
      </c>
      <c r="S5" s="6"/>
      <c r="T5" s="6"/>
      <c r="U5" s="6"/>
      <c r="V5" s="6"/>
      <c r="W5" s="20">
        <f>+COUNTIF(S5:V5,1)</f>
        <v>0</v>
      </c>
      <c r="X5" s="6"/>
      <c r="Y5" s="6"/>
      <c r="Z5" s="129"/>
      <c r="AA5" s="6"/>
      <c r="AB5" s="20">
        <f t="shared" si="0"/>
        <v>0</v>
      </c>
      <c r="AC5" s="18"/>
      <c r="AD5" s="17">
        <f>SUM(COUNTIF(D5:G5,0),COUNTIF(I5:L5,0),COUNTIF(N5:Q5,0),COUNTIF(S5:V5,0),COUNTIF(X5:AA5,0))</f>
        <v>8</v>
      </c>
      <c r="AE5" s="18">
        <f>SUM(COUNTIF(D5:G5,1),COUNTIF(I5:L5,1),COUNTIF(N5:Q5,1),COUNTIF(S5:V5,1),COUNTIF(X5:AA5,1))</f>
        <v>0</v>
      </c>
    </row>
    <row r="6" spans="1:31">
      <c r="A6" s="21" t="s">
        <v>907</v>
      </c>
      <c r="B6" s="11">
        <v>10133</v>
      </c>
      <c r="C6" s="21" t="s">
        <v>910</v>
      </c>
      <c r="D6" s="6">
        <v>0</v>
      </c>
      <c r="E6" s="6">
        <v>0</v>
      </c>
      <c r="F6" s="6">
        <v>0</v>
      </c>
      <c r="G6" s="6">
        <v>0</v>
      </c>
      <c r="H6" s="20">
        <f>+COUNTIF(D6:G6,1)</f>
        <v>0</v>
      </c>
      <c r="I6" s="6">
        <v>0</v>
      </c>
      <c r="J6" s="6">
        <v>0</v>
      </c>
      <c r="K6" s="6">
        <v>0</v>
      </c>
      <c r="L6" s="6">
        <v>0</v>
      </c>
      <c r="M6" s="20">
        <f>+COUNTIF(I6:L6,1)</f>
        <v>0</v>
      </c>
      <c r="N6" s="6"/>
      <c r="O6" s="6"/>
      <c r="P6" s="6"/>
      <c r="Q6" s="6"/>
      <c r="R6" s="20">
        <f>+COUNTIF(O6:Q6,1)</f>
        <v>0</v>
      </c>
      <c r="S6" s="6"/>
      <c r="T6" s="6"/>
      <c r="U6" s="6"/>
      <c r="V6" s="6"/>
      <c r="W6" s="20">
        <f>+COUNTIF(S6:V6,1)</f>
        <v>0</v>
      </c>
      <c r="X6" s="6"/>
      <c r="Y6" s="6"/>
      <c r="Z6" s="129"/>
      <c r="AA6" s="6"/>
      <c r="AB6" s="20">
        <f t="shared" si="0"/>
        <v>0</v>
      </c>
      <c r="AC6" s="18"/>
      <c r="AD6" s="17">
        <f>SUM(COUNTIF(D6:G6,0),COUNTIF(I6:L6,0),COUNTIF(N6:Q6,0),COUNTIF(S6:V6,0),COUNTIF(X6:AA6,0))</f>
        <v>8</v>
      </c>
      <c r="AE6" s="18">
        <f>SUM(COUNTIF(D6:G6,1),COUNTIF(I6:L6,1),COUNTIF(N6:Q6,1),COUNTIF(S6:V6,1),COUNTIF(X6:AA6,1))</f>
        <v>0</v>
      </c>
    </row>
    <row r="7" spans="1:31">
      <c r="A7" s="21" t="s">
        <v>907</v>
      </c>
      <c r="B7" s="11">
        <v>11793</v>
      </c>
      <c r="C7" s="21" t="s">
        <v>911</v>
      </c>
      <c r="D7" s="6">
        <v>0</v>
      </c>
      <c r="E7" s="6">
        <v>0</v>
      </c>
      <c r="F7" s="6">
        <v>0</v>
      </c>
      <c r="G7" s="6">
        <v>0</v>
      </c>
      <c r="H7" s="20">
        <f>+COUNTIF(D7:G7,1)</f>
        <v>0</v>
      </c>
      <c r="I7" s="6">
        <v>0</v>
      </c>
      <c r="J7" s="6">
        <v>0</v>
      </c>
      <c r="K7" s="6">
        <v>1</v>
      </c>
      <c r="L7" s="6">
        <v>0</v>
      </c>
      <c r="M7" s="20">
        <f>+COUNTIF(I7:L7,1)</f>
        <v>1</v>
      </c>
      <c r="N7" s="6"/>
      <c r="O7" s="6"/>
      <c r="P7" s="6"/>
      <c r="Q7" s="6"/>
      <c r="R7" s="20">
        <f>+COUNTIF(O7:Q7,1)</f>
        <v>0</v>
      </c>
      <c r="S7" s="6"/>
      <c r="T7" s="6"/>
      <c r="U7" s="6"/>
      <c r="V7" s="6"/>
      <c r="W7" s="20">
        <f>+COUNTIF(S7:V7,1)</f>
        <v>0</v>
      </c>
      <c r="X7" s="6"/>
      <c r="Y7" s="6"/>
      <c r="Z7" s="129"/>
      <c r="AA7" s="6"/>
      <c r="AB7" s="20">
        <f t="shared" si="0"/>
        <v>0</v>
      </c>
      <c r="AC7" s="18"/>
      <c r="AD7" s="17">
        <f>SUM(COUNTIF(D7:G7,0),COUNTIF(I7:L7,0),COUNTIF(N7:Q7,0),COUNTIF(S7:V7,0),COUNTIF(X7:AA7,0))</f>
        <v>7</v>
      </c>
      <c r="AE7" s="18">
        <f>SUM(COUNTIF(D7:G7,1),COUNTIF(I7:L7,1),COUNTIF(N7:Q7,1),COUNTIF(S7:V7,1),COUNTIF(X7:AA7,1))</f>
        <v>1</v>
      </c>
    </row>
    <row r="8" spans="1:31">
      <c r="A8" s="21" t="s">
        <v>907</v>
      </c>
      <c r="B8" s="11">
        <v>10654</v>
      </c>
      <c r="C8" s="21" t="s">
        <v>912</v>
      </c>
      <c r="D8" s="6">
        <v>0</v>
      </c>
      <c r="E8" s="6">
        <v>0</v>
      </c>
      <c r="F8" s="6">
        <v>0</v>
      </c>
      <c r="G8" s="6">
        <v>0</v>
      </c>
      <c r="H8" s="20">
        <f>+COUNTIF(D8:G8,1)</f>
        <v>0</v>
      </c>
      <c r="I8" s="6">
        <v>0</v>
      </c>
      <c r="J8" s="6">
        <v>0</v>
      </c>
      <c r="K8" s="6">
        <v>0</v>
      </c>
      <c r="L8" s="6">
        <v>0</v>
      </c>
      <c r="M8" s="20">
        <f>+COUNTIF(I8:L8,1)</f>
        <v>0</v>
      </c>
      <c r="N8" s="6"/>
      <c r="O8" s="6"/>
      <c r="P8" s="6"/>
      <c r="Q8" s="6"/>
      <c r="R8" s="20">
        <f>+COUNTIF(O8:Q8,1)</f>
        <v>0</v>
      </c>
      <c r="S8" s="6"/>
      <c r="T8" s="6"/>
      <c r="U8" s="6"/>
      <c r="V8" s="6"/>
      <c r="W8" s="20">
        <f>+COUNTIF(S8:V8,1)</f>
        <v>0</v>
      </c>
      <c r="X8" s="6"/>
      <c r="Y8" s="6"/>
      <c r="Z8" s="129"/>
      <c r="AA8" s="6"/>
      <c r="AB8" s="20">
        <f t="shared" si="0"/>
        <v>0</v>
      </c>
      <c r="AC8" s="18"/>
      <c r="AD8" s="17">
        <f>SUM(COUNTIF(D8:G8,0),COUNTIF(I8:L8,0),COUNTIF(N8:Q8,0),COUNTIF(S8:V8,0),COUNTIF(X8:AA8,0))</f>
        <v>8</v>
      </c>
      <c r="AE8" s="18">
        <f>SUM(COUNTIF(D8:G8,1),COUNTIF(I8:L8,1),COUNTIF(N8:Q8,1),COUNTIF(S8:V8,1),COUNTIF(X8:AA8,1))</f>
        <v>0</v>
      </c>
    </row>
    <row r="9" spans="1:31">
      <c r="A9" s="21" t="s">
        <v>907</v>
      </c>
      <c r="B9" s="11">
        <v>10559</v>
      </c>
      <c r="C9" s="21" t="s">
        <v>913</v>
      </c>
      <c r="D9" s="6">
        <v>0</v>
      </c>
      <c r="E9" s="6">
        <v>0</v>
      </c>
      <c r="F9" s="6">
        <v>0</v>
      </c>
      <c r="G9" s="6">
        <v>0</v>
      </c>
      <c r="H9" s="20">
        <f>+COUNTIF(D9:G9,1)</f>
        <v>0</v>
      </c>
      <c r="I9" s="6">
        <v>0</v>
      </c>
      <c r="J9" s="6">
        <v>0</v>
      </c>
      <c r="K9" s="6">
        <v>0</v>
      </c>
      <c r="L9" s="6">
        <v>0</v>
      </c>
      <c r="M9" s="20">
        <f>+COUNTIF(I9:L9,1)</f>
        <v>0</v>
      </c>
      <c r="N9" s="6"/>
      <c r="O9" s="6"/>
      <c r="P9" s="6"/>
      <c r="Q9" s="6"/>
      <c r="R9" s="20">
        <f>+COUNTIF(O9:Q9,1)</f>
        <v>0</v>
      </c>
      <c r="S9" s="6"/>
      <c r="T9" s="6"/>
      <c r="U9" s="6"/>
      <c r="V9" s="6"/>
      <c r="W9" s="20">
        <f>+COUNTIF(S9:V9,1)</f>
        <v>0</v>
      </c>
      <c r="X9" s="6"/>
      <c r="Y9" s="6"/>
      <c r="Z9" s="129"/>
      <c r="AA9" s="6"/>
      <c r="AB9" s="20">
        <f t="shared" si="0"/>
        <v>0</v>
      </c>
      <c r="AC9" s="18"/>
      <c r="AD9" s="17">
        <f>SUM(COUNTIF(D9:G9,0),COUNTIF(I9:L9,0),COUNTIF(N9:Q9,0),COUNTIF(S9:V9,0),COUNTIF(X9:AA9,0))</f>
        <v>8</v>
      </c>
      <c r="AE9" s="18">
        <f>SUM(COUNTIF(D9:G9,1),COUNTIF(I9:L9,1),COUNTIF(N9:Q9,1),COUNTIF(S9:V9,1),COUNTIF(X9:AA9,1))</f>
        <v>0</v>
      </c>
    </row>
    <row r="10" spans="1:31">
      <c r="A10" s="21" t="s">
        <v>907</v>
      </c>
      <c r="B10" s="11">
        <v>10932</v>
      </c>
      <c r="C10" s="21" t="s">
        <v>914</v>
      </c>
      <c r="D10" s="6">
        <v>0</v>
      </c>
      <c r="E10" s="6">
        <v>0</v>
      </c>
      <c r="F10" s="6">
        <v>0</v>
      </c>
      <c r="G10" s="6">
        <v>0</v>
      </c>
      <c r="H10" s="20">
        <f>+COUNTIF(D10:G10,1)</f>
        <v>0</v>
      </c>
      <c r="I10" s="6">
        <v>0</v>
      </c>
      <c r="J10" s="6">
        <v>0</v>
      </c>
      <c r="K10" s="6">
        <v>0</v>
      </c>
      <c r="L10" s="6">
        <v>0</v>
      </c>
      <c r="M10" s="20">
        <f>+COUNTIF(I10:L10,1)</f>
        <v>0</v>
      </c>
      <c r="N10" s="6"/>
      <c r="O10" s="6"/>
      <c r="P10" s="6"/>
      <c r="Q10" s="6"/>
      <c r="R10" s="20">
        <f>+COUNTIF(O10:Q10,1)</f>
        <v>0</v>
      </c>
      <c r="S10" s="6"/>
      <c r="T10" s="6"/>
      <c r="U10" s="6"/>
      <c r="V10" s="6"/>
      <c r="W10" s="20">
        <f>+COUNTIF(S10:V10,1)</f>
        <v>0</v>
      </c>
      <c r="X10" s="6"/>
      <c r="Y10" s="6"/>
      <c r="Z10" s="129"/>
      <c r="AA10" s="6"/>
      <c r="AB10" s="20">
        <f t="shared" si="0"/>
        <v>0</v>
      </c>
      <c r="AC10" s="18"/>
      <c r="AD10" s="17">
        <f>SUM(COUNTIF(D10:G10,0),COUNTIF(I10:L10,0),COUNTIF(N10:Q10,0),COUNTIF(S10:V10,0),COUNTIF(X10:AA10,0))</f>
        <v>8</v>
      </c>
      <c r="AE10" s="18">
        <f>SUM(COUNTIF(D10:G10,1),COUNTIF(I10:L10,1),COUNTIF(N10:Q10,1),COUNTIF(S10:V10,1),COUNTIF(X10:AA10,1))</f>
        <v>0</v>
      </c>
    </row>
    <row r="11" spans="1:31">
      <c r="A11" s="21" t="s">
        <v>907</v>
      </c>
      <c r="B11" s="11">
        <v>10835</v>
      </c>
      <c r="C11" s="21" t="s">
        <v>915</v>
      </c>
      <c r="D11" s="6">
        <v>1</v>
      </c>
      <c r="E11" s="6">
        <v>1</v>
      </c>
      <c r="F11" s="6">
        <v>1</v>
      </c>
      <c r="G11" s="6">
        <v>1</v>
      </c>
      <c r="H11" s="20">
        <f>+COUNTIF(D11:G11,1)</f>
        <v>4</v>
      </c>
      <c r="I11" s="6">
        <v>0</v>
      </c>
      <c r="J11" s="6">
        <v>0</v>
      </c>
      <c r="K11" s="6">
        <v>0</v>
      </c>
      <c r="L11" s="6">
        <v>0</v>
      </c>
      <c r="M11" s="20">
        <f>+COUNTIF(I11:L11,1)</f>
        <v>0</v>
      </c>
      <c r="N11" s="6"/>
      <c r="O11" s="6"/>
      <c r="P11" s="6"/>
      <c r="Q11" s="6"/>
      <c r="R11" s="20">
        <f>+COUNTIF(O11:Q11,1)</f>
        <v>0</v>
      </c>
      <c r="S11" s="6"/>
      <c r="T11" s="6"/>
      <c r="U11" s="6"/>
      <c r="V11" s="6"/>
      <c r="W11" s="20">
        <f>+COUNTIF(S11:V11,1)</f>
        <v>0</v>
      </c>
      <c r="X11" s="6"/>
      <c r="Y11" s="6"/>
      <c r="Z11" s="129"/>
      <c r="AA11" s="6"/>
      <c r="AB11" s="20">
        <f t="shared" si="0"/>
        <v>0</v>
      </c>
      <c r="AC11" s="18"/>
      <c r="AD11" s="17">
        <f>SUM(COUNTIF(D11:G11,0),COUNTIF(I11:L11,0),COUNTIF(N11:Q11,0),COUNTIF(S11:V11,0),COUNTIF(X11:AA11,0))</f>
        <v>4</v>
      </c>
      <c r="AE11" s="18">
        <f>SUM(COUNTIF(D11:G11,1),COUNTIF(I11:L11,1),COUNTIF(N11:Q11,1),COUNTIF(S11:V11,1),COUNTIF(X11:AA11,1))</f>
        <v>4</v>
      </c>
    </row>
    <row r="12" spans="1:31">
      <c r="A12" s="21" t="s">
        <v>907</v>
      </c>
      <c r="B12" s="11">
        <v>10871</v>
      </c>
      <c r="C12" s="21" t="s">
        <v>916</v>
      </c>
      <c r="D12" s="6">
        <v>0</v>
      </c>
      <c r="E12" s="6">
        <v>0</v>
      </c>
      <c r="F12" s="6">
        <v>0</v>
      </c>
      <c r="G12" s="6">
        <v>0</v>
      </c>
      <c r="H12" s="20">
        <f>+COUNTIF(D12:G12,1)</f>
        <v>0</v>
      </c>
      <c r="I12" s="6">
        <v>0</v>
      </c>
      <c r="J12" s="6">
        <v>0</v>
      </c>
      <c r="K12" s="6">
        <v>0</v>
      </c>
      <c r="L12" s="6">
        <v>0</v>
      </c>
      <c r="M12" s="20">
        <f>+COUNTIF(I12:L12,1)</f>
        <v>0</v>
      </c>
      <c r="N12" s="6"/>
      <c r="O12" s="6"/>
      <c r="P12" s="6"/>
      <c r="Q12" s="6"/>
      <c r="R12" s="20">
        <f>+COUNTIF(O12:Q12,1)</f>
        <v>0</v>
      </c>
      <c r="S12" s="6"/>
      <c r="T12" s="6"/>
      <c r="U12" s="6"/>
      <c r="V12" s="6"/>
      <c r="W12" s="20">
        <f>+COUNTIF(S12:V12,1)</f>
        <v>0</v>
      </c>
      <c r="X12" s="6"/>
      <c r="Y12" s="6"/>
      <c r="Z12" s="129"/>
      <c r="AA12" s="6"/>
      <c r="AB12" s="20">
        <f t="shared" si="0"/>
        <v>0</v>
      </c>
      <c r="AC12" s="18"/>
      <c r="AD12" s="17">
        <f>SUM(COUNTIF(D12:G12,0),COUNTIF(I12:L12,0),COUNTIF(N12:Q12,0),COUNTIF(S12:V12,0),COUNTIF(X12:AA12,0))</f>
        <v>8</v>
      </c>
      <c r="AE12" s="18">
        <f>SUM(COUNTIF(D12:G12,1),COUNTIF(I12:L12,1),COUNTIF(N12:Q12,1),COUNTIF(S12:V12,1),COUNTIF(X12:AA12,1))</f>
        <v>0</v>
      </c>
    </row>
    <row r="13" spans="1:31">
      <c r="A13" s="21" t="s">
        <v>907</v>
      </c>
      <c r="B13" s="11">
        <v>10396</v>
      </c>
      <c r="C13" s="21" t="s">
        <v>917</v>
      </c>
      <c r="D13" s="6">
        <v>0</v>
      </c>
      <c r="E13" s="6">
        <v>0</v>
      </c>
      <c r="F13" s="6">
        <v>0</v>
      </c>
      <c r="G13" s="6">
        <v>0</v>
      </c>
      <c r="H13" s="20">
        <f>+COUNTIF(D13:G13,1)</f>
        <v>0</v>
      </c>
      <c r="I13" s="6">
        <v>0</v>
      </c>
      <c r="J13" s="6">
        <v>0</v>
      </c>
      <c r="K13" s="6">
        <v>0</v>
      </c>
      <c r="L13" s="6">
        <v>0</v>
      </c>
      <c r="M13" s="20">
        <f>+COUNTIF(I13:L13,1)</f>
        <v>0</v>
      </c>
      <c r="N13" s="6"/>
      <c r="O13" s="6"/>
      <c r="P13" s="6"/>
      <c r="Q13" s="6"/>
      <c r="R13" s="20">
        <f>+COUNTIF(O13:Q13,1)</f>
        <v>0</v>
      </c>
      <c r="S13" s="6"/>
      <c r="T13" s="6"/>
      <c r="U13" s="6"/>
      <c r="V13" s="6"/>
      <c r="W13" s="20">
        <f>+COUNTIF(S13:V13,1)</f>
        <v>0</v>
      </c>
      <c r="X13" s="6"/>
      <c r="Y13" s="6"/>
      <c r="Z13" s="129"/>
      <c r="AA13" s="6"/>
      <c r="AB13" s="20">
        <f t="shared" si="0"/>
        <v>0</v>
      </c>
      <c r="AC13" s="18"/>
      <c r="AD13" s="17">
        <f>SUM(COUNTIF(D13:G13,0),COUNTIF(I13:L13,0),COUNTIF(N13:Q13,0),COUNTIF(S13:V13,0),COUNTIF(X13:AA13,0))</f>
        <v>8</v>
      </c>
      <c r="AE13" s="18">
        <f>SUM(COUNTIF(D13:G13,1),COUNTIF(I13:L13,1),COUNTIF(N13:Q13,1),COUNTIF(S13:V13,1),COUNTIF(X13:AA13,1))</f>
        <v>0</v>
      </c>
    </row>
    <row r="14" spans="1:31">
      <c r="A14" s="21" t="s">
        <v>907</v>
      </c>
      <c r="B14" s="11">
        <v>11205</v>
      </c>
      <c r="C14" s="21" t="s">
        <v>918</v>
      </c>
      <c r="D14" s="6">
        <v>0</v>
      </c>
      <c r="E14" s="6">
        <v>0</v>
      </c>
      <c r="F14" s="6">
        <v>0</v>
      </c>
      <c r="G14" s="6">
        <v>0</v>
      </c>
      <c r="H14" s="20">
        <f>+COUNTIF(D14:G14,1)</f>
        <v>0</v>
      </c>
      <c r="I14" s="6">
        <v>0</v>
      </c>
      <c r="J14" s="6">
        <v>0</v>
      </c>
      <c r="K14" s="6">
        <v>0</v>
      </c>
      <c r="L14" s="6">
        <v>0</v>
      </c>
      <c r="M14" s="20">
        <f>+COUNTIF(I14:L14,1)</f>
        <v>0</v>
      </c>
      <c r="N14" s="6"/>
      <c r="O14" s="6"/>
      <c r="P14" s="6"/>
      <c r="Q14" s="6"/>
      <c r="R14" s="20">
        <f>+COUNTIF(O14:Q14,1)</f>
        <v>0</v>
      </c>
      <c r="S14" s="6"/>
      <c r="T14" s="6"/>
      <c r="U14" s="6"/>
      <c r="V14" s="6"/>
      <c r="W14" s="20">
        <f>+COUNTIF(S14:V14,1)</f>
        <v>0</v>
      </c>
      <c r="X14" s="6"/>
      <c r="Y14" s="6"/>
      <c r="Z14" s="129"/>
      <c r="AA14" s="6"/>
      <c r="AB14" s="20">
        <f t="shared" si="0"/>
        <v>0</v>
      </c>
      <c r="AC14" s="18"/>
      <c r="AD14" s="17">
        <f>SUM(COUNTIF(D14:G14,0),COUNTIF(I14:L14,0),COUNTIF(N14:Q14,0),COUNTIF(S14:V14,0),COUNTIF(X14:AA14,0))</f>
        <v>8</v>
      </c>
      <c r="AE14" s="18">
        <f>SUM(COUNTIF(D14:G14,1),COUNTIF(I14:L14,1),COUNTIF(N14:Q14,1),COUNTIF(S14:V14,1),COUNTIF(X14:AA14,1))</f>
        <v>0</v>
      </c>
    </row>
    <row r="15" spans="1:31">
      <c r="A15" s="21" t="s">
        <v>907</v>
      </c>
      <c r="B15" s="11">
        <v>10695</v>
      </c>
      <c r="C15" s="21" t="s">
        <v>919</v>
      </c>
      <c r="D15" s="6">
        <v>0</v>
      </c>
      <c r="E15" s="6">
        <v>0</v>
      </c>
      <c r="F15" s="6">
        <v>0</v>
      </c>
      <c r="G15" s="6">
        <v>0</v>
      </c>
      <c r="H15" s="20">
        <f>+COUNTIF(D15:G15,1)</f>
        <v>0</v>
      </c>
      <c r="I15" s="6">
        <v>0</v>
      </c>
      <c r="J15" s="6">
        <v>0</v>
      </c>
      <c r="K15" s="6">
        <v>0</v>
      </c>
      <c r="L15" s="6">
        <v>0</v>
      </c>
      <c r="M15" s="20">
        <f>+COUNTIF(I15:L15,1)</f>
        <v>0</v>
      </c>
      <c r="N15" s="6"/>
      <c r="O15" s="6"/>
      <c r="P15" s="6"/>
      <c r="Q15" s="6"/>
      <c r="R15" s="20">
        <f>+COUNTIF(O15:Q15,1)</f>
        <v>0</v>
      </c>
      <c r="S15" s="6"/>
      <c r="T15" s="6"/>
      <c r="U15" s="6"/>
      <c r="V15" s="6"/>
      <c r="W15" s="20">
        <f>+COUNTIF(S15:V15,1)</f>
        <v>0</v>
      </c>
      <c r="X15" s="6"/>
      <c r="Y15" s="6"/>
      <c r="Z15" s="129"/>
      <c r="AA15" s="6"/>
      <c r="AB15" s="20">
        <f t="shared" si="0"/>
        <v>0</v>
      </c>
      <c r="AC15" s="18"/>
      <c r="AD15" s="17">
        <f>SUM(COUNTIF(D15:G15,0),COUNTIF(I15:L15,0),COUNTIF(N15:Q15,0),COUNTIF(S15:V15,0),COUNTIF(X15:AA15,0))</f>
        <v>8</v>
      </c>
      <c r="AE15" s="18">
        <f>SUM(COUNTIF(D15:G15,1),COUNTIF(I15:L15,1),COUNTIF(N15:Q15,1),COUNTIF(S15:V15,1),COUNTIF(X15:AA15,1))</f>
        <v>0</v>
      </c>
    </row>
    <row r="16" spans="1:31">
      <c r="A16" s="21" t="s">
        <v>907</v>
      </c>
      <c r="B16" s="11">
        <v>11542</v>
      </c>
      <c r="C16" s="21" t="s">
        <v>920</v>
      </c>
      <c r="D16" s="6">
        <v>0</v>
      </c>
      <c r="E16" s="6">
        <v>0</v>
      </c>
      <c r="F16" s="6">
        <v>0</v>
      </c>
      <c r="G16" s="6">
        <v>0</v>
      </c>
      <c r="H16" s="20">
        <f>+COUNTIF(D16:G16,1)</f>
        <v>0</v>
      </c>
      <c r="I16" s="6">
        <v>0</v>
      </c>
      <c r="J16" s="6">
        <v>0</v>
      </c>
      <c r="K16" s="6">
        <v>0</v>
      </c>
      <c r="L16" s="6">
        <v>0</v>
      </c>
      <c r="M16" s="20">
        <f>+COUNTIF(I16:L16,1)</f>
        <v>0</v>
      </c>
      <c r="N16" s="6"/>
      <c r="O16" s="6"/>
      <c r="P16" s="6"/>
      <c r="Q16" s="6"/>
      <c r="R16" s="20">
        <f>+COUNTIF(O16:Q16,1)</f>
        <v>0</v>
      </c>
      <c r="S16" s="6"/>
      <c r="T16" s="6"/>
      <c r="U16" s="6"/>
      <c r="V16" s="6"/>
      <c r="W16" s="20">
        <f>+COUNTIF(S16:V16,1)</f>
        <v>0</v>
      </c>
      <c r="X16" s="6"/>
      <c r="Y16" s="6"/>
      <c r="Z16" s="129"/>
      <c r="AA16" s="6"/>
      <c r="AB16" s="20">
        <f t="shared" si="0"/>
        <v>0</v>
      </c>
      <c r="AC16" s="18"/>
      <c r="AD16" s="17">
        <f>SUM(COUNTIF(D16:G16,0),COUNTIF(I16:L16,0),COUNTIF(N16:Q16,0),COUNTIF(S16:V16,0),COUNTIF(X16:AA16,0))</f>
        <v>8</v>
      </c>
      <c r="AE16" s="18">
        <f>SUM(COUNTIF(D16:G16,1),COUNTIF(I16:L16,1),COUNTIF(N16:Q16,1),COUNTIF(S16:V16,1),COUNTIF(X16:AA16,1))</f>
        <v>0</v>
      </c>
    </row>
    <row r="17" spans="1:31">
      <c r="A17" s="21" t="s">
        <v>907</v>
      </c>
      <c r="B17" s="11">
        <v>10963</v>
      </c>
      <c r="C17" s="21" t="s">
        <v>921</v>
      </c>
      <c r="D17" s="6">
        <v>0</v>
      </c>
      <c r="E17" s="6">
        <v>0</v>
      </c>
      <c r="F17" s="6">
        <v>0</v>
      </c>
      <c r="G17" s="6">
        <v>0</v>
      </c>
      <c r="H17" s="20">
        <f>+COUNTIF(D17:G17,1)</f>
        <v>0</v>
      </c>
      <c r="I17" s="6">
        <v>0</v>
      </c>
      <c r="J17" s="6">
        <v>0</v>
      </c>
      <c r="K17" s="6">
        <v>0</v>
      </c>
      <c r="L17" s="6">
        <v>0</v>
      </c>
      <c r="M17" s="20">
        <f>+COUNTIF(I17:L17,1)</f>
        <v>0</v>
      </c>
      <c r="N17" s="6"/>
      <c r="O17" s="6"/>
      <c r="P17" s="6"/>
      <c r="Q17" s="6"/>
      <c r="R17" s="20">
        <f>+COUNTIF(O17:Q17,1)</f>
        <v>0</v>
      </c>
      <c r="S17" s="6"/>
      <c r="T17" s="6"/>
      <c r="U17" s="6"/>
      <c r="V17" s="6"/>
      <c r="W17" s="20">
        <f>+COUNTIF(S17:V17,1)</f>
        <v>0</v>
      </c>
      <c r="X17" s="6"/>
      <c r="Y17" s="6"/>
      <c r="Z17" s="129"/>
      <c r="AA17" s="6"/>
      <c r="AB17" s="20">
        <f t="shared" si="0"/>
        <v>0</v>
      </c>
      <c r="AC17" s="18"/>
      <c r="AD17" s="17">
        <f>SUM(COUNTIF(D17:G17,0),COUNTIF(I17:L17,0),COUNTIF(N17:Q17,0),COUNTIF(S17:V17,0),COUNTIF(X17:AA17,0))</f>
        <v>8</v>
      </c>
      <c r="AE17" s="18">
        <f>SUM(COUNTIF(D17:G17,1),COUNTIF(I17:L17,1),COUNTIF(N17:Q17,1),COUNTIF(S17:V17,1),COUNTIF(X17:AA17,1))</f>
        <v>0</v>
      </c>
    </row>
    <row r="18" spans="1:31">
      <c r="A18" s="21" t="s">
        <v>907</v>
      </c>
      <c r="B18" s="11">
        <v>11406</v>
      </c>
      <c r="C18" s="21" t="s">
        <v>922</v>
      </c>
      <c r="D18" s="6">
        <v>0</v>
      </c>
      <c r="E18" s="6">
        <v>0</v>
      </c>
      <c r="F18" s="6">
        <v>0</v>
      </c>
      <c r="G18" s="6">
        <v>0</v>
      </c>
      <c r="H18" s="20">
        <f>+COUNTIF(D18:G18,1)</f>
        <v>0</v>
      </c>
      <c r="I18" s="6">
        <v>0</v>
      </c>
      <c r="J18" s="6">
        <v>0</v>
      </c>
      <c r="K18" s="6">
        <v>0</v>
      </c>
      <c r="L18" s="6">
        <v>0</v>
      </c>
      <c r="M18" s="20">
        <f>+COUNTIF(I18:L18,1)</f>
        <v>0</v>
      </c>
      <c r="N18" s="6"/>
      <c r="O18" s="6"/>
      <c r="P18" s="6"/>
      <c r="Q18" s="6"/>
      <c r="R18" s="20">
        <f>+COUNTIF(O18:Q18,1)</f>
        <v>0</v>
      </c>
      <c r="S18" s="6"/>
      <c r="T18" s="6"/>
      <c r="U18" s="6"/>
      <c r="V18" s="6"/>
      <c r="W18" s="20">
        <f>+COUNTIF(S18:V18,1)</f>
        <v>0</v>
      </c>
      <c r="X18" s="6"/>
      <c r="Y18" s="6"/>
      <c r="Z18" s="129"/>
      <c r="AA18" s="6"/>
      <c r="AB18" s="20">
        <f t="shared" si="0"/>
        <v>0</v>
      </c>
      <c r="AC18" s="18"/>
      <c r="AD18" s="17">
        <f>SUM(COUNTIF(D18:G18,0),COUNTIF(I18:L18,0),COUNTIF(N18:Q18,0),COUNTIF(S18:V18,0),COUNTIF(X18:AA18,0))</f>
        <v>8</v>
      </c>
      <c r="AE18" s="18">
        <f>SUM(COUNTIF(D18:G18,1),COUNTIF(I18:L18,1),COUNTIF(N18:Q18,1),COUNTIF(S18:V18,1),COUNTIF(X18:AA18,1))</f>
        <v>0</v>
      </c>
    </row>
    <row r="19" spans="1:31">
      <c r="A19" s="21" t="s">
        <v>907</v>
      </c>
      <c r="B19" s="11">
        <v>11725</v>
      </c>
      <c r="C19" s="21" t="s">
        <v>923</v>
      </c>
      <c r="D19" s="6">
        <v>0</v>
      </c>
      <c r="E19" s="6">
        <v>0</v>
      </c>
      <c r="F19" s="6">
        <v>0</v>
      </c>
      <c r="G19" s="6">
        <v>0</v>
      </c>
      <c r="H19" s="20">
        <f>+COUNTIF(D19:G19,1)</f>
        <v>0</v>
      </c>
      <c r="I19" s="6">
        <v>0</v>
      </c>
      <c r="J19" s="6">
        <v>0</v>
      </c>
      <c r="K19" s="6">
        <v>0</v>
      </c>
      <c r="L19" s="6">
        <v>0</v>
      </c>
      <c r="M19" s="20">
        <f>+COUNTIF(I19:L19,1)</f>
        <v>0</v>
      </c>
      <c r="N19" s="6"/>
      <c r="O19" s="6"/>
      <c r="P19" s="6"/>
      <c r="Q19" s="6"/>
      <c r="R19" s="20">
        <f>+COUNTIF(O19:Q19,1)</f>
        <v>0</v>
      </c>
      <c r="S19" s="6"/>
      <c r="T19" s="6"/>
      <c r="U19" s="6"/>
      <c r="V19" s="6"/>
      <c r="W19" s="20">
        <f>+COUNTIF(S19:V19,1)</f>
        <v>0</v>
      </c>
      <c r="X19" s="6"/>
      <c r="Y19" s="6"/>
      <c r="Z19" s="129"/>
      <c r="AA19" s="6"/>
      <c r="AB19" s="20">
        <f t="shared" si="0"/>
        <v>0</v>
      </c>
      <c r="AC19" s="18"/>
      <c r="AD19" s="17">
        <f>SUM(COUNTIF(D19:G19,0),COUNTIF(I19:L19,0),COUNTIF(N19:Q19,0),COUNTIF(S19:V19,0),COUNTIF(X19:AA19,0))</f>
        <v>8</v>
      </c>
      <c r="AE19" s="18">
        <f>SUM(COUNTIF(D19:G19,1),COUNTIF(I19:L19,1),COUNTIF(N19:Q19,1),COUNTIF(S19:V19,1),COUNTIF(X19:AA19,1))</f>
        <v>0</v>
      </c>
    </row>
    <row r="20" spans="1:31">
      <c r="A20" s="21" t="s">
        <v>907</v>
      </c>
      <c r="B20" s="11">
        <v>11162</v>
      </c>
      <c r="C20" s="21" t="s">
        <v>924</v>
      </c>
      <c r="D20" s="6">
        <v>0</v>
      </c>
      <c r="E20" s="6">
        <v>0</v>
      </c>
      <c r="F20" s="6">
        <v>0</v>
      </c>
      <c r="G20" s="6">
        <v>0</v>
      </c>
      <c r="H20" s="20">
        <f>+COUNTIF(D20:G20,1)</f>
        <v>0</v>
      </c>
      <c r="I20" s="6">
        <v>0</v>
      </c>
      <c r="J20" s="6">
        <v>0</v>
      </c>
      <c r="K20" s="6">
        <v>0</v>
      </c>
      <c r="L20" s="6">
        <v>0</v>
      </c>
      <c r="M20" s="20">
        <f>+COUNTIF(I20:L20,1)</f>
        <v>0</v>
      </c>
      <c r="N20" s="6"/>
      <c r="O20" s="6"/>
      <c r="P20" s="6"/>
      <c r="Q20" s="6"/>
      <c r="R20" s="20">
        <f>+COUNTIF(O20:Q20,1)</f>
        <v>0</v>
      </c>
      <c r="S20" s="6"/>
      <c r="T20" s="6"/>
      <c r="U20" s="6"/>
      <c r="V20" s="6"/>
      <c r="W20" s="20">
        <f>+COUNTIF(S20:V20,1)</f>
        <v>0</v>
      </c>
      <c r="X20" s="6"/>
      <c r="Y20" s="6"/>
      <c r="Z20" s="129"/>
      <c r="AA20" s="6"/>
      <c r="AB20" s="20">
        <f t="shared" si="0"/>
        <v>0</v>
      </c>
      <c r="AC20" s="18"/>
      <c r="AD20" s="17">
        <f>SUM(COUNTIF(D20:G20,0),COUNTIF(I20:L20,0),COUNTIF(N20:Q20,0),COUNTIF(S20:V20,0),COUNTIF(X20:AA20,0))</f>
        <v>8</v>
      </c>
      <c r="AE20" s="18">
        <f>SUM(COUNTIF(D20:G20,1),COUNTIF(I20:L20,1),COUNTIF(N20:Q20,1),COUNTIF(S20:V20,1),COUNTIF(X20:AA20,1))</f>
        <v>0</v>
      </c>
    </row>
    <row r="21" spans="1:31">
      <c r="A21" s="21" t="s">
        <v>907</v>
      </c>
      <c r="B21" s="11">
        <v>10990</v>
      </c>
      <c r="C21" s="21" t="s">
        <v>925</v>
      </c>
      <c r="D21" s="6">
        <v>0</v>
      </c>
      <c r="E21" s="6">
        <v>0</v>
      </c>
      <c r="F21" s="6">
        <v>0</v>
      </c>
      <c r="G21" s="6">
        <v>0</v>
      </c>
      <c r="H21" s="20">
        <f>+COUNTIF(D21:G21,1)</f>
        <v>0</v>
      </c>
      <c r="I21" s="6">
        <v>0</v>
      </c>
      <c r="J21" s="6">
        <v>0</v>
      </c>
      <c r="K21" s="6">
        <v>0</v>
      </c>
      <c r="L21" s="6">
        <v>0</v>
      </c>
      <c r="M21" s="20">
        <f>+COUNTIF(I21:L21,1)</f>
        <v>0</v>
      </c>
      <c r="N21" s="6"/>
      <c r="O21" s="6"/>
      <c r="P21" s="6"/>
      <c r="Q21" s="6"/>
      <c r="R21" s="20">
        <f>+COUNTIF(O21:Q21,1)</f>
        <v>0</v>
      </c>
      <c r="S21" s="6"/>
      <c r="T21" s="6"/>
      <c r="U21" s="6"/>
      <c r="V21" s="6"/>
      <c r="W21" s="20">
        <f>+COUNTIF(S21:V21,1)</f>
        <v>0</v>
      </c>
      <c r="X21" s="6"/>
      <c r="Y21" s="6"/>
      <c r="Z21" s="129"/>
      <c r="AA21" s="6"/>
      <c r="AB21" s="20">
        <f t="shared" si="0"/>
        <v>0</v>
      </c>
      <c r="AC21" s="18"/>
      <c r="AD21" s="17">
        <f>SUM(COUNTIF(D21:G21,0),COUNTIF(I21:L21,0),COUNTIF(N21:Q21,0),COUNTIF(S21:V21,0),COUNTIF(X21:AA21,0))</f>
        <v>8</v>
      </c>
      <c r="AE21" s="18">
        <f>SUM(COUNTIF(D21:G21,1),COUNTIF(I21:L21,1),COUNTIF(N21:Q21,1),COUNTIF(S21:V21,1),COUNTIF(X21:AA21,1))</f>
        <v>0</v>
      </c>
    </row>
    <row r="22" spans="1:31">
      <c r="A22" s="21" t="s">
        <v>907</v>
      </c>
      <c r="B22" s="11">
        <v>11197</v>
      </c>
      <c r="C22" s="21" t="s">
        <v>926</v>
      </c>
      <c r="D22" s="6">
        <v>0</v>
      </c>
      <c r="E22" s="6">
        <v>0</v>
      </c>
      <c r="F22" s="6">
        <v>0</v>
      </c>
      <c r="G22" s="6">
        <v>0</v>
      </c>
      <c r="H22" s="20">
        <f>+COUNTIF(D22:G22,1)</f>
        <v>0</v>
      </c>
      <c r="I22" s="6">
        <v>0</v>
      </c>
      <c r="J22" s="6">
        <v>0</v>
      </c>
      <c r="K22" s="6">
        <v>1</v>
      </c>
      <c r="L22" s="6">
        <v>0</v>
      </c>
      <c r="M22" s="20">
        <f>+COUNTIF(I22:L22,1)</f>
        <v>1</v>
      </c>
      <c r="N22" s="6"/>
      <c r="O22" s="6"/>
      <c r="P22" s="6"/>
      <c r="Q22" s="6"/>
      <c r="R22" s="20">
        <f>+COUNTIF(O22:Q22,1)</f>
        <v>0</v>
      </c>
      <c r="S22" s="6"/>
      <c r="T22" s="6"/>
      <c r="U22" s="6"/>
      <c r="V22" s="6"/>
      <c r="W22" s="20">
        <f>+COUNTIF(S22:V22,1)</f>
        <v>0</v>
      </c>
      <c r="X22" s="6"/>
      <c r="Y22" s="6"/>
      <c r="Z22" s="129"/>
      <c r="AA22" s="6"/>
      <c r="AB22" s="20">
        <f t="shared" si="0"/>
        <v>0</v>
      </c>
      <c r="AC22" s="18"/>
      <c r="AD22" s="17">
        <f>SUM(COUNTIF(D22:G22,0),COUNTIF(I22:L22,0),COUNTIF(N22:Q22,0),COUNTIF(S22:V22,0),COUNTIF(X22:AA22,0))</f>
        <v>7</v>
      </c>
      <c r="AE22" s="18">
        <f>SUM(COUNTIF(D22:G22,1),COUNTIF(I22:L22,1),COUNTIF(N22:Q22,1),COUNTIF(S22:V22,1),COUNTIF(X22:AA22,1))</f>
        <v>1</v>
      </c>
    </row>
    <row r="23" spans="1:31">
      <c r="A23" s="21" t="s">
        <v>907</v>
      </c>
      <c r="B23" s="11">
        <v>10975</v>
      </c>
      <c r="C23" s="21" t="s">
        <v>927</v>
      </c>
      <c r="D23" s="6">
        <v>0</v>
      </c>
      <c r="E23" s="6">
        <v>0</v>
      </c>
      <c r="F23" s="6">
        <v>0</v>
      </c>
      <c r="G23" s="6">
        <v>0</v>
      </c>
      <c r="H23" s="20">
        <f>+COUNTIF(D23:G23,1)</f>
        <v>0</v>
      </c>
      <c r="I23" s="6">
        <v>0</v>
      </c>
      <c r="J23" s="6">
        <v>0</v>
      </c>
      <c r="K23" s="6">
        <v>0</v>
      </c>
      <c r="L23" s="6">
        <v>0</v>
      </c>
      <c r="M23" s="20">
        <f>+COUNTIF(I23:L23,1)</f>
        <v>0</v>
      </c>
      <c r="N23" s="6"/>
      <c r="O23" s="6"/>
      <c r="P23" s="6"/>
      <c r="Q23" s="6"/>
      <c r="R23" s="20">
        <f>+COUNTIF(O23:Q23,1)</f>
        <v>0</v>
      </c>
      <c r="S23" s="6"/>
      <c r="T23" s="6"/>
      <c r="U23" s="6"/>
      <c r="V23" s="6"/>
      <c r="W23" s="20">
        <f>+COUNTIF(S23:V23,1)</f>
        <v>0</v>
      </c>
      <c r="X23" s="6"/>
      <c r="Y23" s="6"/>
      <c r="Z23" s="129"/>
      <c r="AA23" s="6"/>
      <c r="AB23" s="20">
        <f t="shared" si="0"/>
        <v>0</v>
      </c>
      <c r="AC23" s="18"/>
      <c r="AD23" s="17">
        <f>SUM(COUNTIF(D23:G23,0),COUNTIF(I23:L23,0),COUNTIF(N23:Q23,0),COUNTIF(S23:V23,0),COUNTIF(X23:AA23,0))</f>
        <v>8</v>
      </c>
      <c r="AE23" s="18">
        <f>SUM(COUNTIF(D23:G23,1),COUNTIF(I23:L23,1),COUNTIF(N23:Q23,1),COUNTIF(S23:V23,1),COUNTIF(X23:AA23,1))</f>
        <v>0</v>
      </c>
    </row>
    <row r="24" spans="1:31">
      <c r="A24" s="21" t="s">
        <v>907</v>
      </c>
      <c r="B24" s="11">
        <v>10135</v>
      </c>
      <c r="C24" s="21" t="s">
        <v>928</v>
      </c>
      <c r="D24" s="6">
        <v>0</v>
      </c>
      <c r="E24" s="6">
        <v>0</v>
      </c>
      <c r="F24" s="6">
        <v>0</v>
      </c>
      <c r="G24" s="6">
        <v>0</v>
      </c>
      <c r="H24" s="20">
        <f>+COUNTIF(D24:G24,1)</f>
        <v>0</v>
      </c>
      <c r="I24" s="6">
        <v>0</v>
      </c>
      <c r="J24" s="6">
        <v>0</v>
      </c>
      <c r="K24" s="6">
        <v>0</v>
      </c>
      <c r="L24" s="6">
        <v>0</v>
      </c>
      <c r="M24" s="20">
        <f>+COUNTIF(I24:L24,1)</f>
        <v>0</v>
      </c>
      <c r="N24" s="6"/>
      <c r="O24" s="6"/>
      <c r="P24" s="6"/>
      <c r="Q24" s="6"/>
      <c r="R24" s="20">
        <f>+COUNTIF(O24:Q24,1)</f>
        <v>0</v>
      </c>
      <c r="S24" s="6"/>
      <c r="T24" s="6"/>
      <c r="U24" s="6"/>
      <c r="V24" s="6"/>
      <c r="W24" s="20">
        <f>+COUNTIF(S24:V24,1)</f>
        <v>0</v>
      </c>
      <c r="X24" s="6"/>
      <c r="Y24" s="6"/>
      <c r="Z24" s="129"/>
      <c r="AA24" s="6"/>
      <c r="AB24" s="20">
        <f t="shared" si="0"/>
        <v>0</v>
      </c>
      <c r="AC24" s="18"/>
      <c r="AD24" s="17">
        <f>SUM(COUNTIF(D24:G24,0),COUNTIF(I24:L24,0),COUNTIF(N24:Q24,0),COUNTIF(S24:V24,0),COUNTIF(X24:AA24,0))</f>
        <v>8</v>
      </c>
      <c r="AE24" s="18">
        <f>SUM(COUNTIF(D24:G24,1),COUNTIF(I24:L24,1),COUNTIF(N24:Q24,1),COUNTIF(S24:V24,1),COUNTIF(X24:AA24,1))</f>
        <v>0</v>
      </c>
    </row>
    <row r="41" ht="16.5" customHeight="1"/>
  </sheetData>
  <mergeCells count="13">
    <mergeCell ref="I1:L1"/>
    <mergeCell ref="A1:A3"/>
    <mergeCell ref="B1:B3"/>
    <mergeCell ref="C1:C3"/>
    <mergeCell ref="D1:G1"/>
    <mergeCell ref="H1:H3"/>
    <mergeCell ref="AB1:AB3"/>
    <mergeCell ref="M1:M3"/>
    <mergeCell ref="N1:Q1"/>
    <mergeCell ref="R1:R3"/>
    <mergeCell ref="S1:V1"/>
    <mergeCell ref="W1:W3"/>
    <mergeCell ref="X1:AA1"/>
  </mergeCells>
  <phoneticPr fontId="1" alignment="center"/>
  <conditionalFormatting sqref="H4:H24">
    <cfRule type="cellIs" dxfId="26" priority="7" operator="greaterThanOrEqual">
      <formula>3</formula>
    </cfRule>
  </conditionalFormatting>
  <conditionalFormatting sqref="M4:M24">
    <cfRule type="cellIs" dxfId="25" priority="6" operator="greaterThanOrEqual">
      <formula>3</formula>
    </cfRule>
  </conditionalFormatting>
  <conditionalFormatting sqref="R4:R24">
    <cfRule type="cellIs" dxfId="24" priority="5" operator="greaterThanOrEqual">
      <formula>3</formula>
    </cfRule>
  </conditionalFormatting>
  <conditionalFormatting sqref="W4:W24">
    <cfRule type="cellIs" dxfId="23" priority="4" operator="greaterThanOrEqual">
      <formula>3</formula>
    </cfRule>
  </conditionalFormatting>
  <conditionalFormatting sqref="AB4">
    <cfRule type="cellIs" dxfId="22" priority="3" operator="greaterThanOrEqual">
      <formula>3</formula>
    </cfRule>
  </conditionalFormatting>
  <conditionalFormatting sqref="AC1:AC4 AB5:AC24">
    <cfRule type="cellIs" dxfId="21" priority="2" operator="greaterThanOrEqual">
      <formula>3</formula>
    </cfRule>
  </conditionalFormatting>
  <conditionalFormatting sqref="AE4:AE24">
    <cfRule type="cellIs" dxfId="20" priority="8" operator="greaterThanOrEqual">
      <formula>3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0CBC7C31-8B95-42D0-9FCA-AA2EF2270E5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N4:P24 S4:V24 X4:AA24 D4:G24 I4:L24</xm:sqref>
        </x14:conditionalFormatting>
        <x14:conditionalFormatting xmlns:xm="http://schemas.microsoft.com/office/excel/2006/main">
          <x14:cfRule type="iconSet" priority="1" id="{E036A3FC-FE70-4138-BBA6-66D953E428C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Q4:Q28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0"/>
  <sheetViews>
    <sheetView showGridLines="0" topLeftCell="B4" zoomScale="60" zoomScaleNormal="60" workbookViewId="0">
      <pane xSplit="2" topLeftCell="D1" activePane="topRight" state="frozen"/>
      <selection pane="topRight" activeCell="F45" sqref="F45"/>
      <selection activeCell="F45" sqref="F45"/>
    </sheetView>
  </sheetViews>
  <sheetFormatPr defaultColWidth="11.42578125" defaultRowHeight="15"/>
  <cols>
    <col min="1" max="1" width="13" style="4" bestFit="1" customWidth="1"/>
    <col min="2" max="2" width="13.42578125" style="4" bestFit="1" customWidth="1"/>
    <col min="3" max="3" width="45.28515625" style="8" bestFit="1" customWidth="1"/>
    <col min="4" max="4" width="11.28515625" style="4" bestFit="1" customWidth="1"/>
    <col min="5" max="5" width="6.140625" style="4" bestFit="1" customWidth="1"/>
    <col min="6" max="6" width="13.28515625" style="4" bestFit="1" customWidth="1"/>
    <col min="7" max="7" width="6.140625" style="4" bestFit="1" customWidth="1"/>
    <col min="8" max="9" width="10.28515625" style="4" bestFit="1" customWidth="1"/>
    <col min="10" max="10" width="6.140625" style="4" bestFit="1" customWidth="1"/>
    <col min="11" max="11" width="10.28515625" style="4" bestFit="1" customWidth="1"/>
    <col min="12" max="12" width="6.140625" style="4" bestFit="1" customWidth="1"/>
    <col min="13" max="13" width="13.28515625" style="4" bestFit="1" customWidth="1"/>
    <col min="14" max="14" width="7.5703125" style="4" bestFit="1" customWidth="1"/>
    <col min="15" max="16384" width="11.42578125" style="4"/>
  </cols>
  <sheetData>
    <row r="1" spans="1:14" ht="15" customHeight="1">
      <c r="A1" s="144" t="s">
        <v>92</v>
      </c>
      <c r="B1" s="144" t="s">
        <v>93</v>
      </c>
      <c r="C1" s="145" t="s">
        <v>94</v>
      </c>
      <c r="D1" s="19" t="s">
        <v>97</v>
      </c>
      <c r="E1" s="146" t="s">
        <v>96</v>
      </c>
      <c r="F1" s="19" t="s">
        <v>929</v>
      </c>
      <c r="G1" s="146" t="s">
        <v>96</v>
      </c>
      <c r="H1" s="147" t="s">
        <v>99</v>
      </c>
      <c r="I1" s="147"/>
      <c r="J1" s="146" t="s">
        <v>96</v>
      </c>
      <c r="K1" s="19" t="s">
        <v>100</v>
      </c>
      <c r="L1" s="146" t="s">
        <v>96</v>
      </c>
    </row>
    <row r="2" spans="1:14" ht="15" customHeight="1">
      <c r="A2" s="144"/>
      <c r="B2" s="144"/>
      <c r="C2" s="145"/>
      <c r="D2" s="19" t="s">
        <v>102</v>
      </c>
      <c r="E2" s="146"/>
      <c r="F2" s="19" t="s">
        <v>102</v>
      </c>
      <c r="G2" s="146"/>
      <c r="H2" s="19" t="s">
        <v>101</v>
      </c>
      <c r="I2" s="19" t="s">
        <v>102</v>
      </c>
      <c r="J2" s="146"/>
      <c r="K2" s="19" t="s">
        <v>102</v>
      </c>
      <c r="L2" s="146"/>
    </row>
    <row r="3" spans="1:14">
      <c r="A3" s="144"/>
      <c r="B3" s="144"/>
      <c r="C3" s="145"/>
      <c r="D3" s="19" t="s">
        <v>42</v>
      </c>
      <c r="E3" s="146"/>
      <c r="F3" s="19" t="s">
        <v>42</v>
      </c>
      <c r="G3" s="146"/>
      <c r="H3" s="19" t="s">
        <v>42</v>
      </c>
      <c r="I3" s="19" t="s">
        <v>42</v>
      </c>
      <c r="J3" s="146"/>
      <c r="K3" s="19" t="s">
        <v>30</v>
      </c>
      <c r="L3" s="146"/>
      <c r="M3" s="4" t="s">
        <v>107</v>
      </c>
      <c r="N3" s="4" t="s">
        <v>96</v>
      </c>
    </row>
    <row r="4" spans="1:14">
      <c r="A4" s="21" t="s">
        <v>930</v>
      </c>
      <c r="B4" s="11">
        <v>10073</v>
      </c>
      <c r="C4" s="23" t="s">
        <v>931</v>
      </c>
      <c r="D4" s="6"/>
      <c r="E4" s="20">
        <f t="shared" ref="E4:E33" si="0">+COUNTIF(D4:D4,1)</f>
        <v>0</v>
      </c>
      <c r="F4" s="6"/>
      <c r="G4" s="20">
        <f t="shared" ref="G4:G33" si="1">+COUNTIF(F4:F4,1)</f>
        <v>0</v>
      </c>
      <c r="H4" s="6"/>
      <c r="I4" s="6"/>
      <c r="J4" s="20">
        <f t="shared" ref="J4:J33" si="2">+COUNTIF(H4:I4,1)</f>
        <v>0</v>
      </c>
      <c r="K4" s="6"/>
      <c r="L4" s="20">
        <f t="shared" ref="L4:L33" si="3">+COUNTIF(K4:K4,1)</f>
        <v>0</v>
      </c>
      <c r="M4" s="17">
        <f t="shared" ref="M4:M33" si="4">SUM(COUNTIF(D4:D4,0),COUNTIF(F4:F4,0),COUNTIF(H4:I4,0))</f>
        <v>0</v>
      </c>
      <c r="N4" s="18">
        <f>SUM(COUNTIF(D4:D4,1),COUNTIF(F4:F4,1),COUNTIF(H4:I4,1))</f>
        <v>0</v>
      </c>
    </row>
    <row r="5" spans="1:14">
      <c r="A5" s="21" t="s">
        <v>930</v>
      </c>
      <c r="B5" s="11">
        <v>10548</v>
      </c>
      <c r="C5" s="23" t="s">
        <v>932</v>
      </c>
      <c r="D5" s="6"/>
      <c r="E5" s="20">
        <f t="shared" si="0"/>
        <v>0</v>
      </c>
      <c r="F5" s="6"/>
      <c r="G5" s="20">
        <f t="shared" si="1"/>
        <v>0</v>
      </c>
      <c r="H5" s="6"/>
      <c r="I5" s="6"/>
      <c r="J5" s="20">
        <f t="shared" si="2"/>
        <v>0</v>
      </c>
      <c r="K5" s="6"/>
      <c r="L5" s="20">
        <f t="shared" si="3"/>
        <v>0</v>
      </c>
      <c r="M5" s="17">
        <f t="shared" si="4"/>
        <v>0</v>
      </c>
      <c r="N5" s="18">
        <f t="shared" ref="N5:N33" si="5">SUM(COUNTIF(D5:D5,1),COUNTIF(F5:F5,1),COUNTIF(H5:I5,1))</f>
        <v>0</v>
      </c>
    </row>
    <row r="6" spans="1:14">
      <c r="A6" s="21" t="s">
        <v>930</v>
      </c>
      <c r="B6" s="11">
        <v>10122</v>
      </c>
      <c r="C6" s="23" t="s">
        <v>933</v>
      </c>
      <c r="D6" s="6"/>
      <c r="E6" s="20">
        <f t="shared" si="0"/>
        <v>0</v>
      </c>
      <c r="F6" s="6"/>
      <c r="G6" s="20">
        <f t="shared" si="1"/>
        <v>0</v>
      </c>
      <c r="H6" s="6"/>
      <c r="I6" s="6"/>
      <c r="J6" s="20">
        <f t="shared" si="2"/>
        <v>0</v>
      </c>
      <c r="K6" s="6"/>
      <c r="L6" s="20">
        <f t="shared" si="3"/>
        <v>0</v>
      </c>
      <c r="M6" s="17">
        <f t="shared" si="4"/>
        <v>0</v>
      </c>
      <c r="N6" s="18">
        <f t="shared" si="5"/>
        <v>0</v>
      </c>
    </row>
    <row r="7" spans="1:14">
      <c r="A7" s="21" t="s">
        <v>930</v>
      </c>
      <c r="B7" s="11">
        <v>11077</v>
      </c>
      <c r="C7" s="23" t="s">
        <v>934</v>
      </c>
      <c r="D7" s="6"/>
      <c r="E7" s="20">
        <f t="shared" si="0"/>
        <v>0</v>
      </c>
      <c r="F7" s="6"/>
      <c r="G7" s="20">
        <f t="shared" si="1"/>
        <v>0</v>
      </c>
      <c r="H7" s="6"/>
      <c r="I7" s="6"/>
      <c r="J7" s="20">
        <f t="shared" si="2"/>
        <v>0</v>
      </c>
      <c r="K7" s="6"/>
      <c r="L7" s="20">
        <f t="shared" si="3"/>
        <v>0</v>
      </c>
      <c r="M7" s="17">
        <f t="shared" si="4"/>
        <v>0</v>
      </c>
      <c r="N7" s="18">
        <f t="shared" si="5"/>
        <v>0</v>
      </c>
    </row>
    <row r="8" spans="1:14">
      <c r="A8" s="21" t="s">
        <v>930</v>
      </c>
      <c r="B8" s="11">
        <v>10259</v>
      </c>
      <c r="C8" s="23" t="s">
        <v>935</v>
      </c>
      <c r="D8" s="6"/>
      <c r="E8" s="20">
        <f t="shared" si="0"/>
        <v>0</v>
      </c>
      <c r="F8" s="6"/>
      <c r="G8" s="20">
        <f t="shared" si="1"/>
        <v>0</v>
      </c>
      <c r="H8" s="6"/>
      <c r="I8" s="6"/>
      <c r="J8" s="20">
        <f t="shared" si="2"/>
        <v>0</v>
      </c>
      <c r="K8" s="6"/>
      <c r="L8" s="20">
        <f t="shared" si="3"/>
        <v>0</v>
      </c>
      <c r="M8" s="17">
        <f t="shared" si="4"/>
        <v>0</v>
      </c>
      <c r="N8" s="18">
        <f t="shared" si="5"/>
        <v>0</v>
      </c>
    </row>
    <row r="9" spans="1:14">
      <c r="A9" s="21" t="s">
        <v>930</v>
      </c>
      <c r="B9" s="11">
        <v>10551</v>
      </c>
      <c r="C9" s="23" t="s">
        <v>936</v>
      </c>
      <c r="D9" s="6"/>
      <c r="E9" s="20">
        <f t="shared" si="0"/>
        <v>0</v>
      </c>
      <c r="F9" s="6"/>
      <c r="G9" s="20">
        <f t="shared" si="1"/>
        <v>0</v>
      </c>
      <c r="H9" s="6"/>
      <c r="I9" s="6"/>
      <c r="J9" s="20">
        <f t="shared" si="2"/>
        <v>0</v>
      </c>
      <c r="K9" s="6"/>
      <c r="L9" s="20">
        <f t="shared" si="3"/>
        <v>0</v>
      </c>
      <c r="M9" s="17">
        <f t="shared" si="4"/>
        <v>0</v>
      </c>
      <c r="N9" s="18">
        <f t="shared" si="5"/>
        <v>0</v>
      </c>
    </row>
    <row r="10" spans="1:14">
      <c r="A10" s="21" t="s">
        <v>930</v>
      </c>
      <c r="B10" s="11">
        <v>11627</v>
      </c>
      <c r="C10" s="23" t="s">
        <v>937</v>
      </c>
      <c r="D10" s="6"/>
      <c r="E10" s="20">
        <f t="shared" si="0"/>
        <v>0</v>
      </c>
      <c r="F10" s="6"/>
      <c r="G10" s="20">
        <f t="shared" si="1"/>
        <v>0</v>
      </c>
      <c r="H10" s="6"/>
      <c r="I10" s="6"/>
      <c r="J10" s="20">
        <f t="shared" si="2"/>
        <v>0</v>
      </c>
      <c r="K10" s="6"/>
      <c r="L10" s="20">
        <f t="shared" si="3"/>
        <v>0</v>
      </c>
      <c r="M10" s="17">
        <f t="shared" si="4"/>
        <v>0</v>
      </c>
      <c r="N10" s="18">
        <f t="shared" si="5"/>
        <v>0</v>
      </c>
    </row>
    <row r="11" spans="1:14">
      <c r="A11" s="21" t="s">
        <v>930</v>
      </c>
      <c r="B11" s="11">
        <v>10574</v>
      </c>
      <c r="C11" s="23" t="s">
        <v>938</v>
      </c>
      <c r="D11" s="6"/>
      <c r="E11" s="20">
        <f t="shared" si="0"/>
        <v>0</v>
      </c>
      <c r="F11" s="6"/>
      <c r="G11" s="20">
        <f t="shared" si="1"/>
        <v>0</v>
      </c>
      <c r="H11" s="6"/>
      <c r="I11" s="6"/>
      <c r="J11" s="20">
        <f t="shared" si="2"/>
        <v>0</v>
      </c>
      <c r="K11" s="6"/>
      <c r="L11" s="20">
        <f t="shared" si="3"/>
        <v>0</v>
      </c>
      <c r="M11" s="17">
        <f t="shared" si="4"/>
        <v>0</v>
      </c>
      <c r="N11" s="18">
        <f t="shared" si="5"/>
        <v>0</v>
      </c>
    </row>
    <row r="12" spans="1:14">
      <c r="A12" s="21" t="s">
        <v>930</v>
      </c>
      <c r="B12" s="11">
        <v>11304</v>
      </c>
      <c r="C12" s="23" t="s">
        <v>939</v>
      </c>
      <c r="D12" s="6"/>
      <c r="E12" s="20">
        <f t="shared" si="0"/>
        <v>0</v>
      </c>
      <c r="F12" s="6"/>
      <c r="G12" s="20">
        <f t="shared" si="1"/>
        <v>0</v>
      </c>
      <c r="H12" s="6"/>
      <c r="I12" s="6"/>
      <c r="J12" s="20">
        <f t="shared" si="2"/>
        <v>0</v>
      </c>
      <c r="K12" s="6"/>
      <c r="L12" s="20">
        <f t="shared" si="3"/>
        <v>0</v>
      </c>
      <c r="M12" s="17">
        <f t="shared" si="4"/>
        <v>0</v>
      </c>
      <c r="N12" s="18">
        <f t="shared" si="5"/>
        <v>0</v>
      </c>
    </row>
    <row r="13" spans="1:14">
      <c r="A13" s="21" t="s">
        <v>930</v>
      </c>
      <c r="B13" s="11">
        <v>9404</v>
      </c>
      <c r="C13" s="23" t="s">
        <v>940</v>
      </c>
      <c r="D13" s="6"/>
      <c r="E13" s="20">
        <f t="shared" si="0"/>
        <v>0</v>
      </c>
      <c r="F13" s="6"/>
      <c r="G13" s="20">
        <f t="shared" si="1"/>
        <v>0</v>
      </c>
      <c r="H13" s="6"/>
      <c r="I13" s="6"/>
      <c r="J13" s="20">
        <f t="shared" si="2"/>
        <v>0</v>
      </c>
      <c r="K13" s="6"/>
      <c r="L13" s="20">
        <f t="shared" si="3"/>
        <v>0</v>
      </c>
      <c r="M13" s="17">
        <f t="shared" si="4"/>
        <v>0</v>
      </c>
      <c r="N13" s="18">
        <f t="shared" si="5"/>
        <v>0</v>
      </c>
    </row>
    <row r="14" spans="1:14">
      <c r="A14" s="21" t="s">
        <v>930</v>
      </c>
      <c r="B14" s="11">
        <v>10015</v>
      </c>
      <c r="C14" s="23" t="s">
        <v>941</v>
      </c>
      <c r="D14" s="6"/>
      <c r="E14" s="20">
        <f t="shared" si="0"/>
        <v>0</v>
      </c>
      <c r="F14" s="6"/>
      <c r="G14" s="20">
        <f t="shared" si="1"/>
        <v>0</v>
      </c>
      <c r="H14" s="6"/>
      <c r="I14" s="6"/>
      <c r="J14" s="20">
        <f t="shared" si="2"/>
        <v>0</v>
      </c>
      <c r="K14" s="6"/>
      <c r="L14" s="20">
        <f t="shared" si="3"/>
        <v>0</v>
      </c>
      <c r="M14" s="17">
        <f t="shared" si="4"/>
        <v>0</v>
      </c>
      <c r="N14" s="18">
        <f t="shared" si="5"/>
        <v>0</v>
      </c>
    </row>
    <row r="15" spans="1:14">
      <c r="A15" s="21" t="s">
        <v>930</v>
      </c>
      <c r="B15" s="11">
        <v>10982</v>
      </c>
      <c r="C15" s="23" t="s">
        <v>942</v>
      </c>
      <c r="D15" s="6"/>
      <c r="E15" s="20">
        <f t="shared" si="0"/>
        <v>0</v>
      </c>
      <c r="F15" s="6"/>
      <c r="G15" s="20">
        <f t="shared" si="1"/>
        <v>0</v>
      </c>
      <c r="H15" s="6"/>
      <c r="I15" s="6"/>
      <c r="J15" s="20">
        <f t="shared" si="2"/>
        <v>0</v>
      </c>
      <c r="K15" s="6"/>
      <c r="L15" s="20">
        <f t="shared" si="3"/>
        <v>0</v>
      </c>
      <c r="M15" s="17">
        <f t="shared" si="4"/>
        <v>0</v>
      </c>
      <c r="N15" s="18">
        <f t="shared" si="5"/>
        <v>0</v>
      </c>
    </row>
    <row r="16" spans="1:14">
      <c r="A16" s="21" t="s">
        <v>930</v>
      </c>
      <c r="B16" s="11">
        <v>9946</v>
      </c>
      <c r="C16" s="23" t="s">
        <v>943</v>
      </c>
      <c r="D16" s="6"/>
      <c r="E16" s="20">
        <f t="shared" si="0"/>
        <v>0</v>
      </c>
      <c r="F16" s="6"/>
      <c r="G16" s="20">
        <f t="shared" si="1"/>
        <v>0</v>
      </c>
      <c r="H16" s="6"/>
      <c r="I16" s="6"/>
      <c r="J16" s="20">
        <f t="shared" si="2"/>
        <v>0</v>
      </c>
      <c r="K16" s="6"/>
      <c r="L16" s="20">
        <f t="shared" si="3"/>
        <v>0</v>
      </c>
      <c r="M16" s="17">
        <f t="shared" si="4"/>
        <v>0</v>
      </c>
      <c r="N16" s="18">
        <f t="shared" si="5"/>
        <v>0</v>
      </c>
    </row>
    <row r="17" spans="1:14">
      <c r="A17" s="21" t="s">
        <v>930</v>
      </c>
      <c r="B17" s="11">
        <v>10085</v>
      </c>
      <c r="C17" s="23" t="s">
        <v>944</v>
      </c>
      <c r="D17" s="6"/>
      <c r="E17" s="20">
        <f t="shared" si="0"/>
        <v>0</v>
      </c>
      <c r="F17" s="6"/>
      <c r="G17" s="20">
        <f t="shared" si="1"/>
        <v>0</v>
      </c>
      <c r="H17" s="6"/>
      <c r="I17" s="6"/>
      <c r="J17" s="20">
        <f t="shared" si="2"/>
        <v>0</v>
      </c>
      <c r="K17" s="6"/>
      <c r="L17" s="20">
        <f t="shared" si="3"/>
        <v>0</v>
      </c>
      <c r="M17" s="17">
        <f t="shared" si="4"/>
        <v>0</v>
      </c>
      <c r="N17" s="18">
        <f t="shared" si="5"/>
        <v>0</v>
      </c>
    </row>
    <row r="18" spans="1:14">
      <c r="A18" s="21" t="s">
        <v>930</v>
      </c>
      <c r="B18" s="11">
        <v>10872</v>
      </c>
      <c r="C18" s="23" t="s">
        <v>945</v>
      </c>
      <c r="D18" s="6"/>
      <c r="E18" s="20">
        <f t="shared" si="0"/>
        <v>0</v>
      </c>
      <c r="F18" s="6"/>
      <c r="G18" s="20">
        <f t="shared" si="1"/>
        <v>0</v>
      </c>
      <c r="H18" s="6"/>
      <c r="I18" s="6"/>
      <c r="J18" s="20">
        <f t="shared" si="2"/>
        <v>0</v>
      </c>
      <c r="K18" s="6"/>
      <c r="L18" s="20">
        <f t="shared" si="3"/>
        <v>0</v>
      </c>
      <c r="M18" s="17">
        <f t="shared" si="4"/>
        <v>0</v>
      </c>
      <c r="N18" s="18">
        <f t="shared" si="5"/>
        <v>0</v>
      </c>
    </row>
    <row r="19" spans="1:14">
      <c r="A19" s="21" t="s">
        <v>930</v>
      </c>
      <c r="B19" s="11">
        <v>10736</v>
      </c>
      <c r="C19" s="23" t="s">
        <v>946</v>
      </c>
      <c r="D19" s="6"/>
      <c r="E19" s="20">
        <f t="shared" si="0"/>
        <v>0</v>
      </c>
      <c r="F19" s="6"/>
      <c r="G19" s="20">
        <f t="shared" si="1"/>
        <v>0</v>
      </c>
      <c r="H19" s="6"/>
      <c r="I19" s="6"/>
      <c r="J19" s="20">
        <f t="shared" si="2"/>
        <v>0</v>
      </c>
      <c r="K19" s="6"/>
      <c r="L19" s="20">
        <f t="shared" si="3"/>
        <v>0</v>
      </c>
      <c r="M19" s="17">
        <f t="shared" si="4"/>
        <v>0</v>
      </c>
      <c r="N19" s="18">
        <f t="shared" si="5"/>
        <v>0</v>
      </c>
    </row>
    <row r="20" spans="1:14">
      <c r="A20" s="21" t="s">
        <v>930</v>
      </c>
      <c r="B20" s="11">
        <v>11085</v>
      </c>
      <c r="C20" s="23" t="s">
        <v>947</v>
      </c>
      <c r="D20" s="6"/>
      <c r="E20" s="20">
        <f t="shared" si="0"/>
        <v>0</v>
      </c>
      <c r="F20" s="6"/>
      <c r="G20" s="20">
        <f t="shared" si="1"/>
        <v>0</v>
      </c>
      <c r="H20" s="6"/>
      <c r="I20" s="6"/>
      <c r="J20" s="20">
        <f t="shared" si="2"/>
        <v>0</v>
      </c>
      <c r="K20" s="6"/>
      <c r="L20" s="20">
        <f t="shared" si="3"/>
        <v>0</v>
      </c>
      <c r="M20" s="17">
        <f t="shared" si="4"/>
        <v>0</v>
      </c>
      <c r="N20" s="18">
        <f t="shared" si="5"/>
        <v>0</v>
      </c>
    </row>
    <row r="21" spans="1:14">
      <c r="A21" s="21" t="s">
        <v>930</v>
      </c>
      <c r="B21" s="11">
        <v>11279</v>
      </c>
      <c r="C21" s="23" t="s">
        <v>948</v>
      </c>
      <c r="D21" s="6"/>
      <c r="E21" s="20">
        <f t="shared" si="0"/>
        <v>0</v>
      </c>
      <c r="F21" s="6"/>
      <c r="G21" s="20">
        <f t="shared" si="1"/>
        <v>0</v>
      </c>
      <c r="H21" s="6"/>
      <c r="I21" s="6"/>
      <c r="J21" s="20">
        <f t="shared" si="2"/>
        <v>0</v>
      </c>
      <c r="K21" s="6"/>
      <c r="L21" s="20">
        <f t="shared" si="3"/>
        <v>0</v>
      </c>
      <c r="M21" s="17">
        <f t="shared" si="4"/>
        <v>0</v>
      </c>
      <c r="N21" s="18">
        <f t="shared" si="5"/>
        <v>0</v>
      </c>
    </row>
    <row r="22" spans="1:14">
      <c r="A22" s="21" t="s">
        <v>930</v>
      </c>
      <c r="B22" s="11">
        <v>9836</v>
      </c>
      <c r="C22" s="23" t="s">
        <v>949</v>
      </c>
      <c r="D22" s="6"/>
      <c r="E22" s="20">
        <f t="shared" si="0"/>
        <v>0</v>
      </c>
      <c r="F22" s="6"/>
      <c r="G22" s="20">
        <f t="shared" si="1"/>
        <v>0</v>
      </c>
      <c r="H22" s="6"/>
      <c r="I22" s="6"/>
      <c r="J22" s="20">
        <f t="shared" si="2"/>
        <v>0</v>
      </c>
      <c r="K22" s="6"/>
      <c r="L22" s="20">
        <f t="shared" si="3"/>
        <v>0</v>
      </c>
      <c r="M22" s="17">
        <f t="shared" si="4"/>
        <v>0</v>
      </c>
      <c r="N22" s="18">
        <f t="shared" si="5"/>
        <v>0</v>
      </c>
    </row>
    <row r="23" spans="1:14">
      <c r="A23" s="21" t="s">
        <v>930</v>
      </c>
      <c r="B23" s="11">
        <v>10752</v>
      </c>
      <c r="C23" s="23" t="s">
        <v>950</v>
      </c>
      <c r="D23" s="6"/>
      <c r="E23" s="20">
        <f t="shared" si="0"/>
        <v>0</v>
      </c>
      <c r="F23" s="6"/>
      <c r="G23" s="20">
        <f t="shared" si="1"/>
        <v>0</v>
      </c>
      <c r="H23" s="6"/>
      <c r="I23" s="6"/>
      <c r="J23" s="20">
        <f t="shared" si="2"/>
        <v>0</v>
      </c>
      <c r="K23" s="6"/>
      <c r="L23" s="20">
        <f t="shared" si="3"/>
        <v>0</v>
      </c>
      <c r="M23" s="17">
        <f t="shared" si="4"/>
        <v>0</v>
      </c>
      <c r="N23" s="18">
        <f t="shared" si="5"/>
        <v>0</v>
      </c>
    </row>
    <row r="24" spans="1:14">
      <c r="A24" s="21" t="s">
        <v>930</v>
      </c>
      <c r="B24" s="11">
        <v>10815</v>
      </c>
      <c r="C24" s="23" t="s">
        <v>951</v>
      </c>
      <c r="D24" s="6"/>
      <c r="E24" s="20">
        <f t="shared" si="0"/>
        <v>0</v>
      </c>
      <c r="F24" s="6"/>
      <c r="G24" s="20">
        <f t="shared" si="1"/>
        <v>0</v>
      </c>
      <c r="H24" s="6"/>
      <c r="I24" s="6"/>
      <c r="J24" s="20">
        <f t="shared" si="2"/>
        <v>0</v>
      </c>
      <c r="K24" s="6"/>
      <c r="L24" s="20">
        <f t="shared" si="3"/>
        <v>0</v>
      </c>
      <c r="M24" s="17">
        <f t="shared" si="4"/>
        <v>0</v>
      </c>
      <c r="N24" s="18">
        <f t="shared" si="5"/>
        <v>0</v>
      </c>
    </row>
    <row r="25" spans="1:14">
      <c r="A25" s="21" t="s">
        <v>930</v>
      </c>
      <c r="B25" s="11">
        <v>10089</v>
      </c>
      <c r="C25" s="23" t="s">
        <v>952</v>
      </c>
      <c r="D25" s="6"/>
      <c r="E25" s="20">
        <f t="shared" si="0"/>
        <v>0</v>
      </c>
      <c r="F25" s="6"/>
      <c r="G25" s="20">
        <f t="shared" si="1"/>
        <v>0</v>
      </c>
      <c r="H25" s="6"/>
      <c r="I25" s="6"/>
      <c r="J25" s="20">
        <f t="shared" si="2"/>
        <v>0</v>
      </c>
      <c r="K25" s="6"/>
      <c r="L25" s="20">
        <f t="shared" si="3"/>
        <v>0</v>
      </c>
      <c r="M25" s="17">
        <f t="shared" si="4"/>
        <v>0</v>
      </c>
      <c r="N25" s="18">
        <f t="shared" si="5"/>
        <v>0</v>
      </c>
    </row>
    <row r="26" spans="1:14">
      <c r="A26" s="21" t="s">
        <v>930</v>
      </c>
      <c r="B26" s="11">
        <v>10165</v>
      </c>
      <c r="C26" s="23" t="s">
        <v>953</v>
      </c>
      <c r="D26" s="6"/>
      <c r="E26" s="20">
        <f t="shared" si="0"/>
        <v>0</v>
      </c>
      <c r="F26" s="6"/>
      <c r="G26" s="20">
        <f t="shared" si="1"/>
        <v>0</v>
      </c>
      <c r="H26" s="6"/>
      <c r="I26" s="6"/>
      <c r="J26" s="20">
        <f t="shared" si="2"/>
        <v>0</v>
      </c>
      <c r="K26" s="6"/>
      <c r="L26" s="20">
        <f t="shared" si="3"/>
        <v>0</v>
      </c>
      <c r="M26" s="17">
        <f t="shared" si="4"/>
        <v>0</v>
      </c>
      <c r="N26" s="18">
        <f t="shared" si="5"/>
        <v>0</v>
      </c>
    </row>
    <row r="27" spans="1:14">
      <c r="A27" s="21" t="s">
        <v>930</v>
      </c>
      <c r="B27" s="11">
        <v>10693</v>
      </c>
      <c r="C27" s="23" t="s">
        <v>954</v>
      </c>
      <c r="D27" s="6"/>
      <c r="E27" s="20">
        <f t="shared" si="0"/>
        <v>0</v>
      </c>
      <c r="F27" s="6"/>
      <c r="G27" s="20">
        <f t="shared" si="1"/>
        <v>0</v>
      </c>
      <c r="H27" s="6"/>
      <c r="I27" s="6"/>
      <c r="J27" s="20">
        <f t="shared" si="2"/>
        <v>0</v>
      </c>
      <c r="K27" s="6"/>
      <c r="L27" s="20">
        <f t="shared" si="3"/>
        <v>0</v>
      </c>
      <c r="M27" s="17">
        <f t="shared" si="4"/>
        <v>0</v>
      </c>
      <c r="N27" s="18">
        <f t="shared" si="5"/>
        <v>0</v>
      </c>
    </row>
    <row r="28" spans="1:14">
      <c r="A28" s="6" t="s">
        <v>930</v>
      </c>
      <c r="B28" s="6">
        <v>10960</v>
      </c>
      <c r="C28" s="24" t="s">
        <v>955</v>
      </c>
      <c r="D28" s="6"/>
      <c r="E28" s="20">
        <f t="shared" si="0"/>
        <v>0</v>
      </c>
      <c r="F28" s="6"/>
      <c r="G28" s="20">
        <f t="shared" si="1"/>
        <v>0</v>
      </c>
      <c r="H28" s="6"/>
      <c r="I28" s="6"/>
      <c r="J28" s="20">
        <f t="shared" si="2"/>
        <v>0</v>
      </c>
      <c r="K28" s="6"/>
      <c r="L28" s="20">
        <f t="shared" si="3"/>
        <v>0</v>
      </c>
      <c r="M28" s="17">
        <f t="shared" si="4"/>
        <v>0</v>
      </c>
      <c r="N28" s="18">
        <f t="shared" si="5"/>
        <v>0</v>
      </c>
    </row>
    <row r="29" spans="1:14">
      <c r="A29" s="6" t="s">
        <v>930</v>
      </c>
      <c r="B29" s="6">
        <v>10296</v>
      </c>
      <c r="C29" s="24" t="s">
        <v>956</v>
      </c>
      <c r="D29" s="6"/>
      <c r="E29" s="20">
        <f t="shared" si="0"/>
        <v>0</v>
      </c>
      <c r="F29" s="6"/>
      <c r="G29" s="20">
        <f t="shared" si="1"/>
        <v>0</v>
      </c>
      <c r="H29" s="6"/>
      <c r="I29" s="6"/>
      <c r="J29" s="20">
        <f t="shared" si="2"/>
        <v>0</v>
      </c>
      <c r="K29" s="6"/>
      <c r="L29" s="20">
        <f t="shared" si="3"/>
        <v>0</v>
      </c>
      <c r="M29" s="17">
        <f t="shared" si="4"/>
        <v>0</v>
      </c>
      <c r="N29" s="18">
        <f t="shared" si="5"/>
        <v>0</v>
      </c>
    </row>
    <row r="30" spans="1:14">
      <c r="A30" s="6" t="s">
        <v>930</v>
      </c>
      <c r="B30" s="6">
        <v>10248</v>
      </c>
      <c r="C30" s="24" t="s">
        <v>957</v>
      </c>
      <c r="D30" s="6"/>
      <c r="E30" s="20">
        <f t="shared" si="0"/>
        <v>0</v>
      </c>
      <c r="F30" s="6"/>
      <c r="G30" s="20">
        <f t="shared" si="1"/>
        <v>0</v>
      </c>
      <c r="H30" s="6"/>
      <c r="I30" s="6"/>
      <c r="J30" s="20">
        <f t="shared" si="2"/>
        <v>0</v>
      </c>
      <c r="K30" s="6"/>
      <c r="L30" s="20">
        <f t="shared" si="3"/>
        <v>0</v>
      </c>
      <c r="M30" s="17">
        <f t="shared" si="4"/>
        <v>0</v>
      </c>
      <c r="N30" s="18">
        <f t="shared" si="5"/>
        <v>0</v>
      </c>
    </row>
    <row r="31" spans="1:14">
      <c r="A31" s="6" t="s">
        <v>930</v>
      </c>
      <c r="B31" s="6">
        <v>10550</v>
      </c>
      <c r="C31" s="24" t="s">
        <v>958</v>
      </c>
      <c r="D31" s="6"/>
      <c r="E31" s="20">
        <f t="shared" si="0"/>
        <v>0</v>
      </c>
      <c r="F31" s="6"/>
      <c r="G31" s="20">
        <f t="shared" si="1"/>
        <v>0</v>
      </c>
      <c r="H31" s="6"/>
      <c r="I31" s="6"/>
      <c r="J31" s="20">
        <f t="shared" si="2"/>
        <v>0</v>
      </c>
      <c r="K31" s="6"/>
      <c r="L31" s="20">
        <f t="shared" si="3"/>
        <v>0</v>
      </c>
      <c r="M31" s="17">
        <f t="shared" si="4"/>
        <v>0</v>
      </c>
      <c r="N31" s="18">
        <f t="shared" si="5"/>
        <v>0</v>
      </c>
    </row>
    <row r="32" spans="1:14">
      <c r="A32" s="6" t="s">
        <v>930</v>
      </c>
      <c r="B32" s="6">
        <v>10764</v>
      </c>
      <c r="C32" s="24" t="s">
        <v>959</v>
      </c>
      <c r="D32" s="6"/>
      <c r="E32" s="20">
        <f t="shared" si="0"/>
        <v>0</v>
      </c>
      <c r="F32" s="6"/>
      <c r="G32" s="20">
        <f t="shared" si="1"/>
        <v>0</v>
      </c>
      <c r="H32" s="6"/>
      <c r="I32" s="6"/>
      <c r="J32" s="20">
        <f t="shared" si="2"/>
        <v>0</v>
      </c>
      <c r="K32" s="6"/>
      <c r="L32" s="20">
        <f t="shared" si="3"/>
        <v>0</v>
      </c>
      <c r="M32" s="17">
        <f t="shared" si="4"/>
        <v>0</v>
      </c>
      <c r="N32" s="18">
        <f t="shared" si="5"/>
        <v>0</v>
      </c>
    </row>
    <row r="33" spans="1:14">
      <c r="A33" s="6" t="s">
        <v>930</v>
      </c>
      <c r="B33" s="6">
        <v>10146</v>
      </c>
      <c r="C33" s="24" t="s">
        <v>960</v>
      </c>
      <c r="D33" s="6"/>
      <c r="E33" s="20">
        <f t="shared" si="0"/>
        <v>0</v>
      </c>
      <c r="F33" s="6"/>
      <c r="G33" s="20">
        <f t="shared" si="1"/>
        <v>0</v>
      </c>
      <c r="H33" s="6"/>
      <c r="I33" s="6"/>
      <c r="J33" s="20">
        <f t="shared" si="2"/>
        <v>0</v>
      </c>
      <c r="K33" s="6"/>
      <c r="L33" s="20">
        <f t="shared" si="3"/>
        <v>0</v>
      </c>
      <c r="M33" s="17">
        <f t="shared" si="4"/>
        <v>0</v>
      </c>
      <c r="N33" s="18">
        <f t="shared" si="5"/>
        <v>0</v>
      </c>
    </row>
    <row r="45" spans="1:14" ht="16.5" customHeight="1"/>
    <row r="50" spans="2:2">
      <c r="B50" s="4" t="s">
        <v>961</v>
      </c>
    </row>
  </sheetData>
  <mergeCells count="8">
    <mergeCell ref="L1:L3"/>
    <mergeCell ref="H1:I1"/>
    <mergeCell ref="J1:J3"/>
    <mergeCell ref="A1:A3"/>
    <mergeCell ref="B1:B3"/>
    <mergeCell ref="C1:C3"/>
    <mergeCell ref="E1:E3"/>
    <mergeCell ref="G1:G3"/>
  </mergeCells>
  <conditionalFormatting sqref="E4:E33">
    <cfRule type="cellIs" dxfId="19" priority="11" operator="greaterThanOrEqual">
      <formula>3</formula>
    </cfRule>
  </conditionalFormatting>
  <conditionalFormatting sqref="G4:G33">
    <cfRule type="cellIs" dxfId="18" priority="9" operator="greaterThanOrEqual">
      <formula>3</formula>
    </cfRule>
  </conditionalFormatting>
  <conditionalFormatting sqref="J4:J33">
    <cfRule type="cellIs" dxfId="17" priority="7" operator="greaterThanOrEqual">
      <formula>3</formula>
    </cfRule>
  </conditionalFormatting>
  <conditionalFormatting sqref="L4:L33">
    <cfRule type="cellIs" dxfId="16" priority="2" operator="greaterThanOrEqual">
      <formula>3</formula>
    </cfRule>
  </conditionalFormatting>
  <conditionalFormatting sqref="N4:N33">
    <cfRule type="cellIs" dxfId="15" priority="15" operator="greaterThanOrEqual">
      <formula>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7" id="{8E6CAEDB-EB99-4F92-8BEB-07BC256A334C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H4:I33 D4:D33 F4:F33</xm:sqref>
        </x14:conditionalFormatting>
        <x14:conditionalFormatting xmlns:xm="http://schemas.microsoft.com/office/excel/2006/main">
          <x14:cfRule type="iconSet" priority="1" id="{7C32F10B-5757-4B57-B749-9E26127A5B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K4:K33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J45"/>
  <sheetViews>
    <sheetView showGridLines="0" zoomScale="60" zoomScaleNormal="60" workbookViewId="0">
      <pane xSplit="3" topLeftCell="I1" activePane="topRight" state="frozen"/>
      <selection pane="topRight" activeCell="J18" sqref="J18"/>
      <selection activeCell="V28" sqref="V28"/>
    </sheetView>
  </sheetViews>
  <sheetFormatPr defaultColWidth="11.42578125" defaultRowHeight="15"/>
  <cols>
    <col min="1" max="1" width="11.28515625" style="4" hidden="1" customWidth="1"/>
    <col min="2" max="2" width="17.5703125" style="4" hidden="1" customWidth="1"/>
    <col min="3" max="3" width="36.7109375" style="8" bestFit="1" customWidth="1"/>
    <col min="4" max="6" width="8.42578125" style="4" bestFit="1" customWidth="1"/>
    <col min="7" max="8" width="10.5703125" style="4" bestFit="1" customWidth="1"/>
    <col min="9" max="9" width="6.140625" style="4" bestFit="1" customWidth="1"/>
    <col min="10" max="12" width="10.28515625" style="4" bestFit="1" customWidth="1"/>
    <col min="13" max="14" width="10.85546875" style="4" bestFit="1" customWidth="1"/>
    <col min="15" max="15" width="11.85546875" style="4" bestFit="1" customWidth="1"/>
    <col min="16" max="16" width="6.140625" style="4" bestFit="1" customWidth="1"/>
    <col min="17" max="19" width="10.28515625" style="4" bestFit="1" customWidth="1"/>
    <col min="20" max="20" width="10.85546875" style="4" bestFit="1" customWidth="1"/>
    <col min="21" max="21" width="11.85546875" style="4" bestFit="1" customWidth="1"/>
    <col min="22" max="22" width="6.140625" style="4" bestFit="1" customWidth="1"/>
    <col min="23" max="24" width="10.28515625" style="4" bestFit="1" customWidth="1"/>
    <col min="25" max="25" width="10.85546875" style="4" bestFit="1" customWidth="1"/>
    <col min="26" max="26" width="11.85546875" style="4" bestFit="1" customWidth="1"/>
    <col min="27" max="27" width="6.140625" style="4" bestFit="1" customWidth="1"/>
    <col min="28" max="30" width="10.28515625" style="4" bestFit="1" customWidth="1"/>
    <col min="31" max="31" width="10.85546875" style="4" bestFit="1" customWidth="1"/>
    <col min="32" max="32" width="11.85546875" style="4" bestFit="1" customWidth="1"/>
    <col min="33" max="33" width="6.140625" style="4" bestFit="1" customWidth="1"/>
    <col min="34" max="34" width="11.42578125" style="4"/>
    <col min="35" max="35" width="13.28515625" style="4" bestFit="1" customWidth="1"/>
    <col min="36" max="36" width="7.5703125" style="4" bestFit="1" customWidth="1"/>
    <col min="37" max="16384" width="11.42578125" style="4"/>
  </cols>
  <sheetData>
    <row r="1" spans="1:36">
      <c r="A1" s="144" t="s">
        <v>0</v>
      </c>
      <c r="B1" s="144" t="s">
        <v>962</v>
      </c>
      <c r="C1" s="145" t="s">
        <v>963</v>
      </c>
      <c r="D1" s="147" t="s">
        <v>95</v>
      </c>
      <c r="E1" s="147"/>
      <c r="F1" s="147"/>
      <c r="G1" s="147"/>
      <c r="H1" s="147"/>
      <c r="I1" s="146" t="s">
        <v>96</v>
      </c>
      <c r="J1" s="147" t="s">
        <v>97</v>
      </c>
      <c r="K1" s="147"/>
      <c r="L1" s="147"/>
      <c r="M1" s="147"/>
      <c r="N1" s="147"/>
      <c r="O1" s="147"/>
      <c r="P1" s="146" t="s">
        <v>96</v>
      </c>
      <c r="Q1" s="147" t="s">
        <v>98</v>
      </c>
      <c r="R1" s="147"/>
      <c r="S1" s="147"/>
      <c r="T1" s="147"/>
      <c r="U1" s="147"/>
      <c r="V1" s="146" t="s">
        <v>96</v>
      </c>
      <c r="W1" s="147" t="s">
        <v>99</v>
      </c>
      <c r="X1" s="147"/>
      <c r="Y1" s="147"/>
      <c r="Z1" s="147"/>
      <c r="AA1" s="146" t="s">
        <v>96</v>
      </c>
      <c r="AB1" s="147" t="s">
        <v>100</v>
      </c>
      <c r="AC1" s="147"/>
      <c r="AD1" s="147"/>
      <c r="AE1" s="147"/>
      <c r="AF1" s="147"/>
      <c r="AG1" s="146" t="s">
        <v>96</v>
      </c>
      <c r="AH1" s="18"/>
    </row>
    <row r="2" spans="1:36">
      <c r="A2" s="144"/>
      <c r="B2" s="144"/>
      <c r="C2" s="145"/>
      <c r="D2" s="19" t="s">
        <v>101</v>
      </c>
      <c r="E2" s="19" t="s">
        <v>102</v>
      </c>
      <c r="F2" s="19" t="s">
        <v>103</v>
      </c>
      <c r="G2" s="19" t="s">
        <v>104</v>
      </c>
      <c r="H2" s="19" t="s">
        <v>105</v>
      </c>
      <c r="I2" s="146"/>
      <c r="J2" s="19" t="s">
        <v>101</v>
      </c>
      <c r="K2" s="19" t="s">
        <v>102</v>
      </c>
      <c r="L2" s="19" t="s">
        <v>103</v>
      </c>
      <c r="M2" s="19" t="s">
        <v>104</v>
      </c>
      <c r="N2" s="19" t="s">
        <v>132</v>
      </c>
      <c r="O2" s="19" t="s">
        <v>105</v>
      </c>
      <c r="P2" s="146"/>
      <c r="Q2" s="19" t="s">
        <v>101</v>
      </c>
      <c r="R2" s="19" t="s">
        <v>102</v>
      </c>
      <c r="S2" s="19" t="s">
        <v>103</v>
      </c>
      <c r="T2" s="19" t="s">
        <v>104</v>
      </c>
      <c r="U2" s="19" t="s">
        <v>105</v>
      </c>
      <c r="V2" s="146"/>
      <c r="W2" s="19" t="s">
        <v>102</v>
      </c>
      <c r="X2" s="55">
        <v>0.3611111111111111</v>
      </c>
      <c r="Y2" s="19" t="s">
        <v>104</v>
      </c>
      <c r="Z2" s="19" t="s">
        <v>105</v>
      </c>
      <c r="AA2" s="146"/>
      <c r="AB2" s="19" t="s">
        <v>101</v>
      </c>
      <c r="AC2" s="19" t="s">
        <v>102</v>
      </c>
      <c r="AD2" s="19" t="s">
        <v>103</v>
      </c>
      <c r="AE2" s="19" t="s">
        <v>104</v>
      </c>
      <c r="AF2" s="19" t="s">
        <v>105</v>
      </c>
      <c r="AG2" s="146"/>
      <c r="AH2" s="18"/>
    </row>
    <row r="3" spans="1:36">
      <c r="A3" s="144"/>
      <c r="B3" s="144"/>
      <c r="C3" s="145"/>
      <c r="D3" s="19" t="s">
        <v>38</v>
      </c>
      <c r="E3" s="19" t="s">
        <v>38</v>
      </c>
      <c r="F3" s="19" t="s">
        <v>38</v>
      </c>
      <c r="G3" s="19" t="s">
        <v>38</v>
      </c>
      <c r="H3" s="19" t="s">
        <v>38</v>
      </c>
      <c r="I3" s="146"/>
      <c r="J3" s="19" t="s">
        <v>38</v>
      </c>
      <c r="K3" s="19" t="s">
        <v>38</v>
      </c>
      <c r="L3" s="19" t="s">
        <v>38</v>
      </c>
      <c r="M3" s="19" t="s">
        <v>38</v>
      </c>
      <c r="N3" s="19" t="s">
        <v>38</v>
      </c>
      <c r="O3" s="19" t="s">
        <v>38</v>
      </c>
      <c r="P3" s="146"/>
      <c r="Q3" s="19" t="s">
        <v>38</v>
      </c>
      <c r="R3" s="19" t="s">
        <v>38</v>
      </c>
      <c r="S3" s="19" t="s">
        <v>38</v>
      </c>
      <c r="T3" s="19" t="s">
        <v>38</v>
      </c>
      <c r="U3" s="19" t="s">
        <v>39</v>
      </c>
      <c r="V3" s="146"/>
      <c r="W3" s="19" t="s">
        <v>38</v>
      </c>
      <c r="X3" s="19" t="s">
        <v>38</v>
      </c>
      <c r="Y3" s="19" t="s">
        <v>38</v>
      </c>
      <c r="Z3" s="19" t="s">
        <v>38</v>
      </c>
      <c r="AA3" s="146"/>
      <c r="AB3" s="19" t="s">
        <v>38</v>
      </c>
      <c r="AC3" s="19" t="s">
        <v>38</v>
      </c>
      <c r="AD3" s="19" t="s">
        <v>38</v>
      </c>
      <c r="AE3" s="19" t="s">
        <v>38</v>
      </c>
      <c r="AF3" s="19" t="s">
        <v>38</v>
      </c>
      <c r="AG3" s="146"/>
      <c r="AH3" s="18"/>
      <c r="AI3" s="4" t="s">
        <v>107</v>
      </c>
      <c r="AJ3" s="4" t="s">
        <v>96</v>
      </c>
    </row>
    <row r="4" spans="1:36">
      <c r="A4" s="21" t="s">
        <v>964</v>
      </c>
      <c r="B4" s="11">
        <v>5485</v>
      </c>
      <c r="C4" s="49" t="s">
        <v>965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20">
        <f t="shared" ref="I4" si="0">+COUNTIF(D4:H4,1)</f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20">
        <f t="shared" ref="P4" si="1">+COUNTIF(J4:O4,1)</f>
        <v>0</v>
      </c>
      <c r="Q4" s="6"/>
      <c r="R4" s="6"/>
      <c r="S4" s="6"/>
      <c r="T4" s="6"/>
      <c r="U4" s="6"/>
      <c r="V4" s="20">
        <f t="shared" ref="V4" si="2">+COUNTIF(R4:U4,1)</f>
        <v>0</v>
      </c>
      <c r="W4" s="6"/>
      <c r="X4" s="6"/>
      <c r="Y4" s="6"/>
      <c r="Z4" s="6"/>
      <c r="AA4" s="20">
        <f t="shared" ref="AA4" si="3">+COUNTIF(W4:Z4,1)</f>
        <v>0</v>
      </c>
      <c r="AB4" s="6"/>
      <c r="AC4" s="6"/>
      <c r="AD4" s="6"/>
      <c r="AE4" s="6"/>
      <c r="AF4" s="6"/>
      <c r="AG4" s="20">
        <f t="shared" ref="AG4" si="4">+COUNTIF(AB4:AF4,1)</f>
        <v>0</v>
      </c>
      <c r="AH4" s="18"/>
      <c r="AI4" s="17">
        <f t="shared" ref="AI4:AI27" si="5">SUM(COUNTIF(D4:H4,0),COUNTIF(J4:O4,0),COUNTIF(Q4:U4,0),COUNTIF(W4:Z4,0),COUNTIF(AB4:AF4,0))</f>
        <v>11</v>
      </c>
      <c r="AJ4" s="18">
        <f t="shared" ref="AJ4:AJ27" si="6">SUM(COUNTIF(D4:H4,1),COUNTIF(J4:O4,1),COUNTIF(Q4:U4,1),COUNTIF(W4:Z4,1),COUNTIF(AB4:AF4,1))</f>
        <v>0</v>
      </c>
    </row>
    <row r="5" spans="1:36">
      <c r="A5" s="21" t="s">
        <v>964</v>
      </c>
      <c r="B5" s="11">
        <v>9294</v>
      </c>
      <c r="C5" s="21" t="s">
        <v>966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20">
        <f t="shared" ref="I5:I27" si="7">+COUNTIF(D5:H5,1)</f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20">
        <f t="shared" ref="P5:P27" si="8">+COUNTIF(J5:O5,1)</f>
        <v>0</v>
      </c>
      <c r="Q5" s="6"/>
      <c r="R5" s="6"/>
      <c r="S5" s="6"/>
      <c r="T5" s="6"/>
      <c r="U5" s="6"/>
      <c r="V5" s="20">
        <f t="shared" ref="V5:V27" si="9">+COUNTIF(R5:U5,1)</f>
        <v>0</v>
      </c>
      <c r="W5" s="6"/>
      <c r="X5" s="6"/>
      <c r="Y5" s="6"/>
      <c r="Z5" s="6"/>
      <c r="AA5" s="20">
        <f t="shared" ref="AA5:AA27" si="10">+COUNTIF(W5:Z5,1)</f>
        <v>0</v>
      </c>
      <c r="AB5" s="6"/>
      <c r="AC5" s="6"/>
      <c r="AD5" s="6"/>
      <c r="AE5" s="6"/>
      <c r="AF5" s="6"/>
      <c r="AG5" s="20">
        <f t="shared" ref="AG5:AG27" si="11">+COUNTIF(AB5:AF5,1)</f>
        <v>0</v>
      </c>
      <c r="AH5" s="18"/>
      <c r="AI5" s="17">
        <f t="shared" si="5"/>
        <v>11</v>
      </c>
      <c r="AJ5" s="18">
        <f t="shared" si="6"/>
        <v>0</v>
      </c>
    </row>
    <row r="6" spans="1:36">
      <c r="A6" s="21" t="s">
        <v>964</v>
      </c>
      <c r="B6" s="11">
        <v>8612</v>
      </c>
      <c r="C6" s="21" t="s">
        <v>967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20">
        <f t="shared" si="7"/>
        <v>0</v>
      </c>
      <c r="J6" s="6">
        <v>1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20">
        <f t="shared" si="8"/>
        <v>2</v>
      </c>
      <c r="Q6" s="6"/>
      <c r="R6" s="6"/>
      <c r="S6" s="6"/>
      <c r="T6" s="6"/>
      <c r="U6" s="6"/>
      <c r="V6" s="20">
        <f t="shared" si="9"/>
        <v>0</v>
      </c>
      <c r="W6" s="6"/>
      <c r="X6" s="6"/>
      <c r="Y6" s="6"/>
      <c r="Z6" s="6"/>
      <c r="AA6" s="20">
        <f t="shared" si="10"/>
        <v>0</v>
      </c>
      <c r="AB6" s="6"/>
      <c r="AC6" s="6"/>
      <c r="AD6" s="6"/>
      <c r="AE6" s="6"/>
      <c r="AF6" s="6"/>
      <c r="AG6" s="20">
        <f t="shared" si="11"/>
        <v>0</v>
      </c>
      <c r="AH6" s="18"/>
      <c r="AI6" s="17">
        <f t="shared" si="5"/>
        <v>9</v>
      </c>
      <c r="AJ6" s="18">
        <f t="shared" si="6"/>
        <v>2</v>
      </c>
    </row>
    <row r="7" spans="1:36">
      <c r="A7" s="21" t="s">
        <v>964</v>
      </c>
      <c r="B7" s="11">
        <v>8431</v>
      </c>
      <c r="C7" s="21" t="s">
        <v>968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20">
        <f t="shared" si="7"/>
        <v>0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20">
        <f t="shared" si="8"/>
        <v>1</v>
      </c>
      <c r="Q7" s="6"/>
      <c r="R7" s="6"/>
      <c r="S7" s="6"/>
      <c r="T7" s="6"/>
      <c r="U7" s="6"/>
      <c r="V7" s="20">
        <f t="shared" si="9"/>
        <v>0</v>
      </c>
      <c r="W7" s="6"/>
      <c r="X7" s="6"/>
      <c r="Y7" s="6"/>
      <c r="Z7" s="6"/>
      <c r="AA7" s="20">
        <f t="shared" si="10"/>
        <v>0</v>
      </c>
      <c r="AB7" s="6"/>
      <c r="AC7" s="6"/>
      <c r="AD7" s="6"/>
      <c r="AE7" s="6"/>
      <c r="AF7" s="6"/>
      <c r="AG7" s="20">
        <f t="shared" si="11"/>
        <v>0</v>
      </c>
      <c r="AH7" s="18"/>
      <c r="AI7" s="17">
        <f t="shared" si="5"/>
        <v>10</v>
      </c>
      <c r="AJ7" s="18">
        <f t="shared" si="6"/>
        <v>1</v>
      </c>
    </row>
    <row r="8" spans="1:36">
      <c r="A8" s="21" t="s">
        <v>964</v>
      </c>
      <c r="B8" s="11">
        <v>9304</v>
      </c>
      <c r="C8" s="21" t="s">
        <v>969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20">
        <f t="shared" si="7"/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20">
        <f t="shared" si="8"/>
        <v>1</v>
      </c>
      <c r="Q8" s="6"/>
      <c r="R8" s="6"/>
      <c r="S8" s="6"/>
      <c r="T8" s="6"/>
      <c r="U8" s="6"/>
      <c r="V8" s="20">
        <f t="shared" si="9"/>
        <v>0</v>
      </c>
      <c r="W8" s="6"/>
      <c r="X8" s="6"/>
      <c r="Y8" s="6"/>
      <c r="Z8" s="6"/>
      <c r="AA8" s="20">
        <f t="shared" si="10"/>
        <v>0</v>
      </c>
      <c r="AB8" s="6"/>
      <c r="AC8" s="6"/>
      <c r="AD8" s="6"/>
      <c r="AE8" s="6"/>
      <c r="AF8" s="6"/>
      <c r="AG8" s="20">
        <f t="shared" si="11"/>
        <v>0</v>
      </c>
      <c r="AH8" s="18"/>
      <c r="AI8" s="17">
        <f t="shared" si="5"/>
        <v>10</v>
      </c>
      <c r="AJ8" s="18">
        <f t="shared" si="6"/>
        <v>1</v>
      </c>
    </row>
    <row r="9" spans="1:36">
      <c r="A9" s="21" t="s">
        <v>964</v>
      </c>
      <c r="B9" s="11">
        <v>9961</v>
      </c>
      <c r="C9" s="21" t="s">
        <v>970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20">
        <f t="shared" si="7"/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20">
        <f t="shared" si="8"/>
        <v>0</v>
      </c>
      <c r="Q9" s="6"/>
      <c r="R9" s="6"/>
      <c r="S9" s="6"/>
      <c r="T9" s="6"/>
      <c r="U9" s="6"/>
      <c r="V9" s="20">
        <f t="shared" si="9"/>
        <v>0</v>
      </c>
      <c r="W9" s="6"/>
      <c r="X9" s="6"/>
      <c r="Y9" s="6"/>
      <c r="Z9" s="6"/>
      <c r="AA9" s="20">
        <f t="shared" si="10"/>
        <v>0</v>
      </c>
      <c r="AB9" s="6"/>
      <c r="AC9" s="6"/>
      <c r="AD9" s="6"/>
      <c r="AE9" s="6"/>
      <c r="AF9" s="6"/>
      <c r="AG9" s="20">
        <f t="shared" si="11"/>
        <v>0</v>
      </c>
      <c r="AH9" s="18"/>
      <c r="AI9" s="17">
        <f t="shared" si="5"/>
        <v>11</v>
      </c>
      <c r="AJ9" s="18">
        <f t="shared" si="6"/>
        <v>0</v>
      </c>
    </row>
    <row r="10" spans="1:36">
      <c r="A10" s="21" t="s">
        <v>964</v>
      </c>
      <c r="B10" s="11">
        <v>9999</v>
      </c>
      <c r="C10" s="21" t="s">
        <v>971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20">
        <f t="shared" si="7"/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0">
        <f t="shared" si="8"/>
        <v>0</v>
      </c>
      <c r="Q10" s="6"/>
      <c r="R10" s="6"/>
      <c r="S10" s="6"/>
      <c r="T10" s="6"/>
      <c r="U10" s="6"/>
      <c r="V10" s="20">
        <f t="shared" si="9"/>
        <v>0</v>
      </c>
      <c r="W10" s="6"/>
      <c r="X10" s="6"/>
      <c r="Y10" s="6"/>
      <c r="Z10" s="6"/>
      <c r="AA10" s="20">
        <f t="shared" si="10"/>
        <v>0</v>
      </c>
      <c r="AB10" s="6"/>
      <c r="AC10" s="6"/>
      <c r="AD10" s="6"/>
      <c r="AE10" s="6"/>
      <c r="AF10" s="6"/>
      <c r="AG10" s="20">
        <f t="shared" si="11"/>
        <v>0</v>
      </c>
      <c r="AH10" s="18"/>
      <c r="AI10" s="17">
        <f t="shared" si="5"/>
        <v>11</v>
      </c>
      <c r="AJ10" s="18">
        <f t="shared" si="6"/>
        <v>0</v>
      </c>
    </row>
    <row r="11" spans="1:36">
      <c r="A11" s="21" t="s">
        <v>964</v>
      </c>
      <c r="B11" s="11">
        <v>9984</v>
      </c>
      <c r="C11" s="21" t="s">
        <v>972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20">
        <f t="shared" si="7"/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20">
        <f t="shared" si="8"/>
        <v>0</v>
      </c>
      <c r="Q11" s="6"/>
      <c r="R11" s="6"/>
      <c r="S11" s="6"/>
      <c r="T11" s="6"/>
      <c r="U11" s="6"/>
      <c r="V11" s="20">
        <f t="shared" si="9"/>
        <v>0</v>
      </c>
      <c r="W11" s="6"/>
      <c r="X11" s="6"/>
      <c r="Y11" s="6"/>
      <c r="Z11" s="6"/>
      <c r="AA11" s="20">
        <f t="shared" si="10"/>
        <v>0</v>
      </c>
      <c r="AB11" s="6"/>
      <c r="AC11" s="6"/>
      <c r="AD11" s="6"/>
      <c r="AE11" s="6"/>
      <c r="AF11" s="6"/>
      <c r="AG11" s="20">
        <f t="shared" si="11"/>
        <v>0</v>
      </c>
      <c r="AH11" s="18"/>
      <c r="AI11" s="17">
        <f t="shared" si="5"/>
        <v>11</v>
      </c>
      <c r="AJ11" s="18">
        <f t="shared" si="6"/>
        <v>0</v>
      </c>
    </row>
    <row r="12" spans="1:36">
      <c r="A12" s="21" t="s">
        <v>964</v>
      </c>
      <c r="B12" s="11">
        <v>9969</v>
      </c>
      <c r="C12" s="21" t="s">
        <v>973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20">
        <f t="shared" si="7"/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0">
        <f t="shared" si="8"/>
        <v>0</v>
      </c>
      <c r="Q12" s="6"/>
      <c r="R12" s="6"/>
      <c r="S12" s="6"/>
      <c r="T12" s="6"/>
      <c r="U12" s="6"/>
      <c r="V12" s="20">
        <f t="shared" si="9"/>
        <v>0</v>
      </c>
      <c r="W12" s="6"/>
      <c r="X12" s="6"/>
      <c r="Y12" s="6"/>
      <c r="Z12" s="6"/>
      <c r="AA12" s="20">
        <f t="shared" si="10"/>
        <v>0</v>
      </c>
      <c r="AB12" s="6"/>
      <c r="AC12" s="6"/>
      <c r="AD12" s="6"/>
      <c r="AE12" s="6"/>
      <c r="AF12" s="6"/>
      <c r="AG12" s="20">
        <f t="shared" si="11"/>
        <v>0</v>
      </c>
      <c r="AH12" s="18"/>
      <c r="AI12" s="17">
        <f t="shared" si="5"/>
        <v>10</v>
      </c>
      <c r="AJ12" s="18">
        <f t="shared" si="6"/>
        <v>1</v>
      </c>
    </row>
    <row r="13" spans="1:36">
      <c r="A13" s="21" t="s">
        <v>964</v>
      </c>
      <c r="B13" s="11">
        <v>9918</v>
      </c>
      <c r="C13" s="21" t="s">
        <v>974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20">
        <f t="shared" si="7"/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20">
        <f t="shared" si="8"/>
        <v>0</v>
      </c>
      <c r="Q13" s="6"/>
      <c r="R13" s="6"/>
      <c r="S13" s="6"/>
      <c r="T13" s="6"/>
      <c r="U13" s="6"/>
      <c r="V13" s="20">
        <f t="shared" si="9"/>
        <v>0</v>
      </c>
      <c r="W13" s="6"/>
      <c r="X13" s="6"/>
      <c r="Y13" s="6"/>
      <c r="Z13" s="6"/>
      <c r="AA13" s="20">
        <f t="shared" si="10"/>
        <v>0</v>
      </c>
      <c r="AB13" s="6"/>
      <c r="AC13" s="6"/>
      <c r="AD13" s="6"/>
      <c r="AE13" s="6"/>
      <c r="AF13" s="6"/>
      <c r="AG13" s="20">
        <f t="shared" si="11"/>
        <v>0</v>
      </c>
      <c r="AH13" s="18"/>
      <c r="AI13" s="17">
        <f t="shared" si="5"/>
        <v>10</v>
      </c>
      <c r="AJ13" s="18">
        <f t="shared" si="6"/>
        <v>1</v>
      </c>
    </row>
    <row r="14" spans="1:36">
      <c r="A14" s="21" t="s">
        <v>964</v>
      </c>
      <c r="B14" s="11">
        <v>9132</v>
      </c>
      <c r="C14" s="21" t="s">
        <v>975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20">
        <f t="shared" si="7"/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0">
        <f t="shared" si="8"/>
        <v>1</v>
      </c>
      <c r="Q14" s="6"/>
      <c r="R14" s="6"/>
      <c r="S14" s="6"/>
      <c r="T14" s="6"/>
      <c r="U14" s="6"/>
      <c r="V14" s="20">
        <f t="shared" si="9"/>
        <v>0</v>
      </c>
      <c r="W14" s="6"/>
      <c r="X14" s="6"/>
      <c r="Y14" s="6"/>
      <c r="Z14" s="6"/>
      <c r="AA14" s="20">
        <f t="shared" si="10"/>
        <v>0</v>
      </c>
      <c r="AB14" s="6"/>
      <c r="AC14" s="6"/>
      <c r="AD14" s="6"/>
      <c r="AE14" s="6"/>
      <c r="AF14" s="6"/>
      <c r="AG14" s="20">
        <f t="shared" si="11"/>
        <v>0</v>
      </c>
      <c r="AH14" s="18"/>
      <c r="AI14" s="17">
        <f t="shared" si="5"/>
        <v>10</v>
      </c>
      <c r="AJ14" s="18">
        <f t="shared" si="6"/>
        <v>1</v>
      </c>
    </row>
    <row r="15" spans="1:36">
      <c r="A15" s="21" t="s">
        <v>964</v>
      </c>
      <c r="B15" s="11">
        <v>8550</v>
      </c>
      <c r="C15" s="21" t="s">
        <v>976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20">
        <f t="shared" si="7"/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20">
        <f t="shared" si="8"/>
        <v>0</v>
      </c>
      <c r="Q15" s="6"/>
      <c r="R15" s="6"/>
      <c r="S15" s="6"/>
      <c r="T15" s="6"/>
      <c r="U15" s="6"/>
      <c r="V15" s="20">
        <f t="shared" si="9"/>
        <v>0</v>
      </c>
      <c r="W15" s="6"/>
      <c r="X15" s="6"/>
      <c r="Y15" s="6"/>
      <c r="Z15" s="6"/>
      <c r="AA15" s="20">
        <f t="shared" si="10"/>
        <v>0</v>
      </c>
      <c r="AB15" s="6"/>
      <c r="AC15" s="6"/>
      <c r="AD15" s="6"/>
      <c r="AE15" s="6"/>
      <c r="AF15" s="6"/>
      <c r="AG15" s="20">
        <f t="shared" si="11"/>
        <v>0</v>
      </c>
      <c r="AH15" s="18"/>
      <c r="AI15" s="17">
        <f t="shared" si="5"/>
        <v>11</v>
      </c>
      <c r="AJ15" s="18">
        <f t="shared" si="6"/>
        <v>0</v>
      </c>
    </row>
    <row r="16" spans="1:36">
      <c r="A16" s="21" t="s">
        <v>964</v>
      </c>
      <c r="B16" s="11">
        <v>9905</v>
      </c>
      <c r="C16" s="21" t="s">
        <v>977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20">
        <f t="shared" si="7"/>
        <v>1</v>
      </c>
      <c r="J16" s="6">
        <v>1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20">
        <f t="shared" si="8"/>
        <v>2</v>
      </c>
      <c r="Q16" s="6"/>
      <c r="R16" s="6"/>
      <c r="S16" s="6"/>
      <c r="T16" s="6"/>
      <c r="U16" s="6"/>
      <c r="V16" s="20">
        <f t="shared" si="9"/>
        <v>0</v>
      </c>
      <c r="W16" s="6"/>
      <c r="X16" s="6"/>
      <c r="Y16" s="6"/>
      <c r="Z16" s="6"/>
      <c r="AA16" s="20">
        <f t="shared" si="10"/>
        <v>0</v>
      </c>
      <c r="AB16" s="6"/>
      <c r="AC16" s="6"/>
      <c r="AD16" s="6"/>
      <c r="AE16" s="6"/>
      <c r="AF16" s="6"/>
      <c r="AG16" s="20">
        <f t="shared" si="11"/>
        <v>0</v>
      </c>
      <c r="AH16" s="18"/>
      <c r="AI16" s="17">
        <f t="shared" si="5"/>
        <v>8</v>
      </c>
      <c r="AJ16" s="18">
        <f t="shared" si="6"/>
        <v>3</v>
      </c>
    </row>
    <row r="17" spans="1:36">
      <c r="A17" s="21" t="s">
        <v>964</v>
      </c>
      <c r="B17" s="11">
        <v>9824</v>
      </c>
      <c r="C17" s="21" t="s">
        <v>978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20">
        <f t="shared" si="7"/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20">
        <f t="shared" si="8"/>
        <v>0</v>
      </c>
      <c r="Q17" s="6"/>
      <c r="R17" s="6"/>
      <c r="S17" s="6"/>
      <c r="T17" s="6"/>
      <c r="U17" s="6"/>
      <c r="V17" s="20">
        <f t="shared" si="9"/>
        <v>0</v>
      </c>
      <c r="W17" s="6"/>
      <c r="X17" s="6"/>
      <c r="Y17" s="6"/>
      <c r="Z17" s="6"/>
      <c r="AA17" s="20">
        <f t="shared" si="10"/>
        <v>0</v>
      </c>
      <c r="AB17" s="6"/>
      <c r="AC17" s="6"/>
      <c r="AD17" s="6"/>
      <c r="AE17" s="6"/>
      <c r="AF17" s="6"/>
      <c r="AG17" s="20">
        <f t="shared" si="11"/>
        <v>0</v>
      </c>
      <c r="AH17" s="18"/>
      <c r="AI17" s="17">
        <f t="shared" si="5"/>
        <v>11</v>
      </c>
      <c r="AJ17" s="18">
        <f t="shared" si="6"/>
        <v>0</v>
      </c>
    </row>
    <row r="18" spans="1:36">
      <c r="A18" s="21" t="s">
        <v>964</v>
      </c>
      <c r="B18" s="11">
        <v>8790</v>
      </c>
      <c r="C18" s="21" t="s">
        <v>979</v>
      </c>
      <c r="D18" s="6" t="s">
        <v>980</v>
      </c>
      <c r="E18" s="6" t="s">
        <v>980</v>
      </c>
      <c r="F18" s="6" t="s">
        <v>980</v>
      </c>
      <c r="G18" s="6" t="s">
        <v>980</v>
      </c>
      <c r="H18" s="6" t="s">
        <v>980</v>
      </c>
      <c r="I18" s="20">
        <f t="shared" si="7"/>
        <v>0</v>
      </c>
      <c r="J18" s="6" t="s">
        <v>980</v>
      </c>
      <c r="K18" s="6" t="s">
        <v>980</v>
      </c>
      <c r="L18" s="6" t="s">
        <v>980</v>
      </c>
      <c r="M18" s="6" t="s">
        <v>980</v>
      </c>
      <c r="N18" s="6" t="s">
        <v>980</v>
      </c>
      <c r="O18" s="6" t="s">
        <v>980</v>
      </c>
      <c r="P18" s="20">
        <f t="shared" si="8"/>
        <v>0</v>
      </c>
      <c r="Q18" s="6" t="s">
        <v>980</v>
      </c>
      <c r="R18" s="6" t="s">
        <v>980</v>
      </c>
      <c r="S18" s="6" t="s">
        <v>980</v>
      </c>
      <c r="T18" s="6" t="s">
        <v>980</v>
      </c>
      <c r="U18" s="6" t="s">
        <v>980</v>
      </c>
      <c r="V18" s="20">
        <f t="shared" si="9"/>
        <v>0</v>
      </c>
      <c r="W18" s="6" t="s">
        <v>980</v>
      </c>
      <c r="X18" s="6" t="s">
        <v>980</v>
      </c>
      <c r="Y18" s="6" t="s">
        <v>980</v>
      </c>
      <c r="Z18" s="6" t="s">
        <v>980</v>
      </c>
      <c r="AA18" s="20"/>
      <c r="AB18" s="6" t="s">
        <v>980</v>
      </c>
      <c r="AC18" s="6" t="s">
        <v>980</v>
      </c>
      <c r="AD18" s="6" t="s">
        <v>980</v>
      </c>
      <c r="AE18" s="6" t="s">
        <v>980</v>
      </c>
      <c r="AF18" s="6" t="s">
        <v>980</v>
      </c>
      <c r="AG18" s="20">
        <f t="shared" si="11"/>
        <v>0</v>
      </c>
      <c r="AH18" s="18"/>
      <c r="AI18" s="17">
        <f t="shared" si="5"/>
        <v>0</v>
      </c>
      <c r="AJ18" s="18">
        <f t="shared" si="6"/>
        <v>0</v>
      </c>
    </row>
    <row r="19" spans="1:36">
      <c r="A19" s="21" t="s">
        <v>964</v>
      </c>
      <c r="B19" s="11">
        <v>9897</v>
      </c>
      <c r="C19" s="21" t="s">
        <v>981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20">
        <f t="shared" si="7"/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20">
        <f t="shared" si="8"/>
        <v>0</v>
      </c>
      <c r="Q19" s="6"/>
      <c r="R19" s="6"/>
      <c r="S19" s="6"/>
      <c r="T19" s="6"/>
      <c r="U19" s="6"/>
      <c r="V19" s="20">
        <f t="shared" si="9"/>
        <v>0</v>
      </c>
      <c r="W19" s="6"/>
      <c r="X19" s="6"/>
      <c r="Y19" s="6"/>
      <c r="Z19" s="6"/>
      <c r="AA19" s="20">
        <f t="shared" si="10"/>
        <v>0</v>
      </c>
      <c r="AB19" s="6"/>
      <c r="AC19" s="6"/>
      <c r="AD19" s="6"/>
      <c r="AE19" s="6"/>
      <c r="AF19" s="6"/>
      <c r="AG19" s="20">
        <f t="shared" si="11"/>
        <v>0</v>
      </c>
      <c r="AH19" s="18"/>
      <c r="AI19" s="17">
        <f t="shared" si="5"/>
        <v>11</v>
      </c>
      <c r="AJ19" s="18">
        <f t="shared" si="6"/>
        <v>0</v>
      </c>
    </row>
    <row r="20" spans="1:36">
      <c r="A20" s="21" t="s">
        <v>964</v>
      </c>
      <c r="B20" s="11">
        <v>9927</v>
      </c>
      <c r="C20" s="21" t="s">
        <v>982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20">
        <f t="shared" si="7"/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0</v>
      </c>
      <c r="P20" s="20">
        <f t="shared" si="8"/>
        <v>1</v>
      </c>
      <c r="Q20" s="6"/>
      <c r="R20" s="6"/>
      <c r="S20" s="6"/>
      <c r="T20" s="6"/>
      <c r="U20" s="6"/>
      <c r="V20" s="20">
        <f t="shared" si="9"/>
        <v>0</v>
      </c>
      <c r="W20" s="6"/>
      <c r="X20" s="6"/>
      <c r="Y20" s="6"/>
      <c r="Z20" s="6"/>
      <c r="AA20" s="20">
        <f t="shared" si="10"/>
        <v>0</v>
      </c>
      <c r="AB20" s="6"/>
      <c r="AC20" s="6"/>
      <c r="AD20" s="6"/>
      <c r="AE20" s="6"/>
      <c r="AF20" s="6"/>
      <c r="AG20" s="20">
        <f t="shared" si="11"/>
        <v>0</v>
      </c>
      <c r="AH20" s="18"/>
      <c r="AI20" s="17">
        <f t="shared" si="5"/>
        <v>10</v>
      </c>
      <c r="AJ20" s="18">
        <f t="shared" si="6"/>
        <v>1</v>
      </c>
    </row>
    <row r="21" spans="1:36">
      <c r="A21" s="21" t="s">
        <v>964</v>
      </c>
      <c r="B21" s="11">
        <v>9995</v>
      </c>
      <c r="C21" s="21" t="s">
        <v>983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20">
        <f t="shared" si="7"/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20">
        <f t="shared" si="8"/>
        <v>0</v>
      </c>
      <c r="Q21" s="6"/>
      <c r="R21" s="6"/>
      <c r="S21" s="6"/>
      <c r="T21" s="6"/>
      <c r="U21" s="6"/>
      <c r="V21" s="20">
        <f t="shared" si="9"/>
        <v>0</v>
      </c>
      <c r="W21" s="6"/>
      <c r="X21" s="6"/>
      <c r="Y21" s="6"/>
      <c r="Z21" s="6"/>
      <c r="AA21" s="20">
        <f t="shared" si="10"/>
        <v>0</v>
      </c>
      <c r="AB21" s="6"/>
      <c r="AC21" s="6"/>
      <c r="AD21" s="6"/>
      <c r="AE21" s="6"/>
      <c r="AF21" s="6"/>
      <c r="AG21" s="20">
        <f t="shared" si="11"/>
        <v>0</v>
      </c>
      <c r="AH21" s="18"/>
      <c r="AI21" s="17">
        <f t="shared" si="5"/>
        <v>11</v>
      </c>
      <c r="AJ21" s="18">
        <f t="shared" si="6"/>
        <v>0</v>
      </c>
    </row>
    <row r="22" spans="1:36">
      <c r="A22" s="21" t="s">
        <v>964</v>
      </c>
      <c r="B22" s="11">
        <v>9067</v>
      </c>
      <c r="C22" s="21" t="s">
        <v>984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20">
        <f t="shared" si="7"/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0">
        <f t="shared" si="8"/>
        <v>0</v>
      </c>
      <c r="Q22" s="6"/>
      <c r="R22" s="6"/>
      <c r="S22" s="6"/>
      <c r="T22" s="6"/>
      <c r="U22" s="6"/>
      <c r="V22" s="20">
        <f t="shared" si="9"/>
        <v>0</v>
      </c>
      <c r="W22" s="6"/>
      <c r="X22" s="6"/>
      <c r="Y22" s="6"/>
      <c r="Z22" s="6"/>
      <c r="AA22" s="20">
        <f t="shared" si="10"/>
        <v>0</v>
      </c>
      <c r="AB22" s="6"/>
      <c r="AC22" s="6"/>
      <c r="AD22" s="6"/>
      <c r="AE22" s="6"/>
      <c r="AF22" s="6"/>
      <c r="AG22" s="20">
        <f t="shared" si="11"/>
        <v>0</v>
      </c>
      <c r="AH22" s="18"/>
      <c r="AI22" s="17">
        <f t="shared" si="5"/>
        <v>10</v>
      </c>
      <c r="AJ22" s="18">
        <f t="shared" si="6"/>
        <v>1</v>
      </c>
    </row>
    <row r="23" spans="1:36">
      <c r="A23" s="21" t="s">
        <v>964</v>
      </c>
      <c r="B23" s="11">
        <v>9101</v>
      </c>
      <c r="C23" s="21" t="s">
        <v>985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20">
        <f t="shared" si="7"/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20">
        <f t="shared" si="8"/>
        <v>0</v>
      </c>
      <c r="Q23" s="6"/>
      <c r="R23" s="6"/>
      <c r="S23" s="6"/>
      <c r="T23" s="6"/>
      <c r="U23" s="6"/>
      <c r="V23" s="20">
        <f t="shared" si="9"/>
        <v>0</v>
      </c>
      <c r="W23" s="6"/>
      <c r="X23" s="6"/>
      <c r="Y23" s="6"/>
      <c r="Z23" s="6"/>
      <c r="AA23" s="20">
        <f t="shared" si="10"/>
        <v>0</v>
      </c>
      <c r="AB23" s="6"/>
      <c r="AC23" s="6"/>
      <c r="AD23" s="6"/>
      <c r="AE23" s="6"/>
      <c r="AF23" s="6"/>
      <c r="AG23" s="20">
        <f t="shared" si="11"/>
        <v>0</v>
      </c>
      <c r="AH23" s="18"/>
      <c r="AI23" s="17">
        <f t="shared" si="5"/>
        <v>11</v>
      </c>
      <c r="AJ23" s="18">
        <f t="shared" si="6"/>
        <v>0</v>
      </c>
    </row>
    <row r="24" spans="1:36">
      <c r="A24" s="21" t="s">
        <v>964</v>
      </c>
      <c r="B24" s="11">
        <v>9846</v>
      </c>
      <c r="C24" s="21" t="s">
        <v>986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20">
        <f t="shared" si="7"/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0">
        <f t="shared" si="8"/>
        <v>0</v>
      </c>
      <c r="Q24" s="6"/>
      <c r="R24" s="6"/>
      <c r="S24" s="6"/>
      <c r="T24" s="6"/>
      <c r="U24" s="6"/>
      <c r="V24" s="20">
        <f t="shared" si="9"/>
        <v>0</v>
      </c>
      <c r="W24" s="6"/>
      <c r="X24" s="6"/>
      <c r="Y24" s="6"/>
      <c r="Z24" s="6"/>
      <c r="AA24" s="20">
        <f t="shared" si="10"/>
        <v>0</v>
      </c>
      <c r="AB24" s="6"/>
      <c r="AC24" s="6"/>
      <c r="AD24" s="6"/>
      <c r="AE24" s="6"/>
      <c r="AF24" s="6"/>
      <c r="AG24" s="20">
        <f t="shared" si="11"/>
        <v>0</v>
      </c>
      <c r="AH24" s="18"/>
      <c r="AI24" s="17">
        <f t="shared" si="5"/>
        <v>11</v>
      </c>
      <c r="AJ24" s="18">
        <f t="shared" si="6"/>
        <v>0</v>
      </c>
    </row>
    <row r="25" spans="1:36">
      <c r="A25" s="21" t="s">
        <v>964</v>
      </c>
      <c r="B25" s="11">
        <v>8170</v>
      </c>
      <c r="C25" s="21" t="s">
        <v>987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20">
        <f t="shared" si="7"/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20">
        <f t="shared" si="8"/>
        <v>0</v>
      </c>
      <c r="Q25" s="6"/>
      <c r="R25" s="6"/>
      <c r="S25" s="6"/>
      <c r="T25" s="6"/>
      <c r="U25" s="6"/>
      <c r="V25" s="20">
        <f t="shared" si="9"/>
        <v>0</v>
      </c>
      <c r="W25" s="6"/>
      <c r="X25" s="6"/>
      <c r="Y25" s="6"/>
      <c r="Z25" s="6"/>
      <c r="AA25" s="20">
        <f t="shared" si="10"/>
        <v>0</v>
      </c>
      <c r="AB25" s="6"/>
      <c r="AC25" s="6"/>
      <c r="AD25" s="6"/>
      <c r="AE25" s="6"/>
      <c r="AF25" s="6"/>
      <c r="AG25" s="20">
        <f t="shared" si="11"/>
        <v>0</v>
      </c>
      <c r="AH25" s="18"/>
      <c r="AI25" s="17">
        <f t="shared" si="5"/>
        <v>11</v>
      </c>
      <c r="AJ25" s="18">
        <f t="shared" si="6"/>
        <v>0</v>
      </c>
    </row>
    <row r="26" spans="1:36">
      <c r="A26" s="21" t="s">
        <v>964</v>
      </c>
      <c r="B26" s="11">
        <v>9092</v>
      </c>
      <c r="C26" s="21" t="s">
        <v>988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20">
        <f t="shared" si="7"/>
        <v>0</v>
      </c>
      <c r="J26" s="6">
        <v>1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0">
        <f t="shared" si="8"/>
        <v>1</v>
      </c>
      <c r="Q26" s="6"/>
      <c r="R26" s="6"/>
      <c r="S26" s="6"/>
      <c r="T26" s="6"/>
      <c r="U26" s="6"/>
      <c r="V26" s="20">
        <f t="shared" si="9"/>
        <v>0</v>
      </c>
      <c r="W26" s="6"/>
      <c r="X26" s="6"/>
      <c r="Y26" s="6"/>
      <c r="Z26" s="6"/>
      <c r="AA26" s="20">
        <f t="shared" si="10"/>
        <v>0</v>
      </c>
      <c r="AB26" s="6"/>
      <c r="AC26" s="6"/>
      <c r="AD26" s="6"/>
      <c r="AE26" s="6"/>
      <c r="AF26" s="6"/>
      <c r="AG26" s="20">
        <f t="shared" si="11"/>
        <v>0</v>
      </c>
      <c r="AH26" s="18"/>
      <c r="AI26" s="17">
        <f t="shared" si="5"/>
        <v>10</v>
      </c>
      <c r="AJ26" s="18">
        <f t="shared" si="6"/>
        <v>1</v>
      </c>
    </row>
    <row r="27" spans="1:36">
      <c r="A27" s="21" t="s">
        <v>964</v>
      </c>
      <c r="B27" s="11">
        <v>9941</v>
      </c>
      <c r="C27" s="21" t="s">
        <v>989</v>
      </c>
      <c r="D27" s="6"/>
      <c r="E27" s="6">
        <v>0</v>
      </c>
      <c r="F27" s="6">
        <v>0</v>
      </c>
      <c r="G27" s="6">
        <v>0</v>
      </c>
      <c r="H27" s="6">
        <v>0</v>
      </c>
      <c r="I27" s="20">
        <f t="shared" si="7"/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20">
        <f t="shared" si="8"/>
        <v>0</v>
      </c>
      <c r="Q27" s="6"/>
      <c r="R27" s="6"/>
      <c r="S27" s="6"/>
      <c r="T27" s="6"/>
      <c r="U27" s="6"/>
      <c r="V27" s="20">
        <f t="shared" si="9"/>
        <v>0</v>
      </c>
      <c r="W27" s="6"/>
      <c r="X27" s="6"/>
      <c r="Y27" s="6"/>
      <c r="Z27" s="6"/>
      <c r="AA27" s="20">
        <f t="shared" si="10"/>
        <v>0</v>
      </c>
      <c r="AB27" s="6"/>
      <c r="AC27" s="6"/>
      <c r="AD27" s="6"/>
      <c r="AE27" s="6"/>
      <c r="AF27" s="6"/>
      <c r="AG27" s="20">
        <f t="shared" si="11"/>
        <v>0</v>
      </c>
      <c r="AH27" s="18"/>
      <c r="AI27" s="17">
        <f t="shared" si="5"/>
        <v>10</v>
      </c>
      <c r="AJ27" s="18">
        <f t="shared" si="6"/>
        <v>0</v>
      </c>
    </row>
    <row r="45" ht="16.5" customHeight="1"/>
  </sheetData>
  <mergeCells count="13">
    <mergeCell ref="AG1:AG3"/>
    <mergeCell ref="P1:P3"/>
    <mergeCell ref="Q1:U1"/>
    <mergeCell ref="V1:V3"/>
    <mergeCell ref="W1:Z1"/>
    <mergeCell ref="AA1:AA3"/>
    <mergeCell ref="AB1:AF1"/>
    <mergeCell ref="J1:O1"/>
    <mergeCell ref="A1:A3"/>
    <mergeCell ref="B1:B3"/>
    <mergeCell ref="C1:C3"/>
    <mergeCell ref="D1:H1"/>
    <mergeCell ref="I1:I3"/>
  </mergeCells>
  <conditionalFormatting sqref="I4:I27">
    <cfRule type="cellIs" dxfId="14" priority="12" operator="greaterThanOrEqual">
      <formula>3</formula>
    </cfRule>
  </conditionalFormatting>
  <conditionalFormatting sqref="P4:P27">
    <cfRule type="cellIs" dxfId="13" priority="10" operator="greaterThanOrEqual">
      <formula>3</formula>
    </cfRule>
  </conditionalFormatting>
  <conditionalFormatting sqref="V4:V27">
    <cfRule type="cellIs" dxfId="12" priority="8" operator="greaterThanOrEqual">
      <formula>3</formula>
    </cfRule>
  </conditionalFormatting>
  <conditionalFormatting sqref="AA4:AA27">
    <cfRule type="cellIs" dxfId="11" priority="6" operator="greaterThanOrEqual">
      <formula>3</formula>
    </cfRule>
  </conditionalFormatting>
  <conditionalFormatting sqref="AG4:AG27">
    <cfRule type="cellIs" dxfId="10" priority="5" operator="greaterThanOrEqual">
      <formula>3</formula>
    </cfRule>
  </conditionalFormatting>
  <conditionalFormatting sqref="AH1:AH27">
    <cfRule type="cellIs" dxfId="9" priority="4" operator="greaterThanOrEqual">
      <formula>3</formula>
    </cfRule>
  </conditionalFormatting>
  <conditionalFormatting sqref="AJ4:AJ27">
    <cfRule type="cellIs" dxfId="8" priority="14" operator="greaterThanOrEqual">
      <formula>3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90E1953B-6EA5-4E87-9109-00C0EFE9E12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D4:H27</xm:sqref>
        </x14:conditionalFormatting>
        <x14:conditionalFormatting xmlns:xm="http://schemas.microsoft.com/office/excel/2006/main">
          <x14:cfRule type="iconSet" priority="15" id="{FE237D0B-CF2D-47F7-B9D0-97D1E170178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W4:Z27 Q4:U27 J18:O18 AB4:AF27</xm:sqref>
        </x14:conditionalFormatting>
        <x14:conditionalFormatting xmlns:xm="http://schemas.microsoft.com/office/excel/2006/main">
          <x14:cfRule type="iconSet" priority="2" id="{10845B08-D9F8-417B-BAC3-1CDB7C88A43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J4:O17</xm:sqref>
        </x14:conditionalFormatting>
        <x14:conditionalFormatting xmlns:xm="http://schemas.microsoft.com/office/excel/2006/main">
          <x14:cfRule type="iconSet" priority="1" id="{FF570A5C-2080-40DA-90C7-1FF5FFC902FE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J19:O27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I26"/>
  <sheetViews>
    <sheetView showGridLines="0" zoomScale="60" zoomScaleNormal="60" workbookViewId="0">
      <pane xSplit="3" topLeftCell="E1" activePane="topRight" state="frozen"/>
      <selection pane="topRight" activeCell="M11" sqref="M11"/>
      <selection activeCell="D27" sqref="D27"/>
    </sheetView>
  </sheetViews>
  <sheetFormatPr defaultColWidth="11.42578125" defaultRowHeight="15"/>
  <cols>
    <col min="1" max="1" width="8" style="4" bestFit="1" customWidth="1"/>
    <col min="2" max="2" width="8.5703125" style="4" bestFit="1" customWidth="1"/>
    <col min="3" max="3" width="37.28515625" style="8" bestFit="1" customWidth="1"/>
    <col min="4" max="4" width="9.5703125" style="4" bestFit="1" customWidth="1"/>
    <col min="5" max="8" width="10.5703125" style="4" bestFit="1" customWidth="1"/>
    <col min="9" max="9" width="2.7109375" style="4" bestFit="1" customWidth="1"/>
    <col min="10" max="10" width="11.140625" style="4" bestFit="1" customWidth="1"/>
    <col min="11" max="13" width="11.85546875" style="4" bestFit="1" customWidth="1"/>
    <col min="14" max="14" width="6.140625" style="4" bestFit="1" customWidth="1"/>
    <col min="15" max="15" width="11.140625" style="4" bestFit="1" customWidth="1"/>
    <col min="16" max="16" width="10.85546875" style="4" bestFit="1" customWidth="1"/>
    <col min="17" max="19" width="11.85546875" style="4" bestFit="1" customWidth="1"/>
    <col min="20" max="20" width="6.140625" style="4" bestFit="1" customWidth="1"/>
    <col min="21" max="21" width="11.140625" style="4" bestFit="1" customWidth="1"/>
    <col min="22" max="22" width="10.85546875" style="4" bestFit="1" customWidth="1"/>
    <col min="23" max="25" width="11.85546875" style="4" bestFit="1" customWidth="1"/>
    <col min="26" max="26" width="6.140625" style="4" bestFit="1" customWidth="1"/>
    <col min="27" max="27" width="11.140625" style="4" bestFit="1" customWidth="1"/>
    <col min="28" max="28" width="10.85546875" style="4" bestFit="1" customWidth="1"/>
    <col min="29" max="31" width="11.85546875" style="4" bestFit="1" customWidth="1"/>
    <col min="32" max="32" width="6.140625" style="4" bestFit="1" customWidth="1"/>
    <col min="33" max="33" width="11.42578125" style="4"/>
    <col min="34" max="34" width="13.28515625" style="4" bestFit="1" customWidth="1"/>
    <col min="35" max="35" width="7.5703125" style="4" bestFit="1" customWidth="1"/>
    <col min="36" max="16384" width="11.42578125" style="4"/>
  </cols>
  <sheetData>
    <row r="1" spans="1:35">
      <c r="A1" s="144" t="s">
        <v>92</v>
      </c>
      <c r="B1" s="144" t="s">
        <v>93</v>
      </c>
      <c r="C1" s="145" t="s">
        <v>94</v>
      </c>
      <c r="D1" s="147" t="s">
        <v>95</v>
      </c>
      <c r="E1" s="147"/>
      <c r="F1" s="147"/>
      <c r="G1" s="147"/>
      <c r="H1" s="147"/>
      <c r="I1" s="146" t="s">
        <v>96</v>
      </c>
      <c r="J1" s="147" t="s">
        <v>97</v>
      </c>
      <c r="K1" s="147"/>
      <c r="L1" s="147"/>
      <c r="M1" s="147"/>
      <c r="N1" s="146" t="s">
        <v>96</v>
      </c>
      <c r="O1" s="147" t="s">
        <v>98</v>
      </c>
      <c r="P1" s="147"/>
      <c r="Q1" s="147"/>
      <c r="R1" s="147"/>
      <c r="S1" s="147"/>
      <c r="T1" s="146" t="s">
        <v>96</v>
      </c>
      <c r="U1" s="147" t="s">
        <v>99</v>
      </c>
      <c r="V1" s="147"/>
      <c r="W1" s="147"/>
      <c r="X1" s="147"/>
      <c r="Y1" s="147"/>
      <c r="Z1" s="146" t="s">
        <v>96</v>
      </c>
      <c r="AA1" s="147" t="s">
        <v>100</v>
      </c>
      <c r="AB1" s="147"/>
      <c r="AC1" s="147"/>
      <c r="AD1" s="147"/>
      <c r="AE1" s="147"/>
      <c r="AF1" s="146" t="s">
        <v>96</v>
      </c>
      <c r="AG1" s="18"/>
    </row>
    <row r="2" spans="1:35" ht="15" customHeight="1">
      <c r="A2" s="144"/>
      <c r="B2" s="144"/>
      <c r="C2" s="145"/>
      <c r="D2" s="19" t="s">
        <v>131</v>
      </c>
      <c r="E2" s="19" t="s">
        <v>132</v>
      </c>
      <c r="F2" s="19" t="s">
        <v>105</v>
      </c>
      <c r="G2" s="19" t="s">
        <v>133</v>
      </c>
      <c r="H2" s="19" t="s">
        <v>134</v>
      </c>
      <c r="I2" s="146"/>
      <c r="J2" s="19" t="s">
        <v>131</v>
      </c>
      <c r="K2" s="19" t="s">
        <v>105</v>
      </c>
      <c r="L2" s="19" t="s">
        <v>106</v>
      </c>
      <c r="M2" s="19" t="s">
        <v>133</v>
      </c>
      <c r="N2" s="146"/>
      <c r="O2" s="19" t="s">
        <v>131</v>
      </c>
      <c r="P2" s="19" t="s">
        <v>132</v>
      </c>
      <c r="Q2" s="19" t="s">
        <v>105</v>
      </c>
      <c r="R2" s="19" t="s">
        <v>106</v>
      </c>
      <c r="S2" s="19" t="s">
        <v>134</v>
      </c>
      <c r="T2" s="146"/>
      <c r="U2" s="19" t="s">
        <v>131</v>
      </c>
      <c r="V2" s="19" t="s">
        <v>132</v>
      </c>
      <c r="W2" s="19" t="s">
        <v>106</v>
      </c>
      <c r="X2" s="19" t="s">
        <v>133</v>
      </c>
      <c r="Y2" s="19" t="s">
        <v>134</v>
      </c>
      <c r="Z2" s="146"/>
      <c r="AA2" s="19" t="s">
        <v>131</v>
      </c>
      <c r="AB2" s="19" t="s">
        <v>132</v>
      </c>
      <c r="AC2" s="19" t="s">
        <v>106</v>
      </c>
      <c r="AD2" s="19" t="s">
        <v>133</v>
      </c>
      <c r="AE2" s="19" t="s">
        <v>134</v>
      </c>
      <c r="AF2" s="146"/>
      <c r="AG2" s="18"/>
    </row>
    <row r="3" spans="1:35">
      <c r="A3" s="144"/>
      <c r="B3" s="144"/>
      <c r="C3" s="145"/>
      <c r="D3" s="19" t="s">
        <v>38</v>
      </c>
      <c r="E3" s="19" t="s">
        <v>38</v>
      </c>
      <c r="F3" s="19" t="s">
        <v>45</v>
      </c>
      <c r="G3" s="19" t="s">
        <v>38</v>
      </c>
      <c r="H3" s="19" t="s">
        <v>38</v>
      </c>
      <c r="I3" s="146"/>
      <c r="J3" s="19" t="s">
        <v>38</v>
      </c>
      <c r="K3" s="19" t="s">
        <v>38</v>
      </c>
      <c r="L3" s="19" t="s">
        <v>38</v>
      </c>
      <c r="M3" s="19" t="s">
        <v>38</v>
      </c>
      <c r="N3" s="146"/>
      <c r="O3" s="19" t="s">
        <v>38</v>
      </c>
      <c r="P3" s="19" t="s">
        <v>38</v>
      </c>
      <c r="Q3" s="19" t="s">
        <v>38</v>
      </c>
      <c r="R3" s="19" t="s">
        <v>38</v>
      </c>
      <c r="S3" s="19" t="s">
        <v>38</v>
      </c>
      <c r="T3" s="146"/>
      <c r="U3" s="19" t="s">
        <v>38</v>
      </c>
      <c r="V3" s="19" t="s">
        <v>38</v>
      </c>
      <c r="W3" s="19" t="s">
        <v>38</v>
      </c>
      <c r="X3" s="19" t="s">
        <v>38</v>
      </c>
      <c r="Y3" s="19" t="s">
        <v>38</v>
      </c>
      <c r="Z3" s="146"/>
      <c r="AA3" s="19" t="s">
        <v>38</v>
      </c>
      <c r="AB3" s="19" t="s">
        <v>38</v>
      </c>
      <c r="AC3" s="19" t="s">
        <v>38</v>
      </c>
      <c r="AD3" s="19" t="s">
        <v>38</v>
      </c>
      <c r="AE3" s="19" t="s">
        <v>38</v>
      </c>
      <c r="AF3" s="146"/>
      <c r="AG3" s="18"/>
      <c r="AH3" s="4" t="s">
        <v>107</v>
      </c>
      <c r="AI3" s="4" t="s">
        <v>96</v>
      </c>
    </row>
    <row r="4" spans="1:35">
      <c r="A4" s="21" t="s">
        <v>990</v>
      </c>
      <c r="B4" s="21">
        <v>8508</v>
      </c>
      <c r="C4" s="21" t="s">
        <v>991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0">
        <f t="shared" ref="I4" si="0">+COUNTIF(D4:H4,1)</f>
        <v>1</v>
      </c>
      <c r="J4" s="6">
        <v>0</v>
      </c>
      <c r="K4" s="6">
        <v>0</v>
      </c>
      <c r="L4" s="6">
        <v>0</v>
      </c>
      <c r="M4" s="6">
        <v>0</v>
      </c>
      <c r="N4" s="20">
        <f t="shared" ref="N4:N26" si="1">+COUNTIF(J4:M4,1)</f>
        <v>0</v>
      </c>
      <c r="O4" s="6"/>
      <c r="P4" s="6"/>
      <c r="Q4" s="6"/>
      <c r="R4" s="6"/>
      <c r="S4" s="6"/>
      <c r="T4" s="20">
        <f t="shared" ref="T4" si="2">+COUNTIF(P4:S4,1)</f>
        <v>0</v>
      </c>
      <c r="U4" s="6"/>
      <c r="V4" s="6"/>
      <c r="W4" s="6"/>
      <c r="X4" s="6"/>
      <c r="Y4" s="6"/>
      <c r="Z4" s="20">
        <f t="shared" ref="Z4" si="3">+COUNTIF(U4:Y4,1)</f>
        <v>0</v>
      </c>
      <c r="AA4" s="6"/>
      <c r="AB4" s="6"/>
      <c r="AC4" s="6"/>
      <c r="AD4" s="6"/>
      <c r="AE4" s="6"/>
      <c r="AF4" s="20">
        <f t="shared" ref="AF4" si="4">+COUNTIF(AA4:AE4,1)</f>
        <v>0</v>
      </c>
      <c r="AG4" s="18"/>
      <c r="AH4" s="17">
        <f t="shared" ref="AH4:AH26" si="5">SUM(COUNTIF(D4:H4,0),COUNTIF(J4:M4,0),COUNTIF(O4:S4,0),COUNTIF(U4:Y4,0),COUNTIF(AA4:AE4,0))</f>
        <v>8</v>
      </c>
      <c r="AI4" s="18">
        <f t="shared" ref="AI4:AI26" si="6">SUM(COUNTIF(D4:H4,1),COUNTIF(J4:M4,1),COUNTIF(O4:S4,1),COUNTIF(U4:Y4,1),COUNTIF(AA4:AE4,1))</f>
        <v>1</v>
      </c>
    </row>
    <row r="5" spans="1:35">
      <c r="A5" s="21" t="s">
        <v>990</v>
      </c>
      <c r="B5" s="21">
        <v>8709</v>
      </c>
      <c r="C5" s="21" t="s">
        <v>992</v>
      </c>
      <c r="D5" s="6"/>
      <c r="E5" s="6">
        <v>0</v>
      </c>
      <c r="F5" s="6">
        <v>0</v>
      </c>
      <c r="G5" s="6">
        <v>0</v>
      </c>
      <c r="H5" s="6">
        <v>0</v>
      </c>
      <c r="I5" s="20">
        <f t="shared" ref="I5:I26" si="7">+COUNTIF(D5:H5,1)</f>
        <v>0</v>
      </c>
      <c r="J5" s="6">
        <v>0</v>
      </c>
      <c r="K5" s="6">
        <v>0</v>
      </c>
      <c r="L5" s="6">
        <v>0</v>
      </c>
      <c r="M5" s="6">
        <v>0</v>
      </c>
      <c r="N5" s="20">
        <f t="shared" si="1"/>
        <v>0</v>
      </c>
      <c r="O5" s="6"/>
      <c r="P5" s="6"/>
      <c r="Q5" s="6"/>
      <c r="R5" s="6"/>
      <c r="S5" s="6"/>
      <c r="T5" s="20">
        <f t="shared" ref="T5:T26" si="8">+COUNTIF(P5:S5,1)</f>
        <v>0</v>
      </c>
      <c r="U5" s="6"/>
      <c r="V5" s="6"/>
      <c r="W5" s="6"/>
      <c r="X5" s="6"/>
      <c r="Y5" s="6"/>
      <c r="Z5" s="20">
        <f t="shared" ref="Z5:Z26" si="9">+COUNTIF(U5:Y5,1)</f>
        <v>0</v>
      </c>
      <c r="AA5" s="6"/>
      <c r="AB5" s="6"/>
      <c r="AC5" s="6"/>
      <c r="AD5" s="6"/>
      <c r="AE5" s="6"/>
      <c r="AF5" s="20">
        <f t="shared" ref="AF5:AF26" si="10">+COUNTIF(AA5:AE5,1)</f>
        <v>0</v>
      </c>
      <c r="AG5" s="18"/>
      <c r="AH5" s="17">
        <f t="shared" si="5"/>
        <v>8</v>
      </c>
      <c r="AI5" s="18">
        <f t="shared" si="6"/>
        <v>0</v>
      </c>
    </row>
    <row r="6" spans="1:35">
      <c r="A6" s="21" t="s">
        <v>990</v>
      </c>
      <c r="B6" s="21">
        <v>8080</v>
      </c>
      <c r="C6" s="21" t="s">
        <v>993</v>
      </c>
      <c r="D6" s="6">
        <v>1</v>
      </c>
      <c r="E6" s="6">
        <v>0</v>
      </c>
      <c r="F6" s="6">
        <v>0</v>
      </c>
      <c r="G6" s="6">
        <v>0</v>
      </c>
      <c r="H6" s="6">
        <v>0</v>
      </c>
      <c r="I6" s="20">
        <f t="shared" si="7"/>
        <v>1</v>
      </c>
      <c r="J6" s="6">
        <v>0</v>
      </c>
      <c r="K6" s="6">
        <v>1</v>
      </c>
      <c r="L6" s="6">
        <v>1</v>
      </c>
      <c r="M6" s="6">
        <v>0</v>
      </c>
      <c r="N6" s="20">
        <f t="shared" si="1"/>
        <v>2</v>
      </c>
      <c r="O6" s="6"/>
      <c r="P6" s="6"/>
      <c r="Q6" s="6"/>
      <c r="R6" s="6"/>
      <c r="S6" s="6"/>
      <c r="T6" s="20">
        <f t="shared" si="8"/>
        <v>0</v>
      </c>
      <c r="U6" s="6"/>
      <c r="V6" s="6"/>
      <c r="W6" s="6"/>
      <c r="X6" s="6"/>
      <c r="Y6" s="6"/>
      <c r="Z6" s="20">
        <f t="shared" si="9"/>
        <v>0</v>
      </c>
      <c r="AA6" s="6"/>
      <c r="AB6" s="6"/>
      <c r="AC6" s="6"/>
      <c r="AD6" s="6"/>
      <c r="AE6" s="6"/>
      <c r="AF6" s="20">
        <f t="shared" si="10"/>
        <v>0</v>
      </c>
      <c r="AG6" s="18"/>
      <c r="AH6" s="17">
        <f t="shared" si="5"/>
        <v>6</v>
      </c>
      <c r="AI6" s="18">
        <f t="shared" si="6"/>
        <v>3</v>
      </c>
    </row>
    <row r="7" spans="1:35">
      <c r="A7" s="21" t="s">
        <v>990</v>
      </c>
      <c r="B7" s="21">
        <v>8771</v>
      </c>
      <c r="C7" s="21" t="s">
        <v>994</v>
      </c>
      <c r="D7" s="6"/>
      <c r="E7" s="6">
        <v>0</v>
      </c>
      <c r="F7" s="6">
        <v>0</v>
      </c>
      <c r="G7" s="6">
        <v>0</v>
      </c>
      <c r="H7" s="6">
        <v>0</v>
      </c>
      <c r="I7" s="20">
        <f t="shared" si="7"/>
        <v>0</v>
      </c>
      <c r="J7" s="6">
        <v>0</v>
      </c>
      <c r="K7" s="6">
        <v>0</v>
      </c>
      <c r="L7" s="6">
        <v>0</v>
      </c>
      <c r="M7" s="6">
        <v>0</v>
      </c>
      <c r="N7" s="20">
        <f t="shared" si="1"/>
        <v>0</v>
      </c>
      <c r="O7" s="6"/>
      <c r="P7" s="6"/>
      <c r="Q7" s="6"/>
      <c r="R7" s="6"/>
      <c r="S7" s="6"/>
      <c r="T7" s="20">
        <f t="shared" si="8"/>
        <v>0</v>
      </c>
      <c r="U7" s="6"/>
      <c r="V7" s="6"/>
      <c r="W7" s="6"/>
      <c r="X7" s="6"/>
      <c r="Y7" s="6"/>
      <c r="Z7" s="20">
        <f t="shared" si="9"/>
        <v>0</v>
      </c>
      <c r="AA7" s="6"/>
      <c r="AB7" s="6"/>
      <c r="AC7" s="6"/>
      <c r="AD7" s="6"/>
      <c r="AE7" s="6"/>
      <c r="AF7" s="20">
        <f t="shared" si="10"/>
        <v>0</v>
      </c>
      <c r="AG7" s="18"/>
      <c r="AH7" s="17">
        <f t="shared" si="5"/>
        <v>8</v>
      </c>
      <c r="AI7" s="18">
        <f t="shared" si="6"/>
        <v>0</v>
      </c>
    </row>
    <row r="8" spans="1:35">
      <c r="A8" s="21" t="s">
        <v>990</v>
      </c>
      <c r="B8" s="21">
        <v>8860</v>
      </c>
      <c r="C8" s="21" t="s">
        <v>995</v>
      </c>
      <c r="D8" s="6"/>
      <c r="E8" s="6">
        <v>0</v>
      </c>
      <c r="F8" s="6">
        <v>0</v>
      </c>
      <c r="G8" s="6">
        <v>0</v>
      </c>
      <c r="H8" s="6">
        <v>0</v>
      </c>
      <c r="I8" s="20">
        <f t="shared" si="7"/>
        <v>0</v>
      </c>
      <c r="J8" s="6">
        <v>0</v>
      </c>
      <c r="K8" s="6">
        <v>0</v>
      </c>
      <c r="L8" s="6">
        <v>0</v>
      </c>
      <c r="M8" s="6">
        <v>0</v>
      </c>
      <c r="N8" s="20">
        <f t="shared" si="1"/>
        <v>0</v>
      </c>
      <c r="O8" s="6"/>
      <c r="P8" s="6"/>
      <c r="Q8" s="6"/>
      <c r="R8" s="6"/>
      <c r="S8" s="6"/>
      <c r="T8" s="20">
        <f t="shared" si="8"/>
        <v>0</v>
      </c>
      <c r="U8" s="6"/>
      <c r="V8" s="6"/>
      <c r="W8" s="6"/>
      <c r="X8" s="6"/>
      <c r="Y8" s="6"/>
      <c r="Z8" s="20">
        <f t="shared" si="9"/>
        <v>0</v>
      </c>
      <c r="AA8" s="6"/>
      <c r="AB8" s="6"/>
      <c r="AC8" s="6"/>
      <c r="AD8" s="6"/>
      <c r="AE8" s="6"/>
      <c r="AF8" s="20">
        <f t="shared" si="10"/>
        <v>0</v>
      </c>
      <c r="AG8" s="18"/>
      <c r="AH8" s="17">
        <f t="shared" si="5"/>
        <v>8</v>
      </c>
      <c r="AI8" s="18">
        <f t="shared" si="6"/>
        <v>0</v>
      </c>
    </row>
    <row r="9" spans="1:35">
      <c r="A9" s="21" t="s">
        <v>990</v>
      </c>
      <c r="B9" s="21">
        <v>7344</v>
      </c>
      <c r="C9" s="49" t="s">
        <v>996</v>
      </c>
      <c r="D9" s="6">
        <v>1</v>
      </c>
      <c r="E9" s="6">
        <v>1</v>
      </c>
      <c r="F9" s="6">
        <v>0</v>
      </c>
      <c r="G9" s="6">
        <v>0</v>
      </c>
      <c r="H9" s="6">
        <v>0</v>
      </c>
      <c r="I9" s="20">
        <f t="shared" si="7"/>
        <v>2</v>
      </c>
      <c r="J9" s="6">
        <v>0</v>
      </c>
      <c r="K9" s="6">
        <v>0</v>
      </c>
      <c r="L9" s="6">
        <v>0</v>
      </c>
      <c r="M9" s="6">
        <v>0</v>
      </c>
      <c r="N9" s="20">
        <f t="shared" si="1"/>
        <v>0</v>
      </c>
      <c r="O9" s="6"/>
      <c r="P9" s="6"/>
      <c r="Q9" s="6"/>
      <c r="R9" s="6"/>
      <c r="S9" s="6"/>
      <c r="T9" s="20">
        <f t="shared" si="8"/>
        <v>0</v>
      </c>
      <c r="U9" s="6"/>
      <c r="V9" s="6"/>
      <c r="W9" s="6"/>
      <c r="X9" s="6"/>
      <c r="Y9" s="6"/>
      <c r="Z9" s="20">
        <f t="shared" si="9"/>
        <v>0</v>
      </c>
      <c r="AA9" s="6"/>
      <c r="AB9" s="6"/>
      <c r="AC9" s="6"/>
      <c r="AD9" s="6"/>
      <c r="AE9" s="6"/>
      <c r="AF9" s="20">
        <f t="shared" si="10"/>
        <v>0</v>
      </c>
      <c r="AG9" s="18"/>
      <c r="AH9" s="17">
        <f t="shared" si="5"/>
        <v>7</v>
      </c>
      <c r="AI9" s="18">
        <f t="shared" si="6"/>
        <v>2</v>
      </c>
    </row>
    <row r="10" spans="1:35">
      <c r="A10" s="21" t="s">
        <v>990</v>
      </c>
      <c r="B10" s="21">
        <v>8677</v>
      </c>
      <c r="C10" s="21" t="s">
        <v>997</v>
      </c>
      <c r="D10" s="6">
        <v>1</v>
      </c>
      <c r="E10" s="6">
        <v>1</v>
      </c>
      <c r="F10" s="6">
        <v>0</v>
      </c>
      <c r="G10" s="6">
        <v>0</v>
      </c>
      <c r="H10" s="6">
        <v>0</v>
      </c>
      <c r="I10" s="20">
        <f t="shared" si="7"/>
        <v>2</v>
      </c>
      <c r="J10" s="6">
        <v>0</v>
      </c>
      <c r="K10" s="6">
        <v>0</v>
      </c>
      <c r="L10" s="6">
        <v>0</v>
      </c>
      <c r="M10" s="6">
        <v>0</v>
      </c>
      <c r="N10" s="20">
        <f t="shared" si="1"/>
        <v>0</v>
      </c>
      <c r="O10" s="6"/>
      <c r="P10" s="6"/>
      <c r="Q10" s="6"/>
      <c r="R10" s="6"/>
      <c r="S10" s="6"/>
      <c r="T10" s="20">
        <f t="shared" si="8"/>
        <v>0</v>
      </c>
      <c r="U10" s="6"/>
      <c r="V10" s="6"/>
      <c r="W10" s="6"/>
      <c r="X10" s="6"/>
      <c r="Y10" s="6"/>
      <c r="Z10" s="20">
        <f t="shared" si="9"/>
        <v>0</v>
      </c>
      <c r="AA10" s="6"/>
      <c r="AB10" s="6"/>
      <c r="AC10" s="6"/>
      <c r="AD10" s="6"/>
      <c r="AE10" s="6"/>
      <c r="AF10" s="20">
        <f t="shared" si="10"/>
        <v>0</v>
      </c>
      <c r="AG10" s="18"/>
      <c r="AH10" s="17">
        <f t="shared" si="5"/>
        <v>7</v>
      </c>
      <c r="AI10" s="18">
        <f t="shared" si="6"/>
        <v>2</v>
      </c>
    </row>
    <row r="11" spans="1:35">
      <c r="A11" s="21" t="s">
        <v>990</v>
      </c>
      <c r="B11" s="21">
        <v>12251</v>
      </c>
      <c r="C11" s="21" t="s">
        <v>998</v>
      </c>
      <c r="D11" s="6"/>
      <c r="E11" s="6">
        <v>0</v>
      </c>
      <c r="F11" s="6">
        <v>0</v>
      </c>
      <c r="G11" s="6">
        <v>0</v>
      </c>
      <c r="H11" s="6">
        <v>0</v>
      </c>
      <c r="I11" s="20">
        <f t="shared" si="7"/>
        <v>0</v>
      </c>
      <c r="J11" s="6">
        <v>0</v>
      </c>
      <c r="K11" s="6">
        <v>0</v>
      </c>
      <c r="L11" s="6">
        <v>0</v>
      </c>
      <c r="M11" s="6">
        <v>0</v>
      </c>
      <c r="N11" s="20">
        <f t="shared" si="1"/>
        <v>0</v>
      </c>
      <c r="O11" s="6"/>
      <c r="P11" s="6"/>
      <c r="Q11" s="6"/>
      <c r="R11" s="6"/>
      <c r="S11" s="6"/>
      <c r="T11" s="20">
        <f t="shared" si="8"/>
        <v>0</v>
      </c>
      <c r="U11" s="6"/>
      <c r="V11" s="6"/>
      <c r="W11" s="6"/>
      <c r="X11" s="6"/>
      <c r="Y11" s="6"/>
      <c r="Z11" s="20">
        <f t="shared" si="9"/>
        <v>0</v>
      </c>
      <c r="AA11" s="6"/>
      <c r="AB11" s="6"/>
      <c r="AC11" s="6"/>
      <c r="AD11" s="6"/>
      <c r="AE11" s="6"/>
      <c r="AF11" s="20">
        <f t="shared" si="10"/>
        <v>0</v>
      </c>
      <c r="AG11" s="18"/>
      <c r="AH11" s="17">
        <f t="shared" si="5"/>
        <v>8</v>
      </c>
      <c r="AI11" s="18">
        <f t="shared" si="6"/>
        <v>0</v>
      </c>
    </row>
    <row r="12" spans="1:35">
      <c r="A12" s="21" t="s">
        <v>990</v>
      </c>
      <c r="B12" s="21">
        <v>9804</v>
      </c>
      <c r="C12" s="21" t="s">
        <v>999</v>
      </c>
      <c r="D12" s="6"/>
      <c r="E12" s="6">
        <v>0</v>
      </c>
      <c r="F12" s="6">
        <v>0</v>
      </c>
      <c r="G12" s="6">
        <v>0</v>
      </c>
      <c r="H12" s="6">
        <v>0</v>
      </c>
      <c r="I12" s="20">
        <f t="shared" si="7"/>
        <v>0</v>
      </c>
      <c r="J12" s="6">
        <v>0</v>
      </c>
      <c r="K12" s="6">
        <v>0</v>
      </c>
      <c r="L12" s="6">
        <v>0</v>
      </c>
      <c r="M12" s="6">
        <v>0</v>
      </c>
      <c r="N12" s="20">
        <f t="shared" si="1"/>
        <v>0</v>
      </c>
      <c r="O12" s="6"/>
      <c r="P12" s="6"/>
      <c r="Q12" s="6"/>
      <c r="R12" s="6"/>
      <c r="S12" s="6"/>
      <c r="T12" s="20">
        <f t="shared" si="8"/>
        <v>0</v>
      </c>
      <c r="U12" s="6"/>
      <c r="V12" s="6"/>
      <c r="W12" s="6"/>
      <c r="X12" s="6"/>
      <c r="Y12" s="6"/>
      <c r="Z12" s="20">
        <f t="shared" si="9"/>
        <v>0</v>
      </c>
      <c r="AA12" s="6"/>
      <c r="AB12" s="6"/>
      <c r="AC12" s="6"/>
      <c r="AD12" s="6"/>
      <c r="AE12" s="6"/>
      <c r="AF12" s="20">
        <f t="shared" si="10"/>
        <v>0</v>
      </c>
      <c r="AG12" s="18"/>
      <c r="AH12" s="17">
        <f t="shared" si="5"/>
        <v>8</v>
      </c>
      <c r="AI12" s="18">
        <f t="shared" si="6"/>
        <v>0</v>
      </c>
    </row>
    <row r="13" spans="1:35">
      <c r="A13" s="21" t="s">
        <v>990</v>
      </c>
      <c r="B13" s="21">
        <v>9800</v>
      </c>
      <c r="C13" s="21" t="s">
        <v>1000</v>
      </c>
      <c r="D13" s="6"/>
      <c r="E13" s="6">
        <v>0</v>
      </c>
      <c r="F13" s="6">
        <v>0</v>
      </c>
      <c r="G13" s="6">
        <v>0</v>
      </c>
      <c r="H13" s="6">
        <v>0</v>
      </c>
      <c r="I13" s="20">
        <f t="shared" si="7"/>
        <v>0</v>
      </c>
      <c r="J13" s="6">
        <v>0</v>
      </c>
      <c r="K13" s="6">
        <v>0</v>
      </c>
      <c r="L13" s="6">
        <v>0</v>
      </c>
      <c r="M13" s="6">
        <v>0</v>
      </c>
      <c r="N13" s="20">
        <f t="shared" si="1"/>
        <v>0</v>
      </c>
      <c r="O13" s="6"/>
      <c r="P13" s="6"/>
      <c r="Q13" s="6"/>
      <c r="R13" s="6"/>
      <c r="S13" s="6"/>
      <c r="T13" s="20">
        <f t="shared" si="8"/>
        <v>0</v>
      </c>
      <c r="U13" s="6"/>
      <c r="V13" s="6"/>
      <c r="W13" s="6"/>
      <c r="X13" s="6"/>
      <c r="Y13" s="6"/>
      <c r="Z13" s="20">
        <f t="shared" si="9"/>
        <v>0</v>
      </c>
      <c r="AA13" s="6"/>
      <c r="AB13" s="6"/>
      <c r="AC13" s="6"/>
      <c r="AD13" s="6"/>
      <c r="AE13" s="6"/>
      <c r="AF13" s="20">
        <f t="shared" si="10"/>
        <v>0</v>
      </c>
      <c r="AG13" s="18"/>
      <c r="AH13" s="17">
        <f t="shared" si="5"/>
        <v>8</v>
      </c>
      <c r="AI13" s="18">
        <f t="shared" si="6"/>
        <v>0</v>
      </c>
    </row>
    <row r="14" spans="1:35">
      <c r="A14" s="21" t="s">
        <v>990</v>
      </c>
      <c r="B14" s="21">
        <v>9930</v>
      </c>
      <c r="C14" s="21" t="s">
        <v>1001</v>
      </c>
      <c r="D14" s="6"/>
      <c r="E14" s="6">
        <v>0</v>
      </c>
      <c r="F14" s="6">
        <v>0</v>
      </c>
      <c r="G14" s="6">
        <v>0</v>
      </c>
      <c r="H14" s="6">
        <v>0</v>
      </c>
      <c r="I14" s="20">
        <f t="shared" si="7"/>
        <v>0</v>
      </c>
      <c r="J14" s="6">
        <v>0</v>
      </c>
      <c r="K14" s="6">
        <v>0</v>
      </c>
      <c r="L14" s="6">
        <v>0</v>
      </c>
      <c r="M14" s="6">
        <v>0</v>
      </c>
      <c r="N14" s="20">
        <f t="shared" si="1"/>
        <v>0</v>
      </c>
      <c r="O14" s="6"/>
      <c r="P14" s="6"/>
      <c r="Q14" s="6"/>
      <c r="R14" s="6"/>
      <c r="S14" s="6"/>
      <c r="T14" s="20">
        <f t="shared" si="8"/>
        <v>0</v>
      </c>
      <c r="U14" s="6"/>
      <c r="V14" s="6"/>
      <c r="W14" s="6"/>
      <c r="X14" s="6"/>
      <c r="Y14" s="6"/>
      <c r="Z14" s="20">
        <f t="shared" si="9"/>
        <v>0</v>
      </c>
      <c r="AA14" s="6"/>
      <c r="AB14" s="6"/>
      <c r="AC14" s="6"/>
      <c r="AD14" s="6"/>
      <c r="AE14" s="6"/>
      <c r="AF14" s="20">
        <f t="shared" si="10"/>
        <v>0</v>
      </c>
      <c r="AG14" s="18"/>
      <c r="AH14" s="17">
        <f t="shared" si="5"/>
        <v>8</v>
      </c>
      <c r="AI14" s="18">
        <f t="shared" si="6"/>
        <v>0</v>
      </c>
    </row>
    <row r="15" spans="1:35">
      <c r="A15" s="21" t="s">
        <v>990</v>
      </c>
      <c r="B15" s="21">
        <v>8974</v>
      </c>
      <c r="C15" s="21" t="s">
        <v>1002</v>
      </c>
      <c r="D15" s="6"/>
      <c r="E15" s="6">
        <v>0</v>
      </c>
      <c r="F15" s="6">
        <v>0</v>
      </c>
      <c r="G15" s="6">
        <v>0</v>
      </c>
      <c r="H15" s="6">
        <v>0</v>
      </c>
      <c r="I15" s="20">
        <f t="shared" si="7"/>
        <v>0</v>
      </c>
      <c r="J15" s="6">
        <v>0</v>
      </c>
      <c r="K15" s="6">
        <v>0</v>
      </c>
      <c r="L15" s="6">
        <v>0</v>
      </c>
      <c r="M15" s="6">
        <v>0</v>
      </c>
      <c r="N15" s="20">
        <f t="shared" si="1"/>
        <v>0</v>
      </c>
      <c r="O15" s="6"/>
      <c r="P15" s="6"/>
      <c r="Q15" s="6"/>
      <c r="R15" s="6"/>
      <c r="S15" s="6"/>
      <c r="T15" s="20">
        <f t="shared" si="8"/>
        <v>0</v>
      </c>
      <c r="U15" s="6"/>
      <c r="V15" s="6"/>
      <c r="W15" s="6"/>
      <c r="X15" s="6"/>
      <c r="Y15" s="6"/>
      <c r="Z15" s="20">
        <f t="shared" si="9"/>
        <v>0</v>
      </c>
      <c r="AA15" s="6"/>
      <c r="AB15" s="6"/>
      <c r="AC15" s="6"/>
      <c r="AD15" s="6"/>
      <c r="AE15" s="6"/>
      <c r="AF15" s="20">
        <f t="shared" si="10"/>
        <v>0</v>
      </c>
      <c r="AG15" s="18"/>
      <c r="AH15" s="17">
        <f t="shared" si="5"/>
        <v>8</v>
      </c>
      <c r="AI15" s="18">
        <f t="shared" si="6"/>
        <v>0</v>
      </c>
    </row>
    <row r="16" spans="1:35">
      <c r="A16" s="21" t="s">
        <v>990</v>
      </c>
      <c r="B16" s="21">
        <v>7738</v>
      </c>
      <c r="C16" s="21" t="s">
        <v>1003</v>
      </c>
      <c r="D16" s="6"/>
      <c r="E16" s="6">
        <v>0</v>
      </c>
      <c r="F16" s="6">
        <v>0</v>
      </c>
      <c r="G16" s="6">
        <v>0</v>
      </c>
      <c r="H16" s="6">
        <v>0</v>
      </c>
      <c r="I16" s="20">
        <f t="shared" si="7"/>
        <v>0</v>
      </c>
      <c r="J16" s="6">
        <v>0</v>
      </c>
      <c r="K16" s="6">
        <v>0</v>
      </c>
      <c r="L16" s="6">
        <v>0</v>
      </c>
      <c r="M16" s="6">
        <v>0</v>
      </c>
      <c r="N16" s="20">
        <f t="shared" si="1"/>
        <v>0</v>
      </c>
      <c r="O16" s="6"/>
      <c r="P16" s="6"/>
      <c r="Q16" s="6"/>
      <c r="R16" s="6"/>
      <c r="S16" s="6"/>
      <c r="T16" s="20">
        <f t="shared" si="8"/>
        <v>0</v>
      </c>
      <c r="U16" s="6"/>
      <c r="V16" s="6"/>
      <c r="W16" s="6"/>
      <c r="X16" s="6"/>
      <c r="Y16" s="6"/>
      <c r="Z16" s="20">
        <f t="shared" si="9"/>
        <v>0</v>
      </c>
      <c r="AA16" s="6"/>
      <c r="AB16" s="6"/>
      <c r="AC16" s="6"/>
      <c r="AD16" s="6"/>
      <c r="AE16" s="6"/>
      <c r="AF16" s="20">
        <f t="shared" si="10"/>
        <v>0</v>
      </c>
      <c r="AG16" s="18"/>
      <c r="AH16" s="17">
        <f t="shared" si="5"/>
        <v>8</v>
      </c>
      <c r="AI16" s="18">
        <f t="shared" si="6"/>
        <v>0</v>
      </c>
    </row>
    <row r="17" spans="1:35">
      <c r="A17" s="21" t="s">
        <v>990</v>
      </c>
      <c r="B17" s="21">
        <v>11031</v>
      </c>
      <c r="C17" s="21" t="s">
        <v>1004</v>
      </c>
      <c r="D17" s="6"/>
      <c r="E17" s="6">
        <v>0</v>
      </c>
      <c r="F17" s="6">
        <v>0</v>
      </c>
      <c r="G17" s="6">
        <v>0</v>
      </c>
      <c r="H17" s="6">
        <v>0</v>
      </c>
      <c r="I17" s="20">
        <f t="shared" si="7"/>
        <v>0</v>
      </c>
      <c r="J17" s="6">
        <v>0</v>
      </c>
      <c r="K17" s="6">
        <v>0</v>
      </c>
      <c r="L17" s="6">
        <v>0</v>
      </c>
      <c r="M17" s="6">
        <v>0</v>
      </c>
      <c r="N17" s="20">
        <f t="shared" si="1"/>
        <v>0</v>
      </c>
      <c r="O17" s="6"/>
      <c r="P17" s="6"/>
      <c r="Q17" s="6"/>
      <c r="R17" s="6"/>
      <c r="S17" s="6"/>
      <c r="T17" s="20">
        <f t="shared" si="8"/>
        <v>0</v>
      </c>
      <c r="U17" s="6"/>
      <c r="V17" s="6"/>
      <c r="W17" s="6"/>
      <c r="X17" s="6"/>
      <c r="Y17" s="6"/>
      <c r="Z17" s="20">
        <f t="shared" si="9"/>
        <v>0</v>
      </c>
      <c r="AA17" s="6"/>
      <c r="AB17" s="6"/>
      <c r="AC17" s="6"/>
      <c r="AD17" s="6"/>
      <c r="AE17" s="6"/>
      <c r="AF17" s="20">
        <f t="shared" si="10"/>
        <v>0</v>
      </c>
      <c r="AG17" s="18"/>
      <c r="AH17" s="17">
        <f t="shared" si="5"/>
        <v>8</v>
      </c>
      <c r="AI17" s="18">
        <f t="shared" si="6"/>
        <v>0</v>
      </c>
    </row>
    <row r="18" spans="1:35">
      <c r="A18" s="21" t="s">
        <v>990</v>
      </c>
      <c r="B18" s="21">
        <v>13583</v>
      </c>
      <c r="C18" s="21" t="s">
        <v>1005</v>
      </c>
      <c r="D18" s="6"/>
      <c r="E18" s="6">
        <v>0</v>
      </c>
      <c r="F18" s="6">
        <v>0</v>
      </c>
      <c r="G18" s="6">
        <v>0</v>
      </c>
      <c r="H18" s="6">
        <v>0</v>
      </c>
      <c r="I18" s="20">
        <f t="shared" si="7"/>
        <v>0</v>
      </c>
      <c r="J18" s="6">
        <v>0</v>
      </c>
      <c r="K18" s="6">
        <v>0</v>
      </c>
      <c r="L18" s="6">
        <v>0</v>
      </c>
      <c r="M18" s="6">
        <v>0</v>
      </c>
      <c r="N18" s="20">
        <f t="shared" si="1"/>
        <v>0</v>
      </c>
      <c r="O18" s="6"/>
      <c r="P18" s="6"/>
      <c r="Q18" s="6"/>
      <c r="R18" s="6"/>
      <c r="S18" s="6"/>
      <c r="T18" s="20">
        <f t="shared" si="8"/>
        <v>0</v>
      </c>
      <c r="U18" s="6"/>
      <c r="V18" s="6"/>
      <c r="W18" s="6"/>
      <c r="X18" s="6"/>
      <c r="Y18" s="6"/>
      <c r="Z18" s="20">
        <f t="shared" si="9"/>
        <v>0</v>
      </c>
      <c r="AA18" s="6"/>
      <c r="AB18" s="6"/>
      <c r="AC18" s="6"/>
      <c r="AD18" s="6"/>
      <c r="AE18" s="6"/>
      <c r="AF18" s="20">
        <f t="shared" si="10"/>
        <v>0</v>
      </c>
      <c r="AG18" s="18"/>
      <c r="AH18" s="17">
        <f t="shared" si="5"/>
        <v>8</v>
      </c>
      <c r="AI18" s="18">
        <f t="shared" si="6"/>
        <v>0</v>
      </c>
    </row>
    <row r="19" spans="1:35">
      <c r="A19" s="21" t="s">
        <v>990</v>
      </c>
      <c r="B19" s="21">
        <v>9299</v>
      </c>
      <c r="C19" s="21" t="s">
        <v>1006</v>
      </c>
      <c r="D19" s="6"/>
      <c r="E19" s="6">
        <v>0</v>
      </c>
      <c r="F19" s="6">
        <v>0</v>
      </c>
      <c r="G19" s="6">
        <v>0</v>
      </c>
      <c r="H19" s="6">
        <v>0</v>
      </c>
      <c r="I19" s="20">
        <f t="shared" si="7"/>
        <v>0</v>
      </c>
      <c r="J19" s="6">
        <v>0</v>
      </c>
      <c r="K19" s="6">
        <v>0</v>
      </c>
      <c r="L19" s="6">
        <v>0</v>
      </c>
      <c r="M19" s="6">
        <v>0</v>
      </c>
      <c r="N19" s="20">
        <f t="shared" si="1"/>
        <v>0</v>
      </c>
      <c r="O19" s="6"/>
      <c r="P19" s="6"/>
      <c r="Q19" s="6"/>
      <c r="R19" s="6"/>
      <c r="S19" s="6"/>
      <c r="T19" s="20">
        <f t="shared" si="8"/>
        <v>0</v>
      </c>
      <c r="U19" s="6"/>
      <c r="V19" s="6"/>
      <c r="W19" s="6"/>
      <c r="X19" s="6"/>
      <c r="Y19" s="6"/>
      <c r="Z19" s="20">
        <f t="shared" si="9"/>
        <v>0</v>
      </c>
      <c r="AA19" s="6"/>
      <c r="AB19" s="6"/>
      <c r="AC19" s="6"/>
      <c r="AD19" s="6"/>
      <c r="AE19" s="6"/>
      <c r="AF19" s="20">
        <f t="shared" si="10"/>
        <v>0</v>
      </c>
      <c r="AG19" s="18"/>
      <c r="AH19" s="17">
        <f t="shared" si="5"/>
        <v>8</v>
      </c>
      <c r="AI19" s="18">
        <f t="shared" si="6"/>
        <v>0</v>
      </c>
    </row>
    <row r="20" spans="1:35">
      <c r="A20" s="21" t="s">
        <v>990</v>
      </c>
      <c r="B20" s="21">
        <v>8769</v>
      </c>
      <c r="C20" s="49" t="s">
        <v>1007</v>
      </c>
      <c r="D20" s="6">
        <v>1</v>
      </c>
      <c r="E20" s="6">
        <v>1</v>
      </c>
      <c r="F20" s="6">
        <v>1</v>
      </c>
      <c r="G20" s="6">
        <v>1</v>
      </c>
      <c r="H20" s="6">
        <v>1</v>
      </c>
      <c r="I20" s="20">
        <f t="shared" si="7"/>
        <v>5</v>
      </c>
      <c r="J20" s="6">
        <v>0</v>
      </c>
      <c r="K20" s="6">
        <v>1</v>
      </c>
      <c r="L20" s="6">
        <v>1</v>
      </c>
      <c r="M20" s="6">
        <v>0</v>
      </c>
      <c r="N20" s="20">
        <f t="shared" si="1"/>
        <v>2</v>
      </c>
      <c r="O20" s="6"/>
      <c r="P20" s="6"/>
      <c r="Q20" s="6"/>
      <c r="R20" s="6"/>
      <c r="S20" s="6"/>
      <c r="T20" s="20">
        <f t="shared" si="8"/>
        <v>0</v>
      </c>
      <c r="U20" s="6"/>
      <c r="V20" s="6"/>
      <c r="W20" s="6"/>
      <c r="X20" s="6"/>
      <c r="Y20" s="6"/>
      <c r="Z20" s="20">
        <f t="shared" si="9"/>
        <v>0</v>
      </c>
      <c r="AA20" s="6"/>
      <c r="AB20" s="6"/>
      <c r="AC20" s="6"/>
      <c r="AD20" s="6"/>
      <c r="AE20" s="6"/>
      <c r="AF20" s="20">
        <f t="shared" si="10"/>
        <v>0</v>
      </c>
      <c r="AG20" s="18"/>
      <c r="AH20" s="17">
        <f t="shared" si="5"/>
        <v>2</v>
      </c>
      <c r="AI20" s="18">
        <f t="shared" si="6"/>
        <v>7</v>
      </c>
    </row>
    <row r="21" spans="1:35">
      <c r="A21" s="21" t="s">
        <v>990</v>
      </c>
      <c r="B21" s="21">
        <v>9858</v>
      </c>
      <c r="C21" s="21" t="s">
        <v>1008</v>
      </c>
      <c r="D21" s="6"/>
      <c r="E21" s="6">
        <v>0</v>
      </c>
      <c r="F21" s="6">
        <v>0</v>
      </c>
      <c r="G21" s="6">
        <v>0</v>
      </c>
      <c r="H21" s="6">
        <v>0</v>
      </c>
      <c r="I21" s="20">
        <f t="shared" si="7"/>
        <v>0</v>
      </c>
      <c r="J21" s="6">
        <v>0</v>
      </c>
      <c r="K21" s="6">
        <v>0</v>
      </c>
      <c r="L21" s="6">
        <v>0</v>
      </c>
      <c r="M21" s="6">
        <v>0</v>
      </c>
      <c r="N21" s="20">
        <f t="shared" si="1"/>
        <v>0</v>
      </c>
      <c r="O21" s="6"/>
      <c r="P21" s="6"/>
      <c r="Q21" s="6"/>
      <c r="R21" s="6"/>
      <c r="S21" s="6"/>
      <c r="T21" s="20">
        <f t="shared" si="8"/>
        <v>0</v>
      </c>
      <c r="U21" s="6"/>
      <c r="V21" s="6"/>
      <c r="W21" s="6"/>
      <c r="X21" s="6"/>
      <c r="Y21" s="6"/>
      <c r="Z21" s="20">
        <f t="shared" si="9"/>
        <v>0</v>
      </c>
      <c r="AA21" s="6"/>
      <c r="AB21" s="6"/>
      <c r="AC21" s="6"/>
      <c r="AD21" s="6"/>
      <c r="AE21" s="6"/>
      <c r="AF21" s="20">
        <f t="shared" si="10"/>
        <v>0</v>
      </c>
      <c r="AG21" s="18"/>
      <c r="AH21" s="17">
        <f t="shared" si="5"/>
        <v>8</v>
      </c>
      <c r="AI21" s="18">
        <f t="shared" si="6"/>
        <v>0</v>
      </c>
    </row>
    <row r="22" spans="1:35">
      <c r="A22" s="21" t="s">
        <v>990</v>
      </c>
      <c r="B22" s="21">
        <v>9893</v>
      </c>
      <c r="C22" s="21" t="s">
        <v>1009</v>
      </c>
      <c r="D22" s="6"/>
      <c r="E22" s="6">
        <v>0</v>
      </c>
      <c r="F22" s="6">
        <v>0</v>
      </c>
      <c r="G22" s="6">
        <v>0</v>
      </c>
      <c r="H22" s="6">
        <v>0</v>
      </c>
      <c r="I22" s="20">
        <f t="shared" si="7"/>
        <v>0</v>
      </c>
      <c r="J22" s="6">
        <v>0</v>
      </c>
      <c r="K22" s="6">
        <v>0</v>
      </c>
      <c r="L22" s="6">
        <v>0</v>
      </c>
      <c r="M22" s="6">
        <v>0</v>
      </c>
      <c r="N22" s="20">
        <f t="shared" si="1"/>
        <v>0</v>
      </c>
      <c r="O22" s="6"/>
      <c r="P22" s="6"/>
      <c r="Q22" s="6"/>
      <c r="R22" s="6"/>
      <c r="S22" s="6"/>
      <c r="T22" s="20">
        <f t="shared" si="8"/>
        <v>0</v>
      </c>
      <c r="U22" s="6"/>
      <c r="V22" s="6"/>
      <c r="W22" s="6"/>
      <c r="X22" s="6"/>
      <c r="Y22" s="6"/>
      <c r="Z22" s="20">
        <f t="shared" si="9"/>
        <v>0</v>
      </c>
      <c r="AA22" s="6"/>
      <c r="AB22" s="6"/>
      <c r="AC22" s="6"/>
      <c r="AD22" s="6"/>
      <c r="AE22" s="6"/>
      <c r="AF22" s="20">
        <f t="shared" si="10"/>
        <v>0</v>
      </c>
      <c r="AG22" s="18"/>
      <c r="AH22" s="17">
        <f t="shared" si="5"/>
        <v>8</v>
      </c>
      <c r="AI22" s="18">
        <f t="shared" si="6"/>
        <v>0</v>
      </c>
    </row>
    <row r="23" spans="1:35">
      <c r="A23" s="21" t="s">
        <v>990</v>
      </c>
      <c r="B23" s="52">
        <v>9398</v>
      </c>
      <c r="C23" s="49" t="s">
        <v>1010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20">
        <f t="shared" si="7"/>
        <v>5</v>
      </c>
      <c r="J23" s="6">
        <v>0</v>
      </c>
      <c r="K23" s="6">
        <v>1</v>
      </c>
      <c r="L23" s="6">
        <v>1</v>
      </c>
      <c r="M23" s="6">
        <v>0</v>
      </c>
      <c r="N23" s="20">
        <f t="shared" si="1"/>
        <v>2</v>
      </c>
      <c r="O23" s="6"/>
      <c r="P23" s="6"/>
      <c r="Q23" s="6"/>
      <c r="R23" s="6"/>
      <c r="S23" s="6"/>
      <c r="T23" s="20">
        <f t="shared" si="8"/>
        <v>0</v>
      </c>
      <c r="U23" s="6"/>
      <c r="V23" s="6"/>
      <c r="W23" s="6"/>
      <c r="X23" s="6"/>
      <c r="Y23" s="6"/>
      <c r="Z23" s="20">
        <f t="shared" si="9"/>
        <v>0</v>
      </c>
      <c r="AA23" s="6"/>
      <c r="AB23" s="6"/>
      <c r="AC23" s="6"/>
      <c r="AD23" s="6"/>
      <c r="AE23" s="6"/>
      <c r="AF23" s="20">
        <f t="shared" si="10"/>
        <v>0</v>
      </c>
      <c r="AG23" s="18"/>
      <c r="AH23" s="17">
        <f t="shared" si="5"/>
        <v>2</v>
      </c>
      <c r="AI23" s="18">
        <f t="shared" si="6"/>
        <v>7</v>
      </c>
    </row>
    <row r="24" spans="1:35">
      <c r="A24" s="21" t="s">
        <v>990</v>
      </c>
      <c r="B24" s="21">
        <v>9826</v>
      </c>
      <c r="C24" s="21" t="s">
        <v>1011</v>
      </c>
      <c r="D24" s="6"/>
      <c r="E24" s="6">
        <v>0</v>
      </c>
      <c r="F24" s="6">
        <v>0</v>
      </c>
      <c r="G24" s="6">
        <v>0</v>
      </c>
      <c r="H24" s="6">
        <v>0</v>
      </c>
      <c r="I24" s="20">
        <f t="shared" si="7"/>
        <v>0</v>
      </c>
      <c r="J24" s="6">
        <v>0</v>
      </c>
      <c r="K24" s="6">
        <v>0</v>
      </c>
      <c r="L24" s="6">
        <v>0</v>
      </c>
      <c r="M24" s="6">
        <v>0</v>
      </c>
      <c r="N24" s="20">
        <f t="shared" si="1"/>
        <v>0</v>
      </c>
      <c r="O24" s="6"/>
      <c r="P24" s="6"/>
      <c r="Q24" s="6"/>
      <c r="R24" s="6"/>
      <c r="S24" s="6"/>
      <c r="T24" s="20">
        <f t="shared" si="8"/>
        <v>0</v>
      </c>
      <c r="U24" s="6"/>
      <c r="V24" s="6"/>
      <c r="W24" s="6"/>
      <c r="X24" s="6"/>
      <c r="Y24" s="6"/>
      <c r="Z24" s="20">
        <f t="shared" si="9"/>
        <v>0</v>
      </c>
      <c r="AA24" s="6"/>
      <c r="AB24" s="6"/>
      <c r="AC24" s="6"/>
      <c r="AD24" s="6"/>
      <c r="AE24" s="6"/>
      <c r="AF24" s="20">
        <f t="shared" si="10"/>
        <v>0</v>
      </c>
      <c r="AG24" s="18"/>
      <c r="AH24" s="17">
        <f t="shared" si="5"/>
        <v>8</v>
      </c>
      <c r="AI24" s="18">
        <f t="shared" si="6"/>
        <v>0</v>
      </c>
    </row>
    <row r="25" spans="1:35">
      <c r="A25" s="21" t="s">
        <v>990</v>
      </c>
      <c r="B25" s="21">
        <v>9902</v>
      </c>
      <c r="C25" s="52" t="s">
        <v>1012</v>
      </c>
      <c r="D25" s="6"/>
      <c r="E25" s="6">
        <v>0</v>
      </c>
      <c r="F25" s="6">
        <v>0</v>
      </c>
      <c r="G25" s="6">
        <v>0</v>
      </c>
      <c r="H25" s="6">
        <v>0</v>
      </c>
      <c r="I25" s="20">
        <f t="shared" si="7"/>
        <v>0</v>
      </c>
      <c r="J25" s="6">
        <v>0</v>
      </c>
      <c r="K25" s="6">
        <v>0</v>
      </c>
      <c r="L25" s="6">
        <v>0</v>
      </c>
      <c r="M25" s="6">
        <v>0</v>
      </c>
      <c r="N25" s="20">
        <f t="shared" si="1"/>
        <v>0</v>
      </c>
      <c r="O25" s="6"/>
      <c r="P25" s="6"/>
      <c r="Q25" s="6"/>
      <c r="R25" s="6"/>
      <c r="S25" s="6"/>
      <c r="T25" s="20">
        <f t="shared" si="8"/>
        <v>0</v>
      </c>
      <c r="U25" s="6"/>
      <c r="V25" s="6"/>
      <c r="W25" s="6"/>
      <c r="X25" s="6"/>
      <c r="Y25" s="6"/>
      <c r="Z25" s="20">
        <f t="shared" si="9"/>
        <v>0</v>
      </c>
      <c r="AA25" s="6"/>
      <c r="AB25" s="6"/>
      <c r="AC25" s="6"/>
      <c r="AD25" s="6"/>
      <c r="AE25" s="6"/>
      <c r="AF25" s="20">
        <f t="shared" si="10"/>
        <v>0</v>
      </c>
      <c r="AG25" s="18"/>
      <c r="AH25" s="17">
        <f t="shared" si="5"/>
        <v>8</v>
      </c>
      <c r="AI25" s="18">
        <f t="shared" si="6"/>
        <v>0</v>
      </c>
    </row>
    <row r="26" spans="1:35">
      <c r="A26" s="21" t="s">
        <v>990</v>
      </c>
      <c r="B26" s="21">
        <v>9988</v>
      </c>
      <c r="C26" s="21" t="s">
        <v>1013</v>
      </c>
      <c r="D26" s="6">
        <v>1</v>
      </c>
      <c r="E26" s="6">
        <v>0</v>
      </c>
      <c r="F26" s="6">
        <v>0</v>
      </c>
      <c r="G26" s="6">
        <v>0</v>
      </c>
      <c r="H26" s="6">
        <v>0</v>
      </c>
      <c r="I26" s="20">
        <f t="shared" si="7"/>
        <v>1</v>
      </c>
      <c r="J26" s="6">
        <v>0</v>
      </c>
      <c r="K26" s="6">
        <v>0</v>
      </c>
      <c r="L26" s="6">
        <v>0</v>
      </c>
      <c r="M26" s="6">
        <v>0</v>
      </c>
      <c r="N26" s="20">
        <f t="shared" si="1"/>
        <v>0</v>
      </c>
      <c r="O26" s="6"/>
      <c r="P26" s="6"/>
      <c r="Q26" s="6"/>
      <c r="R26" s="6"/>
      <c r="S26" s="6"/>
      <c r="T26" s="20">
        <f t="shared" si="8"/>
        <v>0</v>
      </c>
      <c r="U26" s="6"/>
      <c r="V26" s="6"/>
      <c r="W26" s="6"/>
      <c r="X26" s="6"/>
      <c r="Y26" s="6"/>
      <c r="Z26" s="20">
        <f t="shared" si="9"/>
        <v>0</v>
      </c>
      <c r="AA26" s="6"/>
      <c r="AB26" s="6"/>
      <c r="AC26" s="6"/>
      <c r="AD26" s="6"/>
      <c r="AE26" s="6"/>
      <c r="AF26" s="20">
        <f t="shared" si="10"/>
        <v>0</v>
      </c>
      <c r="AG26" s="18"/>
      <c r="AH26" s="17">
        <f t="shared" si="5"/>
        <v>8</v>
      </c>
      <c r="AI26" s="18">
        <f t="shared" si="6"/>
        <v>1</v>
      </c>
    </row>
  </sheetData>
  <mergeCells count="13">
    <mergeCell ref="AF1:AF3"/>
    <mergeCell ref="N1:N3"/>
    <mergeCell ref="O1:S1"/>
    <mergeCell ref="T1:T3"/>
    <mergeCell ref="U1:Y1"/>
    <mergeCell ref="Z1:Z3"/>
    <mergeCell ref="AA1:AE1"/>
    <mergeCell ref="J1:M1"/>
    <mergeCell ref="A1:A3"/>
    <mergeCell ref="B1:B3"/>
    <mergeCell ref="C1:C3"/>
    <mergeCell ref="D1:H1"/>
    <mergeCell ref="I1:I3"/>
  </mergeCells>
  <conditionalFormatting sqref="I4:I26">
    <cfRule type="cellIs" dxfId="7" priority="12" operator="greaterThanOrEqual">
      <formula>3</formula>
    </cfRule>
  </conditionalFormatting>
  <conditionalFormatting sqref="N4:N26">
    <cfRule type="cellIs" dxfId="6" priority="10" operator="greaterThanOrEqual">
      <formula>3</formula>
    </cfRule>
  </conditionalFormatting>
  <conditionalFormatting sqref="T4:T26">
    <cfRule type="cellIs" dxfId="5" priority="8" operator="greaterThanOrEqual">
      <formula>3</formula>
    </cfRule>
  </conditionalFormatting>
  <conditionalFormatting sqref="Z4:Z26">
    <cfRule type="cellIs" dxfId="4" priority="6" operator="greaterThanOrEqual">
      <formula>3</formula>
    </cfRule>
  </conditionalFormatting>
  <conditionalFormatting sqref="AF4:AF26">
    <cfRule type="cellIs" dxfId="3" priority="5" operator="greaterThanOrEqual">
      <formula>3</formula>
    </cfRule>
  </conditionalFormatting>
  <conditionalFormatting sqref="AG1:AG26">
    <cfRule type="cellIs" dxfId="2" priority="4" operator="greaterThanOrEqual">
      <formula>3</formula>
    </cfRule>
  </conditionalFormatting>
  <conditionalFormatting sqref="AI4:AI26">
    <cfRule type="cellIs" dxfId="1" priority="14" operator="greaterThanOrEqual">
      <formula>3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FB54A49-5206-4333-9B77-6A8AA2B8390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D4:H26</xm:sqref>
        </x14:conditionalFormatting>
        <x14:conditionalFormatting xmlns:xm="http://schemas.microsoft.com/office/excel/2006/main">
          <x14:cfRule type="iconSet" priority="1030" id="{DDC64BA5-CE88-433D-97C3-015E583E832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U4:Y26 O4:S26</xm:sqref>
        </x14:conditionalFormatting>
        <x14:conditionalFormatting xmlns:xm="http://schemas.microsoft.com/office/excel/2006/main">
          <x14:cfRule type="iconSet" priority="3" id="{0FAF981C-9B92-4A7A-AC2A-5CCAB4D1B7A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AA4:AE26</xm:sqref>
        </x14:conditionalFormatting>
        <x14:conditionalFormatting xmlns:xm="http://schemas.microsoft.com/office/excel/2006/main">
          <x14:cfRule type="iconSet" priority="1" id="{D7325CCD-1FC6-4B7D-A770-5CAA487FB8E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J4:M26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2BD-64FB-49EB-A931-0A5C365925E0}">
  <dimension ref="A1:AH29"/>
  <sheetViews>
    <sheetView workbookViewId="0"/>
  </sheetViews>
  <sheetFormatPr defaultColWidth="9.140625" defaultRowHeight="15"/>
  <cols>
    <col min="1" max="1" width="9.140625" style="4"/>
    <col min="2" max="2" width="10.28515625" style="4" bestFit="1" customWidth="1"/>
    <col min="3" max="3" width="53.140625" style="8" bestFit="1" customWidth="1"/>
    <col min="4" max="6" width="11.7109375" style="4" bestFit="1" customWidth="1"/>
    <col min="7" max="8" width="12.5703125" style="4" bestFit="1" customWidth="1"/>
    <col min="9" max="9" width="5.28515625" style="4" bestFit="1" customWidth="1"/>
    <col min="10" max="11" width="11.7109375" style="4" bestFit="1" customWidth="1"/>
    <col min="12" max="14" width="12.5703125" style="4" bestFit="1" customWidth="1"/>
    <col min="15" max="15" width="5.28515625" style="4" bestFit="1" customWidth="1"/>
    <col min="16" max="18" width="11.7109375" style="4" bestFit="1" customWidth="1"/>
    <col min="19" max="20" width="12.5703125" style="4" bestFit="1" customWidth="1"/>
    <col min="21" max="21" width="5.28515625" style="4" bestFit="1" customWidth="1"/>
    <col min="22" max="22" width="11.7109375" style="4" bestFit="1" customWidth="1"/>
    <col min="23" max="23" width="11.7109375" style="4" customWidth="1"/>
    <col min="24" max="25" width="12.5703125" style="4" bestFit="1" customWidth="1"/>
    <col min="26" max="26" width="5.28515625" style="4" bestFit="1" customWidth="1"/>
    <col min="27" max="28" width="11.7109375" style="4" bestFit="1" customWidth="1"/>
    <col min="29" max="30" width="12.5703125" style="4" bestFit="1" customWidth="1"/>
    <col min="31" max="31" width="5.28515625" style="4" bestFit="1" customWidth="1"/>
    <col min="32" max="32" width="6" style="4" customWidth="1"/>
    <col min="33" max="33" width="13.28515625" style="4" bestFit="1" customWidth="1"/>
    <col min="34" max="16384" width="9.140625" style="4"/>
  </cols>
  <sheetData>
    <row r="1" spans="1:34" ht="15" customHeight="1">
      <c r="A1" s="163" t="s">
        <v>92</v>
      </c>
      <c r="B1" s="163" t="s">
        <v>93</v>
      </c>
      <c r="C1" s="164" t="s">
        <v>94</v>
      </c>
      <c r="D1" s="150" t="s">
        <v>95</v>
      </c>
      <c r="E1" s="150"/>
      <c r="F1" s="150"/>
      <c r="G1" s="150"/>
      <c r="H1" s="150"/>
      <c r="I1" s="146" t="s">
        <v>96</v>
      </c>
      <c r="J1" s="150" t="s">
        <v>97</v>
      </c>
      <c r="K1" s="150"/>
      <c r="L1" s="150"/>
      <c r="M1" s="150"/>
      <c r="N1" s="150"/>
      <c r="O1" s="146" t="s">
        <v>96</v>
      </c>
      <c r="P1" s="150" t="s">
        <v>98</v>
      </c>
      <c r="Q1" s="150"/>
      <c r="R1" s="150"/>
      <c r="S1" s="150"/>
      <c r="T1" s="150"/>
      <c r="U1" s="146" t="s">
        <v>96</v>
      </c>
      <c r="V1" s="150" t="s">
        <v>99</v>
      </c>
      <c r="W1" s="150"/>
      <c r="X1" s="150"/>
      <c r="Y1" s="150"/>
      <c r="Z1" s="146" t="s">
        <v>96</v>
      </c>
      <c r="AA1" s="150" t="s">
        <v>100</v>
      </c>
      <c r="AB1" s="150"/>
      <c r="AC1" s="150"/>
      <c r="AD1" s="150"/>
      <c r="AE1" s="146" t="s">
        <v>96</v>
      </c>
    </row>
    <row r="2" spans="1:34">
      <c r="A2" s="163"/>
      <c r="B2" s="163"/>
      <c r="C2" s="164"/>
      <c r="D2" s="19" t="s">
        <v>131</v>
      </c>
      <c r="E2" s="19" t="s">
        <v>132</v>
      </c>
      <c r="F2" s="19" t="s">
        <v>106</v>
      </c>
      <c r="G2" s="19" t="s">
        <v>133</v>
      </c>
      <c r="H2" s="19" t="s">
        <v>134</v>
      </c>
      <c r="I2" s="146"/>
      <c r="J2" s="19" t="s">
        <v>131</v>
      </c>
      <c r="K2" s="19" t="s">
        <v>132</v>
      </c>
      <c r="L2" s="19" t="s">
        <v>106</v>
      </c>
      <c r="M2" s="19" t="s">
        <v>133</v>
      </c>
      <c r="N2" s="19" t="s">
        <v>134</v>
      </c>
      <c r="O2" s="146"/>
      <c r="P2" s="19" t="s">
        <v>131</v>
      </c>
      <c r="Q2" s="19" t="s">
        <v>132</v>
      </c>
      <c r="R2" s="19" t="s">
        <v>106</v>
      </c>
      <c r="S2" s="19" t="s">
        <v>133</v>
      </c>
      <c r="T2" s="19" t="s">
        <v>134</v>
      </c>
      <c r="U2" s="146"/>
      <c r="V2" s="19" t="s">
        <v>131</v>
      </c>
      <c r="W2" s="19" t="s">
        <v>106</v>
      </c>
      <c r="X2" s="19" t="s">
        <v>133</v>
      </c>
      <c r="Y2" s="19" t="s">
        <v>134</v>
      </c>
      <c r="Z2" s="146"/>
      <c r="AA2" s="19" t="s">
        <v>131</v>
      </c>
      <c r="AB2" s="19" t="s">
        <v>106</v>
      </c>
      <c r="AC2" s="19" t="s">
        <v>133</v>
      </c>
      <c r="AD2" s="19" t="s">
        <v>134</v>
      </c>
      <c r="AE2" s="146"/>
    </row>
    <row r="3" spans="1:34">
      <c r="A3" s="163"/>
      <c r="B3" s="163"/>
      <c r="C3" s="164"/>
      <c r="D3" s="19" t="s">
        <v>50</v>
      </c>
      <c r="E3" s="19" t="s">
        <v>50</v>
      </c>
      <c r="F3" s="19" t="s">
        <v>50</v>
      </c>
      <c r="G3" s="19" t="s">
        <v>50</v>
      </c>
      <c r="H3" s="19" t="s">
        <v>50</v>
      </c>
      <c r="I3" s="146"/>
      <c r="J3" s="19" t="s">
        <v>50</v>
      </c>
      <c r="K3" s="19" t="s">
        <v>50</v>
      </c>
      <c r="L3" s="19" t="s">
        <v>50</v>
      </c>
      <c r="M3" s="19" t="s">
        <v>50</v>
      </c>
      <c r="N3" s="19" t="s">
        <v>50</v>
      </c>
      <c r="O3" s="146"/>
      <c r="P3" s="19" t="s">
        <v>50</v>
      </c>
      <c r="Q3" s="19" t="s">
        <v>50</v>
      </c>
      <c r="R3" s="19" t="s">
        <v>50</v>
      </c>
      <c r="S3" s="19" t="s">
        <v>50</v>
      </c>
      <c r="T3" s="19" t="s">
        <v>50</v>
      </c>
      <c r="U3" s="146"/>
      <c r="V3" s="19" t="s">
        <v>50</v>
      </c>
      <c r="W3" s="19" t="s">
        <v>50</v>
      </c>
      <c r="X3" s="19" t="s">
        <v>50</v>
      </c>
      <c r="Y3" s="19" t="s">
        <v>50</v>
      </c>
      <c r="Z3" s="146"/>
      <c r="AA3" s="19" t="s">
        <v>50</v>
      </c>
      <c r="AB3" s="19" t="s">
        <v>50</v>
      </c>
      <c r="AC3" s="19" t="s">
        <v>50</v>
      </c>
      <c r="AD3" s="19" t="s">
        <v>50</v>
      </c>
      <c r="AE3" s="146"/>
      <c r="AG3" s="4" t="s">
        <v>107</v>
      </c>
      <c r="AH3" s="4" t="s">
        <v>96</v>
      </c>
    </row>
    <row r="4" spans="1:34">
      <c r="A4" s="60" t="s">
        <v>1014</v>
      </c>
      <c r="B4" s="58">
        <v>9149</v>
      </c>
      <c r="C4" s="58" t="s">
        <v>1015</v>
      </c>
      <c r="D4" s="6"/>
      <c r="E4" s="6"/>
      <c r="F4" s="6"/>
      <c r="G4" s="6"/>
      <c r="H4" s="6"/>
      <c r="I4" s="20">
        <f>+COUNTIF(D4:H4,1)</f>
        <v>0</v>
      </c>
      <c r="J4" s="6"/>
      <c r="K4" s="6"/>
      <c r="L4" s="6"/>
      <c r="M4" s="6"/>
      <c r="N4" s="6"/>
      <c r="O4" s="20">
        <f>+COUNTIF(J4:N4,1)</f>
        <v>0</v>
      </c>
      <c r="P4" s="6"/>
      <c r="Q4" s="6"/>
      <c r="R4" s="6"/>
      <c r="S4" s="6"/>
      <c r="T4" s="6"/>
      <c r="U4" s="20">
        <f>+COUNTIF(P4:T4,1)</f>
        <v>0</v>
      </c>
      <c r="V4" s="6"/>
      <c r="W4" s="6"/>
      <c r="X4" s="6"/>
      <c r="Y4" s="6"/>
      <c r="Z4" s="20">
        <f>+COUNTIF(V4:Y4,1)</f>
        <v>0</v>
      </c>
      <c r="AA4" s="6">
        <v>0</v>
      </c>
      <c r="AB4" s="6">
        <v>0</v>
      </c>
      <c r="AC4" s="6">
        <v>0</v>
      </c>
      <c r="AD4" s="6">
        <v>0</v>
      </c>
      <c r="AE4" s="20">
        <f>+COUNTIF(AA4:AD4,1)</f>
        <v>0</v>
      </c>
      <c r="AG4" s="17">
        <f>SUM(COUNTIF(D4:H4,0),COUNTIF(J4:N4,0),COUNTIF(P4:T4,0),COUNTIF(V4:Y4,0),COUNTIF(AA4:AD4,0))</f>
        <v>4</v>
      </c>
      <c r="AH4" s="18">
        <f>SUM(COUNTIF(D4:H4,1),COUNTIF(J4:N4,1),COUNTIF(P4:T4,1),COUNTIF(V4:Y4,1),COUNTIF(AA4:AD4,1))</f>
        <v>0</v>
      </c>
    </row>
    <row r="5" spans="1:34">
      <c r="A5" s="60" t="s">
        <v>1014</v>
      </c>
      <c r="B5" s="58">
        <v>8880</v>
      </c>
      <c r="C5" s="58" t="s">
        <v>1016</v>
      </c>
      <c r="D5" s="6"/>
      <c r="E5" s="6"/>
      <c r="F5" s="6"/>
      <c r="G5" s="6"/>
      <c r="H5" s="6"/>
      <c r="I5" s="20">
        <f>+COUNTIF(D5:H5,1)</f>
        <v>0</v>
      </c>
      <c r="J5" s="6"/>
      <c r="K5" s="6"/>
      <c r="L5" s="6"/>
      <c r="M5" s="6"/>
      <c r="N5" s="6"/>
      <c r="O5" s="20">
        <f>+COUNTIF(J5:N5,1)</f>
        <v>0</v>
      </c>
      <c r="P5" s="6"/>
      <c r="Q5" s="6"/>
      <c r="R5" s="6"/>
      <c r="S5" s="6"/>
      <c r="T5" s="6"/>
      <c r="U5" s="20">
        <f>+COUNTIF(P5:T5,1)</f>
        <v>0</v>
      </c>
      <c r="V5" s="6"/>
      <c r="W5" s="6"/>
      <c r="X5" s="6"/>
      <c r="Y5" s="6"/>
      <c r="Z5" s="20">
        <f>+COUNTIF(V5:Y5,1)</f>
        <v>0</v>
      </c>
      <c r="AA5" s="6">
        <v>0</v>
      </c>
      <c r="AB5" s="6">
        <v>0</v>
      </c>
      <c r="AC5" s="6">
        <v>0</v>
      </c>
      <c r="AD5" s="6">
        <v>0</v>
      </c>
      <c r="AE5" s="20">
        <f>+COUNTIF(AA5:AD5,1)</f>
        <v>0</v>
      </c>
      <c r="AG5" s="17">
        <f>SUM(COUNTIF(D5:H5,0),COUNTIF(J5:N5,0),COUNTIF(P5:T5,0),COUNTIF(V5:Y5,0),COUNTIF(AA5:AD5,0))</f>
        <v>4</v>
      </c>
      <c r="AH5" s="18">
        <f>SUM(COUNTIF(D5:H5,1),COUNTIF(J5:N5,1),COUNTIF(P5:T5,1),COUNTIF(V5:Y5,1),COUNTIF(AA5:AD5,1))</f>
        <v>0</v>
      </c>
    </row>
    <row r="6" spans="1:34">
      <c r="A6" s="60" t="s">
        <v>1014</v>
      </c>
      <c r="B6" s="58">
        <v>9185</v>
      </c>
      <c r="C6" s="58" t="s">
        <v>1017</v>
      </c>
      <c r="D6" s="6"/>
      <c r="E6" s="6"/>
      <c r="F6" s="6"/>
      <c r="G6" s="6"/>
      <c r="H6" s="6"/>
      <c r="I6" s="20">
        <f>+COUNTIF(D6:H6,1)</f>
        <v>0</v>
      </c>
      <c r="J6" s="6"/>
      <c r="K6" s="6"/>
      <c r="L6" s="6"/>
      <c r="M6" s="6"/>
      <c r="N6" s="6"/>
      <c r="O6" s="20">
        <f>+COUNTIF(J6:N6,1)</f>
        <v>0</v>
      </c>
      <c r="P6" s="6"/>
      <c r="Q6" s="6"/>
      <c r="R6" s="6"/>
      <c r="S6" s="6"/>
      <c r="T6" s="6"/>
      <c r="U6" s="20">
        <f>+COUNTIF(P6:T6,1)</f>
        <v>0</v>
      </c>
      <c r="V6" s="6"/>
      <c r="W6" s="6"/>
      <c r="X6" s="6"/>
      <c r="Y6" s="6"/>
      <c r="Z6" s="20">
        <f>+COUNTIF(V6:Y6,1)</f>
        <v>0</v>
      </c>
      <c r="AA6" s="6">
        <v>1</v>
      </c>
      <c r="AB6" s="6">
        <v>0</v>
      </c>
      <c r="AC6" s="6">
        <v>0</v>
      </c>
      <c r="AD6" s="6">
        <v>0</v>
      </c>
      <c r="AE6" s="20">
        <f>+COUNTIF(AA6:AD6,1)</f>
        <v>1</v>
      </c>
      <c r="AG6" s="17">
        <f>SUM(COUNTIF(D6:H6,0),COUNTIF(J6:N6,0),COUNTIF(P6:T6,0),COUNTIF(V6:Y6,0),COUNTIF(AA6:AD6,0))</f>
        <v>3</v>
      </c>
      <c r="AH6" s="18">
        <f>SUM(COUNTIF(D6:H6,1),COUNTIF(J6:N6,1),COUNTIF(P6:T6,1),COUNTIF(V6:Y6,1),COUNTIF(AA6:AD6,1))</f>
        <v>1</v>
      </c>
    </row>
    <row r="7" spans="1:34">
      <c r="A7" s="60" t="s">
        <v>1014</v>
      </c>
      <c r="B7" s="58">
        <v>8087</v>
      </c>
      <c r="C7" s="58" t="s">
        <v>1018</v>
      </c>
      <c r="D7" s="6"/>
      <c r="E7" s="6"/>
      <c r="F7" s="6"/>
      <c r="G7" s="6"/>
      <c r="H7" s="6"/>
      <c r="I7" s="20">
        <f>+COUNTIF(D7:H7,1)</f>
        <v>0</v>
      </c>
      <c r="J7" s="6"/>
      <c r="K7" s="6"/>
      <c r="L7" s="6"/>
      <c r="M7" s="6"/>
      <c r="N7" s="6"/>
      <c r="O7" s="20">
        <f>+COUNTIF(J7:N7,1)</f>
        <v>0</v>
      </c>
      <c r="P7" s="6"/>
      <c r="Q7" s="6"/>
      <c r="R7" s="6"/>
      <c r="S7" s="6"/>
      <c r="T7" s="6"/>
      <c r="U7" s="20">
        <f>+COUNTIF(P7:T7,1)</f>
        <v>0</v>
      </c>
      <c r="V7" s="6"/>
      <c r="W7" s="6"/>
      <c r="X7" s="6"/>
      <c r="Y7" s="6"/>
      <c r="Z7" s="20">
        <f>+COUNTIF(V7:Y7,1)</f>
        <v>0</v>
      </c>
      <c r="AA7" s="6">
        <v>0</v>
      </c>
      <c r="AB7" s="6">
        <v>0</v>
      </c>
      <c r="AC7" s="6">
        <v>0</v>
      </c>
      <c r="AD7" s="6">
        <v>0</v>
      </c>
      <c r="AE7" s="20">
        <f>+COUNTIF(AA7:AD7,1)</f>
        <v>0</v>
      </c>
      <c r="AG7" s="17">
        <f>SUM(COUNTIF(D7:H7,0),COUNTIF(J7:N7,0),COUNTIF(P7:T7,0),COUNTIF(V7:Y7,0),COUNTIF(AA7:AD7,0))</f>
        <v>4</v>
      </c>
      <c r="AH7" s="18">
        <f>SUM(COUNTIF(D7:H7,1),COUNTIF(J7:N7,1),COUNTIF(P7:T7,1),COUNTIF(V7:Y7,1),COUNTIF(AA7:AD7,1))</f>
        <v>0</v>
      </c>
    </row>
    <row r="8" spans="1:34">
      <c r="A8" s="60" t="s">
        <v>1014</v>
      </c>
      <c r="B8" s="58">
        <v>7863</v>
      </c>
      <c r="C8" s="58" t="s">
        <v>1019</v>
      </c>
      <c r="D8" s="6"/>
      <c r="E8" s="6"/>
      <c r="F8" s="6"/>
      <c r="G8" s="6"/>
      <c r="H8" s="6"/>
      <c r="I8" s="20">
        <f>+COUNTIF(D8:H8,1)</f>
        <v>0</v>
      </c>
      <c r="J8" s="6"/>
      <c r="K8" s="6"/>
      <c r="L8" s="6"/>
      <c r="M8" s="6"/>
      <c r="N8" s="6"/>
      <c r="O8" s="20">
        <f>+COUNTIF(J8:N8,1)</f>
        <v>0</v>
      </c>
      <c r="P8" s="6"/>
      <c r="Q8" s="6"/>
      <c r="R8" s="6"/>
      <c r="S8" s="6"/>
      <c r="T8" s="6"/>
      <c r="U8" s="20">
        <f>+COUNTIF(P8:T8,1)</f>
        <v>0</v>
      </c>
      <c r="V8" s="6"/>
      <c r="W8" s="6"/>
      <c r="X8" s="6"/>
      <c r="Y8" s="6"/>
      <c r="Z8" s="20">
        <f>+COUNTIF(V8:Y8,1)</f>
        <v>0</v>
      </c>
      <c r="AA8" s="6">
        <v>1</v>
      </c>
      <c r="AB8" s="6">
        <v>0</v>
      </c>
      <c r="AC8" s="6">
        <v>0</v>
      </c>
      <c r="AD8" s="6">
        <v>0</v>
      </c>
      <c r="AE8" s="20">
        <f>+COUNTIF(AA8:AD8,1)</f>
        <v>1</v>
      </c>
      <c r="AG8" s="17">
        <f>SUM(COUNTIF(D8:H8,0),COUNTIF(J8:N8,0),COUNTIF(P8:T8,0),COUNTIF(V8:Y8,0),COUNTIF(AA8:AD8,0))</f>
        <v>3</v>
      </c>
      <c r="AH8" s="18">
        <f>SUM(COUNTIF(D8:H8,1),COUNTIF(J8:N8,1),COUNTIF(P8:T8,1),COUNTIF(V8:Y8,1),COUNTIF(AA8:AD8,1))</f>
        <v>1</v>
      </c>
    </row>
    <row r="9" spans="1:34">
      <c r="A9" s="60" t="s">
        <v>1014</v>
      </c>
      <c r="B9" s="58">
        <v>8259</v>
      </c>
      <c r="C9" s="67" t="s">
        <v>1020</v>
      </c>
      <c r="D9" s="6"/>
      <c r="E9" s="6"/>
      <c r="F9" s="6"/>
      <c r="G9" s="6"/>
      <c r="H9" s="6"/>
      <c r="I9" s="20">
        <f>+COUNTIF(D9:H9,1)</f>
        <v>0</v>
      </c>
      <c r="J9" s="6"/>
      <c r="K9" s="6"/>
      <c r="L9" s="6"/>
      <c r="M9" s="6"/>
      <c r="N9" s="6"/>
      <c r="O9" s="20">
        <f>+COUNTIF(J9:N9,1)</f>
        <v>0</v>
      </c>
      <c r="P9" s="6"/>
      <c r="Q9" s="6"/>
      <c r="R9" s="6"/>
      <c r="S9" s="6"/>
      <c r="T9" s="6"/>
      <c r="U9" s="20">
        <f>+COUNTIF(P9:T9,1)</f>
        <v>0</v>
      </c>
      <c r="V9" s="6"/>
      <c r="W9" s="6"/>
      <c r="X9" s="6"/>
      <c r="Y9" s="6"/>
      <c r="Z9" s="20">
        <f>+COUNTIF(V9:Y9,1)</f>
        <v>0</v>
      </c>
      <c r="AA9" s="6">
        <v>0</v>
      </c>
      <c r="AB9" s="6">
        <v>0</v>
      </c>
      <c r="AC9" s="6">
        <v>0</v>
      </c>
      <c r="AD9" s="6">
        <v>0</v>
      </c>
      <c r="AE9" s="20">
        <f>+COUNTIF(AA9:AD9,1)</f>
        <v>0</v>
      </c>
      <c r="AG9" s="17">
        <f>SUM(COUNTIF(D9:H9,0),COUNTIF(J9:N9,0),COUNTIF(P9:T9,0),COUNTIF(V9:Y9,0),COUNTIF(AA9:AD9,0))</f>
        <v>4</v>
      </c>
      <c r="AH9" s="18">
        <f>SUM(COUNTIF(D9:H9,1),COUNTIF(J9:N9,1),COUNTIF(P9:T9,1),COUNTIF(V9:Y9,1),COUNTIF(AA9:AD9,1))</f>
        <v>0</v>
      </c>
    </row>
    <row r="10" spans="1:34">
      <c r="A10" s="60" t="s">
        <v>1014</v>
      </c>
      <c r="B10" s="58">
        <v>9038</v>
      </c>
      <c r="C10" s="58" t="s">
        <v>1021</v>
      </c>
      <c r="D10" s="6"/>
      <c r="E10" s="6"/>
      <c r="F10" s="6"/>
      <c r="G10" s="6"/>
      <c r="H10" s="6"/>
      <c r="I10" s="20">
        <f>+COUNTIF(D10:H10,1)</f>
        <v>0</v>
      </c>
      <c r="J10" s="6"/>
      <c r="K10" s="6"/>
      <c r="L10" s="6"/>
      <c r="M10" s="6"/>
      <c r="N10" s="6"/>
      <c r="O10" s="20">
        <f>+COUNTIF(J10:N10,1)</f>
        <v>0</v>
      </c>
      <c r="P10" s="6"/>
      <c r="Q10" s="6"/>
      <c r="R10" s="6"/>
      <c r="S10" s="6"/>
      <c r="T10" s="6"/>
      <c r="U10" s="20">
        <f>+COUNTIF(P10:T10,1)</f>
        <v>0</v>
      </c>
      <c r="V10" s="6"/>
      <c r="W10" s="6"/>
      <c r="X10" s="6"/>
      <c r="Y10" s="6"/>
      <c r="Z10" s="20">
        <f>+COUNTIF(V10:Y10,1)</f>
        <v>0</v>
      </c>
      <c r="AA10" s="6">
        <v>0</v>
      </c>
      <c r="AB10" s="6">
        <v>0</v>
      </c>
      <c r="AC10" s="6">
        <v>0</v>
      </c>
      <c r="AD10" s="6">
        <v>0</v>
      </c>
      <c r="AE10" s="20">
        <f>+COUNTIF(AA10:AD10,1)</f>
        <v>0</v>
      </c>
      <c r="AG10" s="17">
        <f>SUM(COUNTIF(D10:H10,0),COUNTIF(J10:N10,0),COUNTIF(P10:T10,0),COUNTIF(V10:Y10,0),COUNTIF(AA10:AD10,0))</f>
        <v>4</v>
      </c>
      <c r="AH10" s="18">
        <f>SUM(COUNTIF(D10:H10,1),COUNTIF(J10:N10,1),COUNTIF(P10:T10,1),COUNTIF(V10:Y10,1),COUNTIF(AA10:AD10,1))</f>
        <v>0</v>
      </c>
    </row>
    <row r="11" spans="1:34">
      <c r="A11" s="60" t="s">
        <v>1014</v>
      </c>
      <c r="B11" s="58">
        <v>8830</v>
      </c>
      <c r="C11" s="58" t="s">
        <v>1022</v>
      </c>
      <c r="D11" s="6"/>
      <c r="E11" s="6"/>
      <c r="F11" s="6"/>
      <c r="G11" s="6"/>
      <c r="H11" s="6"/>
      <c r="I11" s="20">
        <f>+COUNTIF(D11:H11,1)</f>
        <v>0</v>
      </c>
      <c r="J11" s="6"/>
      <c r="K11" s="6"/>
      <c r="L11" s="6"/>
      <c r="M11" s="6"/>
      <c r="N11" s="6"/>
      <c r="O11" s="20">
        <f>+COUNTIF(J11:N11,1)</f>
        <v>0</v>
      </c>
      <c r="P11" s="6"/>
      <c r="Q11" s="6"/>
      <c r="R11" s="6"/>
      <c r="S11" s="6"/>
      <c r="T11" s="6"/>
      <c r="U11" s="20">
        <f>+COUNTIF(P11:T11,1)</f>
        <v>0</v>
      </c>
      <c r="V11" s="6"/>
      <c r="W11" s="6"/>
      <c r="X11" s="6"/>
      <c r="Y11" s="6"/>
      <c r="Z11" s="20">
        <f>+COUNTIF(V11:Y11,1)</f>
        <v>0</v>
      </c>
      <c r="AA11" s="6">
        <v>0</v>
      </c>
      <c r="AB11" s="6">
        <v>0</v>
      </c>
      <c r="AC11" s="6">
        <v>0</v>
      </c>
      <c r="AD11" s="6">
        <v>0</v>
      </c>
      <c r="AE11" s="20">
        <f>+COUNTIF(AA11:AD11,1)</f>
        <v>0</v>
      </c>
      <c r="AG11" s="17">
        <f>SUM(COUNTIF(D11:H11,0),COUNTIF(J11:N11,0),COUNTIF(P11:T11,0),COUNTIF(V11:Y11,0),COUNTIF(AA11:AD11,0))</f>
        <v>4</v>
      </c>
      <c r="AH11" s="18">
        <f>SUM(COUNTIF(D11:H11,1),COUNTIF(J11:N11,1),COUNTIF(P11:T11,1),COUNTIF(V11:Y11,1),COUNTIF(AA11:AD11,1))</f>
        <v>0</v>
      </c>
    </row>
    <row r="12" spans="1:34">
      <c r="A12" s="60" t="s">
        <v>1014</v>
      </c>
      <c r="B12" s="58">
        <v>9115</v>
      </c>
      <c r="C12" s="58" t="s">
        <v>1023</v>
      </c>
      <c r="D12" s="6"/>
      <c r="E12" s="6"/>
      <c r="F12" s="6"/>
      <c r="G12" s="6"/>
      <c r="H12" s="6"/>
      <c r="I12" s="20">
        <f>+COUNTIF(D12:H12,1)</f>
        <v>0</v>
      </c>
      <c r="J12" s="6"/>
      <c r="K12" s="6"/>
      <c r="L12" s="6"/>
      <c r="M12" s="6"/>
      <c r="N12" s="6"/>
      <c r="O12" s="20">
        <f>+COUNTIF(J12:N12,1)</f>
        <v>0</v>
      </c>
      <c r="P12" s="6"/>
      <c r="Q12" s="6"/>
      <c r="R12" s="6"/>
      <c r="S12" s="6"/>
      <c r="T12" s="6"/>
      <c r="U12" s="20">
        <f>+COUNTIF(P12:T12,1)</f>
        <v>0</v>
      </c>
      <c r="V12" s="6"/>
      <c r="W12" s="6"/>
      <c r="X12" s="6"/>
      <c r="Y12" s="6"/>
      <c r="Z12" s="20">
        <f>+COUNTIF(V12:Y12,1)</f>
        <v>0</v>
      </c>
      <c r="AA12" s="6">
        <v>0</v>
      </c>
      <c r="AB12" s="6">
        <v>0</v>
      </c>
      <c r="AC12" s="6">
        <v>0</v>
      </c>
      <c r="AD12" s="6">
        <v>0</v>
      </c>
      <c r="AE12" s="20">
        <f>+COUNTIF(AA12:AD12,1)</f>
        <v>0</v>
      </c>
      <c r="AG12" s="17">
        <f>SUM(COUNTIF(D12:H12,0),COUNTIF(J12:N12,0),COUNTIF(P12:T12,0),COUNTIF(V12:Y12,0),COUNTIF(AA12:AD12,0))</f>
        <v>4</v>
      </c>
      <c r="AH12" s="18">
        <f>SUM(COUNTIF(D12:H12,1),COUNTIF(J12:N12,1),COUNTIF(P12:T12,1),COUNTIF(V12:Y12,1),COUNTIF(AA12:AD12,1))</f>
        <v>0</v>
      </c>
    </row>
    <row r="13" spans="1:34">
      <c r="A13" s="60" t="s">
        <v>1014</v>
      </c>
      <c r="B13" s="58">
        <v>9198</v>
      </c>
      <c r="C13" s="58" t="s">
        <v>1024</v>
      </c>
      <c r="D13" s="6"/>
      <c r="E13" s="6"/>
      <c r="F13" s="6"/>
      <c r="G13" s="6"/>
      <c r="H13" s="6"/>
      <c r="I13" s="20">
        <f>+COUNTIF(D13:H13,1)</f>
        <v>0</v>
      </c>
      <c r="J13" s="6"/>
      <c r="K13" s="6"/>
      <c r="L13" s="6"/>
      <c r="M13" s="6"/>
      <c r="N13" s="6"/>
      <c r="O13" s="20">
        <f>+COUNTIF(J13:N13,1)</f>
        <v>0</v>
      </c>
      <c r="P13" s="6"/>
      <c r="Q13" s="6"/>
      <c r="R13" s="6"/>
      <c r="S13" s="6"/>
      <c r="T13" s="6"/>
      <c r="U13" s="20">
        <f>+COUNTIF(P13:T13,1)</f>
        <v>0</v>
      </c>
      <c r="V13" s="6"/>
      <c r="W13" s="6"/>
      <c r="X13" s="6"/>
      <c r="Y13" s="6"/>
      <c r="Z13" s="20">
        <f>+COUNTIF(V13:Y13,1)</f>
        <v>0</v>
      </c>
      <c r="AA13" s="6">
        <v>0</v>
      </c>
      <c r="AB13" s="6">
        <v>0</v>
      </c>
      <c r="AC13" s="6">
        <v>0</v>
      </c>
      <c r="AD13" s="6">
        <v>0</v>
      </c>
      <c r="AE13" s="20">
        <f>+COUNTIF(AA13:AD13,1)</f>
        <v>0</v>
      </c>
      <c r="AG13" s="17">
        <f>SUM(COUNTIF(D13:H13,0),COUNTIF(J13:N13,0),COUNTIF(P13:T13,0),COUNTIF(V13:Y13,0),COUNTIF(AA13:AD13,0))</f>
        <v>4</v>
      </c>
      <c r="AH13" s="18">
        <f>SUM(COUNTIF(D13:H13,1),COUNTIF(J13:N13,1),COUNTIF(P13:T13,1),COUNTIF(V13:Y13,1),COUNTIF(AA13:AD13,1))</f>
        <v>0</v>
      </c>
    </row>
    <row r="14" spans="1:34">
      <c r="A14" s="60" t="s">
        <v>1014</v>
      </c>
      <c r="B14" s="58">
        <v>9030</v>
      </c>
      <c r="C14" s="58" t="s">
        <v>1025</v>
      </c>
      <c r="D14" s="6"/>
      <c r="E14" s="6"/>
      <c r="F14" s="6"/>
      <c r="G14" s="6"/>
      <c r="H14" s="6"/>
      <c r="I14" s="20">
        <f>+COUNTIF(D14:H14,1)</f>
        <v>0</v>
      </c>
      <c r="J14" s="6"/>
      <c r="K14" s="6"/>
      <c r="L14" s="6"/>
      <c r="M14" s="6"/>
      <c r="N14" s="6"/>
      <c r="O14" s="20">
        <f>+COUNTIF(J14:N14,1)</f>
        <v>0</v>
      </c>
      <c r="P14" s="6"/>
      <c r="Q14" s="6"/>
      <c r="R14" s="6"/>
      <c r="S14" s="6"/>
      <c r="T14" s="6"/>
      <c r="U14" s="20">
        <f>+COUNTIF(P14:T14,1)</f>
        <v>0</v>
      </c>
      <c r="V14" s="6"/>
      <c r="W14" s="6"/>
      <c r="X14" s="6"/>
      <c r="Y14" s="6"/>
      <c r="Z14" s="20">
        <f>+COUNTIF(V14:Y14,1)</f>
        <v>0</v>
      </c>
      <c r="AA14" s="6">
        <v>0</v>
      </c>
      <c r="AB14" s="6">
        <v>0</v>
      </c>
      <c r="AC14" s="6">
        <v>0</v>
      </c>
      <c r="AD14" s="6">
        <v>0</v>
      </c>
      <c r="AE14" s="20">
        <f>+COUNTIF(AA14:AD14,1)</f>
        <v>0</v>
      </c>
      <c r="AG14" s="17">
        <f>SUM(COUNTIF(D14:H14,0),COUNTIF(J14:N14,0),COUNTIF(P14:T14,0),COUNTIF(V14:Y14,0),COUNTIF(AA14:AD14,0))</f>
        <v>4</v>
      </c>
      <c r="AH14" s="18">
        <f>SUM(COUNTIF(D14:H14,1),COUNTIF(J14:N14,1),COUNTIF(P14:T14,1),COUNTIF(V14:Y14,1),COUNTIF(AA14:AD14,1))</f>
        <v>0</v>
      </c>
    </row>
    <row r="15" spans="1:34">
      <c r="A15" s="60" t="s">
        <v>1014</v>
      </c>
      <c r="B15" s="58">
        <v>8419</v>
      </c>
      <c r="C15" s="58" t="s">
        <v>1026</v>
      </c>
      <c r="D15" s="6"/>
      <c r="E15" s="6"/>
      <c r="F15" s="6"/>
      <c r="G15" s="6"/>
      <c r="H15" s="6"/>
      <c r="I15" s="20">
        <f>+COUNTIF(D15:H15,1)</f>
        <v>0</v>
      </c>
      <c r="J15" s="6"/>
      <c r="K15" s="6"/>
      <c r="L15" s="6"/>
      <c r="M15" s="6"/>
      <c r="N15" s="6"/>
      <c r="O15" s="20">
        <f>+COUNTIF(J15:N15,1)</f>
        <v>0</v>
      </c>
      <c r="P15" s="6"/>
      <c r="Q15" s="6"/>
      <c r="R15" s="6"/>
      <c r="S15" s="6"/>
      <c r="T15" s="6"/>
      <c r="U15" s="20">
        <f>+COUNTIF(P15:T15,1)</f>
        <v>0</v>
      </c>
      <c r="V15" s="6"/>
      <c r="W15" s="6"/>
      <c r="X15" s="6"/>
      <c r="Y15" s="6"/>
      <c r="Z15" s="20">
        <f>+COUNTIF(V15:Y15,1)</f>
        <v>0</v>
      </c>
      <c r="AA15" s="6">
        <v>0</v>
      </c>
      <c r="AB15" s="6">
        <v>0</v>
      </c>
      <c r="AC15" s="6">
        <v>0</v>
      </c>
      <c r="AD15" s="6">
        <v>0</v>
      </c>
      <c r="AE15" s="20">
        <f>+COUNTIF(AA15:AD15,1)</f>
        <v>0</v>
      </c>
      <c r="AG15" s="17">
        <f>SUM(COUNTIF(D15:H15,0),COUNTIF(J15:N15,0),COUNTIF(P15:T15,0),COUNTIF(V15:Y15,0),COUNTIF(AA15:AD15,0))</f>
        <v>4</v>
      </c>
      <c r="AH15" s="18">
        <f>SUM(COUNTIF(D15:H15,1),COUNTIF(J15:N15,1),COUNTIF(P15:T15,1),COUNTIF(V15:Y15,1),COUNTIF(AA15:AD15,1))</f>
        <v>0</v>
      </c>
    </row>
    <row r="16" spans="1:34">
      <c r="A16" s="60" t="s">
        <v>1014</v>
      </c>
      <c r="B16" s="58">
        <v>8267</v>
      </c>
      <c r="C16" s="58" t="s">
        <v>1027</v>
      </c>
      <c r="D16" s="6"/>
      <c r="E16" s="6"/>
      <c r="F16" s="6"/>
      <c r="G16" s="6"/>
      <c r="H16" s="6"/>
      <c r="I16" s="20">
        <f>+COUNTIF(D16:H16,1)</f>
        <v>0</v>
      </c>
      <c r="J16" s="6"/>
      <c r="K16" s="6"/>
      <c r="L16" s="6"/>
      <c r="M16" s="6"/>
      <c r="N16" s="6"/>
      <c r="O16" s="20">
        <f>+COUNTIF(J16:N16,1)</f>
        <v>0</v>
      </c>
      <c r="P16" s="6"/>
      <c r="Q16" s="6"/>
      <c r="R16" s="6"/>
      <c r="S16" s="6"/>
      <c r="T16" s="6"/>
      <c r="U16" s="20">
        <f>+COUNTIF(P16:T16,1)</f>
        <v>0</v>
      </c>
      <c r="V16" s="6"/>
      <c r="W16" s="6"/>
      <c r="X16" s="6"/>
      <c r="Y16" s="6"/>
      <c r="Z16" s="20">
        <f>+COUNTIF(V16:Y16,1)</f>
        <v>0</v>
      </c>
      <c r="AA16" s="6">
        <v>0</v>
      </c>
      <c r="AB16" s="6">
        <v>0</v>
      </c>
      <c r="AC16" s="6">
        <v>0</v>
      </c>
      <c r="AD16" s="6">
        <v>0</v>
      </c>
      <c r="AE16" s="20">
        <f>+COUNTIF(AA16:AD16,1)</f>
        <v>0</v>
      </c>
      <c r="AG16" s="17">
        <f>SUM(COUNTIF(D16:H16,0),COUNTIF(J16:N16,0),COUNTIF(P16:T16,0),COUNTIF(V16:Y16,0),COUNTIF(AA16:AD16,0))</f>
        <v>4</v>
      </c>
      <c r="AH16" s="18">
        <f>SUM(COUNTIF(D16:H16,1),COUNTIF(J16:N16,1),COUNTIF(P16:T16,1),COUNTIF(V16:Y16,1),COUNTIF(AA16:AD16,1))</f>
        <v>0</v>
      </c>
    </row>
    <row r="17" spans="1:34">
      <c r="A17" s="60" t="s">
        <v>1014</v>
      </c>
      <c r="B17" s="58">
        <v>8727</v>
      </c>
      <c r="C17" s="58" t="s">
        <v>1028</v>
      </c>
      <c r="D17" s="6"/>
      <c r="E17" s="6"/>
      <c r="F17" s="6"/>
      <c r="G17" s="6"/>
      <c r="H17" s="6"/>
      <c r="I17" s="20">
        <f>+COUNTIF(D17:H17,1)</f>
        <v>0</v>
      </c>
      <c r="J17" s="6"/>
      <c r="K17" s="6"/>
      <c r="L17" s="6"/>
      <c r="M17" s="6"/>
      <c r="N17" s="6"/>
      <c r="O17" s="20">
        <f>+COUNTIF(J17:N17,1)</f>
        <v>0</v>
      </c>
      <c r="P17" s="6"/>
      <c r="Q17" s="6"/>
      <c r="R17" s="6"/>
      <c r="S17" s="6"/>
      <c r="T17" s="6"/>
      <c r="U17" s="20">
        <f>+COUNTIF(P17:T17,1)</f>
        <v>0</v>
      </c>
      <c r="V17" s="6"/>
      <c r="W17" s="6"/>
      <c r="X17" s="6"/>
      <c r="Y17" s="6"/>
      <c r="Z17" s="20">
        <f>+COUNTIF(V17:Y17,1)</f>
        <v>0</v>
      </c>
      <c r="AA17" s="6">
        <v>0</v>
      </c>
      <c r="AB17" s="6">
        <v>0</v>
      </c>
      <c r="AC17" s="6">
        <v>0</v>
      </c>
      <c r="AD17" s="6">
        <v>0</v>
      </c>
      <c r="AE17" s="20">
        <f>+COUNTIF(AA17:AD17,1)</f>
        <v>0</v>
      </c>
      <c r="AG17" s="17">
        <f>SUM(COUNTIF(D17:H17,0),COUNTIF(J17:N17,0),COUNTIF(P17:T17,0),COUNTIF(V17:Y17,0),COUNTIF(AA17:AD17,0))</f>
        <v>4</v>
      </c>
      <c r="AH17" s="18">
        <f>SUM(COUNTIF(D17:H17,1),COUNTIF(J17:N17,1),COUNTIF(P17:T17,1),COUNTIF(V17:Y17,1),COUNTIF(AA17:AD17,1))</f>
        <v>0</v>
      </c>
    </row>
    <row r="18" spans="1:34">
      <c r="A18" s="60" t="s">
        <v>1014</v>
      </c>
      <c r="B18" s="58">
        <v>8539</v>
      </c>
      <c r="C18" s="58" t="s">
        <v>1029</v>
      </c>
      <c r="D18" s="6"/>
      <c r="E18" s="6"/>
      <c r="F18" s="6"/>
      <c r="G18" s="6"/>
      <c r="H18" s="6"/>
      <c r="I18" s="20">
        <f>+COUNTIF(D18:H18,1)</f>
        <v>0</v>
      </c>
      <c r="J18" s="6"/>
      <c r="K18" s="6"/>
      <c r="L18" s="6"/>
      <c r="M18" s="6"/>
      <c r="N18" s="6"/>
      <c r="O18" s="20">
        <f>+COUNTIF(J18:N18,1)</f>
        <v>0</v>
      </c>
      <c r="P18" s="6"/>
      <c r="Q18" s="6"/>
      <c r="R18" s="6"/>
      <c r="S18" s="6"/>
      <c r="T18" s="6"/>
      <c r="U18" s="20">
        <f>+COUNTIF(P18:T18,1)</f>
        <v>0</v>
      </c>
      <c r="V18" s="6"/>
      <c r="W18" s="6"/>
      <c r="X18" s="6"/>
      <c r="Y18" s="6"/>
      <c r="Z18" s="20">
        <f>+COUNTIF(V18:Y18,1)</f>
        <v>0</v>
      </c>
      <c r="AA18" s="6">
        <v>0</v>
      </c>
      <c r="AB18" s="6">
        <v>0</v>
      </c>
      <c r="AC18" s="6">
        <v>0</v>
      </c>
      <c r="AD18" s="6">
        <v>0</v>
      </c>
      <c r="AE18" s="20">
        <f>+COUNTIF(AA18:AD18,1)</f>
        <v>0</v>
      </c>
      <c r="AG18" s="17">
        <f>SUM(COUNTIF(D18:H18,0),COUNTIF(J18:N18,0),COUNTIF(P18:T18,0),COUNTIF(V18:Y18,0),COUNTIF(AA18:AD18,0))</f>
        <v>4</v>
      </c>
      <c r="AH18" s="18">
        <f>SUM(COUNTIF(D18:H18,1),COUNTIF(J18:N18,1),COUNTIF(P18:T18,1),COUNTIF(V18:Y18,1),COUNTIF(AA18:AD18,1))</f>
        <v>0</v>
      </c>
    </row>
    <row r="19" spans="1:34">
      <c r="A19" s="60" t="s">
        <v>1014</v>
      </c>
      <c r="B19" s="58">
        <v>8222</v>
      </c>
      <c r="C19" s="58" t="s">
        <v>1030</v>
      </c>
      <c r="D19" s="6"/>
      <c r="E19" s="6"/>
      <c r="F19" s="6"/>
      <c r="G19" s="6"/>
      <c r="H19" s="6"/>
      <c r="I19" s="20">
        <f>+COUNTIF(D19:H19,1)</f>
        <v>0</v>
      </c>
      <c r="J19" s="6"/>
      <c r="K19" s="6"/>
      <c r="L19" s="6"/>
      <c r="M19" s="6"/>
      <c r="N19" s="6"/>
      <c r="O19" s="20">
        <f>+COUNTIF(J19:N19,1)</f>
        <v>0</v>
      </c>
      <c r="P19" s="6"/>
      <c r="Q19" s="6"/>
      <c r="R19" s="6"/>
      <c r="S19" s="6"/>
      <c r="T19" s="6"/>
      <c r="U19" s="20">
        <f>+COUNTIF(P19:T19,1)</f>
        <v>0</v>
      </c>
      <c r="V19" s="6"/>
      <c r="W19" s="6"/>
      <c r="X19" s="6"/>
      <c r="Y19" s="6"/>
      <c r="Z19" s="20">
        <f>+COUNTIF(V19:Y19,1)</f>
        <v>0</v>
      </c>
      <c r="AA19" s="6">
        <v>0</v>
      </c>
      <c r="AB19" s="6">
        <v>0</v>
      </c>
      <c r="AC19" s="6">
        <v>0</v>
      </c>
      <c r="AD19" s="6">
        <v>0</v>
      </c>
      <c r="AE19" s="20">
        <f>+COUNTIF(AA19:AD19,1)</f>
        <v>0</v>
      </c>
      <c r="AG19" s="17">
        <f>SUM(COUNTIF(D19:H19,0),COUNTIF(J19:N19,0),COUNTIF(P19:T19,0),COUNTIF(V19:Y19,0),COUNTIF(AA19:AD19,0))</f>
        <v>4</v>
      </c>
      <c r="AH19" s="18">
        <f>SUM(COUNTIF(D19:H19,1),COUNTIF(J19:N19,1),COUNTIF(P19:T19,1),COUNTIF(V19:Y19,1),COUNTIF(AA19:AD19,1))</f>
        <v>0</v>
      </c>
    </row>
    <row r="20" spans="1:34">
      <c r="A20" s="60" t="s">
        <v>1014</v>
      </c>
      <c r="B20" s="58">
        <v>9232</v>
      </c>
      <c r="C20" s="58" t="s">
        <v>1031</v>
      </c>
      <c r="D20" s="6"/>
      <c r="E20" s="6"/>
      <c r="F20" s="6"/>
      <c r="G20" s="6"/>
      <c r="H20" s="6"/>
      <c r="I20" s="20">
        <f>+COUNTIF(D20:H20,1)</f>
        <v>0</v>
      </c>
      <c r="J20" s="6"/>
      <c r="K20" s="6"/>
      <c r="L20" s="6"/>
      <c r="M20" s="6"/>
      <c r="N20" s="6"/>
      <c r="O20" s="20">
        <f>+COUNTIF(J20:N20,1)</f>
        <v>0</v>
      </c>
      <c r="P20" s="6"/>
      <c r="Q20" s="6"/>
      <c r="R20" s="6"/>
      <c r="S20" s="6"/>
      <c r="T20" s="6"/>
      <c r="U20" s="20">
        <f>+COUNTIF(P20:T20,1)</f>
        <v>0</v>
      </c>
      <c r="V20" s="6"/>
      <c r="W20" s="6"/>
      <c r="X20" s="6"/>
      <c r="Y20" s="6"/>
      <c r="Z20" s="20">
        <f>+COUNTIF(V20:Y20,1)</f>
        <v>0</v>
      </c>
      <c r="AA20" s="6">
        <v>0</v>
      </c>
      <c r="AB20" s="6">
        <v>0</v>
      </c>
      <c r="AC20" s="6">
        <v>0</v>
      </c>
      <c r="AD20" s="6">
        <v>0</v>
      </c>
      <c r="AE20" s="20">
        <f>+COUNTIF(AA20:AD20,1)</f>
        <v>0</v>
      </c>
      <c r="AG20" s="17">
        <f>SUM(COUNTIF(D20:H20,0),COUNTIF(J20:N20,0),COUNTIF(P20:T20,0),COUNTIF(V20:Y20,0),COUNTIF(AA20:AD20,0))</f>
        <v>4</v>
      </c>
      <c r="AH20" s="18">
        <f>SUM(COUNTIF(D20:H20,1),COUNTIF(J20:N20,1),COUNTIF(P20:T20,1),COUNTIF(V20:Y20,1),COUNTIF(AA20:AD20,1))</f>
        <v>0</v>
      </c>
    </row>
    <row r="21" spans="1:34">
      <c r="A21" s="60" t="s">
        <v>1014</v>
      </c>
      <c r="B21" s="58">
        <v>9247</v>
      </c>
      <c r="C21" s="58" t="s">
        <v>1032</v>
      </c>
      <c r="D21" s="6"/>
      <c r="E21" s="6"/>
      <c r="F21" s="6"/>
      <c r="G21" s="6"/>
      <c r="H21" s="6"/>
      <c r="I21" s="20">
        <f>+COUNTIF(D21:H21,1)</f>
        <v>0</v>
      </c>
      <c r="J21" s="6"/>
      <c r="K21" s="6"/>
      <c r="L21" s="6"/>
      <c r="M21" s="6"/>
      <c r="N21" s="6"/>
      <c r="O21" s="20">
        <f>+COUNTIF(J21:N21,1)</f>
        <v>0</v>
      </c>
      <c r="P21" s="6"/>
      <c r="Q21" s="6"/>
      <c r="R21" s="6"/>
      <c r="S21" s="6"/>
      <c r="T21" s="6"/>
      <c r="U21" s="20">
        <f>+COUNTIF(P21:T21,1)</f>
        <v>0</v>
      </c>
      <c r="V21" s="6"/>
      <c r="W21" s="6"/>
      <c r="X21" s="6"/>
      <c r="Y21" s="6"/>
      <c r="Z21" s="20">
        <f>+COUNTIF(V21:Y21,1)</f>
        <v>0</v>
      </c>
      <c r="AA21" s="6">
        <v>0</v>
      </c>
      <c r="AB21" s="6">
        <v>0</v>
      </c>
      <c r="AC21" s="6">
        <v>0</v>
      </c>
      <c r="AD21" s="6">
        <v>0</v>
      </c>
      <c r="AE21" s="20">
        <f>+COUNTIF(AA21:AD21,1)</f>
        <v>0</v>
      </c>
      <c r="AG21" s="17">
        <f>SUM(COUNTIF(D21:H21,0),COUNTIF(J21:N21,0),COUNTIF(P21:T21,0),COUNTIF(V21:Y21,0),COUNTIF(AA21:AD21,0))</f>
        <v>4</v>
      </c>
      <c r="AH21" s="18">
        <f>SUM(COUNTIF(D21:H21,1),COUNTIF(J21:N21,1),COUNTIF(P21:T21,1),COUNTIF(V21:Y21,1),COUNTIF(AA21:AD21,1))</f>
        <v>0</v>
      </c>
    </row>
    <row r="22" spans="1:34">
      <c r="A22" s="60" t="s">
        <v>1014</v>
      </c>
      <c r="B22" s="58">
        <v>8069</v>
      </c>
      <c r="C22" s="58" t="s">
        <v>1033</v>
      </c>
      <c r="D22" s="6"/>
      <c r="E22" s="6"/>
      <c r="F22" s="6"/>
      <c r="G22" s="6"/>
      <c r="H22" s="6"/>
      <c r="I22" s="20">
        <f>+COUNTIF(D22:H22,1)</f>
        <v>0</v>
      </c>
      <c r="J22" s="6"/>
      <c r="K22" s="6"/>
      <c r="L22" s="6"/>
      <c r="M22" s="6"/>
      <c r="N22" s="6"/>
      <c r="O22" s="20">
        <f>+COUNTIF(J22:N22,1)</f>
        <v>0</v>
      </c>
      <c r="P22" s="6"/>
      <c r="Q22" s="6"/>
      <c r="R22" s="6"/>
      <c r="S22" s="6"/>
      <c r="T22" s="6"/>
      <c r="U22" s="20">
        <f>+COUNTIF(P22:T22,1)</f>
        <v>0</v>
      </c>
      <c r="V22" s="6"/>
      <c r="W22" s="6"/>
      <c r="X22" s="6"/>
      <c r="Y22" s="6"/>
      <c r="Z22" s="20">
        <f>+COUNTIF(V22:Y22,1)</f>
        <v>0</v>
      </c>
      <c r="AA22" s="6">
        <v>0</v>
      </c>
      <c r="AB22" s="6">
        <v>1</v>
      </c>
      <c r="AC22" s="6">
        <v>1</v>
      </c>
      <c r="AD22" s="6">
        <v>1</v>
      </c>
      <c r="AE22" s="20">
        <f>+COUNTIF(AA22:AD22,1)</f>
        <v>3</v>
      </c>
      <c r="AG22" s="17">
        <f>SUM(COUNTIF(D22:H22,0),COUNTIF(J22:N22,0),COUNTIF(P22:T22,0),COUNTIF(V22:Y22,0),COUNTIF(AA22:AD22,0))</f>
        <v>1</v>
      </c>
      <c r="AH22" s="18">
        <f>SUM(COUNTIF(D22:H22,1),COUNTIF(J22:N22,1),COUNTIF(P22:T22,1),COUNTIF(V22:Y22,1),COUNTIF(AA22:AD22,1))</f>
        <v>3</v>
      </c>
    </row>
    <row r="23" spans="1:34">
      <c r="A23" s="60" t="s">
        <v>1014</v>
      </c>
      <c r="B23" s="58">
        <v>8942</v>
      </c>
      <c r="C23" s="58" t="s">
        <v>1034</v>
      </c>
      <c r="D23" s="6"/>
      <c r="E23" s="6"/>
      <c r="F23" s="6"/>
      <c r="G23" s="6"/>
      <c r="H23" s="6"/>
      <c r="I23" s="20">
        <f>+COUNTIF(D23:H23,1)</f>
        <v>0</v>
      </c>
      <c r="J23" s="6"/>
      <c r="K23" s="6"/>
      <c r="L23" s="6"/>
      <c r="M23" s="6"/>
      <c r="N23" s="6"/>
      <c r="O23" s="20">
        <f>+COUNTIF(J23:N23,1)</f>
        <v>0</v>
      </c>
      <c r="P23" s="6"/>
      <c r="Q23" s="6"/>
      <c r="R23" s="6"/>
      <c r="S23" s="6"/>
      <c r="T23" s="6"/>
      <c r="U23" s="20">
        <f>+COUNTIF(P23:T23,1)</f>
        <v>0</v>
      </c>
      <c r="V23" s="6"/>
      <c r="W23" s="6"/>
      <c r="X23" s="6"/>
      <c r="Y23" s="6"/>
      <c r="Z23" s="20">
        <f>+COUNTIF(V23:Y23,1)</f>
        <v>0</v>
      </c>
      <c r="AA23" s="6">
        <v>0</v>
      </c>
      <c r="AB23" s="6">
        <v>0</v>
      </c>
      <c r="AC23" s="6">
        <v>0</v>
      </c>
      <c r="AD23" s="6">
        <v>0</v>
      </c>
      <c r="AE23" s="20">
        <f>+COUNTIF(AA23:AD23,1)</f>
        <v>0</v>
      </c>
      <c r="AG23" s="17">
        <f>SUM(COUNTIF(D23:H23,0),COUNTIF(J23:N23,0),COUNTIF(P23:T23,0),COUNTIF(V23:Y23,0),COUNTIF(AA23:AD23,0))</f>
        <v>4</v>
      </c>
      <c r="AH23" s="18">
        <f>SUM(COUNTIF(D23:H23,1),COUNTIF(J23:N23,1),COUNTIF(P23:T23,1),COUNTIF(V23:Y23,1),COUNTIF(AA23:AD23,1))</f>
        <v>0</v>
      </c>
    </row>
    <row r="24" spans="1:34">
      <c r="A24" s="60" t="s">
        <v>1014</v>
      </c>
      <c r="B24" s="58">
        <v>8873</v>
      </c>
      <c r="C24" s="58" t="s">
        <v>1035</v>
      </c>
      <c r="D24" s="6"/>
      <c r="E24" s="6"/>
      <c r="F24" s="6"/>
      <c r="G24" s="6"/>
      <c r="H24" s="6"/>
      <c r="I24" s="20">
        <f>+COUNTIF(D24:H24,1)</f>
        <v>0</v>
      </c>
      <c r="J24" s="6"/>
      <c r="K24" s="6"/>
      <c r="L24" s="6"/>
      <c r="M24" s="6"/>
      <c r="N24" s="6"/>
      <c r="O24" s="20">
        <f>+COUNTIF(J24:N24,1)</f>
        <v>0</v>
      </c>
      <c r="P24" s="6"/>
      <c r="Q24" s="6"/>
      <c r="R24" s="6"/>
      <c r="S24" s="6"/>
      <c r="T24" s="6"/>
      <c r="U24" s="20">
        <f>+COUNTIF(P24:T24,1)</f>
        <v>0</v>
      </c>
      <c r="V24" s="6"/>
      <c r="W24" s="6"/>
      <c r="X24" s="6"/>
      <c r="Y24" s="6"/>
      <c r="Z24" s="20">
        <f>+COUNTIF(V24:Y24,1)</f>
        <v>0</v>
      </c>
      <c r="AA24" s="6">
        <v>0</v>
      </c>
      <c r="AB24" s="6">
        <v>0</v>
      </c>
      <c r="AC24" s="6">
        <v>0</v>
      </c>
      <c r="AD24" s="6">
        <v>0</v>
      </c>
      <c r="AE24" s="20">
        <f>+COUNTIF(AA24:AD24,1)</f>
        <v>0</v>
      </c>
      <c r="AG24" s="17">
        <f>SUM(COUNTIF(D24:H24,0),COUNTIF(J24:N24,0),COUNTIF(P24:T24,0),COUNTIF(V24:Y24,0),COUNTIF(AA24:AD24,0))</f>
        <v>4</v>
      </c>
      <c r="AH24" s="18">
        <f>SUM(COUNTIF(D24:H24,1),COUNTIF(J24:N24,1),COUNTIF(P24:T24,1),COUNTIF(V24:Y24,1),COUNTIF(AA24:AD24,1))</f>
        <v>0</v>
      </c>
    </row>
    <row r="25" spans="1:34">
      <c r="A25" s="60" t="s">
        <v>1014</v>
      </c>
      <c r="B25" s="58">
        <v>9298</v>
      </c>
      <c r="C25" s="58" t="s">
        <v>1036</v>
      </c>
      <c r="D25" s="6"/>
      <c r="E25" s="6"/>
      <c r="F25" s="6"/>
      <c r="G25" s="6"/>
      <c r="H25" s="6"/>
      <c r="I25" s="20">
        <f>+COUNTIF(D25:H25,1)</f>
        <v>0</v>
      </c>
      <c r="J25" s="6"/>
      <c r="K25" s="6"/>
      <c r="L25" s="6"/>
      <c r="M25" s="6"/>
      <c r="N25" s="6"/>
      <c r="O25" s="20">
        <f>+COUNTIF(J25:N25,1)</f>
        <v>0</v>
      </c>
      <c r="P25" s="6"/>
      <c r="Q25" s="6"/>
      <c r="R25" s="6"/>
      <c r="S25" s="6"/>
      <c r="T25" s="6"/>
      <c r="U25" s="20">
        <f>+COUNTIF(P25:T25,1)</f>
        <v>0</v>
      </c>
      <c r="V25" s="6"/>
      <c r="W25" s="6"/>
      <c r="X25" s="6"/>
      <c r="Y25" s="6"/>
      <c r="Z25" s="20">
        <f>+COUNTIF(V25:Y25,1)</f>
        <v>0</v>
      </c>
      <c r="AA25" s="6">
        <v>0</v>
      </c>
      <c r="AB25" s="6">
        <v>1</v>
      </c>
      <c r="AC25" s="6">
        <v>1</v>
      </c>
      <c r="AD25" s="6">
        <v>1</v>
      </c>
      <c r="AE25" s="20">
        <f>+COUNTIF(AA25:AD25,1)</f>
        <v>3</v>
      </c>
      <c r="AG25" s="17">
        <f>SUM(COUNTIF(D25:H25,0),COUNTIF(J25:N25,0),COUNTIF(P25:T25,0),COUNTIF(V25:Y25,0),COUNTIF(AA25:AD25,0))</f>
        <v>1</v>
      </c>
      <c r="AH25" s="18">
        <f>SUM(COUNTIF(D25:H25,1),COUNTIF(J25:N25,1),COUNTIF(P25:T25,1),COUNTIF(V25:Y25,1),COUNTIF(AA25:AD25,1))</f>
        <v>3</v>
      </c>
    </row>
    <row r="26" spans="1:34">
      <c r="A26" s="60" t="s">
        <v>1014</v>
      </c>
      <c r="B26" s="58">
        <v>8620</v>
      </c>
      <c r="C26" s="58" t="s">
        <v>1037</v>
      </c>
      <c r="D26" s="6"/>
      <c r="E26" s="6"/>
      <c r="F26" s="6"/>
      <c r="G26" s="6"/>
      <c r="H26" s="6"/>
      <c r="I26" s="20">
        <f>+COUNTIF(D26:H26,1)</f>
        <v>0</v>
      </c>
      <c r="J26" s="6"/>
      <c r="K26" s="6"/>
      <c r="L26" s="6"/>
      <c r="M26" s="6"/>
      <c r="N26" s="6"/>
      <c r="O26" s="20">
        <f>+COUNTIF(J26:N26,1)</f>
        <v>0</v>
      </c>
      <c r="P26" s="6"/>
      <c r="Q26" s="6"/>
      <c r="R26" s="6"/>
      <c r="S26" s="6"/>
      <c r="T26" s="6"/>
      <c r="U26" s="20">
        <f>+COUNTIF(P26:T26,1)</f>
        <v>0</v>
      </c>
      <c r="V26" s="6"/>
      <c r="W26" s="6"/>
      <c r="X26" s="6"/>
      <c r="Y26" s="6"/>
      <c r="Z26" s="20">
        <f>+COUNTIF(V26:Y26,1)</f>
        <v>0</v>
      </c>
      <c r="AA26" s="6">
        <v>0</v>
      </c>
      <c r="AB26" s="6">
        <v>0</v>
      </c>
      <c r="AC26" s="6">
        <v>0</v>
      </c>
      <c r="AD26" s="6">
        <v>0</v>
      </c>
      <c r="AE26" s="20">
        <f>+COUNTIF(AA26:AD26,1)</f>
        <v>0</v>
      </c>
      <c r="AG26" s="17">
        <f>SUM(COUNTIF(D26:H26,0),COUNTIF(J26:N26,0),COUNTIF(P26:T26,0),COUNTIF(V26:Y26,0),COUNTIF(AA26:AD26,0))</f>
        <v>4</v>
      </c>
      <c r="AH26" s="18">
        <f>SUM(COUNTIF(D26:H26,1),COUNTIF(J26:N26,1),COUNTIF(P26:T26,1),COUNTIF(V26:Y26,1),COUNTIF(AA26:AD26,1))</f>
        <v>0</v>
      </c>
    </row>
    <row r="27" spans="1:34">
      <c r="A27" s="60" t="s">
        <v>1014</v>
      </c>
      <c r="B27" s="58">
        <v>8501</v>
      </c>
      <c r="C27" s="58" t="s">
        <v>1038</v>
      </c>
      <c r="D27" s="6"/>
      <c r="E27" s="6"/>
      <c r="F27" s="6"/>
      <c r="G27" s="6"/>
      <c r="H27" s="6"/>
      <c r="I27" s="20">
        <f>+COUNTIF(D27:H27,1)</f>
        <v>0</v>
      </c>
      <c r="J27" s="6"/>
      <c r="K27" s="6"/>
      <c r="L27" s="6"/>
      <c r="M27" s="6"/>
      <c r="N27" s="6"/>
      <c r="O27" s="20">
        <f>+COUNTIF(J27:N27,1)</f>
        <v>0</v>
      </c>
      <c r="P27" s="6"/>
      <c r="Q27" s="6"/>
      <c r="R27" s="6"/>
      <c r="S27" s="6"/>
      <c r="T27" s="6"/>
      <c r="U27" s="20">
        <f>+COUNTIF(P27:T27,1)</f>
        <v>0</v>
      </c>
      <c r="V27" s="6"/>
      <c r="W27" s="6"/>
      <c r="X27" s="6"/>
      <c r="Y27" s="6"/>
      <c r="Z27" s="20">
        <f>+COUNTIF(V27:Y27,1)</f>
        <v>0</v>
      </c>
      <c r="AA27" s="6">
        <v>0</v>
      </c>
      <c r="AB27" s="6">
        <v>0</v>
      </c>
      <c r="AC27" s="6">
        <v>0</v>
      </c>
      <c r="AD27" s="6">
        <v>0</v>
      </c>
      <c r="AE27" s="20">
        <f>+COUNTIF(AA27:AD27,1)</f>
        <v>0</v>
      </c>
      <c r="AG27" s="17">
        <f>SUM(COUNTIF(D27:H27,0),COUNTIF(J27:N27,0),COUNTIF(P27:T27,0),COUNTIF(V27:Y27,0),COUNTIF(AA27:AD27,0))</f>
        <v>4</v>
      </c>
      <c r="AH27" s="18">
        <f>SUM(COUNTIF(D27:H27,1),COUNTIF(J27:N27,1),COUNTIF(P27:T27,1),COUNTIF(V27:Y27,1),COUNTIF(AA27:AD27,1))</f>
        <v>0</v>
      </c>
    </row>
    <row r="28" spans="1:34">
      <c r="A28" s="60" t="s">
        <v>1014</v>
      </c>
      <c r="B28" s="58">
        <v>9258</v>
      </c>
      <c r="C28" s="58" t="s">
        <v>1039</v>
      </c>
      <c r="D28" s="6"/>
      <c r="E28" s="6"/>
      <c r="F28" s="6"/>
      <c r="G28" s="6"/>
      <c r="H28" s="6"/>
      <c r="I28" s="20">
        <f>+COUNTIF(D28:H28,1)</f>
        <v>0</v>
      </c>
      <c r="J28" s="6"/>
      <c r="K28" s="6"/>
      <c r="L28" s="6"/>
      <c r="M28" s="6"/>
      <c r="N28" s="6"/>
      <c r="O28" s="20">
        <f>+COUNTIF(J28:N28,1)</f>
        <v>0</v>
      </c>
      <c r="P28" s="6"/>
      <c r="Q28" s="6"/>
      <c r="R28" s="6"/>
      <c r="S28" s="6"/>
      <c r="T28" s="6"/>
      <c r="U28" s="20">
        <f>+COUNTIF(P28:T28,1)</f>
        <v>0</v>
      </c>
      <c r="V28" s="6"/>
      <c r="W28" s="6"/>
      <c r="X28" s="6"/>
      <c r="Y28" s="6"/>
      <c r="Z28" s="20">
        <f>+COUNTIF(V28:Y28,1)</f>
        <v>0</v>
      </c>
      <c r="AA28" s="6">
        <v>0</v>
      </c>
      <c r="AB28" s="6">
        <v>0</v>
      </c>
      <c r="AC28" s="6">
        <v>0</v>
      </c>
      <c r="AD28" s="6">
        <v>0</v>
      </c>
      <c r="AE28" s="20">
        <f>+COUNTIF(AA28:AD28,1)</f>
        <v>0</v>
      </c>
      <c r="AG28" s="17">
        <f>SUM(COUNTIF(D28:H28,0),COUNTIF(J28:N28,0),COUNTIF(P28:T28,0),COUNTIF(V28:Y28,0),COUNTIF(AA28:AD28,0))</f>
        <v>4</v>
      </c>
      <c r="AH28" s="18">
        <f>SUM(COUNTIF(D28:H28,1),COUNTIF(J28:N28,1),COUNTIF(P28:T28,1),COUNTIF(V28:Y28,1),COUNTIF(AA28:AD28,1))</f>
        <v>0</v>
      </c>
    </row>
    <row r="29" spans="1:34">
      <c r="A29" s="130" t="s">
        <v>1014</v>
      </c>
      <c r="B29" s="131">
        <v>8474</v>
      </c>
      <c r="C29" s="131" t="s">
        <v>1040</v>
      </c>
      <c r="D29" s="6"/>
      <c r="E29" s="6"/>
      <c r="F29" s="6"/>
      <c r="G29" s="6"/>
      <c r="H29" s="6"/>
      <c r="I29" s="20">
        <f>+COUNTIF(D29:H29,1)</f>
        <v>0</v>
      </c>
      <c r="J29" s="6"/>
      <c r="K29" s="6"/>
      <c r="L29" s="6"/>
      <c r="M29" s="6"/>
      <c r="N29" s="6"/>
      <c r="O29" s="20">
        <f>+COUNTIF(J29:N29,1)</f>
        <v>0</v>
      </c>
      <c r="P29" s="6"/>
      <c r="Q29" s="6"/>
      <c r="R29" s="6"/>
      <c r="S29" s="6"/>
      <c r="T29" s="6"/>
      <c r="U29" s="20">
        <f>+COUNTIF(P29:T29,1)</f>
        <v>0</v>
      </c>
      <c r="V29" s="6"/>
      <c r="W29" s="6"/>
      <c r="X29" s="6"/>
      <c r="Y29" s="6"/>
      <c r="Z29" s="20">
        <f>+COUNTIF(V29:Y29,1)</f>
        <v>0</v>
      </c>
      <c r="AA29" s="6">
        <v>0</v>
      </c>
      <c r="AB29" s="6">
        <v>0</v>
      </c>
      <c r="AC29" s="6">
        <v>0</v>
      </c>
      <c r="AD29" s="6">
        <v>0</v>
      </c>
      <c r="AE29" s="20">
        <f>+COUNTIF(AA29:AD29,1)</f>
        <v>0</v>
      </c>
      <c r="AG29" s="17">
        <f>SUM(COUNTIF(D29:H29,0),COUNTIF(J29:N29,0),COUNTIF(P29:T29,0),COUNTIF(V29:Y29,0),COUNTIF(AA29:AD29,0))</f>
        <v>4</v>
      </c>
      <c r="AH29" s="18">
        <f>SUM(COUNTIF(D29:H29,1),COUNTIF(J29:N29,1),COUNTIF(P29:T29,1),COUNTIF(V29:Y29,1),COUNTIF(AA29:AD29,1))</f>
        <v>0</v>
      </c>
    </row>
  </sheetData>
  <mergeCells count="13">
    <mergeCell ref="AE1:AE3"/>
    <mergeCell ref="O1:O3"/>
    <mergeCell ref="P1:T1"/>
    <mergeCell ref="U1:U3"/>
    <mergeCell ref="V1:Y1"/>
    <mergeCell ref="Z1:Z3"/>
    <mergeCell ref="AA1:AD1"/>
    <mergeCell ref="J1:N1"/>
    <mergeCell ref="A1:A3"/>
    <mergeCell ref="B1:B3"/>
    <mergeCell ref="C1:C3"/>
    <mergeCell ref="D1:H1"/>
    <mergeCell ref="I1:I3"/>
  </mergeCells>
  <conditionalFormatting sqref="I4:I29 O4:O29 U4:U29 Z4:Z29 AE4:AE29 AH4:AH29">
    <cfRule type="cellIs" dxfId="0" priority="2" operator="greaterThanOrEqual">
      <formula>3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E70C1E-7DCE-4EB8-8D9C-88D1F5AADA0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D4:D29</xm:sqref>
        </x14:conditionalFormatting>
        <x14:conditionalFormatting xmlns:xm="http://schemas.microsoft.com/office/excel/2006/main">
          <x14:cfRule type="iconSet" priority="3" id="{E3394093-0ADC-4EAC-9DAE-58A2D968AA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E4:H29</xm:sqref>
        </x14:conditionalFormatting>
        <x14:conditionalFormatting xmlns:xm="http://schemas.microsoft.com/office/excel/2006/main">
          <x14:cfRule type="iconSet" priority="4" id="{4AA52581-E10C-4A6E-9598-1330CAFBE0C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J4:N29</xm:sqref>
        </x14:conditionalFormatting>
        <x14:conditionalFormatting xmlns:xm="http://schemas.microsoft.com/office/excel/2006/main">
          <x14:cfRule type="iconSet" priority="5" id="{1B5844DE-C1B9-4E39-920A-EDC06FE18DF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P4:T29</xm:sqref>
        </x14:conditionalFormatting>
        <x14:conditionalFormatting xmlns:xm="http://schemas.microsoft.com/office/excel/2006/main">
          <x14:cfRule type="iconSet" priority="7" id="{5BCE1051-EA4B-4E6B-B57B-7C2223EE409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V4:Y29</xm:sqref>
        </x14:conditionalFormatting>
        <x14:conditionalFormatting xmlns:xm="http://schemas.microsoft.com/office/excel/2006/main">
          <x14:cfRule type="iconSet" priority="6" id="{6388016F-0663-4F3D-8151-3D432FCFF9D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AA4:AD29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30B159D01F6B4EAB541965FD5C25E6" ma:contentTypeVersion="4" ma:contentTypeDescription="Crear nuevo documento." ma:contentTypeScope="" ma:versionID="d96430a9b5f5b2b88e6e1f7d3a5816a1">
  <xsd:schema xmlns:xsd="http://www.w3.org/2001/XMLSchema" xmlns:xs="http://www.w3.org/2001/XMLSchema" xmlns:p="http://schemas.microsoft.com/office/2006/metadata/properties" xmlns:ns2="e3d79ac0-c696-40eb-aef0-fd843c6b792b" targetNamespace="http://schemas.microsoft.com/office/2006/metadata/properties" ma:root="true" ma:fieldsID="95ce20fb7c6361fd324414e6f5f4feb7" ns2:_="">
    <xsd:import namespace="e3d79ac0-c696-40eb-aef0-fd843c6b79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79ac0-c696-40eb-aef0-fd843c6b7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FAAD6-94F2-4C3A-8C69-D1B099E3AF96}"/>
</file>

<file path=customXml/itemProps2.xml><?xml version="1.0" encoding="utf-8"?>
<ds:datastoreItem xmlns:ds="http://schemas.openxmlformats.org/officeDocument/2006/customXml" ds:itemID="{B574754C-002F-411C-BB30-D144C804F823}"/>
</file>

<file path=customXml/itemProps3.xml><?xml version="1.0" encoding="utf-8"?>
<ds:datastoreItem xmlns:ds="http://schemas.openxmlformats.org/officeDocument/2006/customXml" ds:itemID="{7052F3F9-9046-4A8C-ADA6-A191A8AD67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Laura Esmeralda Fuentes Cepeda</cp:lastModifiedBy>
  <cp:revision/>
  <dcterms:created xsi:type="dcterms:W3CDTF">2024-08-24T20:39:36Z</dcterms:created>
  <dcterms:modified xsi:type="dcterms:W3CDTF">2024-11-12T19:56:16Z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0x0101006330B159D01F6B4EAB541965FD5C25E6</vt:lpwstr>
  </property>
</Properties>
</file>