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定投策略" sheetId="4" r:id="rId1"/>
    <sheet name="模板" sheetId="3" r:id="rId2"/>
    <sheet name="519671 沪深300价值" sheetId="1" r:id="rId3"/>
    <sheet name="Sheet1" sheetId="5" r:id="rId4"/>
    <sheet name="007028 中证500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 s="1"/>
  <c r="B7" i="5" s="1"/>
  <c r="B8" i="5" s="1"/>
  <c r="B9" i="5" s="1"/>
  <c r="B10" i="5" s="1"/>
  <c r="B11" i="5" s="1"/>
  <c r="B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H3" i="4" l="1"/>
  <c r="D3" i="4"/>
  <c r="E3" i="4"/>
  <c r="F3" i="4" s="1"/>
  <c r="G3" i="4" s="1"/>
  <c r="C3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B2" i="3"/>
  <c r="A4" i="2"/>
  <c r="A5" i="2" s="1"/>
  <c r="A6" i="2" s="1"/>
  <c r="A7" i="2" s="1"/>
  <c r="A8" i="2" s="1"/>
  <c r="B3" i="2"/>
  <c r="A4" i="1"/>
  <c r="A5" i="1" s="1"/>
  <c r="A6" i="1" s="1"/>
  <c r="A7" i="1" s="1"/>
  <c r="A8" i="1" s="1"/>
  <c r="M3" i="4" l="1"/>
  <c r="N3" i="4" s="1"/>
</calcChain>
</file>

<file path=xl/sharedStrings.xml><?xml version="1.0" encoding="utf-8"?>
<sst xmlns="http://schemas.openxmlformats.org/spreadsheetml/2006/main" count="63" uniqueCount="34">
  <si>
    <t>日期</t>
    <phoneticPr fontId="3" type="noConversion"/>
  </si>
  <si>
    <t>目标</t>
    <phoneticPr fontId="3" type="noConversion"/>
  </si>
  <si>
    <t>当前资产</t>
    <phoneticPr fontId="3" type="noConversion"/>
  </si>
  <si>
    <t>应购金额（元）</t>
    <phoneticPr fontId="3" type="noConversion"/>
  </si>
  <si>
    <t>起投日期</t>
    <phoneticPr fontId="2" type="noConversion"/>
  </si>
  <si>
    <t>预计投入额</t>
    <phoneticPr fontId="2" type="noConversion"/>
  </si>
  <si>
    <t>手续费率</t>
    <phoneticPr fontId="2" type="noConversion"/>
  </si>
  <si>
    <t>定投指数基金</t>
    <phoneticPr fontId="2" type="noConversion"/>
  </si>
  <si>
    <t>上证点位</t>
    <phoneticPr fontId="2" type="noConversion"/>
  </si>
  <si>
    <t>定投比例</t>
    <phoneticPr fontId="2" type="noConversion"/>
  </si>
  <si>
    <t>1900以下</t>
    <phoneticPr fontId="2" type="noConversion"/>
  </si>
  <si>
    <t>2200-2500</t>
    <phoneticPr fontId="2" type="noConversion"/>
  </si>
  <si>
    <t>2500-2800</t>
    <phoneticPr fontId="2" type="noConversion"/>
  </si>
  <si>
    <t>2800-3100</t>
    <phoneticPr fontId="2" type="noConversion"/>
  </si>
  <si>
    <t>3100-3400</t>
    <phoneticPr fontId="2" type="noConversion"/>
  </si>
  <si>
    <t>4000-4400</t>
    <phoneticPr fontId="2" type="noConversion"/>
  </si>
  <si>
    <t>4400-4800</t>
    <phoneticPr fontId="2" type="noConversion"/>
  </si>
  <si>
    <t>4800-5300</t>
    <phoneticPr fontId="2" type="noConversion"/>
  </si>
  <si>
    <t>5300-6000</t>
    <phoneticPr fontId="2" type="noConversion"/>
  </si>
  <si>
    <t>6000以上</t>
    <phoneticPr fontId="2" type="noConversion"/>
  </si>
  <si>
    <t>1900-2200</t>
    <phoneticPr fontId="2" type="noConversion"/>
  </si>
  <si>
    <t>3400-3700</t>
    <phoneticPr fontId="2" type="noConversion"/>
  </si>
  <si>
    <t>3700-4000</t>
    <phoneticPr fontId="2" type="noConversion"/>
  </si>
  <si>
    <t>每股净值（元）</t>
    <phoneticPr fontId="2" type="noConversion"/>
  </si>
  <si>
    <t>（150+50）/（0.5/0.25） =100</t>
    <phoneticPr fontId="2" type="noConversion"/>
  </si>
  <si>
    <t>(200+100)*2 =600</t>
    <phoneticPr fontId="2" type="noConversion"/>
  </si>
  <si>
    <t>份额（股）</t>
    <phoneticPr fontId="2" type="noConversion"/>
  </si>
  <si>
    <t>100+150/0.5 =400</t>
    <phoneticPr fontId="2" type="noConversion"/>
  </si>
  <si>
    <t>400+200/0.25 =1200</t>
    <phoneticPr fontId="2" type="noConversion"/>
  </si>
  <si>
    <t>1200+0/0.5=1200</t>
    <phoneticPr fontId="2" type="noConversion"/>
  </si>
  <si>
    <t>确认份额(份)</t>
    <phoneticPr fontId="3" type="noConversion"/>
  </si>
  <si>
    <t>确认净值</t>
    <phoneticPr fontId="3" type="noConversion"/>
  </si>
  <si>
    <t>加仓</t>
    <phoneticPr fontId="2" type="noConversion"/>
  </si>
  <si>
    <t>加仓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</si>
</sst>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31" sqref="E31"/>
    </sheetView>
  </sheetViews>
  <sheetFormatPr defaultRowHeight="14.25" x14ac:dyDescent="0.2"/>
  <cols>
    <col min="1" max="1" width="13" bestFit="1" customWidth="1"/>
    <col min="2" max="2" width="9.25" bestFit="1" customWidth="1"/>
    <col min="3" max="8" width="10.5" bestFit="1" customWidth="1"/>
    <col min="9" max="9" width="10.5" customWidth="1"/>
    <col min="10" max="13" width="10.5" bestFit="1" customWidth="1"/>
    <col min="14" max="14" width="9.25" bestFit="1" customWidth="1"/>
  </cols>
  <sheetData>
    <row r="1" spans="1:14" s="9" customFormat="1" x14ac:dyDescent="0.2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s="9" customFormat="1" x14ac:dyDescent="0.2">
      <c r="A2" s="9" t="s">
        <v>8</v>
      </c>
      <c r="B2" s="9" t="s">
        <v>10</v>
      </c>
      <c r="C2" s="9" t="s">
        <v>20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21</v>
      </c>
      <c r="I2" s="9" t="s">
        <v>22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</row>
    <row r="3" spans="1:14" s="9" customFormat="1" x14ac:dyDescent="0.2">
      <c r="A3" s="9" t="s">
        <v>9</v>
      </c>
      <c r="B3" s="10">
        <v>2</v>
      </c>
      <c r="C3" s="11">
        <f>B3-20%</f>
        <v>1.8</v>
      </c>
      <c r="D3" s="11">
        <f t="shared" ref="D3:N3" si="0">C3-20%</f>
        <v>1.6</v>
      </c>
      <c r="E3" s="11">
        <f t="shared" si="0"/>
        <v>1.4000000000000001</v>
      </c>
      <c r="F3" s="11">
        <f t="shared" si="0"/>
        <v>1.2000000000000002</v>
      </c>
      <c r="G3" s="11">
        <f t="shared" si="0"/>
        <v>1.0000000000000002</v>
      </c>
      <c r="H3" s="11">
        <f>90%</f>
        <v>0.9</v>
      </c>
      <c r="I3" s="11">
        <v>0.8</v>
      </c>
      <c r="J3" s="11">
        <v>0.7</v>
      </c>
      <c r="K3" s="11">
        <v>0.55000000000000004</v>
      </c>
      <c r="L3" s="11">
        <v>0.4</v>
      </c>
      <c r="M3" s="11">
        <f t="shared" si="0"/>
        <v>0.2</v>
      </c>
      <c r="N3" s="11">
        <f t="shared" si="0"/>
        <v>0</v>
      </c>
    </row>
  </sheetData>
  <sheetProtection sheet="1" objects="1" scenarios="1"/>
  <mergeCells count="1">
    <mergeCell ref="A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0" sqref="L10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9" max="9" width="11" bestFit="1" customWidth="1"/>
    <col min="10" max="10" width="10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/>
      <c r="H1" s="1"/>
      <c r="I1" s="4" t="s">
        <v>4</v>
      </c>
      <c r="J1" s="2">
        <v>43643</v>
      </c>
      <c r="K1" s="8"/>
      <c r="L1" s="8"/>
    </row>
    <row r="2" spans="1:12" x14ac:dyDescent="0.2">
      <c r="A2" s="7">
        <f>J1</f>
        <v>43643</v>
      </c>
      <c r="B2" s="8">
        <f>J2</f>
        <v>50</v>
      </c>
      <c r="C2" s="8">
        <v>0</v>
      </c>
      <c r="D2" s="8">
        <v>50.5</v>
      </c>
      <c r="E2" s="8"/>
      <c r="F2" s="8"/>
      <c r="G2" s="8"/>
      <c r="H2" s="8"/>
      <c r="I2" s="4" t="s">
        <v>5</v>
      </c>
      <c r="J2" s="5">
        <v>50</v>
      </c>
      <c r="K2" s="8"/>
      <c r="L2" s="8"/>
    </row>
    <row r="3" spans="1:12" x14ac:dyDescent="0.2">
      <c r="A3" s="7">
        <f>A2+7</f>
        <v>43650</v>
      </c>
      <c r="B3" s="8">
        <f>B2+J$2</f>
        <v>100</v>
      </c>
      <c r="C3" s="8">
        <v>70</v>
      </c>
      <c r="D3" s="8">
        <v>30</v>
      </c>
      <c r="E3" s="8"/>
      <c r="F3" s="8"/>
      <c r="G3" s="8"/>
      <c r="H3" s="8"/>
      <c r="I3" s="4" t="s">
        <v>6</v>
      </c>
      <c r="J3" s="6">
        <v>1.1999999999999999E-3</v>
      </c>
      <c r="K3" s="8"/>
      <c r="L3" s="8"/>
    </row>
    <row r="4" spans="1:12" x14ac:dyDescent="0.2">
      <c r="A4" s="7">
        <f>A3+7</f>
        <v>43657</v>
      </c>
      <c r="B4" s="8">
        <f t="shared" ref="B4:B29" si="0">B3+J$2</f>
        <v>150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">
      <c r="A5" s="7">
        <f t="shared" ref="A5:A29" si="1">A4+7</f>
        <v>43664</v>
      </c>
      <c r="B5" s="8">
        <f t="shared" si="0"/>
        <v>200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">
      <c r="A6" s="7">
        <f t="shared" si="1"/>
        <v>43671</v>
      </c>
      <c r="B6" s="8">
        <f t="shared" si="0"/>
        <v>250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">
      <c r="A7" s="7">
        <f t="shared" si="1"/>
        <v>43678</v>
      </c>
      <c r="B7" s="8">
        <f t="shared" si="0"/>
        <v>300</v>
      </c>
      <c r="C7" s="8"/>
      <c r="E7" s="8"/>
      <c r="F7" s="8"/>
      <c r="G7" s="8"/>
      <c r="H7" s="8"/>
      <c r="I7" s="8"/>
      <c r="J7" s="8"/>
      <c r="K7" s="8"/>
      <c r="L7" s="8"/>
    </row>
    <row r="8" spans="1:12" x14ac:dyDescent="0.2">
      <c r="A8" s="7">
        <f t="shared" si="1"/>
        <v>43685</v>
      </c>
      <c r="B8" s="8">
        <f t="shared" si="0"/>
        <v>350</v>
      </c>
      <c r="C8" s="8"/>
      <c r="E8" s="8"/>
      <c r="F8" s="8"/>
      <c r="G8" s="8"/>
      <c r="H8" s="8"/>
      <c r="I8" s="8"/>
      <c r="J8" s="8"/>
      <c r="K8" s="8"/>
      <c r="L8" s="8"/>
    </row>
    <row r="9" spans="1:12" x14ac:dyDescent="0.2">
      <c r="A9" s="7">
        <f t="shared" si="1"/>
        <v>43692</v>
      </c>
      <c r="B9" s="8">
        <f t="shared" si="0"/>
        <v>400</v>
      </c>
      <c r="C9" s="8"/>
      <c r="E9" s="8"/>
      <c r="F9" s="8"/>
      <c r="G9" s="8"/>
      <c r="H9" s="8"/>
      <c r="I9" s="8"/>
      <c r="J9" s="8"/>
      <c r="K9" s="8"/>
      <c r="L9" s="8"/>
    </row>
    <row r="10" spans="1:12" x14ac:dyDescent="0.2">
      <c r="A10" s="7">
        <f t="shared" si="1"/>
        <v>43699</v>
      </c>
      <c r="B10" s="8">
        <f t="shared" si="0"/>
        <v>450</v>
      </c>
      <c r="C10" s="8"/>
      <c r="E10" s="8"/>
      <c r="F10" s="8"/>
      <c r="G10" s="8"/>
      <c r="H10" s="8"/>
      <c r="I10" s="8"/>
      <c r="J10" s="8"/>
      <c r="K10" s="8"/>
      <c r="L10" s="8"/>
    </row>
    <row r="11" spans="1:12" x14ac:dyDescent="0.2">
      <c r="A11" s="7">
        <f t="shared" si="1"/>
        <v>43706</v>
      </c>
      <c r="B11" s="8">
        <f t="shared" si="0"/>
        <v>500</v>
      </c>
      <c r="C11" s="8"/>
      <c r="E11" s="8"/>
      <c r="F11" s="8"/>
      <c r="G11" s="8"/>
      <c r="H11" s="8"/>
      <c r="I11" s="8"/>
      <c r="J11" s="8"/>
      <c r="K11" s="8"/>
      <c r="L11" s="8"/>
    </row>
    <row r="12" spans="1:12" x14ac:dyDescent="0.2">
      <c r="A12" s="7">
        <f t="shared" si="1"/>
        <v>43713</v>
      </c>
      <c r="B12" s="8">
        <f t="shared" si="0"/>
        <v>550</v>
      </c>
      <c r="C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7">
        <f t="shared" si="1"/>
        <v>43720</v>
      </c>
      <c r="B13" s="8">
        <f t="shared" si="0"/>
        <v>600</v>
      </c>
      <c r="C13" s="8"/>
      <c r="E13" s="8"/>
      <c r="F13" s="8"/>
      <c r="G13" s="8"/>
      <c r="H13" s="8"/>
      <c r="I13" s="8"/>
      <c r="J13" s="8"/>
      <c r="K13" s="8"/>
      <c r="L13" s="8"/>
    </row>
    <row r="14" spans="1:12" x14ac:dyDescent="0.2">
      <c r="A14" s="7">
        <f t="shared" si="1"/>
        <v>43727</v>
      </c>
      <c r="B14" s="8">
        <f t="shared" si="0"/>
        <v>650</v>
      </c>
      <c r="C14" s="8"/>
      <c r="E14" s="8"/>
      <c r="F14" s="8"/>
      <c r="G14" s="8"/>
      <c r="H14" s="8"/>
      <c r="I14" s="8"/>
      <c r="J14" s="8"/>
      <c r="K14" s="8"/>
      <c r="L14" s="8"/>
    </row>
    <row r="15" spans="1:12" x14ac:dyDescent="0.2">
      <c r="A15" s="7">
        <f t="shared" si="1"/>
        <v>43734</v>
      </c>
      <c r="B15" s="8">
        <f t="shared" si="0"/>
        <v>700</v>
      </c>
      <c r="C15" s="8"/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7">
        <f t="shared" si="1"/>
        <v>43741</v>
      </c>
      <c r="B16" s="8">
        <f t="shared" si="0"/>
        <v>750</v>
      </c>
      <c r="C16" s="8"/>
      <c r="E16" s="8"/>
      <c r="F16" s="8"/>
      <c r="G16" s="8"/>
      <c r="H16" s="8"/>
      <c r="I16" s="8"/>
      <c r="J16" s="8"/>
      <c r="K16" s="8"/>
      <c r="L16" s="8"/>
    </row>
    <row r="17" spans="1:12" x14ac:dyDescent="0.2">
      <c r="A17" s="7">
        <f t="shared" si="1"/>
        <v>43748</v>
      </c>
      <c r="B17" s="8">
        <f t="shared" si="0"/>
        <v>800</v>
      </c>
      <c r="C17" s="8"/>
      <c r="E17" s="8"/>
      <c r="F17" s="8"/>
      <c r="G17" s="8"/>
      <c r="H17" s="8"/>
      <c r="I17" s="8"/>
      <c r="J17" s="8"/>
      <c r="K17" s="8"/>
      <c r="L17" s="8"/>
    </row>
    <row r="18" spans="1:12" x14ac:dyDescent="0.2">
      <c r="A18" s="7">
        <f t="shared" si="1"/>
        <v>43755</v>
      </c>
      <c r="B18" s="8">
        <f t="shared" si="0"/>
        <v>850</v>
      </c>
      <c r="C18" s="8"/>
      <c r="E18" s="8"/>
      <c r="F18" s="8"/>
      <c r="G18" s="8"/>
      <c r="H18" s="8"/>
      <c r="I18" s="8"/>
      <c r="J18" s="8"/>
      <c r="K18" s="8"/>
      <c r="L18" s="8"/>
    </row>
    <row r="19" spans="1:12" x14ac:dyDescent="0.2">
      <c r="A19" s="7">
        <f t="shared" si="1"/>
        <v>43762</v>
      </c>
      <c r="B19" s="8">
        <f t="shared" si="0"/>
        <v>900</v>
      </c>
      <c r="C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A20" s="7">
        <f t="shared" si="1"/>
        <v>43769</v>
      </c>
      <c r="B20" s="8">
        <f t="shared" si="0"/>
        <v>950</v>
      </c>
      <c r="C20" s="8"/>
      <c r="E20" s="8"/>
      <c r="F20" s="8"/>
      <c r="G20" s="8"/>
      <c r="H20" s="8"/>
      <c r="I20" s="8"/>
      <c r="J20" s="8"/>
      <c r="K20" s="8"/>
      <c r="L20" s="8"/>
    </row>
    <row r="21" spans="1:12" x14ac:dyDescent="0.2">
      <c r="A21" s="7">
        <f t="shared" si="1"/>
        <v>43776</v>
      </c>
      <c r="B21" s="8">
        <f t="shared" si="0"/>
        <v>1000</v>
      </c>
      <c r="C21" s="8"/>
      <c r="E21" s="8"/>
      <c r="F21" s="8"/>
      <c r="G21" s="8"/>
      <c r="H21" s="8"/>
      <c r="I21" s="8"/>
      <c r="J21" s="8"/>
      <c r="K21" s="8"/>
      <c r="L21" s="8"/>
    </row>
    <row r="22" spans="1:12" x14ac:dyDescent="0.2">
      <c r="A22" s="7">
        <f t="shared" si="1"/>
        <v>43783</v>
      </c>
      <c r="B22" s="8">
        <f t="shared" si="0"/>
        <v>1050</v>
      </c>
      <c r="C22" s="8"/>
      <c r="E22" s="8"/>
      <c r="F22" s="8"/>
      <c r="G22" s="8"/>
      <c r="H22" s="8"/>
      <c r="I22" s="8"/>
      <c r="J22" s="8"/>
      <c r="K22" s="8"/>
      <c r="L22" s="8"/>
    </row>
    <row r="23" spans="1:12" x14ac:dyDescent="0.2">
      <c r="A23" s="7">
        <f t="shared" si="1"/>
        <v>43790</v>
      </c>
      <c r="B23" s="8">
        <f t="shared" si="0"/>
        <v>1100</v>
      </c>
      <c r="C23" s="8"/>
      <c r="E23" s="8"/>
      <c r="F23" s="8"/>
      <c r="G23" s="8"/>
      <c r="H23" s="8"/>
      <c r="I23" s="8"/>
      <c r="J23" s="8"/>
      <c r="K23" s="8"/>
      <c r="L23" s="8"/>
    </row>
    <row r="24" spans="1:12" x14ac:dyDescent="0.2">
      <c r="A24" s="7">
        <f t="shared" si="1"/>
        <v>43797</v>
      </c>
      <c r="B24" s="8">
        <f t="shared" si="0"/>
        <v>1150</v>
      </c>
      <c r="C24" s="8"/>
      <c r="E24" s="8"/>
      <c r="F24" s="8"/>
      <c r="G24" s="8"/>
      <c r="H24" s="8"/>
      <c r="I24" s="8"/>
      <c r="J24" s="8"/>
      <c r="K24" s="8"/>
      <c r="L24" s="8"/>
    </row>
    <row r="25" spans="1:12" x14ac:dyDescent="0.2">
      <c r="A25" s="7">
        <f t="shared" si="1"/>
        <v>43804</v>
      </c>
      <c r="B25" s="8">
        <f t="shared" si="0"/>
        <v>1200</v>
      </c>
      <c r="C25" s="8"/>
      <c r="E25" s="8"/>
      <c r="F25" s="8"/>
      <c r="G25" s="8"/>
      <c r="H25" s="8"/>
      <c r="I25" s="8"/>
      <c r="J25" s="8"/>
      <c r="K25" s="8"/>
      <c r="L25" s="8"/>
    </row>
    <row r="26" spans="1:12" x14ac:dyDescent="0.2">
      <c r="A26" s="7">
        <f t="shared" si="1"/>
        <v>43811</v>
      </c>
      <c r="B26" s="8">
        <f t="shared" si="0"/>
        <v>1250</v>
      </c>
      <c r="C26" s="8"/>
      <c r="E26" s="8"/>
      <c r="F26" s="8"/>
      <c r="G26" s="8"/>
      <c r="H26" s="8"/>
      <c r="I26" s="8"/>
      <c r="J26" s="8"/>
      <c r="K26" s="8"/>
      <c r="L26" s="8"/>
    </row>
    <row r="27" spans="1:12" x14ac:dyDescent="0.2">
      <c r="A27" s="7">
        <f t="shared" si="1"/>
        <v>43818</v>
      </c>
      <c r="B27" s="8">
        <f t="shared" si="0"/>
        <v>1300</v>
      </c>
      <c r="C27" s="8"/>
      <c r="E27" s="8"/>
      <c r="F27" s="8"/>
      <c r="G27" s="8"/>
      <c r="H27" s="8"/>
      <c r="I27" s="8"/>
      <c r="J27" s="8"/>
      <c r="K27" s="8"/>
      <c r="L27" s="8"/>
    </row>
    <row r="28" spans="1:12" x14ac:dyDescent="0.2">
      <c r="A28" s="7">
        <f t="shared" si="1"/>
        <v>43825</v>
      </c>
      <c r="B28" s="8">
        <f t="shared" si="0"/>
        <v>1350</v>
      </c>
      <c r="C28" s="8"/>
      <c r="E28" s="8"/>
      <c r="F28" s="8"/>
      <c r="G28" s="8"/>
      <c r="H28" s="8"/>
      <c r="I28" s="8"/>
      <c r="J28" s="8"/>
      <c r="K28" s="8"/>
      <c r="L28" s="8"/>
    </row>
    <row r="29" spans="1:12" x14ac:dyDescent="0.2">
      <c r="A29" s="7">
        <f t="shared" si="1"/>
        <v>43832</v>
      </c>
      <c r="B29" s="8">
        <f t="shared" si="0"/>
        <v>1400</v>
      </c>
      <c r="C29" s="8"/>
      <c r="E29" s="8"/>
      <c r="F29" s="8"/>
      <c r="G29" s="8"/>
      <c r="H29" s="8"/>
      <c r="I29" s="8"/>
      <c r="J29" s="8"/>
      <c r="K29" s="8"/>
      <c r="L29" s="8"/>
    </row>
    <row r="30" spans="1:12" x14ac:dyDescent="0.2">
      <c r="A30" s="7"/>
      <c r="B30" s="8"/>
      <c r="C30" s="8"/>
      <c r="E30" s="8"/>
      <c r="F30" s="8"/>
      <c r="G30" s="8"/>
      <c r="H30" s="8"/>
      <c r="I30" s="8"/>
      <c r="J30" s="8"/>
      <c r="K30" s="8"/>
      <c r="L30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115" zoomScaleNormal="115" workbookViewId="0">
      <selection activeCell="E13" sqref="E13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9" bestFit="1" customWidth="1"/>
    <col min="4" max="5" width="15.125" bestFit="1" customWidth="1"/>
    <col min="6" max="6" width="17.25" bestFit="1" customWidth="1"/>
    <col min="7" max="8" width="17.25" customWidth="1"/>
    <col min="9" max="9" width="11" bestFit="1" customWidth="1"/>
    <col min="10" max="10" width="10" bestFit="1" customWidth="1"/>
  </cols>
  <sheetData>
    <row r="1" spans="1:10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4" t="s">
        <v>4</v>
      </c>
      <c r="J1" s="2">
        <v>43634</v>
      </c>
    </row>
    <row r="2" spans="1:10" s="8" customFormat="1" x14ac:dyDescent="0.2">
      <c r="A2" s="7">
        <v>43634</v>
      </c>
      <c r="B2" s="8">
        <v>450</v>
      </c>
      <c r="C2" s="8">
        <v>0</v>
      </c>
      <c r="D2" s="8">
        <v>450</v>
      </c>
      <c r="E2" s="8">
        <v>278.48</v>
      </c>
      <c r="F2" s="8">
        <v>1.6140000000000001</v>
      </c>
      <c r="I2" s="4" t="s">
        <v>5</v>
      </c>
      <c r="J2" s="5">
        <v>300</v>
      </c>
    </row>
    <row r="3" spans="1:10" s="8" customFormat="1" x14ac:dyDescent="0.2">
      <c r="A3" s="7">
        <v>43643</v>
      </c>
      <c r="B3" s="8">
        <v>750</v>
      </c>
      <c r="C3" s="8">
        <v>459.77</v>
      </c>
      <c r="D3" s="8">
        <v>300</v>
      </c>
      <c r="E3" s="8">
        <v>179.96</v>
      </c>
      <c r="F3" s="8">
        <v>1.665</v>
      </c>
      <c r="I3" s="4" t="s">
        <v>6</v>
      </c>
      <c r="J3" s="6">
        <v>1.1999999999999999E-3</v>
      </c>
    </row>
    <row r="4" spans="1:10" s="8" customFormat="1" x14ac:dyDescent="0.2">
      <c r="A4" s="7">
        <f>A3+7</f>
        <v>43650</v>
      </c>
      <c r="B4" s="8">
        <v>1050</v>
      </c>
      <c r="C4" s="8">
        <v>774.76</v>
      </c>
      <c r="D4" s="8">
        <v>300</v>
      </c>
      <c r="E4" s="8">
        <v>177.41</v>
      </c>
      <c r="F4" s="8">
        <v>1.6890000000000001</v>
      </c>
    </row>
    <row r="5" spans="1:10" s="8" customFormat="1" x14ac:dyDescent="0.2">
      <c r="A5" s="7">
        <f t="shared" ref="A5:A8" si="0">A4+7</f>
        <v>43657</v>
      </c>
      <c r="B5" s="8">
        <v>1350</v>
      </c>
      <c r="C5" s="8">
        <v>1045.3399999999999</v>
      </c>
      <c r="D5" s="8">
        <v>306</v>
      </c>
      <c r="E5" s="8">
        <v>185.46</v>
      </c>
      <c r="F5" s="8">
        <v>1.6479999999999999</v>
      </c>
    </row>
    <row r="6" spans="1:10" s="8" customFormat="1" x14ac:dyDescent="0.2">
      <c r="A6" s="7">
        <f t="shared" si="0"/>
        <v>43664</v>
      </c>
      <c r="B6" s="14">
        <v>1650</v>
      </c>
      <c r="C6" s="8">
        <v>1364</v>
      </c>
      <c r="D6" s="8">
        <v>300</v>
      </c>
      <c r="E6" s="8">
        <v>181.16</v>
      </c>
      <c r="F6" s="8">
        <v>1.6539999999999999</v>
      </c>
    </row>
    <row r="7" spans="1:10" s="8" customFormat="1" x14ac:dyDescent="0.2">
      <c r="A7" s="7">
        <f t="shared" si="0"/>
        <v>43671</v>
      </c>
      <c r="B7" s="14">
        <v>1950</v>
      </c>
      <c r="D7" s="8">
        <v>300</v>
      </c>
      <c r="E7" s="8">
        <v>176.05</v>
      </c>
      <c r="F7" s="8">
        <v>1.702</v>
      </c>
    </row>
    <row r="8" spans="1:10" s="8" customFormat="1" x14ac:dyDescent="0.2">
      <c r="A8" s="7">
        <f t="shared" si="0"/>
        <v>43678</v>
      </c>
      <c r="B8" s="14">
        <v>2250</v>
      </c>
      <c r="C8" s="8">
        <v>1991</v>
      </c>
      <c r="D8" s="8">
        <v>300</v>
      </c>
      <c r="E8" s="8">
        <v>178.68</v>
      </c>
      <c r="F8" s="8">
        <v>1.677</v>
      </c>
    </row>
    <row r="9" spans="1:10" s="8" customFormat="1" x14ac:dyDescent="0.2">
      <c r="A9" s="7">
        <v>43683</v>
      </c>
      <c r="B9" s="14">
        <v>3250</v>
      </c>
      <c r="C9" s="8">
        <v>3202.74</v>
      </c>
      <c r="D9" s="8">
        <v>1000</v>
      </c>
      <c r="E9" s="8">
        <v>620.76</v>
      </c>
      <c r="F9" s="8">
        <v>1.609</v>
      </c>
      <c r="G9" s="12" t="s">
        <v>32</v>
      </c>
    </row>
    <row r="10" spans="1:10" s="8" customFormat="1" x14ac:dyDescent="0.2">
      <c r="A10" s="7">
        <v>43685</v>
      </c>
      <c r="B10" s="14">
        <v>3550</v>
      </c>
      <c r="C10" s="8">
        <v>3470</v>
      </c>
      <c r="D10" s="8">
        <v>300</v>
      </c>
      <c r="E10" s="8">
        <v>184.62</v>
      </c>
      <c r="F10" s="8">
        <v>1.623</v>
      </c>
    </row>
    <row r="11" spans="1:10" s="8" customFormat="1" x14ac:dyDescent="0.2">
      <c r="A11" s="7">
        <v>43686</v>
      </c>
      <c r="B11" s="14">
        <v>4550</v>
      </c>
      <c r="C11" s="8">
        <v>3509</v>
      </c>
      <c r="D11" s="8">
        <v>1000</v>
      </c>
      <c r="E11" s="8">
        <v>618.07000000000005</v>
      </c>
      <c r="F11" s="8">
        <v>1.6160000000000001</v>
      </c>
      <c r="G11" s="12" t="s">
        <v>33</v>
      </c>
    </row>
    <row r="12" spans="1:10" x14ac:dyDescent="0.2">
      <c r="A12" s="3">
        <v>43690</v>
      </c>
      <c r="B12" s="14">
        <v>5550</v>
      </c>
      <c r="C12" s="8">
        <v>4551.92</v>
      </c>
      <c r="D12" s="8">
        <v>1000</v>
      </c>
      <c r="E12" s="8">
        <v>616.91999999999996</v>
      </c>
      <c r="F12" s="8">
        <v>1.619</v>
      </c>
      <c r="G12" s="12" t="s">
        <v>32</v>
      </c>
    </row>
    <row r="13" spans="1:10" x14ac:dyDescent="0.2">
      <c r="A13" s="3">
        <v>43692</v>
      </c>
      <c r="B13" s="14">
        <v>5850</v>
      </c>
      <c r="D13" s="8">
        <v>300</v>
      </c>
    </row>
    <row r="14" spans="1:10" x14ac:dyDescent="0.2">
      <c r="A14" s="3"/>
    </row>
    <row r="15" spans="1:10" x14ac:dyDescent="0.2">
      <c r="A15" s="3"/>
    </row>
    <row r="16" spans="1:10" x14ac:dyDescent="0.2">
      <c r="A16" s="3"/>
    </row>
    <row r="17" spans="1:1" x14ac:dyDescent="0.2">
      <c r="A17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11" sqref="F11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29.125" bestFit="1" customWidth="1"/>
    <col min="4" max="5" width="15.125" bestFit="1" customWidth="1"/>
    <col min="6" max="6" width="19.5" bestFit="1" customWidth="1"/>
    <col min="7" max="7" width="11" bestFit="1" customWidth="1"/>
    <col min="8" max="8" width="10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2" t="s">
        <v>23</v>
      </c>
      <c r="F1" s="8" t="s">
        <v>26</v>
      </c>
      <c r="G1" s="4" t="s">
        <v>4</v>
      </c>
      <c r="H1" s="2">
        <v>43634</v>
      </c>
      <c r="I1" s="8"/>
      <c r="J1" s="8"/>
      <c r="K1" s="8"/>
    </row>
    <row r="2" spans="1:11" x14ac:dyDescent="0.2">
      <c r="A2" s="7">
        <v>43634</v>
      </c>
      <c r="B2" s="8">
        <v>100</v>
      </c>
      <c r="C2" s="8">
        <v>0</v>
      </c>
      <c r="D2" s="8">
        <v>100</v>
      </c>
      <c r="E2" s="8">
        <v>1</v>
      </c>
      <c r="F2" s="8">
        <v>100</v>
      </c>
      <c r="G2" s="4" t="s">
        <v>5</v>
      </c>
      <c r="H2" s="5">
        <v>100</v>
      </c>
      <c r="I2" s="8"/>
      <c r="J2" s="8"/>
      <c r="K2" s="8"/>
    </row>
    <row r="3" spans="1:11" x14ac:dyDescent="0.2">
      <c r="A3" s="7">
        <v>43643</v>
      </c>
      <c r="B3" s="8">
        <f>B2+100</f>
        <v>200</v>
      </c>
      <c r="C3" s="8">
        <v>50</v>
      </c>
      <c r="D3" s="8">
        <v>150</v>
      </c>
      <c r="E3" s="8">
        <v>0.5</v>
      </c>
      <c r="F3" s="8" t="s">
        <v>27</v>
      </c>
      <c r="G3" s="4" t="s">
        <v>6</v>
      </c>
      <c r="H3" s="6">
        <v>1.1999999999999999E-3</v>
      </c>
      <c r="I3" s="8"/>
      <c r="J3" s="8"/>
      <c r="K3" s="8"/>
    </row>
    <row r="4" spans="1:11" x14ac:dyDescent="0.2">
      <c r="A4" s="7">
        <f>A3+7</f>
        <v>43650</v>
      </c>
      <c r="B4" s="8">
        <f t="shared" ref="B4:B11" si="0">B3+100</f>
        <v>300</v>
      </c>
      <c r="C4" s="8" t="s">
        <v>24</v>
      </c>
      <c r="D4" s="8">
        <v>200</v>
      </c>
      <c r="E4" s="8">
        <v>0.25</v>
      </c>
      <c r="F4" s="8" t="s">
        <v>28</v>
      </c>
      <c r="G4" s="8"/>
      <c r="H4" s="8"/>
      <c r="I4" s="8"/>
      <c r="J4" s="8"/>
      <c r="K4" s="8"/>
    </row>
    <row r="5" spans="1:11" x14ac:dyDescent="0.2">
      <c r="A5" s="7">
        <f t="shared" ref="A5:A29" si="1">A4+7</f>
        <v>43657</v>
      </c>
      <c r="B5" s="8">
        <f t="shared" si="0"/>
        <v>400</v>
      </c>
      <c r="C5" s="8" t="s">
        <v>25</v>
      </c>
      <c r="D5" s="8">
        <v>0</v>
      </c>
      <c r="E5" s="8">
        <v>0.5</v>
      </c>
      <c r="F5" s="8" t="s">
        <v>29</v>
      </c>
      <c r="G5" s="8"/>
      <c r="H5" s="8"/>
      <c r="I5" s="8"/>
      <c r="J5" s="8"/>
      <c r="K5" s="8"/>
    </row>
    <row r="6" spans="1:11" x14ac:dyDescent="0.2">
      <c r="A6" s="7">
        <f t="shared" si="1"/>
        <v>43664</v>
      </c>
      <c r="B6" s="8">
        <f t="shared" si="0"/>
        <v>500</v>
      </c>
      <c r="C6" s="8">
        <v>1200</v>
      </c>
      <c r="D6" s="8">
        <v>0</v>
      </c>
      <c r="E6" s="8">
        <v>1</v>
      </c>
      <c r="F6" s="8">
        <v>1200</v>
      </c>
      <c r="G6" s="8"/>
      <c r="H6" s="8"/>
      <c r="I6" s="8"/>
      <c r="J6" s="8"/>
      <c r="K6" s="8"/>
    </row>
    <row r="7" spans="1:11" x14ac:dyDescent="0.2">
      <c r="A7" s="7">
        <f t="shared" si="1"/>
        <v>43671</v>
      </c>
      <c r="B7" s="8">
        <f t="shared" si="0"/>
        <v>600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s="7">
        <f t="shared" si="1"/>
        <v>43678</v>
      </c>
      <c r="B8" s="8">
        <f t="shared" si="0"/>
        <v>700</v>
      </c>
      <c r="C8" s="8"/>
      <c r="D8" s="8"/>
      <c r="E8" s="8"/>
      <c r="F8" s="8"/>
      <c r="G8" s="8"/>
      <c r="H8" s="8"/>
      <c r="I8" s="8"/>
      <c r="J8" s="8"/>
      <c r="K8" s="8"/>
    </row>
    <row r="9" spans="1:11" x14ac:dyDescent="0.2">
      <c r="A9" s="7">
        <f t="shared" si="1"/>
        <v>43685</v>
      </c>
      <c r="B9" s="8">
        <f t="shared" si="0"/>
        <v>800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2">
      <c r="A10" s="7">
        <f t="shared" si="1"/>
        <v>43692</v>
      </c>
      <c r="B10" s="8">
        <f t="shared" si="0"/>
        <v>900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">
      <c r="A11" s="7">
        <f t="shared" si="1"/>
        <v>43699</v>
      </c>
      <c r="B11" s="8">
        <f t="shared" si="0"/>
        <v>1000</v>
      </c>
      <c r="C11" s="8">
        <v>1200</v>
      </c>
      <c r="D11" s="8">
        <v>450</v>
      </c>
      <c r="E11" s="8"/>
      <c r="F11" s="8">
        <v>1200</v>
      </c>
      <c r="G11" s="8"/>
      <c r="H11" s="8"/>
      <c r="I11" s="8"/>
      <c r="J11" s="8"/>
      <c r="K11" s="8"/>
    </row>
    <row r="12" spans="1:11" x14ac:dyDescent="0.2">
      <c r="A12" s="7">
        <f t="shared" si="1"/>
        <v>43706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">
      <c r="A13" s="7">
        <f t="shared" si="1"/>
        <v>43713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">
      <c r="A14" s="7">
        <f t="shared" si="1"/>
        <v>43720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">
      <c r="A15" s="7">
        <f t="shared" si="1"/>
        <v>43727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">
      <c r="A16" s="7">
        <f t="shared" si="1"/>
        <v>43734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">
      <c r="A17" s="7">
        <f t="shared" si="1"/>
        <v>43741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">
      <c r="A18" s="7">
        <f t="shared" si="1"/>
        <v>43748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">
      <c r="A19" s="7">
        <f t="shared" si="1"/>
        <v>43755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A20" s="7">
        <f t="shared" si="1"/>
        <v>43762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">
      <c r="A21" s="7">
        <f t="shared" si="1"/>
        <v>43769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">
      <c r="A22" s="7">
        <f t="shared" si="1"/>
        <v>43776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A23" s="7">
        <f t="shared" si="1"/>
        <v>43783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">
      <c r="A24" s="7">
        <f t="shared" si="1"/>
        <v>43790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A25" s="7">
        <f t="shared" si="1"/>
        <v>43797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A26" s="7">
        <f t="shared" si="1"/>
        <v>43804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A27" s="7">
        <f t="shared" si="1"/>
        <v>43811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7">
        <f t="shared" si="1"/>
        <v>43818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A29" s="7">
        <f t="shared" si="1"/>
        <v>43825</v>
      </c>
      <c r="C29" s="8"/>
      <c r="D29" s="8"/>
      <c r="E29" s="8"/>
      <c r="F29" s="8"/>
      <c r="G29" s="8"/>
      <c r="H29" s="8"/>
      <c r="I29" s="8"/>
      <c r="J29" s="8"/>
      <c r="K29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17" sqref="H17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10" max="10" width="11" bestFit="1" customWidth="1"/>
    <col min="11" max="11" width="10" bestFit="1" customWidth="1"/>
  </cols>
  <sheetData>
    <row r="1" spans="1:11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13"/>
      <c r="J1" s="4" t="s">
        <v>4</v>
      </c>
      <c r="K1" s="2">
        <v>43633</v>
      </c>
    </row>
    <row r="2" spans="1:11" s="8" customFormat="1" x14ac:dyDescent="0.2">
      <c r="A2" s="7">
        <v>43633</v>
      </c>
      <c r="B2" s="8">
        <v>500</v>
      </c>
      <c r="C2" s="8">
        <v>0</v>
      </c>
      <c r="D2" s="8">
        <v>500</v>
      </c>
      <c r="E2" s="8">
        <v>523.63</v>
      </c>
      <c r="F2" s="8">
        <v>0.95440000000000003</v>
      </c>
      <c r="J2" s="4" t="s">
        <v>5</v>
      </c>
      <c r="K2" s="5">
        <v>300</v>
      </c>
    </row>
    <row r="3" spans="1:11" s="8" customFormat="1" x14ac:dyDescent="0.2">
      <c r="A3" s="7">
        <v>43643</v>
      </c>
      <c r="B3" s="8">
        <f>B2+300</f>
        <v>800</v>
      </c>
      <c r="C3" s="8">
        <v>507.76</v>
      </c>
      <c r="D3" s="8">
        <v>300</v>
      </c>
      <c r="E3" s="8">
        <v>307.51</v>
      </c>
      <c r="F3" s="8">
        <v>0.97509999999999997</v>
      </c>
      <c r="J3" s="4" t="s">
        <v>6</v>
      </c>
      <c r="K3" s="6">
        <v>1.1999999999999999E-3</v>
      </c>
    </row>
    <row r="4" spans="1:11" s="8" customFormat="1" x14ac:dyDescent="0.2">
      <c r="A4" s="7">
        <f>A3+7</f>
        <v>43650</v>
      </c>
      <c r="B4" s="8">
        <v>1100</v>
      </c>
      <c r="C4" s="8">
        <v>815.18</v>
      </c>
      <c r="D4" s="8">
        <v>300</v>
      </c>
      <c r="E4" s="8">
        <v>306.52999999999997</v>
      </c>
      <c r="F4" s="8">
        <v>0.97819999999999996</v>
      </c>
    </row>
    <row r="5" spans="1:11" s="8" customFormat="1" x14ac:dyDescent="0.2">
      <c r="A5" s="7">
        <f t="shared" ref="A5:A8" si="0">A4+7</f>
        <v>43657</v>
      </c>
      <c r="B5" s="8">
        <v>1400</v>
      </c>
      <c r="C5" s="8">
        <v>1076.92</v>
      </c>
      <c r="D5" s="8">
        <v>324</v>
      </c>
      <c r="E5" s="8">
        <v>342.14</v>
      </c>
      <c r="F5" s="8">
        <v>0.94650000000000001</v>
      </c>
    </row>
    <row r="6" spans="1:11" s="8" customFormat="1" x14ac:dyDescent="0.2">
      <c r="A6" s="7">
        <f t="shared" si="0"/>
        <v>43664</v>
      </c>
      <c r="B6" s="8">
        <v>1700</v>
      </c>
      <c r="C6" s="8">
        <v>1425.21</v>
      </c>
      <c r="D6" s="8">
        <v>300</v>
      </c>
      <c r="E6" s="8">
        <v>316.23</v>
      </c>
      <c r="F6" s="8">
        <v>0.94820000000000004</v>
      </c>
    </row>
    <row r="7" spans="1:11" s="8" customFormat="1" x14ac:dyDescent="0.2">
      <c r="A7" s="7">
        <f t="shared" si="0"/>
        <v>43671</v>
      </c>
      <c r="B7" s="8">
        <v>2000</v>
      </c>
      <c r="D7" s="8">
        <v>300</v>
      </c>
      <c r="E7" s="8">
        <v>313.32</v>
      </c>
      <c r="F7" s="8">
        <v>0.95699999999999996</v>
      </c>
    </row>
    <row r="8" spans="1:11" s="8" customFormat="1" x14ac:dyDescent="0.2">
      <c r="A8" s="7">
        <f t="shared" si="0"/>
        <v>43678</v>
      </c>
      <c r="B8" s="8">
        <v>2300</v>
      </c>
      <c r="C8" s="8">
        <v>2024</v>
      </c>
      <c r="D8" s="8">
        <v>300</v>
      </c>
      <c r="E8" s="8">
        <v>314.41000000000003</v>
      </c>
      <c r="F8" s="8">
        <v>0.95369999999999999</v>
      </c>
    </row>
    <row r="9" spans="1:11" s="8" customFormat="1" x14ac:dyDescent="0.2">
      <c r="A9" s="7">
        <v>43683</v>
      </c>
      <c r="B9" s="8">
        <v>3300</v>
      </c>
      <c r="C9" s="8">
        <v>3259</v>
      </c>
      <c r="D9" s="8">
        <v>1000</v>
      </c>
      <c r="E9" s="8">
        <v>1094.5</v>
      </c>
      <c r="F9" s="8">
        <v>0.91320000000000001</v>
      </c>
      <c r="G9" s="12" t="s">
        <v>32</v>
      </c>
    </row>
    <row r="10" spans="1:11" s="8" customFormat="1" x14ac:dyDescent="0.2">
      <c r="A10" s="7">
        <v>43686</v>
      </c>
      <c r="B10" s="8">
        <v>4300</v>
      </c>
      <c r="C10" s="8">
        <v>3217.11</v>
      </c>
      <c r="D10" s="8">
        <v>1000</v>
      </c>
      <c r="E10" s="8">
        <v>1105.52</v>
      </c>
      <c r="F10" s="8">
        <v>0.90410000000000001</v>
      </c>
      <c r="G10" s="12" t="s">
        <v>32</v>
      </c>
    </row>
    <row r="11" spans="1:11" s="8" customFormat="1" x14ac:dyDescent="0.2">
      <c r="A11" s="7">
        <v>43690</v>
      </c>
      <c r="B11" s="8">
        <v>5300</v>
      </c>
      <c r="C11" s="8">
        <v>4254.8100000000004</v>
      </c>
      <c r="D11" s="8">
        <v>1000</v>
      </c>
      <c r="E11" s="8">
        <v>1091.6300000000001</v>
      </c>
      <c r="F11" s="8">
        <v>0.91559999999999997</v>
      </c>
      <c r="G11" s="12" t="s">
        <v>32</v>
      </c>
    </row>
    <row r="12" spans="1:11" s="8" customFormat="1" x14ac:dyDescent="0.2">
      <c r="A12" s="7">
        <v>43692</v>
      </c>
      <c r="B12" s="8">
        <v>5600</v>
      </c>
      <c r="D12" s="8">
        <v>300</v>
      </c>
      <c r="E12" s="8">
        <v>324.16000000000003</v>
      </c>
      <c r="F12" s="8">
        <v>0.92500000000000004</v>
      </c>
    </row>
    <row r="13" spans="1:11" s="8" customFormat="1" x14ac:dyDescent="0.2">
      <c r="B1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定投策略</vt:lpstr>
      <vt:lpstr>模板</vt:lpstr>
      <vt:lpstr>519671 沪深300价值</vt:lpstr>
      <vt:lpstr>Sheet1</vt:lpstr>
      <vt:lpstr>007028 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2019-08-16T03:16:55Z</dcterms:modified>
</cp:coreProperties>
</file>