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ENDURANCE" sheetId="1" r:id="rId1"/>
    <sheet name="TP" sheetId="2" r:id="rId2"/>
    <sheet name="C" sheetId="3" r:id="rId3"/>
  </sheets>
  <calcPr calcId="144525"/>
</workbook>
</file>

<file path=xl/calcChain.xml><?xml version="1.0" encoding="utf-8"?>
<calcChain xmlns="http://schemas.openxmlformats.org/spreadsheetml/2006/main">
  <c r="I24" i="1" l="1"/>
  <c r="J24" i="1"/>
  <c r="K24" i="1"/>
  <c r="I23" i="1"/>
  <c r="J23" i="1"/>
  <c r="K23" i="1"/>
  <c r="H24" i="1"/>
  <c r="H23" i="1"/>
  <c r="I21" i="2"/>
  <c r="J21" i="2"/>
  <c r="K21" i="2"/>
  <c r="L21" i="2"/>
  <c r="I20" i="2"/>
  <c r="J20" i="2"/>
  <c r="K20" i="2"/>
  <c r="L20" i="2"/>
  <c r="H21" i="2"/>
  <c r="H20" i="2"/>
  <c r="F2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3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3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</calcChain>
</file>

<file path=xl/sharedStrings.xml><?xml version="1.0" encoding="utf-8"?>
<sst xmlns="http://schemas.openxmlformats.org/spreadsheetml/2006/main" count="255" uniqueCount="151">
  <si>
    <t>Cognome Nome</t>
  </si>
  <si>
    <t>ID</t>
  </si>
  <si>
    <t>Bartoli Omar</t>
  </si>
  <si>
    <t>E_001</t>
  </si>
  <si>
    <t>Soldati Giulio</t>
  </si>
  <si>
    <t>E_002</t>
  </si>
  <si>
    <t>Favero Alessandro</t>
  </si>
  <si>
    <t>E_003</t>
  </si>
  <si>
    <t>Zambon Alessio</t>
  </si>
  <si>
    <t>E_004</t>
  </si>
  <si>
    <t>Ferretto Alberto</t>
  </si>
  <si>
    <t>E_005</t>
  </si>
  <si>
    <t>Rigoni Stefano</t>
  </si>
  <si>
    <t>E_006</t>
  </si>
  <si>
    <t>Bobbo Mattia</t>
  </si>
  <si>
    <t>E_007</t>
  </si>
  <si>
    <t>Sinigaglia Paolo</t>
  </si>
  <si>
    <t>E_008</t>
  </si>
  <si>
    <t>Suterra Sardo Manilo</t>
  </si>
  <si>
    <t>E_009</t>
  </si>
  <si>
    <t>Lincetto Luca</t>
  </si>
  <si>
    <t>E_010</t>
  </si>
  <si>
    <t>Lievore Santiago</t>
  </si>
  <si>
    <t>E_011</t>
  </si>
  <si>
    <t>Buccetti Andrea</t>
  </si>
  <si>
    <t>E_012</t>
  </si>
  <si>
    <t>Paggiarin Andrea</t>
  </si>
  <si>
    <t>E_013</t>
  </si>
  <si>
    <t>E_014</t>
  </si>
  <si>
    <t>E_015</t>
  </si>
  <si>
    <t>E_016</t>
  </si>
  <si>
    <t>E_017</t>
  </si>
  <si>
    <t>E_018</t>
  </si>
  <si>
    <t>E_019</t>
  </si>
  <si>
    <t>Età</t>
  </si>
  <si>
    <t xml:space="preserve"> Specialità</t>
  </si>
  <si>
    <t>Altezza (cm)</t>
  </si>
  <si>
    <t>Peso (kg)</t>
  </si>
  <si>
    <t>ultra trail</t>
  </si>
  <si>
    <t>triathlon</t>
  </si>
  <si>
    <t>maratona</t>
  </si>
  <si>
    <t>Frison Giacomo</t>
  </si>
  <si>
    <t>TP_001</t>
  </si>
  <si>
    <t>Valentino Luca</t>
  </si>
  <si>
    <t>TP_002</t>
  </si>
  <si>
    <t>Maistrello Giacomo</t>
  </si>
  <si>
    <t>TP_003</t>
  </si>
  <si>
    <t>Rizzi Filippo</t>
  </si>
  <si>
    <t>TP_004</t>
  </si>
  <si>
    <t>Meneghin Pietro</t>
  </si>
  <si>
    <t>TP_005</t>
  </si>
  <si>
    <t>Bassanello Nicolò</t>
  </si>
  <si>
    <t>TP_006</t>
  </si>
  <si>
    <t>Conforto Gioele</t>
  </si>
  <si>
    <t>TP_007</t>
  </si>
  <si>
    <t>Lazzaretto Enrico</t>
  </si>
  <si>
    <t>TP_008</t>
  </si>
  <si>
    <t>Cibin Andrea</t>
  </si>
  <si>
    <t>TP_009</t>
  </si>
  <si>
    <t>Scaldaferri Enrico</t>
  </si>
  <si>
    <t>TP_010</t>
  </si>
  <si>
    <t>Badon Alberto</t>
  </si>
  <si>
    <t>TP_011</t>
  </si>
  <si>
    <t>Gallo Tommaso</t>
  </si>
  <si>
    <t>TP_012</t>
  </si>
  <si>
    <t>Sperandio Matteo</t>
  </si>
  <si>
    <t>TP_013</t>
  </si>
  <si>
    <t>Volpato Marco</t>
  </si>
  <si>
    <t>TP_014</t>
  </si>
  <si>
    <t>Ballan Riccardo</t>
  </si>
  <si>
    <t>TP_015</t>
  </si>
  <si>
    <t>Zoppellari Francesco</t>
  </si>
  <si>
    <t>TP_016</t>
  </si>
  <si>
    <t>Pallavolo</t>
  </si>
  <si>
    <t>Hockey su Prato</t>
  </si>
  <si>
    <t>Basket</t>
  </si>
  <si>
    <t>Calcio</t>
  </si>
  <si>
    <t>Masia Vittorio</t>
  </si>
  <si>
    <t>C_001</t>
  </si>
  <si>
    <t>Carrus Francesco</t>
  </si>
  <si>
    <t>C_002</t>
  </si>
  <si>
    <t>Vencato Manuel</t>
  </si>
  <si>
    <t>C_003</t>
  </si>
  <si>
    <t>Cian Edoardo</t>
  </si>
  <si>
    <t>C_004</t>
  </si>
  <si>
    <t>Vasta Nicola</t>
  </si>
  <si>
    <t>C_005</t>
  </si>
  <si>
    <t>Mercurio Marco</t>
  </si>
  <si>
    <t>C_006</t>
  </si>
  <si>
    <t>Colombo Giorgio</t>
  </si>
  <si>
    <t>C_007</t>
  </si>
  <si>
    <t>Lazzarini Giacomo</t>
  </si>
  <si>
    <t>C_008</t>
  </si>
  <si>
    <t>Benetazzo Federico</t>
  </si>
  <si>
    <t>C_009</t>
  </si>
  <si>
    <t>Acito Alberto</t>
  </si>
  <si>
    <t>C_010</t>
  </si>
  <si>
    <t>Di Girolamo Francesco</t>
  </si>
  <si>
    <t>C_011</t>
  </si>
  <si>
    <t>Molfese Matteo</t>
  </si>
  <si>
    <t>C_012</t>
  </si>
  <si>
    <t>Meneghini Luca</t>
  </si>
  <si>
    <t>C_013</t>
  </si>
  <si>
    <t>Dell'ovo Matteo</t>
  </si>
  <si>
    <t>C_014</t>
  </si>
  <si>
    <t>Baldisserotto Filippo</t>
  </si>
  <si>
    <t>C_015</t>
  </si>
  <si>
    <t>C_016</t>
  </si>
  <si>
    <t>C_017</t>
  </si>
  <si>
    <t>C_018</t>
  </si>
  <si>
    <t>C_019</t>
  </si>
  <si>
    <t>Callino Pietro</t>
  </si>
  <si>
    <t>C_000</t>
  </si>
  <si>
    <t>BMI (kg/m^2)</t>
  </si>
  <si>
    <t>Francesco Monzani</t>
  </si>
  <si>
    <t>Francesco Collini</t>
  </si>
  <si>
    <t>Giovanni Zoccarato</t>
  </si>
  <si>
    <t>Mattia Fenti</t>
  </si>
  <si>
    <t>Andrea Baraldo</t>
  </si>
  <si>
    <t>Dorsa Maurizio</t>
  </si>
  <si>
    <t>Serpico Ciro</t>
  </si>
  <si>
    <t xml:space="preserve">Berteotti Alvise </t>
  </si>
  <si>
    <t>Galllucci Simone</t>
  </si>
  <si>
    <t>Andrea Pirazzini</t>
  </si>
  <si>
    <t>MEAN STAT</t>
  </si>
  <si>
    <t>MEAN DYN EASY</t>
  </si>
  <si>
    <t>MEAN DYM MED</t>
  </si>
  <si>
    <t>Area95 NDT</t>
  </si>
  <si>
    <t>Unit path NDT</t>
  </si>
  <si>
    <t>Area95 DT</t>
  </si>
  <si>
    <t>Unit path DT</t>
  </si>
  <si>
    <t>FB EASY NDT</t>
  </si>
  <si>
    <t>GB EASY NDT</t>
  </si>
  <si>
    <t>FiB EASY NDT</t>
  </si>
  <si>
    <t>FB EASY DT</t>
  </si>
  <si>
    <t>GB EASY DT</t>
  </si>
  <si>
    <t>FiB EASY DT</t>
  </si>
  <si>
    <t>FB MEDIUM NDT</t>
  </si>
  <si>
    <t>GB MEDIUM NDT</t>
  </si>
  <si>
    <t>FiB MEDIUM NDT</t>
  </si>
  <si>
    <t>FB MEDIUM DT</t>
  </si>
  <si>
    <t>GB MEDIUM DT</t>
  </si>
  <si>
    <t>FiB MEDIUM DT</t>
  </si>
  <si>
    <t xml:space="preserve">STATICO NDT </t>
  </si>
  <si>
    <t xml:space="preserve">STATICO DT </t>
  </si>
  <si>
    <t>EASY NDT</t>
  </si>
  <si>
    <t xml:space="preserve">EASY DT </t>
  </si>
  <si>
    <t xml:space="preserve">MEDIUM NDT </t>
  </si>
  <si>
    <t xml:space="preserve">MEDIUM DT </t>
  </si>
  <si>
    <t>SOTTRAZIONI CORRETTE</t>
  </si>
  <si>
    <t>SOTTRAZIONI 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</si>
</sst>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1" applyFont="1" applyBorder="1" applyAlignment="1"/>
    <xf numFmtId="0" fontId="0" fillId="0" borderId="0" xfId="0"/>
    <xf numFmtId="0" fontId="1" fillId="0" borderId="0" xfId="1" applyFont="1" applyBorder="1" applyAlignment="1"/>
    <xf numFmtId="0" fontId="1" fillId="0" borderId="0" xfId="1" applyFont="1" applyBorder="1" applyAlignment="1"/>
    <xf numFmtId="0" fontId="1" fillId="0" borderId="0" xfId="1" applyFont="1" applyBorder="1" applyAlignment="1"/>
    <xf numFmtId="0" fontId="0" fillId="0" borderId="0" xfId="0"/>
    <xf numFmtId="0" fontId="1" fillId="0" borderId="0" xfId="1" applyFont="1" applyBorder="1" applyAlignment="1"/>
    <xf numFmtId="0" fontId="1" fillId="0" borderId="0" xfId="1" applyFont="1" applyFill="1" applyBorder="1" applyAlignment="1"/>
    <xf numFmtId="164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0" fontId="1" fillId="2" borderId="0" xfId="1" applyFont="1" applyFill="1" applyBorder="1" applyAlignment="1"/>
    <xf numFmtId="164" fontId="0" fillId="2" borderId="0" xfId="0" applyNumberFormat="1" applyFill="1"/>
    <xf numFmtId="2" fontId="0" fillId="2" borderId="0" xfId="0" applyNumberFormat="1" applyFill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>
      <selection activeCell="K23" sqref="K23"/>
    </sheetView>
  </sheetViews>
  <sheetFormatPr defaultRowHeight="15" x14ac:dyDescent="0.25"/>
  <cols>
    <col min="1" max="1" width="19.7109375" bestFit="1" customWidth="1"/>
    <col min="3" max="3" width="9.5703125" bestFit="1" customWidth="1"/>
    <col min="4" max="4" width="11.85546875" bestFit="1" customWidth="1"/>
    <col min="6" max="6" width="12.85546875" style="8" bestFit="1" customWidth="1"/>
    <col min="7" max="7" width="10" bestFit="1" customWidth="1"/>
    <col min="8" max="8" width="13.7109375" style="8" bestFit="1" customWidth="1"/>
    <col min="9" max="9" width="15.42578125" style="8" bestFit="1" customWidth="1"/>
    <col min="10" max="10" width="13.7109375" style="8" bestFit="1" customWidth="1"/>
    <col min="11" max="11" width="15.42578125" style="8" bestFit="1" customWidth="1"/>
    <col min="12" max="14" width="12" bestFit="1" customWidth="1"/>
    <col min="15" max="15" width="13.28515625" bestFit="1" customWidth="1"/>
    <col min="16" max="17" width="12" bestFit="1" customWidth="1"/>
    <col min="18" max="18" width="15.42578125" bestFit="1" customWidth="1"/>
    <col min="19" max="19" width="15.7109375" bestFit="1" customWidth="1"/>
    <col min="20" max="20" width="16" bestFit="1" customWidth="1"/>
    <col min="21" max="21" width="14" bestFit="1" customWidth="1"/>
    <col min="22" max="22" width="14.28515625" bestFit="1" customWidth="1"/>
    <col min="23" max="23" width="14.5703125" bestFit="1" customWidth="1"/>
    <col min="24" max="24" width="11.140625" bestFit="1" customWidth="1"/>
    <col min="25" max="26" width="15.42578125" bestFit="1" customWidth="1"/>
    <col min="27" max="27" width="11.140625" bestFit="1" customWidth="1"/>
    <col min="28" max="29" width="15.42578125" bestFit="1" customWidth="1"/>
  </cols>
  <sheetData>
    <row r="1" spans="1:29" s="8" customFormat="1" x14ac:dyDescent="0.25">
      <c r="H1" s="23" t="s">
        <v>143</v>
      </c>
      <c r="I1" s="23"/>
      <c r="J1" s="23" t="s">
        <v>144</v>
      </c>
      <c r="K1" s="23"/>
      <c r="L1" s="23" t="s">
        <v>145</v>
      </c>
      <c r="M1" s="23"/>
      <c r="N1" s="23"/>
      <c r="O1" s="23" t="s">
        <v>146</v>
      </c>
      <c r="P1" s="23"/>
      <c r="Q1" s="23"/>
      <c r="R1" s="23" t="s">
        <v>147</v>
      </c>
      <c r="S1" s="23"/>
      <c r="T1" s="23"/>
      <c r="U1" s="23" t="s">
        <v>148</v>
      </c>
      <c r="V1" s="23"/>
      <c r="W1" s="23"/>
      <c r="X1" s="25" t="s">
        <v>149</v>
      </c>
      <c r="Y1" s="25"/>
      <c r="Z1" s="25"/>
      <c r="AA1" s="24" t="s">
        <v>150</v>
      </c>
      <c r="AB1" s="24"/>
      <c r="AC1" s="24"/>
    </row>
    <row r="2" spans="1:29" x14ac:dyDescent="0.25">
      <c r="A2" s="1" t="s">
        <v>0</v>
      </c>
      <c r="B2" s="1" t="s">
        <v>1</v>
      </c>
      <c r="C2" t="s">
        <v>34</v>
      </c>
      <c r="D2" t="s">
        <v>36</v>
      </c>
      <c r="E2" t="s">
        <v>37</v>
      </c>
      <c r="F2" s="8" t="s">
        <v>113</v>
      </c>
      <c r="G2" t="s">
        <v>35</v>
      </c>
      <c r="H2" s="8" t="s">
        <v>127</v>
      </c>
      <c r="I2" s="8" t="s">
        <v>128</v>
      </c>
      <c r="J2" s="8" t="s">
        <v>129</v>
      </c>
      <c r="K2" s="8" t="s">
        <v>130</v>
      </c>
      <c r="L2" s="8" t="s">
        <v>131</v>
      </c>
      <c r="M2" s="8" t="s">
        <v>132</v>
      </c>
      <c r="N2" s="8" t="s">
        <v>133</v>
      </c>
      <c r="O2" s="8" t="s">
        <v>134</v>
      </c>
      <c r="P2" s="8" t="s">
        <v>135</v>
      </c>
      <c r="Q2" s="8" t="s">
        <v>136</v>
      </c>
      <c r="R2" s="8" t="s">
        <v>137</v>
      </c>
      <c r="S2" s="8" t="s">
        <v>138</v>
      </c>
      <c r="T2" s="8" t="s">
        <v>139</v>
      </c>
      <c r="U2" s="8" t="s">
        <v>140</v>
      </c>
      <c r="V2" s="8" t="s">
        <v>141</v>
      </c>
      <c r="W2" s="8" t="s">
        <v>142</v>
      </c>
      <c r="X2" s="17" t="s">
        <v>124</v>
      </c>
      <c r="Y2" s="18" t="s">
        <v>125</v>
      </c>
      <c r="Z2" s="18" t="s">
        <v>126</v>
      </c>
      <c r="AA2" s="20" t="s">
        <v>124</v>
      </c>
      <c r="AB2" s="21" t="s">
        <v>125</v>
      </c>
      <c r="AC2" s="21" t="s">
        <v>126</v>
      </c>
    </row>
    <row r="3" spans="1:29" x14ac:dyDescent="0.25">
      <c r="A3" s="1" t="s">
        <v>2</v>
      </c>
      <c r="B3" s="1" t="s">
        <v>3</v>
      </c>
      <c r="C3" s="7">
        <v>36</v>
      </c>
      <c r="D3">
        <v>1.82</v>
      </c>
      <c r="E3">
        <v>78</v>
      </c>
      <c r="F3" s="8">
        <f>E3/D3^2</f>
        <v>23.547880690737831</v>
      </c>
      <c r="G3" s="3" t="s">
        <v>38</v>
      </c>
      <c r="H3" s="11">
        <v>2.1635</v>
      </c>
      <c r="I3" s="11">
        <v>2.5105</v>
      </c>
      <c r="J3" s="11">
        <v>0.70500000000000007</v>
      </c>
      <c r="K3" s="11">
        <v>2.5015000000000001</v>
      </c>
      <c r="L3">
        <v>105.07544791666663</v>
      </c>
      <c r="M3">
        <v>39.820833333333333</v>
      </c>
      <c r="N3">
        <v>30.445833333333333</v>
      </c>
      <c r="O3">
        <v>81.889229166666723</v>
      </c>
      <c r="P3">
        <v>39.570833333333333</v>
      </c>
      <c r="Q3">
        <v>34.929166666666667</v>
      </c>
      <c r="R3">
        <v>256.99665208333346</v>
      </c>
      <c r="S3">
        <v>26.174999999999997</v>
      </c>
      <c r="T3">
        <v>15.1</v>
      </c>
      <c r="U3">
        <v>204.77658750000037</v>
      </c>
      <c r="V3">
        <v>30.920833333333334</v>
      </c>
      <c r="W3">
        <v>19.591666666666665</v>
      </c>
      <c r="X3" s="19">
        <v>19.5</v>
      </c>
      <c r="Y3" s="19">
        <v>16</v>
      </c>
      <c r="Z3" s="19">
        <v>16.5</v>
      </c>
      <c r="AA3" s="22">
        <v>19.5</v>
      </c>
      <c r="AB3" s="22">
        <v>16</v>
      </c>
      <c r="AC3" s="22">
        <v>16.5</v>
      </c>
    </row>
    <row r="4" spans="1:29" x14ac:dyDescent="0.25">
      <c r="A4" s="1" t="s">
        <v>4</v>
      </c>
      <c r="B4" s="1" t="s">
        <v>5</v>
      </c>
      <c r="C4" s="7">
        <v>21</v>
      </c>
      <c r="D4">
        <v>1.78</v>
      </c>
      <c r="E4">
        <v>63</v>
      </c>
      <c r="F4" s="8">
        <f t="shared" ref="F4:F21" si="0">E4/D4^2</f>
        <v>19.883853048857468</v>
      </c>
      <c r="G4" s="3" t="s">
        <v>39</v>
      </c>
      <c r="H4" s="11">
        <v>1.419</v>
      </c>
      <c r="I4" s="11">
        <v>3.2865000000000002</v>
      </c>
      <c r="J4" s="11">
        <v>1.528</v>
      </c>
      <c r="K4" s="11">
        <v>3.6005000000000003</v>
      </c>
      <c r="L4">
        <v>142.5621749999996</v>
      </c>
      <c r="M4">
        <v>37.204166666666666</v>
      </c>
      <c r="N4">
        <v>26.454166666666666</v>
      </c>
      <c r="O4">
        <v>91.114968749999903</v>
      </c>
      <c r="P4">
        <v>39.583333333333336</v>
      </c>
      <c r="Q4">
        <v>33.35</v>
      </c>
      <c r="R4">
        <v>271.73089166666688</v>
      </c>
      <c r="S4">
        <v>24.495833333333334</v>
      </c>
      <c r="T4">
        <v>12.987500000000001</v>
      </c>
      <c r="U4">
        <v>254.24314375000023</v>
      </c>
      <c r="V4">
        <v>26.375</v>
      </c>
      <c r="W4">
        <v>14.862500000000001</v>
      </c>
      <c r="X4" s="19">
        <v>22</v>
      </c>
      <c r="Y4" s="19">
        <v>20.5</v>
      </c>
      <c r="Z4" s="19">
        <v>19.5</v>
      </c>
      <c r="AA4" s="22">
        <v>22.5</v>
      </c>
      <c r="AB4" s="22">
        <v>20.5</v>
      </c>
      <c r="AC4" s="22">
        <v>19.5</v>
      </c>
    </row>
    <row r="5" spans="1:29" x14ac:dyDescent="0.25">
      <c r="A5" s="1" t="s">
        <v>6</v>
      </c>
      <c r="B5" s="1" t="s">
        <v>7</v>
      </c>
      <c r="C5" s="7">
        <v>22</v>
      </c>
      <c r="D5">
        <v>1.81</v>
      </c>
      <c r="E5">
        <v>68</v>
      </c>
      <c r="F5" s="8">
        <f t="shared" si="0"/>
        <v>20.756387167668876</v>
      </c>
      <c r="G5" s="3" t="s">
        <v>38</v>
      </c>
      <c r="H5" s="11">
        <v>1.748</v>
      </c>
      <c r="I5" s="11">
        <v>3.0714999999999999</v>
      </c>
      <c r="J5" s="11">
        <v>1.8519999999999999</v>
      </c>
      <c r="K5" s="11">
        <v>3.0960000000000001</v>
      </c>
      <c r="L5">
        <v>104.50512499999994</v>
      </c>
      <c r="M5">
        <v>39.375</v>
      </c>
      <c r="N5">
        <v>31.5</v>
      </c>
      <c r="O5">
        <v>85.697920833333399</v>
      </c>
      <c r="P5">
        <v>40.008333333333333</v>
      </c>
      <c r="Q5">
        <v>34.604166666666671</v>
      </c>
      <c r="R5">
        <v>211.17197708333367</v>
      </c>
      <c r="S5">
        <v>30.691666666666663</v>
      </c>
      <c r="T5">
        <v>18.05</v>
      </c>
      <c r="U5">
        <v>184.97211041666682</v>
      </c>
      <c r="V5">
        <v>33.729166666666671</v>
      </c>
      <c r="W5">
        <v>20.170833333333334</v>
      </c>
      <c r="X5" s="19">
        <v>12.5</v>
      </c>
      <c r="Y5" s="19">
        <v>11</v>
      </c>
      <c r="Z5" s="19">
        <v>9</v>
      </c>
      <c r="AA5" s="22">
        <v>15</v>
      </c>
      <c r="AB5" s="22">
        <v>12.5</v>
      </c>
      <c r="AC5" s="22">
        <v>11</v>
      </c>
    </row>
    <row r="6" spans="1:29" x14ac:dyDescent="0.25">
      <c r="A6" s="1" t="s">
        <v>8</v>
      </c>
      <c r="B6" s="1" t="s">
        <v>9</v>
      </c>
      <c r="C6" s="7">
        <v>27</v>
      </c>
      <c r="D6">
        <v>1.75</v>
      </c>
      <c r="E6">
        <v>72</v>
      </c>
      <c r="F6" s="8">
        <f t="shared" si="0"/>
        <v>23.510204081632654</v>
      </c>
      <c r="G6" s="3" t="s">
        <v>38</v>
      </c>
      <c r="H6" s="11">
        <v>1.6419999999999999</v>
      </c>
      <c r="I6" s="11">
        <v>2.8294999999999999</v>
      </c>
      <c r="J6" s="11">
        <v>2.1695000000000002</v>
      </c>
      <c r="K6" s="11">
        <v>3.3380000000000001</v>
      </c>
      <c r="L6">
        <v>177.03227291666664</v>
      </c>
      <c r="M6">
        <v>37.42916666666666</v>
      </c>
      <c r="N6">
        <v>17.566666666666666</v>
      </c>
      <c r="O6">
        <v>171.83316666666681</v>
      </c>
      <c r="P6">
        <v>36.375</v>
      </c>
      <c r="Q6">
        <v>19.933333333333334</v>
      </c>
      <c r="R6">
        <v>255.93381250000016</v>
      </c>
      <c r="S6">
        <v>26.024999999999999</v>
      </c>
      <c r="T6">
        <v>14.625</v>
      </c>
      <c r="U6">
        <v>154.68918124999976</v>
      </c>
      <c r="V6">
        <v>32.1</v>
      </c>
      <c r="W6">
        <v>22.1</v>
      </c>
      <c r="X6" s="19">
        <v>18</v>
      </c>
      <c r="Y6" s="19">
        <v>18</v>
      </c>
      <c r="Z6" s="19">
        <v>16</v>
      </c>
      <c r="AA6" s="22">
        <v>19</v>
      </c>
      <c r="AB6" s="22">
        <v>18.5</v>
      </c>
      <c r="AC6" s="22">
        <v>16.5</v>
      </c>
    </row>
    <row r="7" spans="1:29" x14ac:dyDescent="0.25">
      <c r="A7" s="1" t="s">
        <v>10</v>
      </c>
      <c r="B7" s="1" t="s">
        <v>11</v>
      </c>
      <c r="C7" s="7">
        <v>30</v>
      </c>
      <c r="D7">
        <v>1.78</v>
      </c>
      <c r="E7">
        <v>73</v>
      </c>
      <c r="F7" s="8">
        <f t="shared" si="0"/>
        <v>23.040020199469762</v>
      </c>
      <c r="G7" s="3" t="s">
        <v>38</v>
      </c>
      <c r="H7" s="11">
        <v>1.6044999999999998</v>
      </c>
      <c r="I7" s="11">
        <v>2.9489999999999998</v>
      </c>
      <c r="J7" s="11">
        <v>1.6219999999999999</v>
      </c>
      <c r="K7" s="11">
        <v>3.1920000000000002</v>
      </c>
      <c r="L7">
        <v>70.866787499999973</v>
      </c>
      <c r="M7">
        <v>40.008333333333333</v>
      </c>
      <c r="N7">
        <v>36.833333333333329</v>
      </c>
      <c r="O7">
        <v>158.36543333333307</v>
      </c>
      <c r="P7">
        <v>35.912500000000001</v>
      </c>
      <c r="Q7">
        <v>22.595833333333331</v>
      </c>
      <c r="R7">
        <v>239.80014999999986</v>
      </c>
      <c r="S7">
        <v>28.520833333333336</v>
      </c>
      <c r="T7">
        <v>14.875</v>
      </c>
      <c r="U7">
        <v>213.9398583333334</v>
      </c>
      <c r="V7">
        <v>30.758333333333333</v>
      </c>
      <c r="W7">
        <v>18.433333333333334</v>
      </c>
      <c r="X7" s="19">
        <v>6.5</v>
      </c>
      <c r="Y7" s="19">
        <v>7.5</v>
      </c>
      <c r="Z7" s="19">
        <v>7</v>
      </c>
      <c r="AA7" s="22">
        <v>7</v>
      </c>
      <c r="AB7" s="22">
        <v>7.5</v>
      </c>
      <c r="AC7" s="22">
        <v>7.5</v>
      </c>
    </row>
    <row r="8" spans="1:29" x14ac:dyDescent="0.25">
      <c r="A8" s="1" t="s">
        <v>12</v>
      </c>
      <c r="B8" s="1" t="s">
        <v>13</v>
      </c>
      <c r="C8" s="7">
        <v>24</v>
      </c>
      <c r="D8">
        <v>1.79</v>
      </c>
      <c r="E8">
        <v>70</v>
      </c>
      <c r="F8" s="8">
        <f t="shared" si="0"/>
        <v>21.847008520333322</v>
      </c>
      <c r="G8" s="3" t="s">
        <v>39</v>
      </c>
      <c r="H8" s="11">
        <v>1.5879999999999999</v>
      </c>
      <c r="I8" s="11">
        <v>3.036</v>
      </c>
      <c r="J8" s="11">
        <v>1.3140000000000001</v>
      </c>
      <c r="K8" s="11">
        <v>2.907</v>
      </c>
      <c r="L8">
        <v>125.08074791666689</v>
      </c>
      <c r="M8">
        <v>39.291666666666664</v>
      </c>
      <c r="N8">
        <v>26.587499999999999</v>
      </c>
      <c r="O8">
        <v>80.981300000000061</v>
      </c>
      <c r="P8">
        <v>39.737499999999997</v>
      </c>
      <c r="Q8">
        <v>35.695833333333333</v>
      </c>
      <c r="R8">
        <v>219.20983750000019</v>
      </c>
      <c r="S8">
        <v>29.983333333333334</v>
      </c>
      <c r="T8">
        <v>17.274999999999999</v>
      </c>
      <c r="U8">
        <v>229.79243750000046</v>
      </c>
      <c r="V8">
        <v>28.595833333333331</v>
      </c>
      <c r="W8">
        <v>16.625</v>
      </c>
      <c r="X8" s="19">
        <v>21.5</v>
      </c>
      <c r="Y8" s="19">
        <v>22</v>
      </c>
      <c r="Z8" s="19">
        <v>22.5</v>
      </c>
      <c r="AA8" s="22">
        <v>22</v>
      </c>
      <c r="AB8" s="22">
        <v>22</v>
      </c>
      <c r="AC8" s="22">
        <v>23</v>
      </c>
    </row>
    <row r="9" spans="1:29" x14ac:dyDescent="0.25">
      <c r="A9" s="1" t="s">
        <v>14</v>
      </c>
      <c r="B9" s="1" t="s">
        <v>15</v>
      </c>
      <c r="C9" s="7">
        <v>25</v>
      </c>
      <c r="D9">
        <v>1.78</v>
      </c>
      <c r="E9">
        <v>68</v>
      </c>
      <c r="F9" s="8">
        <f t="shared" si="0"/>
        <v>21.461936624163616</v>
      </c>
      <c r="G9" s="3" t="s">
        <v>40</v>
      </c>
      <c r="H9" s="11">
        <v>1.1789999999999998</v>
      </c>
      <c r="I9" s="11">
        <v>2.843</v>
      </c>
      <c r="J9" s="11">
        <v>0.73699999999999999</v>
      </c>
      <c r="K9" s="11">
        <v>2.8125</v>
      </c>
      <c r="L9">
        <v>204.36516874999973</v>
      </c>
      <c r="M9">
        <v>32.474999999999994</v>
      </c>
      <c r="N9">
        <v>15.654166666666667</v>
      </c>
      <c r="O9">
        <v>261.79025833333299</v>
      </c>
      <c r="P9">
        <v>27.75</v>
      </c>
      <c r="Q9">
        <v>7.6208333333333336</v>
      </c>
      <c r="R9">
        <v>272.55677083333353</v>
      </c>
      <c r="S9">
        <v>27.145833333333336</v>
      </c>
      <c r="T9">
        <v>10.841666666666667</v>
      </c>
      <c r="U9">
        <v>284.10894375000038</v>
      </c>
      <c r="V9">
        <v>24.929166666666667</v>
      </c>
      <c r="W9">
        <v>11.104166666666666</v>
      </c>
      <c r="X9" s="19">
        <v>16</v>
      </c>
      <c r="Y9" s="19">
        <v>11</v>
      </c>
      <c r="Z9" s="19">
        <v>12</v>
      </c>
      <c r="AA9" s="22">
        <v>17</v>
      </c>
      <c r="AB9" s="22">
        <v>11.5</v>
      </c>
      <c r="AC9" s="22">
        <v>12.5</v>
      </c>
    </row>
    <row r="10" spans="1:29" x14ac:dyDescent="0.25">
      <c r="A10" s="1" t="s">
        <v>16</v>
      </c>
      <c r="B10" s="1" t="s">
        <v>17</v>
      </c>
      <c r="C10" s="7">
        <v>33</v>
      </c>
      <c r="D10">
        <v>1.79</v>
      </c>
      <c r="E10">
        <v>75</v>
      </c>
      <c r="F10" s="8">
        <f t="shared" si="0"/>
        <v>23.40750912892856</v>
      </c>
      <c r="G10" s="3" t="s">
        <v>40</v>
      </c>
      <c r="H10" s="11">
        <v>1.415</v>
      </c>
      <c r="I10" s="11">
        <v>2.7534999999999998</v>
      </c>
      <c r="J10" s="11">
        <v>0.90549999999999997</v>
      </c>
      <c r="K10" s="11">
        <v>2.6894999999999998</v>
      </c>
      <c r="L10">
        <v>226.79666458333369</v>
      </c>
      <c r="M10">
        <v>29.520833333333332</v>
      </c>
      <c r="N10">
        <v>12.887499999999999</v>
      </c>
      <c r="O10">
        <v>156.83774375000019</v>
      </c>
      <c r="P10">
        <v>36.704166666666666</v>
      </c>
      <c r="Q10">
        <v>21.549999999999997</v>
      </c>
      <c r="R10">
        <v>290.22474583333349</v>
      </c>
      <c r="S10">
        <v>23.858333333333334</v>
      </c>
      <c r="T10">
        <v>11.758333333333333</v>
      </c>
      <c r="U10">
        <v>265.17677708333383</v>
      </c>
      <c r="V10">
        <v>25.212499999999999</v>
      </c>
      <c r="W10">
        <v>14.279166666666665</v>
      </c>
      <c r="X10" s="19">
        <v>17.5</v>
      </c>
      <c r="Y10" s="19">
        <v>18</v>
      </c>
      <c r="Z10" s="19">
        <v>13</v>
      </c>
      <c r="AA10" s="22">
        <v>18.5</v>
      </c>
      <c r="AB10" s="22">
        <v>18.5</v>
      </c>
      <c r="AC10" s="22">
        <v>14.5</v>
      </c>
    </row>
    <row r="11" spans="1:29" s="2" customFormat="1" x14ac:dyDescent="0.25">
      <c r="A11" s="2" t="s">
        <v>18</v>
      </c>
      <c r="B11" s="2" t="s">
        <v>19</v>
      </c>
      <c r="C11" s="14">
        <v>33</v>
      </c>
      <c r="D11" s="2">
        <v>1.88</v>
      </c>
      <c r="E11" s="2">
        <v>80</v>
      </c>
      <c r="F11" s="2">
        <f t="shared" si="0"/>
        <v>22.634676324128566</v>
      </c>
      <c r="G11" s="14" t="s">
        <v>40</v>
      </c>
      <c r="H11" s="15">
        <v>1.5419999999999998</v>
      </c>
      <c r="I11" s="15">
        <v>2.7650000000000001</v>
      </c>
      <c r="J11" s="15">
        <v>1.9175</v>
      </c>
      <c r="K11" s="15">
        <v>2.931</v>
      </c>
      <c r="L11" s="2">
        <v>177.7512999999999</v>
      </c>
      <c r="M11" s="2">
        <v>35.970833333333331</v>
      </c>
      <c r="N11" s="2">
        <v>17.745833333333334</v>
      </c>
      <c r="O11" s="2">
        <v>309.26016666666669</v>
      </c>
      <c r="P11" s="2">
        <v>20.770833333333336</v>
      </c>
      <c r="Q11" s="2">
        <v>6.3374999999999995</v>
      </c>
      <c r="R11" s="2">
        <v>302.65919374999964</v>
      </c>
      <c r="S11" s="2">
        <v>21.754166666666666</v>
      </c>
      <c r="T11" s="2">
        <v>11.995833333333334</v>
      </c>
      <c r="U11" s="2">
        <v>264.76803333333316</v>
      </c>
      <c r="V11" s="2">
        <v>26.016666666666666</v>
      </c>
      <c r="W11" s="2">
        <v>14.574999999999999</v>
      </c>
      <c r="X11" s="19">
        <v>18.5</v>
      </c>
      <c r="Y11" s="19">
        <v>18.5</v>
      </c>
      <c r="Z11" s="19">
        <v>15.5</v>
      </c>
      <c r="AA11" s="22">
        <v>18.5</v>
      </c>
      <c r="AB11" s="22">
        <v>18.5</v>
      </c>
      <c r="AC11" s="22">
        <v>16</v>
      </c>
    </row>
    <row r="12" spans="1:29" x14ac:dyDescent="0.25">
      <c r="A12" s="1" t="s">
        <v>20</v>
      </c>
      <c r="B12" s="1" t="s">
        <v>21</v>
      </c>
      <c r="C12" s="7">
        <v>29</v>
      </c>
      <c r="D12">
        <v>1.79</v>
      </c>
      <c r="E12">
        <v>67</v>
      </c>
      <c r="F12" s="8">
        <f t="shared" si="0"/>
        <v>20.910708155176181</v>
      </c>
      <c r="G12" s="3" t="s">
        <v>40</v>
      </c>
      <c r="H12" s="11">
        <v>0.72</v>
      </c>
      <c r="I12" s="11">
        <v>2.9335</v>
      </c>
      <c r="J12" s="11">
        <v>1.0905</v>
      </c>
      <c r="K12" s="11">
        <v>3.1324999999999998</v>
      </c>
      <c r="L12">
        <v>135.79135625000015</v>
      </c>
      <c r="M12">
        <v>37.200000000000003</v>
      </c>
      <c r="N12">
        <v>26.191666666666666</v>
      </c>
      <c r="O12">
        <v>116.56569166666671</v>
      </c>
      <c r="P12">
        <v>38.524999999999999</v>
      </c>
      <c r="Q12">
        <v>29.854166666666664</v>
      </c>
      <c r="R12">
        <v>323.74896666666621</v>
      </c>
      <c r="S12">
        <v>19.354166666666664</v>
      </c>
      <c r="T12">
        <v>10.370833333333334</v>
      </c>
      <c r="U12">
        <v>214.44676041666679</v>
      </c>
      <c r="V12">
        <v>29.408333333333331</v>
      </c>
      <c r="W12">
        <v>19.574999999999999</v>
      </c>
      <c r="X12" s="19">
        <v>7</v>
      </c>
      <c r="Y12" s="19">
        <v>3.5</v>
      </c>
      <c r="Z12" s="19">
        <v>6.5</v>
      </c>
      <c r="AA12" s="22">
        <v>8</v>
      </c>
      <c r="AB12" s="22">
        <v>6</v>
      </c>
      <c r="AC12" s="22">
        <v>7</v>
      </c>
    </row>
    <row r="13" spans="1:29" x14ac:dyDescent="0.25">
      <c r="A13" s="1" t="s">
        <v>22</v>
      </c>
      <c r="B13" s="1" t="s">
        <v>23</v>
      </c>
      <c r="C13" s="7">
        <v>31</v>
      </c>
      <c r="D13">
        <v>1.76</v>
      </c>
      <c r="E13">
        <v>64</v>
      </c>
      <c r="F13" s="8">
        <f t="shared" si="0"/>
        <v>20.66115702479339</v>
      </c>
      <c r="G13" s="3" t="s">
        <v>38</v>
      </c>
      <c r="H13" s="11">
        <v>1.4145000000000001</v>
      </c>
      <c r="I13" s="11">
        <v>3.25</v>
      </c>
      <c r="J13" s="11">
        <v>0.91100000000000003</v>
      </c>
      <c r="K13" s="11">
        <v>3.423</v>
      </c>
      <c r="L13">
        <v>270.29759583333379</v>
      </c>
      <c r="M13">
        <v>25.487499999999997</v>
      </c>
      <c r="N13">
        <v>12.925000000000001</v>
      </c>
      <c r="O13">
        <v>292.0819604166669</v>
      </c>
      <c r="P13">
        <v>23.333333333333332</v>
      </c>
      <c r="Q13">
        <v>6.8</v>
      </c>
      <c r="R13">
        <v>223.15524791666672</v>
      </c>
      <c r="S13">
        <v>30.283333333333331</v>
      </c>
      <c r="T13">
        <v>17.329166666666666</v>
      </c>
      <c r="U13">
        <v>262.73561666666637</v>
      </c>
      <c r="V13">
        <v>26.75</v>
      </c>
      <c r="W13">
        <v>13.375</v>
      </c>
      <c r="X13" s="19">
        <v>16</v>
      </c>
      <c r="Y13" s="19">
        <v>14</v>
      </c>
      <c r="Z13" s="19">
        <v>15.5</v>
      </c>
      <c r="AA13" s="22">
        <v>19</v>
      </c>
      <c r="AB13" s="22">
        <v>18</v>
      </c>
      <c r="AC13" s="22">
        <v>16</v>
      </c>
    </row>
    <row r="14" spans="1:29" x14ac:dyDescent="0.25">
      <c r="A14" s="1" t="s">
        <v>24</v>
      </c>
      <c r="B14" s="1" t="s">
        <v>25</v>
      </c>
      <c r="C14" s="7">
        <v>23</v>
      </c>
      <c r="D14">
        <v>1.7</v>
      </c>
      <c r="E14">
        <v>71</v>
      </c>
      <c r="F14" s="8">
        <f t="shared" si="0"/>
        <v>24.567474048442911</v>
      </c>
      <c r="G14" s="3" t="s">
        <v>40</v>
      </c>
      <c r="H14" s="11">
        <v>0.77899999999999991</v>
      </c>
      <c r="I14" s="11">
        <v>3.1665000000000001</v>
      </c>
      <c r="J14" s="11">
        <v>0.70550000000000002</v>
      </c>
      <c r="K14" s="11">
        <v>3.3010000000000002</v>
      </c>
      <c r="L14">
        <v>290.22934583333335</v>
      </c>
      <c r="M14">
        <v>26.379166666666666</v>
      </c>
      <c r="N14">
        <v>3.270833333333333</v>
      </c>
      <c r="O14">
        <v>179.84330000000006</v>
      </c>
      <c r="P14">
        <v>34.770833333333329</v>
      </c>
      <c r="Q14">
        <v>18.649999999999999</v>
      </c>
      <c r="R14">
        <v>247.88113749999974</v>
      </c>
      <c r="S14">
        <v>27.183333333333334</v>
      </c>
      <c r="T14">
        <v>14.079166666666666</v>
      </c>
      <c r="U14">
        <v>252.83089374999997</v>
      </c>
      <c r="V14">
        <v>26.674999999999997</v>
      </c>
      <c r="W14">
        <v>14.879166666666666</v>
      </c>
      <c r="X14" s="19">
        <v>10.5</v>
      </c>
      <c r="Y14" s="19">
        <v>7</v>
      </c>
      <c r="Z14" s="19">
        <v>6.5</v>
      </c>
      <c r="AA14" s="22">
        <v>12</v>
      </c>
      <c r="AB14" s="22">
        <v>8.5</v>
      </c>
      <c r="AC14" s="22">
        <v>8.5</v>
      </c>
    </row>
    <row r="15" spans="1:29" x14ac:dyDescent="0.25">
      <c r="A15" s="1" t="s">
        <v>26</v>
      </c>
      <c r="B15" s="1" t="s">
        <v>27</v>
      </c>
      <c r="C15" s="7">
        <v>33</v>
      </c>
      <c r="D15">
        <v>1.79</v>
      </c>
      <c r="E15">
        <v>73</v>
      </c>
      <c r="F15" s="8">
        <f t="shared" si="0"/>
        <v>22.783308885490467</v>
      </c>
      <c r="G15" s="3" t="s">
        <v>40</v>
      </c>
      <c r="H15" s="11">
        <v>1.2305000000000001</v>
      </c>
      <c r="I15" s="11">
        <v>2.9870000000000001</v>
      </c>
      <c r="J15" s="11">
        <v>1.127</v>
      </c>
      <c r="K15" s="11">
        <v>3.0674999999999999</v>
      </c>
      <c r="L15">
        <v>119.50991666666678</v>
      </c>
      <c r="M15">
        <v>38.566666666666663</v>
      </c>
      <c r="N15">
        <v>28.845833333333331</v>
      </c>
      <c r="O15">
        <v>125.13360208333326</v>
      </c>
      <c r="P15">
        <v>36.841666666666669</v>
      </c>
      <c r="Q15">
        <v>29.225000000000001</v>
      </c>
      <c r="R15">
        <v>297.63470416666644</v>
      </c>
      <c r="S15">
        <v>22.266666666666666</v>
      </c>
      <c r="T15">
        <v>11.983333333333334</v>
      </c>
      <c r="U15">
        <v>316.3791291666671</v>
      </c>
      <c r="V15">
        <v>20.358333333333334</v>
      </c>
      <c r="W15">
        <v>11.433333333333334</v>
      </c>
      <c r="X15" s="19">
        <v>9.5</v>
      </c>
      <c r="Y15" s="19">
        <v>8</v>
      </c>
      <c r="Z15" s="19">
        <v>7.5</v>
      </c>
      <c r="AA15" s="22">
        <v>10</v>
      </c>
      <c r="AB15" s="22">
        <v>8.5</v>
      </c>
      <c r="AC15" s="22">
        <v>9.5</v>
      </c>
    </row>
    <row r="16" spans="1:29" x14ac:dyDescent="0.25">
      <c r="A16" s="1" t="s">
        <v>114</v>
      </c>
      <c r="B16" s="1" t="s">
        <v>28</v>
      </c>
      <c r="C16" s="10">
        <v>24</v>
      </c>
      <c r="D16">
        <v>1.7</v>
      </c>
      <c r="E16">
        <v>63</v>
      </c>
      <c r="F16" s="8">
        <f t="shared" si="0"/>
        <v>21.79930795847751</v>
      </c>
      <c r="G16" s="9" t="s">
        <v>40</v>
      </c>
      <c r="H16" s="11">
        <v>2.8039999999999998</v>
      </c>
      <c r="I16" s="11">
        <v>3.4984999999999999</v>
      </c>
      <c r="J16" s="11">
        <v>4.2569999999999997</v>
      </c>
      <c r="K16" s="11">
        <v>4.3339999999999996</v>
      </c>
      <c r="L16">
        <v>246.32839791666675</v>
      </c>
      <c r="M16">
        <v>29.416666666666664</v>
      </c>
      <c r="N16">
        <v>11.391666666666667</v>
      </c>
      <c r="O16">
        <v>173.99654791666677</v>
      </c>
      <c r="P16">
        <v>36.1875</v>
      </c>
      <c r="Q16">
        <v>19.729166666666668</v>
      </c>
      <c r="R16">
        <v>269.12429166666686</v>
      </c>
      <c r="S16">
        <v>26.241666666666667</v>
      </c>
      <c r="T16">
        <v>12.9625</v>
      </c>
      <c r="U16">
        <v>245.48254583333346</v>
      </c>
      <c r="V16">
        <v>28.212499999999999</v>
      </c>
      <c r="W16">
        <v>13.887499999999999</v>
      </c>
      <c r="X16" s="19">
        <v>26</v>
      </c>
      <c r="Y16" s="19">
        <v>22</v>
      </c>
      <c r="Z16" s="19">
        <v>22.5</v>
      </c>
      <c r="AA16" s="22">
        <v>26</v>
      </c>
      <c r="AB16" s="22">
        <v>22</v>
      </c>
      <c r="AC16" s="22">
        <v>22.5</v>
      </c>
    </row>
    <row r="17" spans="1:29" x14ac:dyDescent="0.25">
      <c r="A17" t="s">
        <v>115</v>
      </c>
      <c r="B17" s="1" t="s">
        <v>29</v>
      </c>
      <c r="C17" s="10">
        <v>28</v>
      </c>
      <c r="D17">
        <v>1.73</v>
      </c>
      <c r="E17">
        <v>61</v>
      </c>
      <c r="F17" s="8">
        <f t="shared" si="0"/>
        <v>20.381569714992146</v>
      </c>
      <c r="G17" s="9" t="s">
        <v>40</v>
      </c>
      <c r="H17" s="11">
        <v>0.40749999999999997</v>
      </c>
      <c r="I17" s="11">
        <v>3.145</v>
      </c>
      <c r="J17" s="11">
        <v>2.2144999999999997</v>
      </c>
      <c r="K17" s="11">
        <v>3.4615</v>
      </c>
      <c r="L17">
        <v>301.90407708333339</v>
      </c>
      <c r="M17">
        <v>21.220833333333331</v>
      </c>
      <c r="N17">
        <v>4.3166666666666664</v>
      </c>
      <c r="O17">
        <v>267.03100416666581</v>
      </c>
      <c r="P17">
        <v>22.583333333333332</v>
      </c>
      <c r="Q17">
        <v>14.616666666666665</v>
      </c>
      <c r="R17">
        <v>254.58916666666715</v>
      </c>
      <c r="S17">
        <v>27.441666666666663</v>
      </c>
      <c r="T17">
        <v>12.708333333333332</v>
      </c>
      <c r="U17">
        <v>318.72525416666656</v>
      </c>
      <c r="V17">
        <v>20.916666666666664</v>
      </c>
      <c r="W17">
        <v>7.895833333333333</v>
      </c>
      <c r="X17" s="19">
        <v>13.5</v>
      </c>
      <c r="Y17" s="19">
        <v>13</v>
      </c>
      <c r="Z17" s="19">
        <v>13.5</v>
      </c>
      <c r="AA17" s="22">
        <v>16</v>
      </c>
      <c r="AB17" s="22">
        <v>13.5</v>
      </c>
      <c r="AC17" s="22">
        <v>13</v>
      </c>
    </row>
    <row r="18" spans="1:29" x14ac:dyDescent="0.25">
      <c r="A18" t="s">
        <v>116</v>
      </c>
      <c r="B18" s="1" t="s">
        <v>30</v>
      </c>
      <c r="C18" s="10">
        <v>33</v>
      </c>
      <c r="D18">
        <v>1.83</v>
      </c>
      <c r="E18">
        <v>67</v>
      </c>
      <c r="F18" s="8">
        <f t="shared" si="0"/>
        <v>20.006569321269669</v>
      </c>
      <c r="G18" s="9" t="s">
        <v>40</v>
      </c>
      <c r="H18" s="11">
        <v>0.96250000000000002</v>
      </c>
      <c r="I18" s="11">
        <v>3.1829999999999998</v>
      </c>
      <c r="J18" s="11">
        <v>1.3165</v>
      </c>
      <c r="K18" s="11">
        <v>3.2960000000000003</v>
      </c>
      <c r="L18">
        <v>230.46193125000002</v>
      </c>
      <c r="M18">
        <v>29.337499999999999</v>
      </c>
      <c r="N18">
        <v>12.862500000000001</v>
      </c>
      <c r="O18">
        <v>195.86411041666619</v>
      </c>
      <c r="P18">
        <v>34.070833333333333</v>
      </c>
      <c r="Q18">
        <v>14.529166666666667</v>
      </c>
      <c r="R18">
        <v>337.24538750000011</v>
      </c>
      <c r="S18">
        <v>19.287500000000001</v>
      </c>
      <c r="T18">
        <v>9.7750000000000004</v>
      </c>
      <c r="U18">
        <v>268.32357708333291</v>
      </c>
      <c r="V18">
        <v>24.920833333333334</v>
      </c>
      <c r="W18">
        <v>14.616666666666667</v>
      </c>
      <c r="X18" s="19">
        <v>14.5</v>
      </c>
      <c r="Y18" s="19">
        <v>13</v>
      </c>
      <c r="Z18" s="19">
        <v>11.5</v>
      </c>
      <c r="AA18" s="22">
        <v>15.5</v>
      </c>
      <c r="AB18" s="22">
        <v>13</v>
      </c>
      <c r="AC18" s="22">
        <v>12</v>
      </c>
    </row>
    <row r="19" spans="1:29" x14ac:dyDescent="0.25">
      <c r="A19" t="s">
        <v>117</v>
      </c>
      <c r="B19" s="1" t="s">
        <v>31</v>
      </c>
      <c r="C19" s="10">
        <v>24</v>
      </c>
      <c r="D19">
        <v>1.95</v>
      </c>
      <c r="E19">
        <v>83</v>
      </c>
      <c r="F19" s="8">
        <f t="shared" si="0"/>
        <v>21.827744904667984</v>
      </c>
      <c r="G19" s="9" t="s">
        <v>40</v>
      </c>
      <c r="H19" s="11">
        <v>1.8155000000000001</v>
      </c>
      <c r="I19" s="11">
        <v>2.6465000000000001</v>
      </c>
      <c r="J19" s="11">
        <v>1.746</v>
      </c>
      <c r="K19" s="11">
        <v>3.488</v>
      </c>
      <c r="L19">
        <v>91.432837499999764</v>
      </c>
      <c r="M19">
        <v>39.845833333333331</v>
      </c>
      <c r="N19">
        <v>33.229166666666664</v>
      </c>
      <c r="O19">
        <v>121.15275208333352</v>
      </c>
      <c r="P19">
        <v>38.991666666666667</v>
      </c>
      <c r="Q19">
        <v>27.404166666666665</v>
      </c>
      <c r="R19">
        <v>265.80235416666659</v>
      </c>
      <c r="S19">
        <v>25.24583333333333</v>
      </c>
      <c r="T19">
        <v>13.675000000000001</v>
      </c>
      <c r="U19">
        <v>189.13020000000023</v>
      </c>
      <c r="V19">
        <v>33.5625</v>
      </c>
      <c r="W19">
        <v>18.841666666666669</v>
      </c>
      <c r="X19" s="19">
        <v>21</v>
      </c>
      <c r="Y19" s="19">
        <v>19.5</v>
      </c>
      <c r="Z19" s="19">
        <v>18</v>
      </c>
      <c r="AA19" s="22">
        <v>22.5</v>
      </c>
      <c r="AB19" s="22">
        <v>20.5</v>
      </c>
      <c r="AC19" s="22">
        <v>20.5</v>
      </c>
    </row>
    <row r="20" spans="1:29" x14ac:dyDescent="0.25">
      <c r="A20" t="s">
        <v>118</v>
      </c>
      <c r="B20" s="1" t="s">
        <v>32</v>
      </c>
      <c r="C20" s="10">
        <v>34</v>
      </c>
      <c r="D20">
        <v>1.81</v>
      </c>
      <c r="E20">
        <v>72</v>
      </c>
      <c r="F20" s="8">
        <f t="shared" si="0"/>
        <v>21.977351118708221</v>
      </c>
      <c r="G20" s="9" t="s">
        <v>40</v>
      </c>
      <c r="H20" s="11">
        <v>3.1790000000000003</v>
      </c>
      <c r="I20" s="11">
        <v>3.0179999999999998</v>
      </c>
      <c r="J20" s="11">
        <v>1.8454999999999999</v>
      </c>
      <c r="K20" s="11">
        <v>2.9314999999999998</v>
      </c>
      <c r="L20">
        <v>82.361314583333211</v>
      </c>
      <c r="M20">
        <v>38.924999999999997</v>
      </c>
      <c r="N20">
        <v>33.04</v>
      </c>
      <c r="O20">
        <v>97.972527083333517</v>
      </c>
      <c r="P20">
        <v>38.625</v>
      </c>
      <c r="Q20">
        <v>29.01</v>
      </c>
      <c r="R20">
        <v>243.83713541666657</v>
      </c>
      <c r="S20">
        <v>22.84</v>
      </c>
      <c r="T20">
        <v>11.8</v>
      </c>
      <c r="U20">
        <v>262.21157916666675</v>
      </c>
      <c r="V20">
        <v>22.045000000000002</v>
      </c>
      <c r="W20">
        <v>9.64</v>
      </c>
      <c r="X20" s="19">
        <v>14</v>
      </c>
      <c r="Y20" s="19">
        <v>15.5</v>
      </c>
      <c r="Z20" s="19">
        <v>17.5</v>
      </c>
      <c r="AA20" s="22">
        <v>15</v>
      </c>
      <c r="AB20" s="22">
        <v>15.5</v>
      </c>
      <c r="AC20" s="22">
        <v>17.5</v>
      </c>
    </row>
    <row r="21" spans="1:29" x14ac:dyDescent="0.25">
      <c r="A21" t="s">
        <v>123</v>
      </c>
      <c r="B21" s="1" t="s">
        <v>33</v>
      </c>
      <c r="C21" s="10">
        <v>28</v>
      </c>
      <c r="D21">
        <v>1.75</v>
      </c>
      <c r="E21">
        <v>66</v>
      </c>
      <c r="F21" s="8">
        <f t="shared" si="0"/>
        <v>21.551020408163264</v>
      </c>
      <c r="G21" s="9" t="s">
        <v>39</v>
      </c>
      <c r="H21" s="11">
        <v>0.78150000000000008</v>
      </c>
      <c r="I21" s="11">
        <v>3.0419999999999998</v>
      </c>
      <c r="J21" s="11">
        <v>0.41099999999999998</v>
      </c>
      <c r="K21" s="11">
        <v>3.2035</v>
      </c>
      <c r="L21">
        <v>114.41816666666659</v>
      </c>
      <c r="M21">
        <v>40.01</v>
      </c>
      <c r="N21">
        <v>28.655000000000001</v>
      </c>
      <c r="O21">
        <v>222.18656666666647</v>
      </c>
      <c r="P21">
        <v>32.03</v>
      </c>
      <c r="Q21">
        <v>2.15</v>
      </c>
      <c r="R21">
        <v>152.60641041666679</v>
      </c>
      <c r="S21">
        <v>33.950000000000003</v>
      </c>
      <c r="T21">
        <v>18.575000000000003</v>
      </c>
      <c r="U21">
        <v>116.32184583333336</v>
      </c>
      <c r="V21">
        <v>37.870000000000005</v>
      </c>
      <c r="W21">
        <v>24.96</v>
      </c>
      <c r="X21" s="19">
        <v>15.5</v>
      </c>
      <c r="Y21" s="19">
        <v>12.5</v>
      </c>
      <c r="Z21" s="19">
        <v>13</v>
      </c>
      <c r="AA21" s="22">
        <v>17.5</v>
      </c>
      <c r="AB21" s="22">
        <v>13</v>
      </c>
      <c r="AC21" s="22">
        <v>13</v>
      </c>
    </row>
    <row r="22" spans="1:29" x14ac:dyDescent="0.25">
      <c r="B22" s="1"/>
      <c r="H22" s="11"/>
      <c r="I22" s="11"/>
      <c r="J22" s="11"/>
      <c r="K22" s="11"/>
    </row>
    <row r="23" spans="1:29" x14ac:dyDescent="0.25">
      <c r="D23" s="8"/>
      <c r="E23" s="8"/>
      <c r="H23" s="26">
        <f>AVERAGE(H3:H21)</f>
        <v>1.4944736842105262</v>
      </c>
      <c r="I23" s="26">
        <f t="shared" ref="I23:K23" si="1">AVERAGE(I3:I21)</f>
        <v>2.9955000000000003</v>
      </c>
      <c r="J23" s="26">
        <f t="shared" si="1"/>
        <v>1.4934210526315794</v>
      </c>
      <c r="K23" s="26">
        <f t="shared" si="1"/>
        <v>3.1950789473684211</v>
      </c>
    </row>
    <row r="24" spans="1:29" x14ac:dyDescent="0.25">
      <c r="H24" s="8">
        <f>_xlfn.STDEV.S(H3:H21)</f>
        <v>0.68655576518841532</v>
      </c>
      <c r="I24" s="8">
        <f t="shared" ref="I24:K24" si="2">_xlfn.STDEV.S(I3:I21)</f>
        <v>0.23861911770294794</v>
      </c>
      <c r="J24" s="8">
        <f t="shared" si="2"/>
        <v>0.85503462020808496</v>
      </c>
      <c r="K24" s="8">
        <f t="shared" si="2"/>
        <v>0.39772883920098234</v>
      </c>
    </row>
  </sheetData>
  <mergeCells count="8">
    <mergeCell ref="H1:I1"/>
    <mergeCell ref="J1:K1"/>
    <mergeCell ref="AA1:AC1"/>
    <mergeCell ref="X1:Z1"/>
    <mergeCell ref="L1:N1"/>
    <mergeCell ref="O1:Q1"/>
    <mergeCell ref="R1:T1"/>
    <mergeCell ref="U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K20" sqref="K20"/>
    </sheetView>
  </sheetViews>
  <sheetFormatPr defaultRowHeight="15" x14ac:dyDescent="0.25"/>
  <cols>
    <col min="1" max="1" width="19.42578125" bestFit="1" customWidth="1"/>
    <col min="4" max="4" width="11.85546875" bestFit="1" customWidth="1"/>
    <col min="6" max="6" width="12.85546875" style="8" bestFit="1" customWidth="1"/>
    <col min="7" max="7" width="15" bestFit="1" customWidth="1"/>
    <col min="8" max="8" width="12.5703125" bestFit="1" customWidth="1"/>
    <col min="9" max="9" width="15.42578125" bestFit="1" customWidth="1"/>
    <col min="10" max="10" width="13.7109375" bestFit="1" customWidth="1"/>
    <col min="11" max="11" width="15.42578125" bestFit="1" customWidth="1"/>
    <col min="12" max="12" width="12" style="12" bestFit="1" customWidth="1"/>
    <col min="13" max="13" width="12.28515625" style="12" bestFit="1" customWidth="1"/>
    <col min="14" max="14" width="12.5703125" style="12" bestFit="1" customWidth="1"/>
    <col min="15" max="15" width="10.5703125" style="12" bestFit="1" customWidth="1"/>
    <col min="16" max="16" width="10.85546875" style="12" bestFit="1" customWidth="1"/>
    <col min="17" max="17" width="11.140625" style="12" bestFit="1" customWidth="1"/>
    <col min="18" max="18" width="15.42578125" style="12" bestFit="1" customWidth="1"/>
    <col min="19" max="19" width="15.7109375" style="12" bestFit="1" customWidth="1"/>
    <col min="20" max="20" width="16" style="12" bestFit="1" customWidth="1"/>
    <col min="21" max="21" width="14" style="12" bestFit="1" customWidth="1"/>
    <col min="22" max="22" width="14.28515625" style="12" bestFit="1" customWidth="1"/>
    <col min="23" max="23" width="14.5703125" style="12" bestFit="1" customWidth="1"/>
    <col min="24" max="24" width="11.140625" bestFit="1" customWidth="1"/>
    <col min="25" max="26" width="15.42578125" bestFit="1" customWidth="1"/>
    <col min="27" max="27" width="11.140625" bestFit="1" customWidth="1"/>
    <col min="28" max="29" width="15.42578125" bestFit="1" customWidth="1"/>
  </cols>
  <sheetData>
    <row r="1" spans="1:29" s="8" customFormat="1" x14ac:dyDescent="0.25">
      <c r="H1" s="23" t="s">
        <v>143</v>
      </c>
      <c r="I1" s="23"/>
      <c r="J1" s="23" t="s">
        <v>144</v>
      </c>
      <c r="K1" s="23"/>
      <c r="L1" s="23" t="s">
        <v>145</v>
      </c>
      <c r="M1" s="23"/>
      <c r="N1" s="23"/>
      <c r="O1" s="23" t="s">
        <v>146</v>
      </c>
      <c r="P1" s="23"/>
      <c r="Q1" s="23"/>
      <c r="R1" s="23" t="s">
        <v>147</v>
      </c>
      <c r="S1" s="23"/>
      <c r="T1" s="23"/>
      <c r="U1" s="23" t="s">
        <v>148</v>
      </c>
      <c r="V1" s="23"/>
      <c r="W1" s="23"/>
      <c r="X1" s="25" t="s">
        <v>149</v>
      </c>
      <c r="Y1" s="25"/>
      <c r="Z1" s="25"/>
      <c r="AA1" s="24" t="s">
        <v>150</v>
      </c>
      <c r="AB1" s="24"/>
      <c r="AC1" s="24"/>
    </row>
    <row r="2" spans="1:29" x14ac:dyDescent="0.25">
      <c r="A2" s="4" t="s">
        <v>0</v>
      </c>
      <c r="B2" s="4" t="s">
        <v>1</v>
      </c>
      <c r="C2" s="4" t="s">
        <v>34</v>
      </c>
      <c r="D2" s="4" t="s">
        <v>36</v>
      </c>
      <c r="E2" s="4" t="s">
        <v>37</v>
      </c>
      <c r="F2" s="8" t="s">
        <v>113</v>
      </c>
      <c r="G2" s="4" t="s">
        <v>35</v>
      </c>
      <c r="H2" s="8" t="s">
        <v>127</v>
      </c>
      <c r="I2" s="8" t="s">
        <v>128</v>
      </c>
      <c r="J2" s="8" t="s">
        <v>129</v>
      </c>
      <c r="K2" s="8" t="s">
        <v>130</v>
      </c>
      <c r="L2" s="8" t="s">
        <v>131</v>
      </c>
      <c r="M2" s="8" t="s">
        <v>132</v>
      </c>
      <c r="N2" s="8" t="s">
        <v>133</v>
      </c>
      <c r="O2" s="8" t="s">
        <v>134</v>
      </c>
      <c r="P2" s="8" t="s">
        <v>135</v>
      </c>
      <c r="Q2" s="8" t="s">
        <v>136</v>
      </c>
      <c r="R2" s="8" t="s">
        <v>137</v>
      </c>
      <c r="S2" s="8" t="s">
        <v>138</v>
      </c>
      <c r="T2" s="8" t="s">
        <v>139</v>
      </c>
      <c r="U2" s="8" t="s">
        <v>140</v>
      </c>
      <c r="V2" s="8" t="s">
        <v>141</v>
      </c>
      <c r="W2" s="8" t="s">
        <v>142</v>
      </c>
      <c r="X2" s="17" t="s">
        <v>124</v>
      </c>
      <c r="Y2" s="18" t="s">
        <v>125</v>
      </c>
      <c r="Z2" s="18" t="s">
        <v>126</v>
      </c>
      <c r="AA2" s="20" t="s">
        <v>124</v>
      </c>
      <c r="AB2" s="21" t="s">
        <v>125</v>
      </c>
      <c r="AC2" s="21" t="s">
        <v>126</v>
      </c>
    </row>
    <row r="3" spans="1:29" x14ac:dyDescent="0.25">
      <c r="A3" s="4" t="s">
        <v>41</v>
      </c>
      <c r="B3" s="4" t="s">
        <v>42</v>
      </c>
      <c r="C3" s="6">
        <v>22</v>
      </c>
      <c r="D3">
        <v>1.77</v>
      </c>
      <c r="E3">
        <v>70</v>
      </c>
      <c r="F3" s="8">
        <f>E3/D3^2</f>
        <v>22.343515592581952</v>
      </c>
      <c r="G3" s="5" t="s">
        <v>73</v>
      </c>
      <c r="H3" s="8">
        <v>2.5010000000000003</v>
      </c>
      <c r="I3" s="8">
        <v>3.0034999999999998</v>
      </c>
      <c r="J3" s="8">
        <v>2.3765000000000001</v>
      </c>
      <c r="K3" s="8">
        <v>2.91</v>
      </c>
      <c r="L3" s="13">
        <v>95.30799166666678</v>
      </c>
      <c r="M3" s="13">
        <v>39.791666666666664</v>
      </c>
      <c r="N3" s="13">
        <v>32.341666666666669</v>
      </c>
      <c r="O3" s="13">
        <v>126.5288020833333</v>
      </c>
      <c r="P3" s="13">
        <v>39.295833333333334</v>
      </c>
      <c r="Q3" s="13">
        <v>28.075000000000003</v>
      </c>
      <c r="R3" s="13">
        <v>184.4283833333335</v>
      </c>
      <c r="S3" s="13">
        <v>33.3125</v>
      </c>
      <c r="T3" s="13">
        <v>21.279166666666669</v>
      </c>
      <c r="U3" s="13">
        <v>174.83520208333346</v>
      </c>
      <c r="V3" s="13">
        <v>33.729166666666671</v>
      </c>
      <c r="W3" s="13">
        <v>22.016666666666666</v>
      </c>
      <c r="X3" s="19">
        <v>16</v>
      </c>
      <c r="Y3" s="19">
        <v>14</v>
      </c>
      <c r="Z3" s="19">
        <v>15</v>
      </c>
      <c r="AA3" s="22">
        <v>16.5</v>
      </c>
      <c r="AB3" s="22">
        <v>15.5</v>
      </c>
      <c r="AC3" s="22">
        <v>15</v>
      </c>
    </row>
    <row r="4" spans="1:29" s="2" customFormat="1" x14ac:dyDescent="0.25">
      <c r="A4" s="2" t="s">
        <v>43</v>
      </c>
      <c r="B4" s="2" t="s">
        <v>44</v>
      </c>
      <c r="C4" s="14">
        <v>21</v>
      </c>
      <c r="D4" s="2">
        <v>1.81</v>
      </c>
      <c r="E4" s="2">
        <v>85.5</v>
      </c>
      <c r="F4" s="2">
        <f t="shared" ref="F4:F18" si="0">E4/D4^2</f>
        <v>26.098104453466011</v>
      </c>
      <c r="G4" s="14" t="s">
        <v>74</v>
      </c>
      <c r="H4" s="2">
        <v>1.2989999999999999</v>
      </c>
      <c r="I4" s="2">
        <v>2.4180000000000001</v>
      </c>
      <c r="J4" s="2">
        <v>4.0960000000000001</v>
      </c>
      <c r="K4" s="2">
        <v>2.899</v>
      </c>
      <c r="L4" s="16">
        <v>132.54951041666692</v>
      </c>
      <c r="M4" s="16">
        <v>38.075000000000003</v>
      </c>
      <c r="N4" s="16">
        <v>27.054166666666667</v>
      </c>
      <c r="O4" s="16">
        <v>137.20494375000021</v>
      </c>
      <c r="P4" s="16">
        <v>38.958333333333336</v>
      </c>
      <c r="Q4" s="16">
        <v>25.4375</v>
      </c>
      <c r="R4" s="16">
        <v>207.67210416666649</v>
      </c>
      <c r="S4" s="16">
        <v>30.862499999999997</v>
      </c>
      <c r="T4" s="16">
        <v>19.566666666666666</v>
      </c>
      <c r="U4" s="16">
        <v>160.4724958333334</v>
      </c>
      <c r="V4" s="16">
        <v>35.208333333333329</v>
      </c>
      <c r="W4" s="16">
        <v>23.25</v>
      </c>
      <c r="X4" s="19">
        <v>10</v>
      </c>
      <c r="Y4" s="19">
        <v>7.5</v>
      </c>
      <c r="Z4" s="19">
        <v>9</v>
      </c>
      <c r="AA4" s="22">
        <v>13.5</v>
      </c>
      <c r="AB4" s="22">
        <v>10.5</v>
      </c>
      <c r="AC4" s="22">
        <v>9.5</v>
      </c>
    </row>
    <row r="5" spans="1:29" x14ac:dyDescent="0.25">
      <c r="A5" s="4" t="s">
        <v>45</v>
      </c>
      <c r="B5" s="4" t="s">
        <v>46</v>
      </c>
      <c r="C5" s="6">
        <v>27</v>
      </c>
      <c r="D5">
        <v>1.87</v>
      </c>
      <c r="E5">
        <v>79</v>
      </c>
      <c r="F5" s="8">
        <f t="shared" si="0"/>
        <v>22.59143813091595</v>
      </c>
      <c r="G5" s="5" t="s">
        <v>74</v>
      </c>
      <c r="H5" s="8">
        <v>0.997</v>
      </c>
      <c r="I5" s="8">
        <v>2.5960000000000001</v>
      </c>
      <c r="J5" s="8">
        <v>1.3855</v>
      </c>
      <c r="K5" s="8">
        <v>2.6974999999999998</v>
      </c>
      <c r="L5" s="13">
        <v>116.23355833333358</v>
      </c>
      <c r="M5" s="13">
        <v>39.866666666666667</v>
      </c>
      <c r="N5" s="13">
        <v>29.387499999999999</v>
      </c>
      <c r="O5" s="13">
        <v>193.01260416666656</v>
      </c>
      <c r="P5" s="13">
        <v>32.799999999999997</v>
      </c>
      <c r="Q5" s="13">
        <v>18.258333333333333</v>
      </c>
      <c r="R5" s="13">
        <v>197.93665208333374</v>
      </c>
      <c r="S5" s="13">
        <v>33.070833333333333</v>
      </c>
      <c r="T5" s="13">
        <v>18.524999999999999</v>
      </c>
      <c r="U5" s="13">
        <v>240.60974166666682</v>
      </c>
      <c r="V5" s="13">
        <v>27.85</v>
      </c>
      <c r="W5" s="13">
        <v>13.737500000000001</v>
      </c>
      <c r="X5" s="19">
        <v>7.5</v>
      </c>
      <c r="Y5" s="19">
        <v>10.5</v>
      </c>
      <c r="Z5" s="19">
        <v>11.5</v>
      </c>
      <c r="AA5" s="22">
        <v>9.5</v>
      </c>
      <c r="AB5" s="22">
        <v>11</v>
      </c>
      <c r="AC5" s="22">
        <v>11.5</v>
      </c>
    </row>
    <row r="6" spans="1:29" x14ac:dyDescent="0.25">
      <c r="A6" s="4" t="s">
        <v>47</v>
      </c>
      <c r="B6" s="4" t="s">
        <v>48</v>
      </c>
      <c r="C6" s="6">
        <v>22</v>
      </c>
      <c r="D6">
        <v>1.97</v>
      </c>
      <c r="E6">
        <v>99</v>
      </c>
      <c r="F6" s="8">
        <f t="shared" si="0"/>
        <v>25.509546754618775</v>
      </c>
      <c r="G6" s="5" t="s">
        <v>75</v>
      </c>
      <c r="H6" s="8">
        <v>3.58</v>
      </c>
      <c r="I6" s="8">
        <v>2.4580000000000002</v>
      </c>
      <c r="J6" s="8">
        <v>6.5385000000000009</v>
      </c>
      <c r="K6" s="8">
        <v>3.0465</v>
      </c>
      <c r="L6" s="13">
        <v>95.24210833333342</v>
      </c>
      <c r="M6" s="13">
        <v>38.895833333333329</v>
      </c>
      <c r="N6" s="13">
        <v>32.774999999999999</v>
      </c>
      <c r="O6" s="13">
        <v>97.423400000000157</v>
      </c>
      <c r="P6" s="13">
        <v>39.745833333333337</v>
      </c>
      <c r="Q6" s="13">
        <v>32.6875</v>
      </c>
      <c r="R6" s="13">
        <v>243.45189583333308</v>
      </c>
      <c r="S6" s="13">
        <v>27.616666666666667</v>
      </c>
      <c r="T6" s="13">
        <v>17.283333333333331</v>
      </c>
      <c r="U6" s="13">
        <v>260.22925208333265</v>
      </c>
      <c r="V6" s="13">
        <v>25.845833333333331</v>
      </c>
      <c r="W6" s="13">
        <v>15.133333333333333</v>
      </c>
      <c r="X6" s="19">
        <v>31</v>
      </c>
      <c r="Y6" s="19">
        <v>34.5</v>
      </c>
      <c r="Z6" s="19">
        <v>26.5</v>
      </c>
      <c r="AA6" s="22">
        <v>31</v>
      </c>
      <c r="AB6" s="22">
        <v>34.5</v>
      </c>
      <c r="AC6" s="22">
        <v>26.5</v>
      </c>
    </row>
    <row r="7" spans="1:29" x14ac:dyDescent="0.25">
      <c r="A7" s="4" t="s">
        <v>49</v>
      </c>
      <c r="B7" s="4" t="s">
        <v>50</v>
      </c>
      <c r="C7" s="6">
        <v>22</v>
      </c>
      <c r="D7">
        <v>1.97</v>
      </c>
      <c r="E7">
        <v>86</v>
      </c>
      <c r="F7" s="8">
        <f t="shared" si="0"/>
        <v>22.159808291891057</v>
      </c>
      <c r="G7" s="5" t="s">
        <v>75</v>
      </c>
      <c r="H7" s="8">
        <v>0.93300000000000005</v>
      </c>
      <c r="I7" s="8">
        <v>2.5874999999999999</v>
      </c>
      <c r="J7" s="8">
        <v>1.004</v>
      </c>
      <c r="K7" s="8">
        <v>2.5914999999999999</v>
      </c>
      <c r="L7" s="13">
        <v>135.18050208333338</v>
      </c>
      <c r="M7" s="13">
        <v>37.358333333333334</v>
      </c>
      <c r="N7" s="13">
        <v>27.170833333333334</v>
      </c>
      <c r="O7" s="13">
        <v>123.9447916666665</v>
      </c>
      <c r="P7" s="13">
        <v>37.700000000000003</v>
      </c>
      <c r="Q7" s="13">
        <v>28.445833333333333</v>
      </c>
      <c r="R7" s="13">
        <v>297.92171458333291</v>
      </c>
      <c r="S7" s="13">
        <v>22.391666666666666</v>
      </c>
      <c r="T7" s="13">
        <v>11.625</v>
      </c>
      <c r="U7" s="13">
        <v>256.74704374999982</v>
      </c>
      <c r="V7" s="13">
        <v>26.737499999999997</v>
      </c>
      <c r="W7" s="13">
        <v>14.354166666666666</v>
      </c>
      <c r="X7" s="19">
        <v>18.5</v>
      </c>
      <c r="Y7" s="19">
        <v>17</v>
      </c>
      <c r="Z7" s="19">
        <v>14</v>
      </c>
      <c r="AA7" s="22">
        <v>20</v>
      </c>
      <c r="AB7" s="22">
        <v>17</v>
      </c>
      <c r="AC7" s="22">
        <v>14.5</v>
      </c>
    </row>
    <row r="8" spans="1:29" x14ac:dyDescent="0.25">
      <c r="A8" s="4" t="s">
        <v>51</v>
      </c>
      <c r="B8" s="4" t="s">
        <v>52</v>
      </c>
      <c r="C8" s="6">
        <v>23</v>
      </c>
      <c r="D8">
        <v>1.83</v>
      </c>
      <c r="E8">
        <v>80</v>
      </c>
      <c r="F8" s="8">
        <f t="shared" si="0"/>
        <v>23.888440980620498</v>
      </c>
      <c r="G8" s="5" t="s">
        <v>73</v>
      </c>
      <c r="H8" s="8">
        <v>2.7004999999999999</v>
      </c>
      <c r="I8" s="8">
        <v>2.8464999999999998</v>
      </c>
      <c r="J8" s="8">
        <v>2.6779999999999999</v>
      </c>
      <c r="K8" s="8">
        <v>2.8660000000000001</v>
      </c>
      <c r="L8" s="13">
        <v>143.83666041666649</v>
      </c>
      <c r="M8" s="13">
        <v>37.037500000000001</v>
      </c>
      <c r="N8" s="13">
        <v>25.391666666666666</v>
      </c>
      <c r="O8" s="13">
        <v>160.26100833333345</v>
      </c>
      <c r="P8" s="13">
        <v>37.345833333333331</v>
      </c>
      <c r="Q8" s="13">
        <v>22.108333333333334</v>
      </c>
      <c r="R8" s="13">
        <v>296.48777500000017</v>
      </c>
      <c r="S8" s="13">
        <v>21.904166666666669</v>
      </c>
      <c r="T8" s="13">
        <v>12.129166666666666</v>
      </c>
      <c r="U8" s="13">
        <v>326.71293124999931</v>
      </c>
      <c r="V8" s="13">
        <v>19.691666666666666</v>
      </c>
      <c r="W8" s="13">
        <v>8.7750000000000004</v>
      </c>
      <c r="X8" s="19">
        <v>18</v>
      </c>
      <c r="Y8" s="19">
        <v>18.5</v>
      </c>
      <c r="Z8" s="19">
        <v>19.5</v>
      </c>
      <c r="AA8" s="22">
        <v>18.5</v>
      </c>
      <c r="AB8" s="22">
        <v>19</v>
      </c>
      <c r="AC8" s="22">
        <v>19.5</v>
      </c>
    </row>
    <row r="9" spans="1:29" x14ac:dyDescent="0.25">
      <c r="A9" s="4" t="s">
        <v>53</v>
      </c>
      <c r="B9" s="4" t="s">
        <v>54</v>
      </c>
      <c r="C9" s="6">
        <v>23</v>
      </c>
      <c r="D9">
        <v>1.8</v>
      </c>
      <c r="E9">
        <v>72</v>
      </c>
      <c r="F9" s="8">
        <f t="shared" si="0"/>
        <v>22.222222222222221</v>
      </c>
      <c r="G9" s="5" t="s">
        <v>74</v>
      </c>
      <c r="H9" s="8">
        <v>0.6</v>
      </c>
      <c r="I9" s="8">
        <v>2.7915000000000001</v>
      </c>
      <c r="J9" s="8">
        <v>1.2555000000000001</v>
      </c>
      <c r="K9" s="8">
        <v>3.1459999999999999</v>
      </c>
      <c r="L9" s="13">
        <v>79.885227083333334</v>
      </c>
      <c r="M9" s="13">
        <v>40.008333333333333</v>
      </c>
      <c r="N9" s="13">
        <v>35.287500000000001</v>
      </c>
      <c r="O9" s="13">
        <v>206.57116666666684</v>
      </c>
      <c r="P9" s="13">
        <v>33.987499999999997</v>
      </c>
      <c r="Q9" s="13">
        <v>15.541666666666666</v>
      </c>
      <c r="R9" s="13">
        <v>270.93976458333384</v>
      </c>
      <c r="S9" s="13">
        <v>25.870833333333334</v>
      </c>
      <c r="T9" s="13">
        <v>9.9583333333333321</v>
      </c>
      <c r="U9" s="13">
        <v>277.93771666666663</v>
      </c>
      <c r="V9" s="13">
        <v>23.625</v>
      </c>
      <c r="W9" s="13">
        <v>11.020833333333332</v>
      </c>
      <c r="X9" s="19">
        <v>16</v>
      </c>
      <c r="Y9" s="19">
        <v>14.5</v>
      </c>
      <c r="Z9" s="19">
        <v>13.5</v>
      </c>
      <c r="AA9" s="22">
        <v>17.5</v>
      </c>
      <c r="AB9" s="22">
        <v>15</v>
      </c>
      <c r="AC9" s="22">
        <v>13.5</v>
      </c>
    </row>
    <row r="10" spans="1:29" x14ac:dyDescent="0.25">
      <c r="A10" s="4" t="s">
        <v>55</v>
      </c>
      <c r="B10" s="4" t="s">
        <v>56</v>
      </c>
      <c r="C10" s="6">
        <v>24</v>
      </c>
      <c r="D10">
        <v>1.98</v>
      </c>
      <c r="E10">
        <v>83</v>
      </c>
      <c r="F10" s="8">
        <f t="shared" si="0"/>
        <v>21.17130905009693</v>
      </c>
      <c r="G10" s="5" t="s">
        <v>73</v>
      </c>
      <c r="H10" s="8">
        <v>1.8740000000000001</v>
      </c>
      <c r="I10" s="8">
        <v>3.0720000000000001</v>
      </c>
      <c r="J10" s="8">
        <v>2.4830000000000001</v>
      </c>
      <c r="K10" s="8">
        <v>3.3491</v>
      </c>
      <c r="L10" s="13">
        <v>143.81396249999952</v>
      </c>
      <c r="M10" s="13">
        <v>36.379166666666663</v>
      </c>
      <c r="N10" s="13">
        <v>25.033333333333331</v>
      </c>
      <c r="O10" s="13">
        <v>127.54356249999984</v>
      </c>
      <c r="P10" s="13">
        <v>37.941666666666663</v>
      </c>
      <c r="Q10" s="13">
        <v>27.504166666666666</v>
      </c>
      <c r="R10" s="13">
        <v>289.92455833333349</v>
      </c>
      <c r="S10" s="13">
        <v>23.791666666666664</v>
      </c>
      <c r="T10" s="13">
        <v>12.879166666666666</v>
      </c>
      <c r="U10" s="13">
        <v>303.13002083333311</v>
      </c>
      <c r="V10" s="13">
        <v>22.12083333333333</v>
      </c>
      <c r="W10" s="13">
        <v>12.158333333333333</v>
      </c>
      <c r="X10" s="19">
        <v>13</v>
      </c>
      <c r="Y10" s="19">
        <v>9.5</v>
      </c>
      <c r="Z10" s="19">
        <v>9</v>
      </c>
      <c r="AA10" s="22">
        <v>14</v>
      </c>
      <c r="AB10" s="22">
        <v>10</v>
      </c>
      <c r="AC10" s="22">
        <v>10</v>
      </c>
    </row>
    <row r="11" spans="1:29" x14ac:dyDescent="0.25">
      <c r="A11" s="4" t="s">
        <v>57</v>
      </c>
      <c r="B11" s="4" t="s">
        <v>58</v>
      </c>
      <c r="C11" s="6">
        <v>23</v>
      </c>
      <c r="D11">
        <v>1.75</v>
      </c>
      <c r="E11">
        <v>73</v>
      </c>
      <c r="F11" s="8">
        <f t="shared" si="0"/>
        <v>23.836734693877553</v>
      </c>
      <c r="G11" s="5" t="s">
        <v>76</v>
      </c>
      <c r="H11" s="8">
        <v>0.56100000000000005</v>
      </c>
      <c r="I11" s="8">
        <v>2.8615000000000004</v>
      </c>
      <c r="J11" s="8">
        <v>0.36350000000000005</v>
      </c>
      <c r="K11" s="8">
        <v>2.9710000000000001</v>
      </c>
      <c r="L11" s="13">
        <v>96.310729166666761</v>
      </c>
      <c r="M11" s="13">
        <v>39.833333333333329</v>
      </c>
      <c r="N11" s="13">
        <v>32.104166666666664</v>
      </c>
      <c r="O11" s="13">
        <v>146.6993687500001</v>
      </c>
      <c r="P11" s="13">
        <v>36.008333333333333</v>
      </c>
      <c r="Q11" s="13">
        <v>24.325000000000003</v>
      </c>
      <c r="R11" s="13">
        <v>232.1959395833332</v>
      </c>
      <c r="S11" s="13">
        <v>28.666666666666664</v>
      </c>
      <c r="T11" s="13">
        <v>16.75</v>
      </c>
      <c r="U11" s="13">
        <v>242.68830833333328</v>
      </c>
      <c r="V11" s="13">
        <v>27.516666666666666</v>
      </c>
      <c r="W11" s="13">
        <v>17.208333333333332</v>
      </c>
      <c r="X11" s="19">
        <v>15.5</v>
      </c>
      <c r="Y11" s="19">
        <v>16.5</v>
      </c>
      <c r="Z11" s="19">
        <v>14</v>
      </c>
      <c r="AA11" s="22">
        <v>17</v>
      </c>
      <c r="AB11" s="22">
        <v>17.5</v>
      </c>
      <c r="AC11" s="22">
        <v>15</v>
      </c>
    </row>
    <row r="12" spans="1:29" x14ac:dyDescent="0.25">
      <c r="A12" s="4" t="s">
        <v>59</v>
      </c>
      <c r="B12" s="4" t="s">
        <v>60</v>
      </c>
      <c r="C12" s="6">
        <v>20</v>
      </c>
      <c r="D12">
        <v>1.81</v>
      </c>
      <c r="E12">
        <v>75</v>
      </c>
      <c r="F12" s="8">
        <f t="shared" si="0"/>
        <v>22.893074081987731</v>
      </c>
      <c r="G12" s="5" t="s">
        <v>74</v>
      </c>
      <c r="H12" s="8">
        <v>0.753</v>
      </c>
      <c r="I12" s="8">
        <v>2.9320000000000004</v>
      </c>
      <c r="J12" s="8">
        <v>0.46350000000000002</v>
      </c>
      <c r="K12" s="8">
        <v>3.1260000000000003</v>
      </c>
      <c r="L12" s="13">
        <v>104.19107708333306</v>
      </c>
      <c r="M12" s="13">
        <v>39.254166666666663</v>
      </c>
      <c r="N12" s="13">
        <v>30.791666666666668</v>
      </c>
      <c r="O12" s="13">
        <v>97.570839583333424</v>
      </c>
      <c r="P12" s="13">
        <v>39.566666666666663</v>
      </c>
      <c r="Q12" s="13">
        <v>31.262499999999996</v>
      </c>
      <c r="R12" s="13">
        <v>181.91295000000048</v>
      </c>
      <c r="S12" s="13">
        <v>33.199999999999996</v>
      </c>
      <c r="T12" s="13">
        <v>21.841666666666669</v>
      </c>
      <c r="U12" s="13">
        <v>181.36826458333366</v>
      </c>
      <c r="V12" s="13">
        <v>33.412499999999994</v>
      </c>
      <c r="W12" s="13">
        <v>21.083333333333336</v>
      </c>
      <c r="X12" s="19">
        <v>12</v>
      </c>
      <c r="Y12" s="19">
        <v>13</v>
      </c>
      <c r="Z12" s="19">
        <v>11</v>
      </c>
      <c r="AA12" s="22">
        <v>13.5</v>
      </c>
      <c r="AB12" s="22">
        <v>13</v>
      </c>
      <c r="AC12" s="22">
        <v>11</v>
      </c>
    </row>
    <row r="13" spans="1:29" x14ac:dyDescent="0.25">
      <c r="A13" s="4" t="s">
        <v>61</v>
      </c>
      <c r="B13" s="4" t="s">
        <v>62</v>
      </c>
      <c r="C13" s="6">
        <v>24</v>
      </c>
      <c r="D13">
        <v>1.93</v>
      </c>
      <c r="E13">
        <v>89</v>
      </c>
      <c r="F13" s="8">
        <f t="shared" si="0"/>
        <v>23.893258879433006</v>
      </c>
      <c r="G13" s="5" t="s">
        <v>75</v>
      </c>
      <c r="H13" s="8">
        <v>2.3159999999999998</v>
      </c>
      <c r="I13" s="8">
        <v>2.6059999999999999</v>
      </c>
      <c r="J13" s="8">
        <v>5.4224999999999994</v>
      </c>
      <c r="K13" s="8">
        <v>3.7590000000000003</v>
      </c>
      <c r="L13" s="13">
        <v>108.11216875000007</v>
      </c>
      <c r="M13" s="13">
        <v>38.737499999999997</v>
      </c>
      <c r="N13" s="13">
        <v>30.670833333333334</v>
      </c>
      <c r="O13" s="13">
        <v>247.41959166666621</v>
      </c>
      <c r="P13" s="13">
        <v>28.362499999999997</v>
      </c>
      <c r="Q13" s="13">
        <v>10.833333333333332</v>
      </c>
      <c r="R13" s="13">
        <v>236.22367916666639</v>
      </c>
      <c r="S13" s="13">
        <v>29.270833333333336</v>
      </c>
      <c r="T13" s="13">
        <v>14.774999999999999</v>
      </c>
      <c r="U13" s="13">
        <v>216.10982083333354</v>
      </c>
      <c r="V13" s="13">
        <v>29.379166666666663</v>
      </c>
      <c r="W13" s="13">
        <v>17.679166666666667</v>
      </c>
      <c r="X13" s="19">
        <v>13.5</v>
      </c>
      <c r="Y13" s="19">
        <v>11</v>
      </c>
      <c r="Z13" s="19">
        <v>10.5</v>
      </c>
      <c r="AA13" s="22">
        <v>13.5</v>
      </c>
      <c r="AB13" s="22">
        <v>11.5</v>
      </c>
      <c r="AC13" s="22">
        <v>10.5</v>
      </c>
    </row>
    <row r="14" spans="1:29" x14ac:dyDescent="0.25">
      <c r="A14" s="4" t="s">
        <v>63</v>
      </c>
      <c r="B14" s="4" t="s">
        <v>64</v>
      </c>
      <c r="C14" s="6">
        <v>25</v>
      </c>
      <c r="D14">
        <v>1.78</v>
      </c>
      <c r="E14">
        <v>71</v>
      </c>
      <c r="F14" s="8">
        <f t="shared" si="0"/>
        <v>22.408786769347305</v>
      </c>
      <c r="G14" s="5" t="s">
        <v>75</v>
      </c>
      <c r="H14" s="8">
        <v>1.2130000000000001</v>
      </c>
      <c r="I14" s="8">
        <v>2.9139999999999997</v>
      </c>
      <c r="J14" s="8">
        <v>1.286</v>
      </c>
      <c r="K14" s="8">
        <v>3.0949999999999998</v>
      </c>
      <c r="L14" s="13">
        <v>247.41959166666621</v>
      </c>
      <c r="M14" s="13">
        <v>28.362499999999997</v>
      </c>
      <c r="N14" s="13">
        <v>10.833333333333332</v>
      </c>
      <c r="O14" s="13">
        <v>99.989343750000131</v>
      </c>
      <c r="P14" s="13">
        <v>38.795833333333334</v>
      </c>
      <c r="Q14" s="13">
        <v>31.983333333333334</v>
      </c>
      <c r="R14" s="13">
        <v>216.10982083333354</v>
      </c>
      <c r="S14" s="13">
        <v>29.379166666666663</v>
      </c>
      <c r="T14" s="13">
        <v>17.679166666666667</v>
      </c>
      <c r="U14" s="13">
        <v>236.22367916666639</v>
      </c>
      <c r="V14" s="13">
        <v>29.270833333333336</v>
      </c>
      <c r="W14" s="13">
        <v>14.774999999999999</v>
      </c>
      <c r="X14" s="19">
        <v>36.5</v>
      </c>
      <c r="Y14" s="19">
        <v>36.5</v>
      </c>
      <c r="Z14" s="19">
        <v>31.5</v>
      </c>
      <c r="AA14" s="22">
        <v>36.5</v>
      </c>
      <c r="AB14" s="22">
        <v>36.5</v>
      </c>
      <c r="AC14" s="22">
        <v>31.5</v>
      </c>
    </row>
    <row r="15" spans="1:29" x14ac:dyDescent="0.25">
      <c r="A15" s="4" t="s">
        <v>65</v>
      </c>
      <c r="B15" s="4" t="s">
        <v>66</v>
      </c>
      <c r="C15" s="6">
        <v>27</v>
      </c>
      <c r="D15">
        <v>2</v>
      </c>
      <c r="E15">
        <v>103</v>
      </c>
      <c r="F15" s="8">
        <f t="shared" si="0"/>
        <v>25.75</v>
      </c>
      <c r="G15" s="5" t="s">
        <v>73</v>
      </c>
      <c r="H15" s="8">
        <v>1.6765000000000001</v>
      </c>
      <c r="I15" s="8">
        <v>2.2089999999999996</v>
      </c>
      <c r="J15" s="8">
        <v>0.85149999999999992</v>
      </c>
      <c r="K15" s="8">
        <v>2.1915</v>
      </c>
      <c r="L15" s="13">
        <v>226.37397708333344</v>
      </c>
      <c r="M15" s="13">
        <v>29.345833333333331</v>
      </c>
      <c r="N15" s="13">
        <v>16.116666666666667</v>
      </c>
      <c r="O15" s="13">
        <v>127.48963958333326</v>
      </c>
      <c r="P15" s="13">
        <v>38.345833333333331</v>
      </c>
      <c r="Q15" s="13">
        <v>26.941666666666666</v>
      </c>
      <c r="R15" s="13">
        <v>267.05501458333282</v>
      </c>
      <c r="S15" s="13">
        <v>25.537500000000001</v>
      </c>
      <c r="T15" s="13">
        <v>13.324999999999999</v>
      </c>
      <c r="U15" s="13">
        <v>228.97942500000028</v>
      </c>
      <c r="V15" s="13">
        <v>29.154166666666669</v>
      </c>
      <c r="W15" s="13">
        <v>16.137499999999999</v>
      </c>
      <c r="X15" s="19">
        <v>12.5</v>
      </c>
      <c r="Y15" s="19">
        <v>11</v>
      </c>
      <c r="Z15" s="19">
        <v>14</v>
      </c>
      <c r="AA15" s="22">
        <v>15.5</v>
      </c>
      <c r="AB15" s="22">
        <v>12.5</v>
      </c>
      <c r="AC15" s="22">
        <v>15</v>
      </c>
    </row>
    <row r="16" spans="1:29" x14ac:dyDescent="0.25">
      <c r="A16" s="4" t="s">
        <v>67</v>
      </c>
      <c r="B16" s="4" t="s">
        <v>68</v>
      </c>
      <c r="C16" s="6">
        <v>29</v>
      </c>
      <c r="D16">
        <v>1.98</v>
      </c>
      <c r="E16">
        <v>90</v>
      </c>
      <c r="F16" s="8">
        <f t="shared" si="0"/>
        <v>22.956841138659321</v>
      </c>
      <c r="G16" s="5" t="s">
        <v>73</v>
      </c>
      <c r="H16" s="8">
        <v>2.722</v>
      </c>
      <c r="I16" s="8">
        <v>2.54</v>
      </c>
      <c r="J16" s="8">
        <v>10.307500000000001</v>
      </c>
      <c r="K16" s="8">
        <v>3.3010000000000002</v>
      </c>
      <c r="L16" s="13">
        <v>87.969706249999888</v>
      </c>
      <c r="M16" s="13">
        <v>39.166666666666671</v>
      </c>
      <c r="N16" s="13">
        <v>34.620833333333337</v>
      </c>
      <c r="O16" s="13">
        <v>95.318050000000113</v>
      </c>
      <c r="P16" s="13">
        <v>39.691666666666663</v>
      </c>
      <c r="Q16" s="13">
        <v>32.129166666666663</v>
      </c>
      <c r="R16" s="13">
        <v>253.93198750000005</v>
      </c>
      <c r="S16" s="13">
        <v>26.595833333333331</v>
      </c>
      <c r="T16" s="13">
        <v>15.041666666666666</v>
      </c>
      <c r="U16" s="13">
        <v>257.82762500000013</v>
      </c>
      <c r="V16" s="13">
        <v>26.704166666666666</v>
      </c>
      <c r="W16" s="13">
        <v>14.462499999999999</v>
      </c>
      <c r="X16" s="19">
        <v>7</v>
      </c>
      <c r="Y16" s="19">
        <v>6</v>
      </c>
      <c r="Z16" s="19">
        <v>6.5</v>
      </c>
      <c r="AA16" s="22">
        <v>10.5</v>
      </c>
      <c r="AB16" s="22">
        <v>8</v>
      </c>
      <c r="AC16" s="22">
        <v>8</v>
      </c>
    </row>
    <row r="17" spans="1:29" x14ac:dyDescent="0.25">
      <c r="A17" s="4" t="s">
        <v>69</v>
      </c>
      <c r="B17" s="4" t="s">
        <v>70</v>
      </c>
      <c r="C17" s="6">
        <v>21</v>
      </c>
      <c r="D17">
        <v>1.97</v>
      </c>
      <c r="E17">
        <v>85</v>
      </c>
      <c r="F17" s="8">
        <f t="shared" si="0"/>
        <v>21.902136102450463</v>
      </c>
      <c r="G17" s="5" t="s">
        <v>73</v>
      </c>
      <c r="H17" s="8">
        <v>2.0074999999999998</v>
      </c>
      <c r="I17" s="8">
        <v>2.5985</v>
      </c>
      <c r="J17" s="8">
        <v>1.8759999999999999</v>
      </c>
      <c r="K17" s="8">
        <v>2.8544999999999998</v>
      </c>
      <c r="L17" s="13">
        <v>150.61523125000014</v>
      </c>
      <c r="M17" s="13">
        <v>37.825000000000003</v>
      </c>
      <c r="N17" s="13">
        <v>23.045833333333334</v>
      </c>
      <c r="O17" s="13">
        <v>176.76925416666739</v>
      </c>
      <c r="P17" s="13">
        <v>33.258333333333333</v>
      </c>
      <c r="Q17" s="13">
        <v>21.045833333333334</v>
      </c>
      <c r="R17" s="13">
        <v>295.1989395833329</v>
      </c>
      <c r="S17" s="13">
        <v>22.220833333333331</v>
      </c>
      <c r="T17" s="13">
        <v>12.166666666666666</v>
      </c>
      <c r="U17" s="13">
        <v>307.30614791666721</v>
      </c>
      <c r="V17" s="13">
        <v>21.616666666666667</v>
      </c>
      <c r="W17" s="13">
        <v>12.245833333333334</v>
      </c>
      <c r="X17" s="19">
        <v>14.5</v>
      </c>
      <c r="Y17" s="19">
        <v>18</v>
      </c>
      <c r="Z17" s="19">
        <v>13</v>
      </c>
      <c r="AA17" s="22">
        <v>15</v>
      </c>
      <c r="AB17" s="22">
        <v>19.5</v>
      </c>
      <c r="AC17" s="22">
        <v>12.5</v>
      </c>
    </row>
    <row r="18" spans="1:29" x14ac:dyDescent="0.25">
      <c r="A18" s="4" t="s">
        <v>71</v>
      </c>
      <c r="B18" s="4" t="s">
        <v>72</v>
      </c>
      <c r="C18" s="6">
        <v>22</v>
      </c>
      <c r="D18">
        <v>1.83</v>
      </c>
      <c r="E18">
        <v>82</v>
      </c>
      <c r="F18" s="8">
        <f t="shared" si="0"/>
        <v>24.485652005136011</v>
      </c>
      <c r="G18" s="5" t="s">
        <v>73</v>
      </c>
      <c r="H18" s="8">
        <v>1.1465000000000001</v>
      </c>
      <c r="I18" s="8">
        <v>2.5585</v>
      </c>
      <c r="J18" s="8">
        <v>3.855</v>
      </c>
      <c r="K18" s="8">
        <v>4.2750000000000004</v>
      </c>
      <c r="L18" s="13">
        <v>133.63164999999969</v>
      </c>
      <c r="M18" s="13">
        <v>37.975000000000001</v>
      </c>
      <c r="N18" s="13">
        <v>26.283333333333331</v>
      </c>
      <c r="O18" s="13">
        <v>170.83250208333379</v>
      </c>
      <c r="P18" s="13">
        <v>34.958333333333329</v>
      </c>
      <c r="Q18" s="13">
        <v>19.933333333333334</v>
      </c>
      <c r="R18" s="13">
        <v>282.71878750000008</v>
      </c>
      <c r="S18" s="13">
        <v>23.758333333333333</v>
      </c>
      <c r="T18" s="13">
        <v>13.375</v>
      </c>
      <c r="U18" s="13">
        <v>281.46354791666636</v>
      </c>
      <c r="V18" s="13">
        <v>24.35</v>
      </c>
      <c r="W18" s="13">
        <v>12.558333333333334</v>
      </c>
      <c r="X18" s="19">
        <v>23.5</v>
      </c>
      <c r="Y18" s="19">
        <v>21.5</v>
      </c>
      <c r="Z18" s="19">
        <v>20.5</v>
      </c>
      <c r="AA18" s="22">
        <v>23.5</v>
      </c>
      <c r="AB18" s="22">
        <v>21.5</v>
      </c>
      <c r="AC18" s="22">
        <v>20.5</v>
      </c>
    </row>
    <row r="19" spans="1:29" x14ac:dyDescent="0.25">
      <c r="A19" s="4"/>
      <c r="B19" s="4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9" x14ac:dyDescent="0.25">
      <c r="A20" s="4"/>
      <c r="B20" s="4"/>
      <c r="H20">
        <f>AVERAGE(H3:H18)</f>
        <v>1.6800000000000002</v>
      </c>
      <c r="I20" s="8">
        <f t="shared" ref="I20:L20" si="1">AVERAGE(I3:I18)</f>
        <v>2.6870312500000004</v>
      </c>
      <c r="J20" s="8">
        <f t="shared" si="1"/>
        <v>2.89015625</v>
      </c>
      <c r="K20" s="8">
        <f t="shared" si="1"/>
        <v>3.0674125000000001</v>
      </c>
      <c r="L20" s="8">
        <f t="shared" si="1"/>
        <v>131.0421032552083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9" x14ac:dyDescent="0.25">
      <c r="A21" s="4"/>
      <c r="B21" s="4"/>
      <c r="H21">
        <f>_xlfn.STDEV.S(H3:H18)</f>
        <v>0.89109991957505308</v>
      </c>
      <c r="I21" s="8">
        <f t="shared" ref="I21:L21" si="2">_xlfn.STDEV.S(I3:I18)</f>
        <v>0.23815173515709132</v>
      </c>
      <c r="J21" s="8">
        <f t="shared" si="2"/>
        <v>2.6598753837899376</v>
      </c>
      <c r="K21" s="8">
        <f t="shared" si="2"/>
        <v>0.47329799897457148</v>
      </c>
      <c r="L21" s="8">
        <f t="shared" si="2"/>
        <v>46.954632965354165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9" x14ac:dyDescent="0.25">
      <c r="A22" s="4"/>
      <c r="B22" s="4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4" spans="1:29" x14ac:dyDescent="0.25">
      <c r="D24" s="8"/>
      <c r="E24" s="8"/>
    </row>
  </sheetData>
  <mergeCells count="8">
    <mergeCell ref="AA1:AC1"/>
    <mergeCell ref="X1:Z1"/>
    <mergeCell ref="R1:T1"/>
    <mergeCell ref="U1:W1"/>
    <mergeCell ref="H1:I1"/>
    <mergeCell ref="J1:K1"/>
    <mergeCell ref="L1:N1"/>
    <mergeCell ref="O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opLeftCell="P1" workbookViewId="0">
      <selection activeCell="Z1" sqref="Z1:AB21"/>
    </sheetView>
  </sheetViews>
  <sheetFormatPr defaultRowHeight="15" x14ac:dyDescent="0.25"/>
  <cols>
    <col min="1" max="1" width="20.85546875" bestFit="1" customWidth="1"/>
    <col min="4" max="4" width="11.85546875" bestFit="1" customWidth="1"/>
    <col min="6" max="6" width="12.85546875" style="8" bestFit="1" customWidth="1"/>
    <col min="7" max="7" width="13.7109375" style="8" bestFit="1" customWidth="1"/>
    <col min="8" max="8" width="15.42578125" style="8" bestFit="1" customWidth="1"/>
    <col min="9" max="9" width="13.7109375" style="8" bestFit="1" customWidth="1"/>
    <col min="10" max="10" width="15.42578125" style="8" bestFit="1" customWidth="1"/>
    <col min="11" max="11" width="12" bestFit="1" customWidth="1"/>
    <col min="12" max="12" width="12.28515625" bestFit="1" customWidth="1"/>
    <col min="13" max="13" width="12.5703125" bestFit="1" customWidth="1"/>
    <col min="14" max="14" width="10.5703125" bestFit="1" customWidth="1"/>
    <col min="15" max="15" width="10.85546875" bestFit="1" customWidth="1"/>
    <col min="16" max="16" width="11.140625" bestFit="1" customWidth="1"/>
    <col min="17" max="17" width="15.42578125" bestFit="1" customWidth="1"/>
    <col min="18" max="18" width="15.7109375" bestFit="1" customWidth="1"/>
    <col min="19" max="19" width="16" bestFit="1" customWidth="1"/>
    <col min="20" max="20" width="14" bestFit="1" customWidth="1"/>
    <col min="21" max="21" width="14.28515625" bestFit="1" customWidth="1"/>
    <col min="22" max="22" width="14.5703125" bestFit="1" customWidth="1"/>
    <col min="23" max="23" width="11.140625" bestFit="1" customWidth="1"/>
    <col min="24" max="25" width="15.42578125" bestFit="1" customWidth="1"/>
    <col min="26" max="26" width="11.140625" bestFit="1" customWidth="1"/>
    <col min="27" max="28" width="15.42578125" bestFit="1" customWidth="1"/>
  </cols>
  <sheetData>
    <row r="1" spans="1:28" s="8" customFormat="1" x14ac:dyDescent="0.25">
      <c r="G1" s="23" t="s">
        <v>143</v>
      </c>
      <c r="H1" s="23"/>
      <c r="I1" s="23" t="s">
        <v>144</v>
      </c>
      <c r="J1" s="23"/>
      <c r="K1" s="23" t="s">
        <v>145</v>
      </c>
      <c r="L1" s="23"/>
      <c r="M1" s="23"/>
      <c r="N1" s="23" t="s">
        <v>146</v>
      </c>
      <c r="O1" s="23"/>
      <c r="P1" s="23"/>
      <c r="Q1" s="23" t="s">
        <v>147</v>
      </c>
      <c r="R1" s="23"/>
      <c r="S1" s="23"/>
      <c r="T1" s="23" t="s">
        <v>148</v>
      </c>
      <c r="U1" s="23"/>
      <c r="V1" s="23"/>
      <c r="W1" s="25" t="s">
        <v>149</v>
      </c>
      <c r="X1" s="25"/>
      <c r="Y1" s="25"/>
      <c r="Z1" s="24" t="s">
        <v>150</v>
      </c>
      <c r="AA1" s="24"/>
      <c r="AB1" s="24"/>
    </row>
    <row r="2" spans="1:28" x14ac:dyDescent="0.25">
      <c r="A2" s="8" t="s">
        <v>0</v>
      </c>
      <c r="B2" s="8" t="s">
        <v>1</v>
      </c>
      <c r="C2" s="8" t="s">
        <v>34</v>
      </c>
      <c r="D2" s="8" t="s">
        <v>36</v>
      </c>
      <c r="E2" s="8" t="s">
        <v>37</v>
      </c>
      <c r="F2" s="8" t="s">
        <v>113</v>
      </c>
      <c r="G2" s="8" t="s">
        <v>127</v>
      </c>
      <c r="H2" s="8" t="s">
        <v>128</v>
      </c>
      <c r="I2" s="8" t="s">
        <v>129</v>
      </c>
      <c r="J2" s="8" t="s">
        <v>130</v>
      </c>
      <c r="K2" s="8" t="s">
        <v>131</v>
      </c>
      <c r="L2" s="8" t="s">
        <v>132</v>
      </c>
      <c r="M2" s="8" t="s">
        <v>133</v>
      </c>
      <c r="N2" s="8" t="s">
        <v>134</v>
      </c>
      <c r="O2" s="8" t="s">
        <v>135</v>
      </c>
      <c r="P2" s="8" t="s">
        <v>136</v>
      </c>
      <c r="Q2" s="8" t="s">
        <v>137</v>
      </c>
      <c r="R2" s="8" t="s">
        <v>138</v>
      </c>
      <c r="S2" s="8" t="s">
        <v>139</v>
      </c>
      <c r="T2" s="8" t="s">
        <v>140</v>
      </c>
      <c r="U2" s="8" t="s">
        <v>141</v>
      </c>
      <c r="V2" s="8" t="s">
        <v>142</v>
      </c>
      <c r="W2" s="17" t="s">
        <v>124</v>
      </c>
      <c r="X2" s="18" t="s">
        <v>125</v>
      </c>
      <c r="Y2" s="18" t="s">
        <v>126</v>
      </c>
      <c r="Z2" s="20" t="s">
        <v>124</v>
      </c>
      <c r="AA2" s="21" t="s">
        <v>125</v>
      </c>
      <c r="AB2" s="21" t="s">
        <v>126</v>
      </c>
    </row>
    <row r="3" spans="1:28" x14ac:dyDescent="0.25">
      <c r="A3" s="8" t="s">
        <v>77</v>
      </c>
      <c r="B3" s="8" t="s">
        <v>78</v>
      </c>
      <c r="C3" s="9">
        <v>23</v>
      </c>
      <c r="D3">
        <v>1.64</v>
      </c>
      <c r="E3">
        <v>70</v>
      </c>
      <c r="F3" s="8">
        <f>E3/D3^2</f>
        <v>26.026174895895306</v>
      </c>
      <c r="G3" s="11">
        <v>5.327</v>
      </c>
      <c r="H3" s="11">
        <v>3.266</v>
      </c>
      <c r="I3" s="11">
        <v>2.0659999999999998</v>
      </c>
      <c r="J3" s="11">
        <v>3.3120000000000003</v>
      </c>
      <c r="K3" s="13">
        <v>126.36466875000001</v>
      </c>
      <c r="L3" s="13">
        <v>38.116666666666667</v>
      </c>
      <c r="M3" s="13">
        <v>28.0625</v>
      </c>
      <c r="N3" s="13">
        <v>146.18426458333346</v>
      </c>
      <c r="O3" s="13">
        <v>36.679166666666667</v>
      </c>
      <c r="P3" s="13">
        <v>24.712499999999999</v>
      </c>
      <c r="Q3" s="13">
        <v>244.46824583333319</v>
      </c>
      <c r="R3" s="13">
        <v>27.962499999999999</v>
      </c>
      <c r="S3" s="13">
        <v>15.779166666666665</v>
      </c>
      <c r="T3" s="13">
        <v>256.03658541666664</v>
      </c>
      <c r="U3" s="13">
        <v>27.891666666666666</v>
      </c>
      <c r="V3" s="13">
        <v>14.570833333333333</v>
      </c>
      <c r="W3" s="19">
        <v>19</v>
      </c>
      <c r="X3" s="19">
        <v>16.5</v>
      </c>
      <c r="Y3" s="19">
        <v>18.5</v>
      </c>
      <c r="Z3" s="22">
        <v>19.5</v>
      </c>
      <c r="AA3" s="22">
        <v>17</v>
      </c>
      <c r="AB3" s="22">
        <v>18.5</v>
      </c>
    </row>
    <row r="4" spans="1:28" x14ac:dyDescent="0.25">
      <c r="A4" s="8" t="s">
        <v>79</v>
      </c>
      <c r="B4" s="8" t="s">
        <v>80</v>
      </c>
      <c r="C4" s="9">
        <v>24</v>
      </c>
      <c r="D4">
        <v>1.73</v>
      </c>
      <c r="E4">
        <v>90</v>
      </c>
      <c r="F4" s="8">
        <f t="shared" ref="F4:F23" si="0">E4/D4^2</f>
        <v>30.071168431955627</v>
      </c>
      <c r="G4" s="11">
        <v>0.65450000000000008</v>
      </c>
      <c r="H4" s="11">
        <v>2.431</v>
      </c>
      <c r="I4" s="11">
        <v>0.96099999999999997</v>
      </c>
      <c r="J4" s="11">
        <v>2.7534999999999998</v>
      </c>
      <c r="K4" s="13">
        <v>164.06455624999984</v>
      </c>
      <c r="L4" s="13">
        <v>37.720833333333331</v>
      </c>
      <c r="M4" s="13">
        <v>20.166666666666668</v>
      </c>
      <c r="N4" s="13">
        <v>167.36914166666674</v>
      </c>
      <c r="O4" s="13">
        <v>34.266666666666666</v>
      </c>
      <c r="P4" s="13">
        <v>22.483333333333334</v>
      </c>
      <c r="Q4" s="13">
        <v>288.86988750000023</v>
      </c>
      <c r="R4" s="13">
        <v>23.487500000000001</v>
      </c>
      <c r="S4" s="13">
        <v>11.416666666666668</v>
      </c>
      <c r="T4" s="13">
        <v>229.51929999999999</v>
      </c>
      <c r="U4" s="13">
        <v>29.283333333333331</v>
      </c>
      <c r="V4" s="13">
        <v>17.170833333333334</v>
      </c>
      <c r="W4" s="19">
        <v>4</v>
      </c>
      <c r="X4" s="19">
        <v>9</v>
      </c>
      <c r="Y4" s="19">
        <v>7</v>
      </c>
      <c r="Z4" s="22">
        <v>12</v>
      </c>
      <c r="AA4" s="22">
        <v>12</v>
      </c>
      <c r="AB4" s="22">
        <v>12.5</v>
      </c>
    </row>
    <row r="5" spans="1:28" x14ac:dyDescent="0.25">
      <c r="A5" s="8" t="s">
        <v>81</v>
      </c>
      <c r="B5" s="8" t="s">
        <v>82</v>
      </c>
      <c r="C5" s="9">
        <v>26</v>
      </c>
      <c r="D5">
        <v>1.91</v>
      </c>
      <c r="E5">
        <v>74</v>
      </c>
      <c r="F5" s="8">
        <f t="shared" si="0"/>
        <v>20.284531674022094</v>
      </c>
      <c r="G5" s="11">
        <v>0.51350000000000007</v>
      </c>
      <c r="H5" s="11">
        <v>2.7305000000000001</v>
      </c>
      <c r="I5" s="11">
        <v>0.65050000000000008</v>
      </c>
      <c r="J5" s="11">
        <v>2.9829999999999997</v>
      </c>
      <c r="K5" s="13">
        <v>99.5775604166666</v>
      </c>
      <c r="L5" s="13">
        <v>39.954166666666666</v>
      </c>
      <c r="M5" s="13">
        <v>31.5625</v>
      </c>
      <c r="N5" s="13">
        <v>123.19294375000008</v>
      </c>
      <c r="O5" s="13">
        <v>37.55833333333333</v>
      </c>
      <c r="P5" s="13">
        <v>29.674999999999997</v>
      </c>
      <c r="Q5" s="13">
        <v>261.04983333333342</v>
      </c>
      <c r="R5" s="13">
        <v>26.283333333333331</v>
      </c>
      <c r="S5" s="13">
        <v>15.795833333333334</v>
      </c>
      <c r="T5" s="13">
        <v>244.54206666666687</v>
      </c>
      <c r="U5" s="13">
        <v>27.879166666666663</v>
      </c>
      <c r="V5" s="13">
        <v>17.008333333333333</v>
      </c>
      <c r="W5" s="19">
        <v>10.5</v>
      </c>
      <c r="X5" s="19">
        <v>9.5</v>
      </c>
      <c r="Y5" s="19">
        <v>9</v>
      </c>
      <c r="Z5" s="22">
        <v>11.5</v>
      </c>
      <c r="AA5" s="22">
        <v>9.5</v>
      </c>
      <c r="AB5" s="22">
        <v>9.5</v>
      </c>
    </row>
    <row r="6" spans="1:28" x14ac:dyDescent="0.25">
      <c r="A6" s="8" t="s">
        <v>83</v>
      </c>
      <c r="B6" s="8" t="s">
        <v>84</v>
      </c>
      <c r="C6" s="9">
        <v>22</v>
      </c>
      <c r="D6">
        <v>1.76</v>
      </c>
      <c r="E6">
        <v>60</v>
      </c>
      <c r="F6" s="8">
        <f t="shared" si="0"/>
        <v>19.369834710743802</v>
      </c>
      <c r="G6" s="11">
        <v>1.5249999999999999</v>
      </c>
      <c r="H6" s="11">
        <v>3.3689999999999998</v>
      </c>
      <c r="I6" s="11">
        <v>2.3205</v>
      </c>
      <c r="J6" s="11">
        <v>3.7004999999999999</v>
      </c>
      <c r="K6" s="13">
        <v>141.12561666666673</v>
      </c>
      <c r="L6" s="13">
        <v>38.708333333333329</v>
      </c>
      <c r="M6" s="13">
        <v>23.929166666666667</v>
      </c>
      <c r="N6" s="13">
        <v>88.925137499999977</v>
      </c>
      <c r="O6" s="13">
        <v>39.958333333333329</v>
      </c>
      <c r="P6" s="13">
        <v>33.845833333333331</v>
      </c>
      <c r="Q6" s="13">
        <v>236.6665124999999</v>
      </c>
      <c r="R6" s="13">
        <v>28.029166666666669</v>
      </c>
      <c r="S6" s="13">
        <v>17.616666666666667</v>
      </c>
      <c r="T6" s="13">
        <v>302.53861874999961</v>
      </c>
      <c r="U6" s="13">
        <v>22.1875</v>
      </c>
      <c r="V6" s="13">
        <v>8.375</v>
      </c>
      <c r="W6" s="19">
        <v>8.5</v>
      </c>
      <c r="X6" s="19">
        <v>9.5</v>
      </c>
      <c r="Y6" s="19">
        <v>8</v>
      </c>
      <c r="Z6" s="22">
        <v>8.5</v>
      </c>
      <c r="AA6" s="22">
        <v>9.5</v>
      </c>
      <c r="AB6" s="22">
        <v>8.5</v>
      </c>
    </row>
    <row r="7" spans="1:28" x14ac:dyDescent="0.25">
      <c r="A7" s="8" t="s">
        <v>85</v>
      </c>
      <c r="B7" s="8" t="s">
        <v>86</v>
      </c>
      <c r="C7" s="9">
        <v>25</v>
      </c>
      <c r="D7">
        <v>1.8</v>
      </c>
      <c r="E7">
        <v>70</v>
      </c>
      <c r="F7" s="8">
        <f t="shared" si="0"/>
        <v>21.604938271604937</v>
      </c>
      <c r="G7" s="11">
        <v>0.77849999999999997</v>
      </c>
      <c r="H7" s="11">
        <v>3.0434999999999999</v>
      </c>
      <c r="I7" s="11">
        <v>0.65549999999999997</v>
      </c>
      <c r="J7" s="11">
        <v>3.2835000000000001</v>
      </c>
      <c r="K7" s="13">
        <v>182.12605833333376</v>
      </c>
      <c r="L7" s="13">
        <v>36.483333333333334</v>
      </c>
      <c r="M7" s="13">
        <v>17.970833333333335</v>
      </c>
      <c r="N7" s="13">
        <v>140.90771041666648</v>
      </c>
      <c r="O7" s="13">
        <v>39.112499999999997</v>
      </c>
      <c r="P7" s="13">
        <v>24.95</v>
      </c>
      <c r="Q7" s="13">
        <v>223.76441875000026</v>
      </c>
      <c r="R7" s="13">
        <v>30.93333333333333</v>
      </c>
      <c r="S7" s="13">
        <v>17.083333333333336</v>
      </c>
      <c r="T7" s="13">
        <v>240.52023125000008</v>
      </c>
      <c r="U7" s="13">
        <v>29.420833333333334</v>
      </c>
      <c r="V7" s="13">
        <v>15.216666666666667</v>
      </c>
      <c r="W7" s="19">
        <v>9.5</v>
      </c>
      <c r="X7" s="19">
        <v>11</v>
      </c>
      <c r="Y7" s="19">
        <v>11.5</v>
      </c>
      <c r="Z7" s="22">
        <v>10</v>
      </c>
      <c r="AA7" s="22">
        <v>11.5</v>
      </c>
      <c r="AB7" s="22">
        <v>11.5</v>
      </c>
    </row>
    <row r="8" spans="1:28" x14ac:dyDescent="0.25">
      <c r="A8" s="8" t="s">
        <v>87</v>
      </c>
      <c r="B8" s="8" t="s">
        <v>88</v>
      </c>
      <c r="C8" s="9">
        <v>25</v>
      </c>
      <c r="D8" s="8">
        <v>1.83</v>
      </c>
      <c r="E8" s="8">
        <v>77</v>
      </c>
      <c r="F8" s="8">
        <f t="shared" si="0"/>
        <v>22.99262444384723</v>
      </c>
      <c r="G8" s="11">
        <v>0.71649999999999991</v>
      </c>
      <c r="H8" s="11">
        <v>2.5869999999999997</v>
      </c>
      <c r="I8" s="11">
        <v>0.879</v>
      </c>
      <c r="J8" s="11">
        <v>2.758</v>
      </c>
      <c r="K8" s="13">
        <v>176.00404791666637</v>
      </c>
      <c r="L8" s="13">
        <v>34.358333333333334</v>
      </c>
      <c r="M8" s="13">
        <v>21.945833333333333</v>
      </c>
      <c r="N8" s="13">
        <v>160.63551666666663</v>
      </c>
      <c r="O8" s="13">
        <v>35.695833333333333</v>
      </c>
      <c r="P8" s="13">
        <v>22.695833333333333</v>
      </c>
      <c r="Q8" s="13">
        <v>353.30005000000017</v>
      </c>
      <c r="R8" s="13">
        <v>17.354166666666664</v>
      </c>
      <c r="S8" s="13">
        <v>7.9333333333333336</v>
      </c>
      <c r="T8" s="13">
        <v>265.74719374999995</v>
      </c>
      <c r="U8" s="13">
        <v>25.737499999999997</v>
      </c>
      <c r="V8" s="13">
        <v>13.441666666666666</v>
      </c>
      <c r="W8" s="19">
        <v>24</v>
      </c>
      <c r="X8" s="19">
        <v>23.5</v>
      </c>
      <c r="Y8" s="19">
        <v>25.5</v>
      </c>
      <c r="Z8" s="22">
        <v>24.5</v>
      </c>
      <c r="AA8" s="22">
        <v>24</v>
      </c>
      <c r="AB8" s="22">
        <v>25.5</v>
      </c>
    </row>
    <row r="9" spans="1:28" x14ac:dyDescent="0.25">
      <c r="A9" s="8" t="s">
        <v>89</v>
      </c>
      <c r="B9" s="8" t="s">
        <v>90</v>
      </c>
      <c r="C9" s="9">
        <v>26</v>
      </c>
      <c r="D9">
        <v>1.74</v>
      </c>
      <c r="E9">
        <v>58</v>
      </c>
      <c r="F9" s="8">
        <f t="shared" si="0"/>
        <v>19.157088122605362</v>
      </c>
      <c r="G9" s="11">
        <v>2.2439999999999998</v>
      </c>
      <c r="H9" s="11">
        <v>3.9000000000000004</v>
      </c>
      <c r="I9" s="11">
        <v>1.0625</v>
      </c>
      <c r="J9" s="11">
        <v>3.9845000000000002</v>
      </c>
      <c r="K9" s="13">
        <v>190.15055625000011</v>
      </c>
      <c r="L9" s="13">
        <v>37.237499999999997</v>
      </c>
      <c r="M9" s="13">
        <v>13.208333333333332</v>
      </c>
      <c r="N9" s="13">
        <v>100.76989791666664</v>
      </c>
      <c r="O9" s="13">
        <v>39.916666666666664</v>
      </c>
      <c r="P9" s="13">
        <v>32.337499999999999</v>
      </c>
      <c r="Q9" s="13">
        <v>270.25348958333325</v>
      </c>
      <c r="R9" s="13">
        <v>25.270833333333336</v>
      </c>
      <c r="S9" s="13">
        <v>15.429166666666667</v>
      </c>
      <c r="T9" s="13">
        <v>209.89593333333363</v>
      </c>
      <c r="U9" s="13">
        <v>31.466666666666669</v>
      </c>
      <c r="V9" s="13">
        <v>16.645833333333332</v>
      </c>
      <c r="W9" s="19">
        <v>14</v>
      </c>
      <c r="X9" s="19">
        <v>10</v>
      </c>
      <c r="Y9" s="19">
        <v>9</v>
      </c>
      <c r="Z9" s="22">
        <v>14.5</v>
      </c>
      <c r="AA9" s="22">
        <v>10.5</v>
      </c>
      <c r="AB9" s="22">
        <v>10</v>
      </c>
    </row>
    <row r="10" spans="1:28" x14ac:dyDescent="0.25">
      <c r="A10" s="8" t="s">
        <v>91</v>
      </c>
      <c r="B10" s="8" t="s">
        <v>92</v>
      </c>
      <c r="C10" s="9">
        <v>26</v>
      </c>
      <c r="D10">
        <v>1.82</v>
      </c>
      <c r="E10">
        <v>90</v>
      </c>
      <c r="F10" s="8">
        <f t="shared" si="0"/>
        <v>27.170631566235961</v>
      </c>
      <c r="G10" s="11">
        <v>0.75150000000000006</v>
      </c>
      <c r="H10" s="11">
        <v>2.4000000000000004</v>
      </c>
      <c r="I10" s="11">
        <v>0.57099999999999995</v>
      </c>
      <c r="J10" s="11">
        <v>2.4430000000000001</v>
      </c>
      <c r="K10" s="13">
        <v>172.67821666666646</v>
      </c>
      <c r="L10" s="13">
        <v>35.570833333333333</v>
      </c>
      <c r="M10" s="13">
        <v>19.350000000000001</v>
      </c>
      <c r="N10" s="13">
        <v>251.18379791666615</v>
      </c>
      <c r="O10" s="13">
        <v>29.212499999999999</v>
      </c>
      <c r="P10" s="13">
        <v>8</v>
      </c>
      <c r="Q10" s="13">
        <v>223.09604791666692</v>
      </c>
      <c r="R10" s="13">
        <v>29.287500000000001</v>
      </c>
      <c r="S10" s="13">
        <v>17.149999999999999</v>
      </c>
      <c r="T10" s="13">
        <v>216.54343958333314</v>
      </c>
      <c r="U10" s="13">
        <v>29.875</v>
      </c>
      <c r="V10" s="13">
        <v>17.829166666666666</v>
      </c>
      <c r="W10" s="19">
        <v>13</v>
      </c>
      <c r="X10" s="19">
        <v>15</v>
      </c>
      <c r="Y10" s="19">
        <v>15</v>
      </c>
      <c r="Z10" s="22">
        <v>13</v>
      </c>
      <c r="AA10" s="22">
        <v>15.5</v>
      </c>
      <c r="AB10" s="22">
        <v>16</v>
      </c>
    </row>
    <row r="11" spans="1:28" x14ac:dyDescent="0.25">
      <c r="A11" s="8" t="s">
        <v>93</v>
      </c>
      <c r="B11" s="8" t="s">
        <v>94</v>
      </c>
      <c r="C11" s="9">
        <v>23</v>
      </c>
      <c r="D11">
        <v>1.72</v>
      </c>
      <c r="E11">
        <v>70</v>
      </c>
      <c r="F11" s="8">
        <f t="shared" si="0"/>
        <v>23.661438615467823</v>
      </c>
      <c r="G11" s="11">
        <v>1.5954999999999999</v>
      </c>
      <c r="H11" s="11">
        <v>3.0419999999999998</v>
      </c>
      <c r="I11" s="11">
        <v>7.2995000000000001</v>
      </c>
      <c r="J11" s="11">
        <v>4.3860000000000001</v>
      </c>
      <c r="K11" s="13">
        <v>166.33940833333369</v>
      </c>
      <c r="L11" s="13">
        <v>37.6875</v>
      </c>
      <c r="M11" s="13">
        <v>17.899999999999999</v>
      </c>
      <c r="N11" s="13">
        <v>171.46391666666648</v>
      </c>
      <c r="O11" s="13">
        <v>35.93333333333333</v>
      </c>
      <c r="P11" s="13">
        <v>20.095833333333331</v>
      </c>
      <c r="Q11" s="13">
        <v>213.95122916666651</v>
      </c>
      <c r="R11" s="13">
        <v>31.641666666666666</v>
      </c>
      <c r="S11" s="13">
        <v>16.5625</v>
      </c>
      <c r="T11" s="13">
        <v>207.49994166666707</v>
      </c>
      <c r="U11" s="13">
        <v>32.016666666666666</v>
      </c>
      <c r="V11" s="13">
        <v>16.733333333333334</v>
      </c>
      <c r="W11" s="19">
        <v>14</v>
      </c>
      <c r="X11" s="19">
        <v>12</v>
      </c>
      <c r="Y11" s="19">
        <v>9</v>
      </c>
      <c r="Z11" s="22">
        <v>14.5</v>
      </c>
      <c r="AA11" s="22">
        <v>13.5</v>
      </c>
      <c r="AB11" s="22">
        <v>10</v>
      </c>
    </row>
    <row r="12" spans="1:28" x14ac:dyDescent="0.25">
      <c r="A12" s="8" t="s">
        <v>95</v>
      </c>
      <c r="B12" s="8" t="s">
        <v>96</v>
      </c>
      <c r="C12" s="9">
        <v>25</v>
      </c>
      <c r="D12">
        <v>1.77</v>
      </c>
      <c r="E12">
        <v>66</v>
      </c>
      <c r="F12" s="8">
        <f t="shared" si="0"/>
        <v>21.066743273005841</v>
      </c>
      <c r="G12" s="11">
        <v>1.0314999999999999</v>
      </c>
      <c r="H12" s="11">
        <v>3.3260000000000001</v>
      </c>
      <c r="I12" s="11">
        <v>0.9355</v>
      </c>
      <c r="J12" s="11">
        <v>3.3899999999999997</v>
      </c>
      <c r="K12" s="13">
        <v>225.47136041666676</v>
      </c>
      <c r="L12" s="13">
        <v>28.366666666666667</v>
      </c>
      <c r="M12" s="13">
        <v>17.233333333333334</v>
      </c>
      <c r="N12" s="13">
        <v>216.19012083333325</v>
      </c>
      <c r="O12" s="13">
        <v>30.141666666666666</v>
      </c>
      <c r="P12" s="13">
        <v>15.204166666666666</v>
      </c>
      <c r="Q12" s="13">
        <v>307.47921249999956</v>
      </c>
      <c r="R12" s="13">
        <v>22.483333333333334</v>
      </c>
      <c r="S12" s="13">
        <v>10.570833333333333</v>
      </c>
      <c r="T12" s="13">
        <v>318.89045208333317</v>
      </c>
      <c r="U12" s="13">
        <v>20.295833333333334</v>
      </c>
      <c r="V12" s="13">
        <v>11.625</v>
      </c>
      <c r="W12" s="19">
        <v>11</v>
      </c>
      <c r="X12" s="19">
        <v>11.5</v>
      </c>
      <c r="Y12" s="19">
        <v>12</v>
      </c>
      <c r="Z12" s="22">
        <v>12.5</v>
      </c>
      <c r="AA12" s="22">
        <v>12.5</v>
      </c>
      <c r="AB12" s="22">
        <v>12</v>
      </c>
    </row>
    <row r="13" spans="1:28" x14ac:dyDescent="0.25">
      <c r="A13" s="8" t="s">
        <v>97</v>
      </c>
      <c r="B13" s="8" t="s">
        <v>98</v>
      </c>
      <c r="C13" s="9">
        <v>28</v>
      </c>
      <c r="D13">
        <v>1.68</v>
      </c>
      <c r="E13">
        <v>57</v>
      </c>
      <c r="F13" s="8">
        <f t="shared" si="0"/>
        <v>20.195578231292519</v>
      </c>
      <c r="G13" s="11">
        <v>2.1604999999999999</v>
      </c>
      <c r="H13" s="11">
        <v>3.8005000000000004</v>
      </c>
      <c r="I13" s="11">
        <v>1.597</v>
      </c>
      <c r="J13" s="11">
        <v>3.7175000000000002</v>
      </c>
      <c r="K13" s="13">
        <v>228.0409291666671</v>
      </c>
      <c r="L13" s="13">
        <v>28.2</v>
      </c>
      <c r="M13" s="13">
        <v>15.55</v>
      </c>
      <c r="N13" s="13">
        <v>204.3516916666668</v>
      </c>
      <c r="O13" s="13">
        <v>31.883333333333333</v>
      </c>
      <c r="P13" s="13">
        <v>18.258333333333333</v>
      </c>
      <c r="Q13" s="13">
        <v>376.21951250000097</v>
      </c>
      <c r="R13" s="13">
        <v>15.5875</v>
      </c>
      <c r="S13" s="13">
        <v>5.8583333333333334</v>
      </c>
      <c r="T13" s="13">
        <v>342.32135416666659</v>
      </c>
      <c r="U13" s="13">
        <v>18.712499999999999</v>
      </c>
      <c r="V13" s="13">
        <v>9.2416666666666671</v>
      </c>
      <c r="W13" s="19">
        <v>7</v>
      </c>
      <c r="X13" s="19">
        <v>5</v>
      </c>
      <c r="Y13" s="19">
        <v>5</v>
      </c>
      <c r="Z13" s="22">
        <v>8</v>
      </c>
      <c r="AA13" s="22">
        <v>5.5</v>
      </c>
      <c r="AB13" s="22">
        <v>5.5</v>
      </c>
    </row>
    <row r="14" spans="1:28" x14ac:dyDescent="0.25">
      <c r="A14" s="8" t="s">
        <v>99</v>
      </c>
      <c r="B14" s="8" t="s">
        <v>100</v>
      </c>
      <c r="C14" s="9">
        <v>23</v>
      </c>
      <c r="D14">
        <v>1.6</v>
      </c>
      <c r="E14">
        <v>68</v>
      </c>
      <c r="F14" s="8">
        <f t="shared" si="0"/>
        <v>26.562499999999996</v>
      </c>
      <c r="G14" s="11">
        <v>1.1575</v>
      </c>
      <c r="H14" s="11">
        <v>3.395</v>
      </c>
      <c r="I14" s="11">
        <v>0.70599999999999996</v>
      </c>
      <c r="J14" s="11">
        <v>3.2409999999999997</v>
      </c>
      <c r="K14" s="13">
        <v>189.04566458333352</v>
      </c>
      <c r="L14" s="13">
        <v>34.191666666666663</v>
      </c>
      <c r="M14" s="13">
        <v>18.004166666666666</v>
      </c>
      <c r="N14" s="13">
        <v>203.42932291666648</v>
      </c>
      <c r="O14" s="13">
        <v>34.462499999999999</v>
      </c>
      <c r="P14" s="13">
        <v>14.8125</v>
      </c>
      <c r="Q14" s="13">
        <v>302.82047708333306</v>
      </c>
      <c r="R14" s="13">
        <v>21.845833333333331</v>
      </c>
      <c r="S14" s="13">
        <v>11.041666666666668</v>
      </c>
      <c r="T14" s="13">
        <v>280.78977083333348</v>
      </c>
      <c r="U14" s="13">
        <v>23.929166666666667</v>
      </c>
      <c r="V14" s="13">
        <v>12.774999999999999</v>
      </c>
      <c r="W14" s="19">
        <v>28</v>
      </c>
      <c r="X14" s="19">
        <v>23.5</v>
      </c>
      <c r="Y14" s="19">
        <v>22.5</v>
      </c>
      <c r="Z14" s="22">
        <v>28</v>
      </c>
      <c r="AA14" s="22">
        <v>24</v>
      </c>
      <c r="AB14" s="22">
        <v>23</v>
      </c>
    </row>
    <row r="15" spans="1:28" x14ac:dyDescent="0.25">
      <c r="A15" s="8" t="s">
        <v>101</v>
      </c>
      <c r="B15" s="8" t="s">
        <v>102</v>
      </c>
      <c r="C15" s="9">
        <v>26</v>
      </c>
      <c r="D15">
        <v>1.73</v>
      </c>
      <c r="E15">
        <v>73</v>
      </c>
      <c r="F15" s="8">
        <f t="shared" si="0"/>
        <v>24.391058839252899</v>
      </c>
      <c r="G15" s="11">
        <v>2.2000000000000002</v>
      </c>
      <c r="H15" s="11">
        <v>3.0065</v>
      </c>
      <c r="I15" s="11">
        <v>0.84950000000000003</v>
      </c>
      <c r="J15" s="11">
        <v>2.952</v>
      </c>
      <c r="K15" s="13">
        <v>160.79385624999992</v>
      </c>
      <c r="L15" s="13">
        <v>38.395833333333329</v>
      </c>
      <c r="M15" s="13">
        <v>19.74583333333333</v>
      </c>
      <c r="N15" s="13">
        <v>134.00104791666649</v>
      </c>
      <c r="O15" s="13">
        <v>39.224999999999994</v>
      </c>
      <c r="P15" s="13">
        <v>26.508333333333333</v>
      </c>
      <c r="Q15" s="13">
        <v>231.12109583333321</v>
      </c>
      <c r="R15" s="13">
        <v>29.116666666666667</v>
      </c>
      <c r="S15" s="13">
        <v>17.708333333333336</v>
      </c>
      <c r="T15" s="13">
        <v>279.64720833333325</v>
      </c>
      <c r="U15" s="13">
        <v>23.95</v>
      </c>
      <c r="V15" s="13">
        <v>12.212499999999999</v>
      </c>
      <c r="W15" s="19">
        <v>8</v>
      </c>
      <c r="X15" s="19">
        <v>12.5</v>
      </c>
      <c r="Y15" s="19">
        <v>12</v>
      </c>
      <c r="Z15" s="22">
        <v>10</v>
      </c>
      <c r="AA15" s="22">
        <v>13.5</v>
      </c>
      <c r="AB15" s="22">
        <v>13.5</v>
      </c>
    </row>
    <row r="16" spans="1:28" x14ac:dyDescent="0.25">
      <c r="A16" s="8" t="s">
        <v>103</v>
      </c>
      <c r="B16" s="8" t="s">
        <v>104</v>
      </c>
      <c r="C16" s="9">
        <v>23</v>
      </c>
      <c r="D16">
        <v>1.75</v>
      </c>
      <c r="E16">
        <v>60</v>
      </c>
      <c r="F16" s="8">
        <f t="shared" si="0"/>
        <v>19.591836734693878</v>
      </c>
      <c r="G16" s="11">
        <v>2.1345000000000001</v>
      </c>
      <c r="H16" s="11">
        <v>3.5474999999999999</v>
      </c>
      <c r="I16" s="11">
        <v>0.57450000000000001</v>
      </c>
      <c r="J16" s="11">
        <v>3.5314999999999999</v>
      </c>
      <c r="K16" s="13">
        <v>109.59909791666652</v>
      </c>
      <c r="L16" s="13">
        <v>39.799999999999997</v>
      </c>
      <c r="M16" s="13">
        <v>32.35</v>
      </c>
      <c r="N16" s="13">
        <v>147.03952500000022</v>
      </c>
      <c r="O16" s="13">
        <v>38.65</v>
      </c>
      <c r="P16" s="13">
        <v>24.208333333333336</v>
      </c>
      <c r="Q16" s="13">
        <v>160.11240208333331</v>
      </c>
      <c r="R16" s="13">
        <v>36.625</v>
      </c>
      <c r="S16" s="13">
        <v>22.337499999999999</v>
      </c>
      <c r="T16" s="13">
        <v>161.6525125000004</v>
      </c>
      <c r="U16" s="13">
        <v>35.066666666666663</v>
      </c>
      <c r="V16" s="13">
        <v>23.945833333333333</v>
      </c>
      <c r="W16" s="19">
        <v>12.5</v>
      </c>
      <c r="X16" s="19">
        <v>13</v>
      </c>
      <c r="Y16" s="19">
        <v>14.5</v>
      </c>
      <c r="Z16" s="22">
        <v>14.5</v>
      </c>
      <c r="AA16" s="22">
        <v>14</v>
      </c>
      <c r="AB16" s="22">
        <v>14</v>
      </c>
    </row>
    <row r="17" spans="1:28" x14ac:dyDescent="0.25">
      <c r="A17" s="8" t="s">
        <v>105</v>
      </c>
      <c r="B17" s="8" t="s">
        <v>106</v>
      </c>
      <c r="C17" s="9">
        <v>26</v>
      </c>
      <c r="D17">
        <v>1.83</v>
      </c>
      <c r="E17">
        <v>64</v>
      </c>
      <c r="F17" s="8">
        <f t="shared" si="0"/>
        <v>19.110752784496398</v>
      </c>
      <c r="G17" s="11">
        <v>1.1284999999999998</v>
      </c>
      <c r="H17" s="11">
        <v>3.4344999999999999</v>
      </c>
      <c r="I17" s="11">
        <v>2.1284999999999998</v>
      </c>
      <c r="J17" s="11">
        <v>3.6635</v>
      </c>
      <c r="K17" s="13">
        <v>312.08418541666657</v>
      </c>
      <c r="L17" s="13">
        <v>22.004166666666666</v>
      </c>
      <c r="M17" s="13">
        <v>5.3875000000000002</v>
      </c>
      <c r="N17" s="13">
        <v>389.2246562499995</v>
      </c>
      <c r="O17" s="13">
        <v>10.824999999999999</v>
      </c>
      <c r="P17" s="13">
        <v>2.4125000000000001</v>
      </c>
      <c r="Q17" s="13">
        <v>279.36711875000043</v>
      </c>
      <c r="R17" s="13">
        <v>24.479166666666664</v>
      </c>
      <c r="S17" s="13">
        <v>12.862500000000001</v>
      </c>
      <c r="T17" s="13">
        <v>273.38679583333328</v>
      </c>
      <c r="U17" s="13">
        <v>25.341666666666669</v>
      </c>
      <c r="V17" s="13">
        <v>12.387499999999999</v>
      </c>
      <c r="W17" s="19">
        <v>12</v>
      </c>
      <c r="X17" s="19">
        <v>10</v>
      </c>
      <c r="Y17" s="19">
        <v>10.5</v>
      </c>
      <c r="Z17" s="22">
        <v>14</v>
      </c>
      <c r="AA17" s="22">
        <v>10.5</v>
      </c>
      <c r="AB17" s="22">
        <v>12</v>
      </c>
    </row>
    <row r="18" spans="1:28" x14ac:dyDescent="0.25">
      <c r="A18" s="8" t="s">
        <v>122</v>
      </c>
      <c r="B18" s="8" t="s">
        <v>107</v>
      </c>
      <c r="C18" s="10">
        <v>24</v>
      </c>
      <c r="D18">
        <v>1.81</v>
      </c>
      <c r="E18">
        <v>69</v>
      </c>
      <c r="F18" s="8">
        <f t="shared" si="0"/>
        <v>21.061628155428711</v>
      </c>
      <c r="G18" s="11">
        <v>0.57299999999999995</v>
      </c>
      <c r="H18" s="11">
        <v>3.1150000000000002</v>
      </c>
      <c r="I18" s="11">
        <v>1.593</v>
      </c>
      <c r="J18" s="11">
        <v>3.1875</v>
      </c>
      <c r="K18" s="13">
        <v>124.56939583333306</v>
      </c>
      <c r="L18" s="13">
        <v>34.840000000000003</v>
      </c>
      <c r="M18" s="13">
        <v>26.745000000000001</v>
      </c>
      <c r="N18" s="13">
        <v>80.478870833333289</v>
      </c>
      <c r="O18" s="13">
        <v>39.384999999999998</v>
      </c>
      <c r="P18" s="13">
        <v>33.045000000000002</v>
      </c>
      <c r="Q18" s="13">
        <v>218.09602916666648</v>
      </c>
      <c r="R18" s="13">
        <v>25.685000000000002</v>
      </c>
      <c r="S18" s="13">
        <v>14.379999999999999</v>
      </c>
      <c r="T18" s="13">
        <v>213.0172624999995</v>
      </c>
      <c r="U18" s="13">
        <v>27.630000000000003</v>
      </c>
      <c r="V18" s="13">
        <v>14.305</v>
      </c>
      <c r="W18" s="19">
        <v>16.5</v>
      </c>
      <c r="X18" s="19">
        <v>12.5</v>
      </c>
      <c r="Y18" s="19">
        <v>12</v>
      </c>
      <c r="Z18" s="22">
        <v>17</v>
      </c>
      <c r="AA18" s="22">
        <v>14</v>
      </c>
      <c r="AB18" s="22">
        <v>12.5</v>
      </c>
    </row>
    <row r="19" spans="1:28" x14ac:dyDescent="0.25">
      <c r="A19" s="8" t="s">
        <v>119</v>
      </c>
      <c r="B19" s="8" t="s">
        <v>108</v>
      </c>
      <c r="C19" s="10">
        <v>24</v>
      </c>
      <c r="D19">
        <v>1.77</v>
      </c>
      <c r="E19">
        <v>65</v>
      </c>
      <c r="F19" s="8">
        <f t="shared" si="0"/>
        <v>20.747550193111813</v>
      </c>
      <c r="G19" s="11">
        <v>0.86499999999999999</v>
      </c>
      <c r="H19" s="11">
        <v>3.379</v>
      </c>
      <c r="I19" s="11">
        <v>0.92799999999999994</v>
      </c>
      <c r="J19" s="11">
        <v>3.7495000000000003</v>
      </c>
      <c r="K19" s="13">
        <v>208.54278333333335</v>
      </c>
      <c r="L19" s="13">
        <v>28.67</v>
      </c>
      <c r="M19" s="13">
        <v>9.9150000000000009</v>
      </c>
      <c r="N19" s="13">
        <v>97.888979166666843</v>
      </c>
      <c r="O19" s="13">
        <v>39.93</v>
      </c>
      <c r="P19" s="13">
        <v>30.26</v>
      </c>
      <c r="Q19" s="13">
        <v>260.70583958333378</v>
      </c>
      <c r="R19" s="13">
        <v>20.61</v>
      </c>
      <c r="S19" s="13">
        <v>13.24</v>
      </c>
      <c r="T19" s="13">
        <v>219.52483124999958</v>
      </c>
      <c r="U19" s="13">
        <v>26.555</v>
      </c>
      <c r="V19" s="13">
        <v>12.925000000000001</v>
      </c>
      <c r="W19" s="19">
        <v>9.5</v>
      </c>
      <c r="X19" s="19">
        <v>9.5</v>
      </c>
      <c r="Y19" s="19">
        <v>10</v>
      </c>
      <c r="Z19" s="22">
        <v>13</v>
      </c>
      <c r="AA19" s="22">
        <v>11.5</v>
      </c>
      <c r="AB19" s="22">
        <v>10.5</v>
      </c>
    </row>
    <row r="20" spans="1:28" x14ac:dyDescent="0.25">
      <c r="A20" s="8" t="s">
        <v>121</v>
      </c>
      <c r="B20" s="8" t="s">
        <v>109</v>
      </c>
      <c r="C20" s="10">
        <v>25</v>
      </c>
      <c r="D20">
        <v>1.75</v>
      </c>
      <c r="E20">
        <v>73</v>
      </c>
      <c r="F20" s="8">
        <f t="shared" si="0"/>
        <v>23.836734693877553</v>
      </c>
      <c r="G20" s="11">
        <v>1.3159999999999998</v>
      </c>
      <c r="H20" s="11">
        <v>2.875</v>
      </c>
      <c r="I20" s="11">
        <v>5.8414999999999999</v>
      </c>
      <c r="J20" s="11">
        <v>3.4095000000000004</v>
      </c>
      <c r="K20" s="13">
        <v>109.34967499999988</v>
      </c>
      <c r="L20" s="13">
        <v>37.76</v>
      </c>
      <c r="M20" s="13">
        <v>25.045000000000002</v>
      </c>
      <c r="N20" s="13">
        <v>89.796252083333286</v>
      </c>
      <c r="O20" s="13">
        <v>37.805</v>
      </c>
      <c r="P20" s="13">
        <v>31.505000000000003</v>
      </c>
      <c r="Q20" s="13">
        <v>199.15584374999963</v>
      </c>
      <c r="R20" s="13">
        <v>28.035000000000004</v>
      </c>
      <c r="S20" s="13">
        <v>16.29</v>
      </c>
      <c r="T20" s="13">
        <v>182.97847916666677</v>
      </c>
      <c r="U20" s="13">
        <v>30.08</v>
      </c>
      <c r="V20" s="13">
        <v>18.515000000000001</v>
      </c>
      <c r="W20" s="19">
        <v>14.5</v>
      </c>
      <c r="X20" s="19">
        <v>11.5</v>
      </c>
      <c r="Y20" s="19">
        <v>9.5</v>
      </c>
      <c r="Z20" s="22">
        <v>15.5</v>
      </c>
      <c r="AA20" s="22">
        <v>12</v>
      </c>
      <c r="AB20" s="22">
        <v>10.5</v>
      </c>
    </row>
    <row r="21" spans="1:28" x14ac:dyDescent="0.25">
      <c r="A21" s="8" t="s">
        <v>120</v>
      </c>
      <c r="B21" s="8" t="s">
        <v>110</v>
      </c>
      <c r="C21" s="10">
        <v>25</v>
      </c>
      <c r="D21">
        <v>1.75</v>
      </c>
      <c r="E21">
        <v>97</v>
      </c>
      <c r="F21" s="8">
        <f t="shared" si="0"/>
        <v>31.673469387755102</v>
      </c>
      <c r="G21" s="11">
        <v>1.446</v>
      </c>
      <c r="H21" s="11">
        <v>2.4379999999999997</v>
      </c>
      <c r="I21" s="11">
        <v>2.7249999999999996</v>
      </c>
      <c r="J21" s="11">
        <v>2.5679999999999996</v>
      </c>
      <c r="K21" s="13">
        <v>90.53511249999994</v>
      </c>
      <c r="L21" s="13">
        <v>39.295000000000002</v>
      </c>
      <c r="M21" s="13">
        <v>32.24</v>
      </c>
      <c r="N21" s="13">
        <v>71.853022916666731</v>
      </c>
      <c r="O21" s="13">
        <v>40.01</v>
      </c>
      <c r="P21" s="13">
        <v>35.260000000000005</v>
      </c>
      <c r="Q21" s="13">
        <v>183.50175833333327</v>
      </c>
      <c r="R21" s="13">
        <v>30.115000000000002</v>
      </c>
      <c r="S21" s="13">
        <v>17.399999999999999</v>
      </c>
      <c r="T21" s="13">
        <v>213.32089166666682</v>
      </c>
      <c r="U21" s="13">
        <v>26.37</v>
      </c>
      <c r="V21" s="13">
        <v>14.585000000000001</v>
      </c>
      <c r="W21" s="19">
        <v>10</v>
      </c>
      <c r="X21" s="19">
        <v>6</v>
      </c>
      <c r="Y21" s="19">
        <v>8</v>
      </c>
      <c r="Z21" s="22">
        <v>10</v>
      </c>
      <c r="AA21" s="22">
        <v>7.5</v>
      </c>
      <c r="AB21" s="22">
        <v>8.5</v>
      </c>
    </row>
    <row r="22" spans="1:28" x14ac:dyDescent="0.25">
      <c r="A22" s="8"/>
      <c r="B22" s="8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8" s="2" customFormat="1" x14ac:dyDescent="0.25">
      <c r="A23" s="2" t="s">
        <v>111</v>
      </c>
      <c r="B23" s="2" t="s">
        <v>112</v>
      </c>
      <c r="C23" s="2">
        <v>23</v>
      </c>
      <c r="D23" s="2">
        <v>1.78</v>
      </c>
      <c r="E23" s="2">
        <v>68</v>
      </c>
      <c r="F23" s="2">
        <f t="shared" si="0"/>
        <v>21.461936624163616</v>
      </c>
      <c r="G23" s="15">
        <v>0.98550000000000004</v>
      </c>
      <c r="H23" s="15">
        <v>3.2394999999999996</v>
      </c>
      <c r="I23" s="15">
        <v>1.3454999999999999</v>
      </c>
      <c r="J23" s="15">
        <v>3.4684999999999997</v>
      </c>
      <c r="K23" s="16">
        <v>131.01791250000025</v>
      </c>
      <c r="L23" s="16">
        <v>37.833333333333329</v>
      </c>
      <c r="M23" s="16">
        <v>28.237499999999997</v>
      </c>
      <c r="N23" s="16">
        <v>181.94715416666648</v>
      </c>
      <c r="O23" s="16">
        <v>34.820833333333333</v>
      </c>
      <c r="P23" s="16">
        <v>17.770833333333332</v>
      </c>
      <c r="Q23" s="16">
        <v>201.54531249999965</v>
      </c>
      <c r="R23" s="16">
        <v>31.5</v>
      </c>
      <c r="S23" s="16">
        <v>18.233333333333334</v>
      </c>
      <c r="T23" s="16">
        <v>261.48677500000048</v>
      </c>
      <c r="U23" s="16">
        <v>25.570833333333333</v>
      </c>
      <c r="V23" s="16">
        <v>13.633333333333333</v>
      </c>
      <c r="W23" s="2">
        <v>15.5</v>
      </c>
      <c r="X23" s="2">
        <v>13.5</v>
      </c>
      <c r="Y23" s="2">
        <v>11</v>
      </c>
      <c r="Z23" s="2">
        <v>17</v>
      </c>
      <c r="AA23" s="2">
        <v>16.5</v>
      </c>
      <c r="AB23" s="2">
        <v>12.5</v>
      </c>
    </row>
    <row r="25" spans="1:28" x14ac:dyDescent="0.25">
      <c r="D25" s="8"/>
      <c r="E25" s="8"/>
    </row>
  </sheetData>
  <mergeCells count="8">
    <mergeCell ref="Z1:AB1"/>
    <mergeCell ref="W1:Y1"/>
    <mergeCell ref="Q1:S1"/>
    <mergeCell ref="T1:V1"/>
    <mergeCell ref="G1:H1"/>
    <mergeCell ref="I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ENDURANCE</vt:lpstr>
      <vt:lpstr>TP</vt:lpstr>
      <vt:lpstr>C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2019-06-26T07:17:34Z</dcterms:created>
  <dcterms:modified xsi:type="dcterms:W3CDTF">2019-12-18T15:27:52Z</dcterms:modified>
</cp:coreProperties>
</file>