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体" sheetId="1" r:id="rId1"/>
    <sheet name="热水器" sheetId="4" r:id="rId2"/>
    <sheet name="家具-客厅" sheetId="2" r:id="rId3"/>
    <sheet name="工具" sheetId="3" r:id="rId4"/>
  </sheets>
  <calcPr calcId="152511"/>
</workbook>
</file>

<file path=xl/calcChain.xml><?xml version="1.0" encoding="utf-8"?>
<calcChain xmlns="http://schemas.openxmlformats.org/spreadsheetml/2006/main">
  <c r="B6" i="1" l="1"/>
  <c r="B5" i="4"/>
  <c r="B7" i="3"/>
  <c r="B7" i="1" s="1"/>
  <c r="D6" i="2"/>
  <c r="D5" i="2"/>
  <c r="D4" i="2"/>
  <c r="D3" i="2"/>
  <c r="D2" i="2"/>
  <c r="D7" i="2" s="1"/>
  <c r="B16" i="1" l="1"/>
</calcChain>
</file>

<file path=xl/sharedStrings.xml><?xml version="1.0" encoding="utf-8"?>
<sst xmlns="http://schemas.openxmlformats.org/spreadsheetml/2006/main" count="37" uniqueCount="32">
  <si>
    <t>项目</t>
    <phoneticPr fontId="1" type="noConversion"/>
  </si>
  <si>
    <t>费用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</si>
  <si>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</si>
  <si>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</si>
  <si>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</si>
  <si>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费用</t>
    <phoneticPr fontId="1" type="noConversion"/>
  </si>
  <si>
    <t>沙发</t>
    <phoneticPr fontId="1" type="noConversion"/>
  </si>
  <si>
    <t>茶几</t>
    <phoneticPr fontId="1" type="noConversion"/>
  </si>
  <si>
    <t>电视柜</t>
    <phoneticPr fontId="1" type="noConversion"/>
  </si>
  <si>
    <t>餐桌</t>
    <phoneticPr fontId="1" type="noConversion"/>
  </si>
  <si>
    <t>鞋柜</t>
    <phoneticPr fontId="1" type="noConversion"/>
  </si>
  <si>
    <t>家具-客厅</t>
    <phoneticPr fontId="1" type="noConversion"/>
  </si>
  <si>
    <t>家具-卧室定制</t>
    <phoneticPr fontId="1" type="noConversion"/>
  </si>
  <si>
    <t>植物</t>
    <phoneticPr fontId="1" type="noConversion"/>
  </si>
  <si>
    <t>总计</t>
    <phoneticPr fontId="1" type="noConversion"/>
  </si>
  <si>
    <t>工具</t>
    <phoneticPr fontId="1" type="noConversion"/>
  </si>
  <si>
    <t>价格</t>
    <phoneticPr fontId="1" type="noConversion"/>
  </si>
  <si>
    <t>三极电源安全检测器</t>
  </si>
  <si>
    <t>响鼓检测锤</t>
    <phoneticPr fontId="1" type="noConversion"/>
  </si>
  <si>
    <t>冲击钻</t>
    <phoneticPr fontId="1" type="noConversion"/>
  </si>
  <si>
    <t>床垫</t>
    <phoneticPr fontId="1" type="noConversion"/>
  </si>
  <si>
    <t>窗帘</t>
    <phoneticPr fontId="1" type="noConversion"/>
  </si>
  <si>
    <t>宽带</t>
    <phoneticPr fontId="1" type="noConversion"/>
  </si>
  <si>
    <t>灯</t>
    <phoneticPr fontId="1" type="noConversion"/>
  </si>
  <si>
    <t>热水器</t>
    <phoneticPr fontId="1" type="noConversion"/>
  </si>
  <si>
    <t>晾衣架</t>
    <phoneticPr fontId="1" type="noConversion"/>
  </si>
  <si>
    <t>能率</t>
    <phoneticPr fontId="1" type="noConversion"/>
  </si>
  <si>
    <t>安装材料费</t>
    <phoneticPr fontId="1" type="noConversion"/>
  </si>
  <si>
    <t>搬家</t>
    <phoneticPr fontId="1" type="noConversion"/>
  </si>
  <si>
    <t>空调安装</t>
    <phoneticPr fontId="1" type="noConversion"/>
  </si>
  <si>
    <t>阳台窗户/防盗网</t>
    <phoneticPr fontId="1" type="noConversion"/>
  </si>
  <si>
    <t>梯子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</si>
</sst>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</cellXfs>
  <cellStyles count="1">
    <cellStyle name="常规" xfId="0" builtinId="0"/>
  </cellStyles>
  <dxfs count="22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A1:B14" totalsRowShown="0" headerRowDxfId="21" dataDxfId="20">
  <autoFilter ref="A1:B14">
    <filterColumn colId="1">
      <filters>
        <filter val="0"/>
      </filters>
    </filterColumn>
  </autoFilter>
  <tableColumns count="2">
    <tableColumn id="1" name="项目" dataDxfId="19"/>
    <tableColumn id="2" name="费用" dataDxfId="1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1:B3" totalsRowShown="0" headerRowDxfId="17" dataDxfId="16">
  <autoFilter ref="A1:B3"/>
  <tableColumns count="2">
    <tableColumn id="1" name="项目" dataDxfId="15"/>
    <tableColumn id="2" name="价格" dataDxfId="1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表1" displayName="表1" ref="A1:D7" totalsRowCount="1" headerRowDxfId="13" dataDxfId="12">
  <autoFilter ref="A1:D6"/>
  <tableColumns count="4">
    <tableColumn id="1" name="项目" dataDxfId="11" totalsRowDxfId="10"/>
    <tableColumn id="2" name="单价" dataDxfId="9" totalsRowDxfId="8"/>
    <tableColumn id="3" name="数量" dataDxfId="7" totalsRowDxfId="6"/>
    <tableColumn id="4" name="费用" totalsRowFunction="sum" dataDxfId="5" totalsRowDxfId="4">
      <calculatedColumnFormula>表1[单价]*表1[数量]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3" name="表3" displayName="表3" ref="A1:B5" totalsRowShown="0" headerRowDxfId="3" dataDxfId="2">
  <autoFilter ref="A1:B5"/>
  <tableColumns count="2">
    <tableColumn id="1" name="项目" dataDxfId="1"/>
    <tableColumn id="2" name="价格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6" sqref="D6"/>
    </sheetView>
  </sheetViews>
  <sheetFormatPr defaultRowHeight="16.5" x14ac:dyDescent="0.3"/>
  <cols>
    <col min="1" max="1" width="16.25" style="1" bestFit="1" customWidth="1"/>
    <col min="2" max="16384" width="9" style="1"/>
  </cols>
  <sheetData>
    <row r="1" spans="1:2" x14ac:dyDescent="0.3">
      <c r="A1" s="1" t="s">
        <v>0</v>
      </c>
      <c r="B1" s="1" t="s">
        <v>1</v>
      </c>
    </row>
    <row r="2" spans="1:2" hidden="1" x14ac:dyDescent="0.3">
      <c r="A2" s="1" t="s">
        <v>11</v>
      </c>
      <c r="B2" s="1">
        <v>9380</v>
      </c>
    </row>
    <row r="3" spans="1:2" hidden="1" x14ac:dyDescent="0.3">
      <c r="A3" s="1" t="s">
        <v>12</v>
      </c>
      <c r="B3" s="1">
        <v>14200</v>
      </c>
    </row>
    <row r="4" spans="1:2" hidden="1" x14ac:dyDescent="0.3">
      <c r="A4" s="1" t="s">
        <v>23</v>
      </c>
      <c r="B4" s="1">
        <v>1677</v>
      </c>
    </row>
    <row r="5" spans="1:2" hidden="1" x14ac:dyDescent="0.3">
      <c r="A5" s="1" t="s">
        <v>13</v>
      </c>
      <c r="B5" s="1">
        <v>165</v>
      </c>
    </row>
    <row r="6" spans="1:2" hidden="1" x14ac:dyDescent="0.3">
      <c r="A6" s="1" t="s">
        <v>24</v>
      </c>
      <c r="B6" s="1">
        <f>热水器!B5</f>
        <v>2198</v>
      </c>
    </row>
    <row r="7" spans="1:2" hidden="1" x14ac:dyDescent="0.3">
      <c r="A7" s="1" t="s">
        <v>15</v>
      </c>
      <c r="B7" s="1">
        <f>工具!B7</f>
        <v>213</v>
      </c>
    </row>
    <row r="8" spans="1:2" hidden="1" x14ac:dyDescent="0.3">
      <c r="A8" s="1" t="s">
        <v>20</v>
      </c>
      <c r="B8" s="1">
        <v>1550</v>
      </c>
    </row>
    <row r="9" spans="1:2" x14ac:dyDescent="0.3">
      <c r="A9" s="1" t="s">
        <v>22</v>
      </c>
      <c r="B9" s="1">
        <v>0</v>
      </c>
    </row>
    <row r="10" spans="1:2" x14ac:dyDescent="0.3">
      <c r="A10" s="1" t="s">
        <v>25</v>
      </c>
      <c r="B10" s="1">
        <v>0</v>
      </c>
    </row>
    <row r="11" spans="1:2" x14ac:dyDescent="0.3">
      <c r="A11" s="1" t="s">
        <v>30</v>
      </c>
      <c r="B11" s="1">
        <v>0</v>
      </c>
    </row>
    <row r="12" spans="1:2" x14ac:dyDescent="0.3">
      <c r="A12" s="1" t="s">
        <v>21</v>
      </c>
      <c r="B12" s="1">
        <v>0</v>
      </c>
    </row>
    <row r="13" spans="1:2" x14ac:dyDescent="0.3">
      <c r="A13" s="1" t="s">
        <v>29</v>
      </c>
      <c r="B13" s="1">
        <v>0</v>
      </c>
    </row>
    <row r="14" spans="1:2" x14ac:dyDescent="0.3">
      <c r="A14" s="1" t="s">
        <v>28</v>
      </c>
      <c r="B14" s="1">
        <v>0</v>
      </c>
    </row>
    <row r="16" spans="1:2" x14ac:dyDescent="0.3">
      <c r="A16" s="3" t="s">
        <v>14</v>
      </c>
      <c r="B16" s="3">
        <f>SUM(表2[费用])</f>
        <v>29383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6.5" x14ac:dyDescent="0.3"/>
  <cols>
    <col min="1" max="1" width="19.5" style="1" bestFit="1" customWidth="1"/>
    <col min="2" max="16384" width="9" style="1"/>
  </cols>
  <sheetData>
    <row r="1" spans="1:2" x14ac:dyDescent="0.3">
      <c r="A1" s="1" t="s">
        <v>0</v>
      </c>
      <c r="B1" s="1" t="s">
        <v>16</v>
      </c>
    </row>
    <row r="2" spans="1:2" x14ac:dyDescent="0.3">
      <c r="A2" s="1" t="s">
        <v>26</v>
      </c>
      <c r="B2" s="1">
        <v>2198</v>
      </c>
    </row>
    <row r="3" spans="1:2" x14ac:dyDescent="0.3">
      <c r="A3" s="2" t="s">
        <v>27</v>
      </c>
      <c r="B3" s="1">
        <v>0</v>
      </c>
    </row>
    <row r="5" spans="1:2" x14ac:dyDescent="0.3">
      <c r="A5" s="1" t="s">
        <v>14</v>
      </c>
      <c r="B5" s="1">
        <f>SUM(表3_5[价格])</f>
        <v>2198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11" sqref="F11"/>
    </sheetView>
  </sheetViews>
  <sheetFormatPr defaultRowHeight="16.5" x14ac:dyDescent="0.3"/>
  <cols>
    <col min="1" max="16384" width="9" style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1" t="s">
        <v>6</v>
      </c>
      <c r="B2" s="1">
        <v>5800</v>
      </c>
      <c r="C2" s="1">
        <v>1</v>
      </c>
      <c r="D2" s="1">
        <f>表1[单价]*表1[数量]</f>
        <v>5800</v>
      </c>
    </row>
    <row r="3" spans="1:4" x14ac:dyDescent="0.3">
      <c r="A3" s="1" t="s">
        <v>7</v>
      </c>
      <c r="B3" s="1">
        <v>1380</v>
      </c>
      <c r="C3" s="1">
        <v>1</v>
      </c>
      <c r="D3" s="1">
        <f>表1[单价]*表1[数量]</f>
        <v>1380</v>
      </c>
    </row>
    <row r="4" spans="1:4" x14ac:dyDescent="0.3">
      <c r="A4" s="1" t="s">
        <v>8</v>
      </c>
      <c r="B4" s="1">
        <v>1980</v>
      </c>
      <c r="C4" s="1">
        <v>1</v>
      </c>
      <c r="D4" s="1">
        <f>表1[单价]*表1[数量]</f>
        <v>1980</v>
      </c>
    </row>
    <row r="5" spans="1:4" x14ac:dyDescent="0.3">
      <c r="A5" s="1" t="s">
        <v>9</v>
      </c>
      <c r="B5" s="1">
        <v>1380</v>
      </c>
      <c r="C5" s="1">
        <v>1</v>
      </c>
      <c r="D5" s="1">
        <f>表1[单价]*表1[数量]</f>
        <v>1380</v>
      </c>
    </row>
    <row r="6" spans="1:4" x14ac:dyDescent="0.3">
      <c r="A6" s="1" t="s">
        <v>10</v>
      </c>
      <c r="B6" s="1">
        <v>880</v>
      </c>
      <c r="C6" s="1">
        <v>1</v>
      </c>
      <c r="D6" s="1">
        <f>表1[单价]*表1[数量]</f>
        <v>880</v>
      </c>
    </row>
    <row r="7" spans="1:4" x14ac:dyDescent="0.3">
      <c r="D7" s="1">
        <f>SUBTOTAL(109,表1[费用])</f>
        <v>11420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5" x14ac:dyDescent="0.3"/>
  <cols>
    <col min="1" max="1" width="19.25" style="1" bestFit="1" customWidth="1"/>
    <col min="2" max="16384" width="9" style="1"/>
  </cols>
  <sheetData>
    <row r="1" spans="1:2" x14ac:dyDescent="0.3">
      <c r="A1" s="1" t="s">
        <v>0</v>
      </c>
      <c r="B1" s="1" t="s">
        <v>16</v>
      </c>
    </row>
    <row r="2" spans="1:2" x14ac:dyDescent="0.3">
      <c r="A2" s="1" t="s">
        <v>17</v>
      </c>
      <c r="B2" s="1">
        <v>19</v>
      </c>
    </row>
    <row r="3" spans="1:2" x14ac:dyDescent="0.3">
      <c r="A3" s="2" t="s">
        <v>18</v>
      </c>
      <c r="B3" s="1">
        <v>15</v>
      </c>
    </row>
    <row r="4" spans="1:2" x14ac:dyDescent="0.3">
      <c r="A4" s="2" t="s">
        <v>19</v>
      </c>
      <c r="B4" s="1">
        <v>179</v>
      </c>
    </row>
    <row r="5" spans="1:2" x14ac:dyDescent="0.3">
      <c r="A5" s="2" t="s">
        <v>31</v>
      </c>
      <c r="B5" s="1">
        <v>0</v>
      </c>
    </row>
    <row r="7" spans="1:2" x14ac:dyDescent="0.3">
      <c r="A7" s="1" t="s">
        <v>14</v>
      </c>
      <c r="B7" s="1">
        <f>SUM(表3[价格])</f>
        <v>213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总体</vt:lpstr>
      <vt:lpstr>热水器</vt:lpstr>
      <vt:lpstr>家具-客厅</vt:lpstr>
      <vt:lpstr>工具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2016-03-07T13:02:04Z</dcterms:modified>
</cp:coreProperties>
</file>