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\\Client\C$\Users\juliamengxuanyu\Desktop\2022 Spring\ECON 425\"/>
    </mc:Choice>
  </mc:AlternateContent>
  <xr:revisionPtr revIDLastSave="0" documentId="13_ncr:1_{77EA8E6D-9D29-4AA1-B3BD-6B7355F5B7AF}" xr6:coauthVersionLast="36" xr6:coauthVersionMax="47" xr10:uidLastSave="{00000000-0000-0000-0000-000000000000}"/>
  <bookViews>
    <workbookView xWindow="-105" yWindow="-105" windowWidth="20715" windowHeight="13275" tabRatio="602" xr2:uid="{00000000-000D-0000-FFFF-FFFF00000000}"/>
  </bookViews>
  <sheets>
    <sheet name="Short Sale " sheetId="6" r:id="rId1"/>
  </sheets>
  <definedNames>
    <definedName name="_xlnm.Print_Area" localSheetId="0">'Short Sale '!$A$1:$E$25</definedName>
  </definedNames>
  <calcPr calcId="191029"/>
</workbook>
</file>

<file path=xl/calcChain.xml><?xml version="1.0" encoding="utf-8"?>
<calcChain xmlns="http://schemas.openxmlformats.org/spreadsheetml/2006/main">
  <c r="B20" i="6" l="1"/>
  <c r="B16" i="6" l="1"/>
  <c r="B13" i="6"/>
  <c r="B15" i="6" s="1"/>
  <c r="B17" i="6" s="1"/>
  <c r="E4" i="6" s="1"/>
  <c r="B6" i="6"/>
  <c r="B14" i="6" s="1"/>
</calcChain>
</file>

<file path=xl/sharedStrings.xml><?xml version="1.0" encoding="utf-8"?>
<sst xmlns="http://schemas.openxmlformats.org/spreadsheetml/2006/main" count="44" uniqueCount="37">
  <si>
    <t>Chapter 3</t>
  </si>
  <si>
    <t>Short Sales</t>
  </si>
  <si>
    <t>Initial Investment</t>
  </si>
  <si>
    <t>Initial Margin Percentage</t>
  </si>
  <si>
    <t>Maintenance Margin Percentage</t>
  </si>
  <si>
    <t>Dividends Paid</t>
  </si>
  <si>
    <t>Net Income</t>
  </si>
  <si>
    <t>Return on Investment</t>
  </si>
  <si>
    <t>Margin Positions</t>
  </si>
  <si>
    <t>Margin Based on Ending Price</t>
  </si>
  <si>
    <t>Price for Margin Call</t>
  </si>
  <si>
    <t>Number of Shares Sold Short</t>
  </si>
  <si>
    <t>Ending</t>
  </si>
  <si>
    <t>St Price</t>
  </si>
  <si>
    <t>Return on</t>
  </si>
  <si>
    <t>Investment</t>
  </si>
  <si>
    <t>Return on Short Sale</t>
  </si>
  <si>
    <t>Initial Stock Price</t>
  </si>
  <si>
    <t>Ending Stock Price</t>
  </si>
  <si>
    <t>Capital Gain on Stock</t>
  </si>
  <si>
    <t>Cash Dividends Per Share</t>
  </si>
  <si>
    <t>Action or Formula</t>
  </si>
  <si>
    <t>for Column B</t>
  </si>
  <si>
    <t>Enter data</t>
  </si>
  <si>
    <t>(B4/B9)/B5</t>
  </si>
  <si>
    <t>B6*(B5-B7)</t>
  </si>
  <si>
    <t>B8*B6</t>
  </si>
  <si>
    <t>B13-B14</t>
  </si>
  <si>
    <t>B4</t>
  </si>
  <si>
    <t>B15/B16</t>
  </si>
  <si>
    <t>LEGEND:</t>
  </si>
  <si>
    <t>Value calculated</t>
  </si>
  <si>
    <t>(B4+(B5*B6)-B14)/(B6*(1+B10))</t>
  </si>
  <si>
    <t>(B4+(B5*B6)-B14-(B6*B7))/(B6*B7)</t>
  </si>
  <si>
    <t>See comment</t>
  </si>
  <si>
    <t>Initial Margin=Equity/Value of Stocks M=E/NP  =&gt; N=E/MP</t>
  </si>
  <si>
    <t>B4+B5B6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</si>
</sst>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164" fontId="0" fillId="0" borderId="3" xfId="0" applyNumberFormat="1" applyBorder="1"/>
    <xf numFmtId="2" fontId="0" fillId="0" borderId="0" xfId="0" applyNumberFormat="1" applyBorder="1"/>
    <xf numFmtId="164" fontId="0" fillId="2" borderId="3" xfId="0" applyNumberFormat="1" applyFill="1" applyBorder="1"/>
    <xf numFmtId="10" fontId="0" fillId="2" borderId="3" xfId="0" applyNumberFormat="1" applyFill="1" applyBorder="1"/>
    <xf numFmtId="3" fontId="0" fillId="3" borderId="3" xfId="0" applyNumberFormat="1" applyFill="1" applyBorder="1"/>
    <xf numFmtId="164" fontId="0" fillId="3" borderId="3" xfId="0" applyNumberFormat="1" applyFill="1" applyBorder="1"/>
    <xf numFmtId="10" fontId="0" fillId="3" borderId="3" xfId="0" applyNumberFormat="1" applyFill="1" applyBorder="1"/>
    <xf numFmtId="10" fontId="0" fillId="3" borderId="0" xfId="0" applyNumberFormat="1" applyFill="1"/>
    <xf numFmtId="44" fontId="0" fillId="2" borderId="4" xfId="1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tabSelected="1" workbookViewId="0">
      <selection activeCell="A18" sqref="A18"/>
    </sheetView>
  </sheetViews>
  <sheetFormatPr defaultRowHeight="12.75" x14ac:dyDescent="0.2"/>
  <cols>
    <col min="1" max="1" width="28" customWidth="1"/>
    <col min="2" max="2" width="11.28515625" customWidth="1"/>
    <col min="3" max="3" width="29.85546875" style="3" customWidth="1"/>
    <col min="5" max="5" width="11.42578125" customWidth="1"/>
    <col min="6" max="6" width="9.85546875" customWidth="1"/>
    <col min="9" max="9" width="73.5703125" customWidth="1"/>
  </cols>
  <sheetData>
    <row r="1" spans="1:9" x14ac:dyDescent="0.2">
      <c r="A1" s="1" t="s">
        <v>0</v>
      </c>
    </row>
    <row r="2" spans="1:9" x14ac:dyDescent="0.2">
      <c r="A2" s="1" t="s">
        <v>1</v>
      </c>
      <c r="C2" s="2" t="s">
        <v>21</v>
      </c>
      <c r="D2" s="4" t="s">
        <v>12</v>
      </c>
      <c r="E2" s="4" t="s">
        <v>14</v>
      </c>
    </row>
    <row r="3" spans="1:9" x14ac:dyDescent="0.2">
      <c r="C3" s="6" t="s">
        <v>22</v>
      </c>
      <c r="D3" s="4" t="s">
        <v>13</v>
      </c>
      <c r="E3" s="7" t="s">
        <v>15</v>
      </c>
    </row>
    <row r="4" spans="1:9" x14ac:dyDescent="0.2">
      <c r="A4" t="s">
        <v>2</v>
      </c>
      <c r="B4" s="10">
        <v>50000</v>
      </c>
      <c r="C4" s="3" t="s">
        <v>23</v>
      </c>
      <c r="D4" s="5"/>
      <c r="E4" s="15">
        <f>B17</f>
        <v>0.6</v>
      </c>
    </row>
    <row r="5" spans="1:9" x14ac:dyDescent="0.2">
      <c r="A5" t="s">
        <v>17</v>
      </c>
      <c r="B5" s="10">
        <v>100</v>
      </c>
      <c r="C5" s="3" t="s">
        <v>23</v>
      </c>
      <c r="D5" s="16">
        <v>160</v>
      </c>
      <c r="E5" s="15">
        <f t="dataTable" ref="E5:E21" dt2D="0" dtr="0" r1="B7"/>
        <v>-1.2</v>
      </c>
    </row>
    <row r="6" spans="1:9" x14ac:dyDescent="0.2">
      <c r="A6" t="s">
        <v>11</v>
      </c>
      <c r="B6" s="12">
        <f>(B4/B9)/B5</f>
        <v>1000</v>
      </c>
      <c r="C6" s="3" t="s">
        <v>24</v>
      </c>
      <c r="D6" s="16">
        <v>150</v>
      </c>
      <c r="E6" s="15">
        <v>-1</v>
      </c>
      <c r="I6" t="s">
        <v>35</v>
      </c>
    </row>
    <row r="7" spans="1:9" x14ac:dyDescent="0.2">
      <c r="A7" t="s">
        <v>18</v>
      </c>
      <c r="B7" s="10">
        <v>70</v>
      </c>
      <c r="C7" s="3" t="s">
        <v>23</v>
      </c>
      <c r="D7" s="16">
        <v>140</v>
      </c>
      <c r="E7" s="15">
        <v>-0.8</v>
      </c>
    </row>
    <row r="8" spans="1:9" x14ac:dyDescent="0.2">
      <c r="A8" t="s">
        <v>20</v>
      </c>
      <c r="B8" s="10">
        <v>0</v>
      </c>
      <c r="C8" s="3" t="s">
        <v>23</v>
      </c>
      <c r="D8" s="16">
        <v>130</v>
      </c>
      <c r="E8" s="15">
        <v>-0.6</v>
      </c>
    </row>
    <row r="9" spans="1:9" x14ac:dyDescent="0.2">
      <c r="A9" t="s">
        <v>3</v>
      </c>
      <c r="B9" s="11">
        <v>0.5</v>
      </c>
      <c r="C9" s="3" t="s">
        <v>23</v>
      </c>
      <c r="D9" s="16">
        <v>120</v>
      </c>
      <c r="E9" s="15">
        <v>-0.4</v>
      </c>
      <c r="I9" t="s">
        <v>36</v>
      </c>
    </row>
    <row r="10" spans="1:9" x14ac:dyDescent="0.2">
      <c r="A10" t="s">
        <v>4</v>
      </c>
      <c r="B10" s="11">
        <v>0.3</v>
      </c>
      <c r="C10" s="3" t="s">
        <v>23</v>
      </c>
      <c r="D10" s="16">
        <v>110</v>
      </c>
      <c r="E10" s="15">
        <v>-0.2</v>
      </c>
    </row>
    <row r="11" spans="1:9" x14ac:dyDescent="0.2">
      <c r="D11" s="16">
        <v>100</v>
      </c>
      <c r="E11" s="15">
        <v>0</v>
      </c>
    </row>
    <row r="12" spans="1:9" x14ac:dyDescent="0.2">
      <c r="A12" s="1" t="s">
        <v>16</v>
      </c>
      <c r="D12" s="16">
        <v>90</v>
      </c>
      <c r="E12" s="15">
        <v>0.2</v>
      </c>
    </row>
    <row r="13" spans="1:9" x14ac:dyDescent="0.2">
      <c r="A13" t="s">
        <v>19</v>
      </c>
      <c r="B13" s="13">
        <f>B6*(B5-B7)</f>
        <v>30000</v>
      </c>
      <c r="C13" s="3" t="s">
        <v>25</v>
      </c>
      <c r="D13" s="16">
        <v>80</v>
      </c>
      <c r="E13" s="15">
        <v>0.4</v>
      </c>
    </row>
    <row r="14" spans="1:9" x14ac:dyDescent="0.2">
      <c r="A14" t="s">
        <v>5</v>
      </c>
      <c r="B14" s="13">
        <f>B8*B6</f>
        <v>0</v>
      </c>
      <c r="C14" s="3" t="s">
        <v>26</v>
      </c>
      <c r="D14" s="16">
        <v>70</v>
      </c>
      <c r="E14" s="15">
        <v>0.6</v>
      </c>
    </row>
    <row r="15" spans="1:9" x14ac:dyDescent="0.2">
      <c r="A15" t="s">
        <v>6</v>
      </c>
      <c r="B15" s="13">
        <f>B13-B14</f>
        <v>30000</v>
      </c>
      <c r="C15" s="3" t="s">
        <v>27</v>
      </c>
      <c r="D15" s="16">
        <v>60</v>
      </c>
      <c r="E15" s="15">
        <v>0.8</v>
      </c>
    </row>
    <row r="16" spans="1:9" x14ac:dyDescent="0.2">
      <c r="A16" t="s">
        <v>2</v>
      </c>
      <c r="B16" s="8">
        <f>B4</f>
        <v>50000</v>
      </c>
      <c r="C16" s="3" t="s">
        <v>28</v>
      </c>
      <c r="D16" s="16">
        <v>50</v>
      </c>
      <c r="E16" s="15">
        <v>1</v>
      </c>
    </row>
    <row r="17" spans="1:5" x14ac:dyDescent="0.2">
      <c r="A17" t="s">
        <v>7</v>
      </c>
      <c r="B17" s="14">
        <f>B15/B16</f>
        <v>0.6</v>
      </c>
      <c r="C17" s="3" t="s">
        <v>29</v>
      </c>
      <c r="D17" s="16">
        <v>40</v>
      </c>
      <c r="E17" s="15">
        <v>1.2</v>
      </c>
    </row>
    <row r="18" spans="1:5" x14ac:dyDescent="0.2">
      <c r="D18" s="16">
        <v>30</v>
      </c>
      <c r="E18" s="15">
        <v>1.4</v>
      </c>
    </row>
    <row r="19" spans="1:5" x14ac:dyDescent="0.2">
      <c r="A19" s="1" t="s">
        <v>8</v>
      </c>
      <c r="D19" s="16">
        <v>20</v>
      </c>
      <c r="E19" s="15">
        <v>1.6</v>
      </c>
    </row>
    <row r="20" spans="1:5" x14ac:dyDescent="0.2">
      <c r="A20" t="s">
        <v>9</v>
      </c>
      <c r="B20" s="14">
        <f>(B4+(B5*B6)-B14-(B6*B7))/(B6*B7)</f>
        <v>1.1428571428571428</v>
      </c>
      <c r="C20" s="3" t="s">
        <v>33</v>
      </c>
      <c r="D20" s="16">
        <v>10</v>
      </c>
      <c r="E20" s="15">
        <v>1.8</v>
      </c>
    </row>
    <row r="21" spans="1:5" x14ac:dyDescent="0.2">
      <c r="B21" s="9"/>
      <c r="D21" s="16">
        <v>0</v>
      </c>
      <c r="E21" s="15">
        <v>2</v>
      </c>
    </row>
    <row r="22" spans="1:5" x14ac:dyDescent="0.2">
      <c r="A22" t="s">
        <v>10</v>
      </c>
      <c r="B22" s="13"/>
      <c r="C22" s="3" t="s">
        <v>32</v>
      </c>
    </row>
    <row r="23" spans="1:5" x14ac:dyDescent="0.2">
      <c r="D23" s="17" t="s">
        <v>30</v>
      </c>
      <c r="E23" s="18"/>
    </row>
    <row r="24" spans="1:5" x14ac:dyDescent="0.2">
      <c r="D24" s="19" t="s">
        <v>23</v>
      </c>
      <c r="E24" s="20"/>
    </row>
    <row r="25" spans="1:5" x14ac:dyDescent="0.2">
      <c r="D25" s="21" t="s">
        <v>31</v>
      </c>
      <c r="E25" s="22"/>
    </row>
    <row r="26" spans="1:5" x14ac:dyDescent="0.2">
      <c r="D26" s="17" t="s">
        <v>34</v>
      </c>
      <c r="E26" s="18"/>
    </row>
  </sheetData>
  <mergeCells count="4">
    <mergeCell ref="D23:E23"/>
    <mergeCell ref="D24:E24"/>
    <mergeCell ref="D25:E25"/>
    <mergeCell ref="D26:E26"/>
  </mergeCells>
  <phoneticPr fontId="0" type="noConversion"/>
  <printOptions headings="1" gridLines="1"/>
  <pageMargins left="0.75" right="0.75" top="1" bottom="1" header="0.5" footer="0.5"/>
  <pageSetup scale="9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Short Sale </vt:lpstr>
      <vt:lpstr>'Short Sale 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Johnson</dc:creator>
  <cp:lastModifiedBy>Yu, Julia Mengxuan</cp:lastModifiedBy>
  <cp:lastPrinted>2003-04-16T16:32:52Z</cp:lastPrinted>
  <dcterms:created xsi:type="dcterms:W3CDTF">1999-10-27T21:23:24Z</dcterms:created>
  <dcterms:modified xsi:type="dcterms:W3CDTF">2022-02-08T15:47:28Z</dcterms:modified>
</cp:coreProperties>
</file>