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6abf5f890ca88/桌面/"/>
    </mc:Choice>
  </mc:AlternateContent>
  <xr:revisionPtr revIDLastSave="0" documentId="8_{810B6520-D7E8-47BF-98EF-3282C07A8B1A}" xr6:coauthVersionLast="47" xr6:coauthVersionMax="47" xr10:uidLastSave="{00000000-0000-0000-0000-000000000000}"/>
  <bookViews>
    <workbookView xWindow="-108" yWindow="-108" windowWidth="23256" windowHeight="12456" xr2:uid="{B27DED94-8B92-47A3-A670-6B0A582C687E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1" l="1"/>
  <c r="AB9" i="1"/>
  <c r="AA10" i="1"/>
  <c r="AB10" i="1"/>
  <c r="AA11" i="1"/>
  <c r="AB11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D114" i="1"/>
  <c r="E114" i="1"/>
  <c r="AA114" i="1" s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B114" i="1"/>
  <c r="D115" i="1"/>
  <c r="E115" i="1"/>
  <c r="AA115" i="1" s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B115" i="1"/>
  <c r="D116" i="1"/>
  <c r="E116" i="1"/>
  <c r="AA116" i="1" s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B116" i="1" s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B118" i="1" s="1"/>
  <c r="AA118" i="1"/>
  <c r="D119" i="1"/>
  <c r="E119" i="1"/>
  <c r="AA119" i="1" s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B119" i="1" s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B120" i="1" s="1"/>
  <c r="AA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D122" i="1"/>
  <c r="AB122" i="1" s="1"/>
  <c r="E122" i="1"/>
  <c r="AA122" i="1" s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D123" i="1"/>
  <c r="AB123" i="1" s="1"/>
  <c r="E123" i="1"/>
  <c r="AA123" i="1" s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D125" i="1"/>
  <c r="AA125" i="1" s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B1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moist201</author>
  </authors>
  <commentList>
    <comment ref="A114" authorId="0" shapeId="0" xr:uid="{00000000-0006-0000-0100-000001000000}">
      <text>
        <r>
          <rPr>
            <b/>
            <sz val="8"/>
            <color rgb="FF000000"/>
            <rFont val="新細明體"/>
            <family val="1"/>
            <charset val="136"/>
          </rPr>
          <t>北部區域包括新北市、臺北市、基隆市、新竹市、宜蘭縣、桃園市、新竹縣。</t>
        </r>
      </text>
    </comment>
    <comment ref="A117" authorId="0" shapeId="0" xr:uid="{00000000-0006-0000-0100-000002000000}">
      <text>
        <r>
          <rPr>
            <b/>
            <sz val="8"/>
            <color rgb="FF000000"/>
            <rFont val="新細明體"/>
            <family val="1"/>
            <charset val="136"/>
          </rPr>
          <t>中部區域包括臺中市、苗栗縣、彰化縣、南投縣、雲林縣。</t>
        </r>
      </text>
    </comment>
    <comment ref="A120" authorId="0" shapeId="0" xr:uid="{00000000-0006-0000-0100-000003000000}">
      <text>
        <r>
          <rPr>
            <b/>
            <sz val="8"/>
            <color rgb="FF000000"/>
            <rFont val="新細明體"/>
            <family val="1"/>
            <charset val="136"/>
          </rPr>
          <t>南部區域包括嘉義市、臺南市、高雄市、嘉義縣、屏東縣、澎湖縣。</t>
        </r>
      </text>
    </comment>
    <comment ref="A123" authorId="0" shapeId="0" xr:uid="{00000000-0006-0000-0100-000004000000}">
      <text>
        <r>
          <rPr>
            <b/>
            <sz val="8"/>
            <color rgb="FF000000"/>
            <rFont val="新細明體"/>
            <family val="1"/>
            <charset val="136"/>
          </rPr>
          <t>東部區域包括臺東縣、花蓮縣。</t>
        </r>
      </text>
    </comment>
  </commentList>
</comments>
</file>

<file path=xl/sharedStrings.xml><?xml version="1.0" encoding="utf-8"?>
<sst xmlns="http://schemas.openxmlformats.org/spreadsheetml/2006/main" count="343" uniqueCount="88">
  <si>
    <t>Note : The data were produced from Accessory of Household Registration.</t>
  </si>
  <si>
    <t>說　　明：本表採戶籍登記之註記資料統計。</t>
  </si>
  <si>
    <t>Source : Dept. of Household Registration Affairs, MOI.</t>
  </si>
  <si>
    <t>資料來源：本部戶政司。</t>
  </si>
  <si>
    <t>F.</t>
  </si>
  <si>
    <t>女</t>
  </si>
  <si>
    <t>M.</t>
  </si>
  <si>
    <t>男</t>
  </si>
  <si>
    <t>T.</t>
  </si>
  <si>
    <t>計</t>
  </si>
  <si>
    <t>東部地區 the East</t>
  </si>
  <si>
    <t>南部地區 the South</t>
  </si>
  <si>
    <t>中部地區 the Middle</t>
  </si>
  <si>
    <t>北部地區 the North</t>
  </si>
  <si>
    <t xml:space="preserve">3.臺灣地區按區域別分-北、中、南、東 Taiwan Area divided into 4 Parts </t>
  </si>
  <si>
    <t>　連江縣</t>
  </si>
  <si>
    <t>　金門縣</t>
  </si>
  <si>
    <t>　嘉義市</t>
  </si>
  <si>
    <t>　新竹市</t>
  </si>
  <si>
    <t>　基隆市</t>
  </si>
  <si>
    <t>　澎湖縣</t>
  </si>
  <si>
    <t>　花蓮縣</t>
  </si>
  <si>
    <t>　臺東縣</t>
  </si>
  <si>
    <t>　屏東縣</t>
  </si>
  <si>
    <t>　嘉義縣</t>
  </si>
  <si>
    <t>　雲林縣</t>
  </si>
  <si>
    <t>　南投縣</t>
  </si>
  <si>
    <t>　彰化縣</t>
  </si>
  <si>
    <t>　苗栗縣</t>
  </si>
  <si>
    <t>　新竹縣</t>
  </si>
  <si>
    <t>　宜蘭縣</t>
  </si>
  <si>
    <t>高雄市</t>
  </si>
  <si>
    <t>臺南市</t>
  </si>
  <si>
    <t>臺中市</t>
  </si>
  <si>
    <t>桃園市</t>
  </si>
  <si>
    <t>臺北市</t>
  </si>
  <si>
    <t>新北市</t>
  </si>
  <si>
    <t>2.按縣市別 by Locality</t>
  </si>
  <si>
    <t>65 歲 以 上
Years &amp; Over</t>
  </si>
  <si>
    <t>60 - 64歲 Years</t>
  </si>
  <si>
    <t>55 - 59歲 Years</t>
  </si>
  <si>
    <t>50 - 54歲 Years</t>
  </si>
  <si>
    <t>45 - 49歲 Years</t>
  </si>
  <si>
    <t>40 - 44歲 Years</t>
  </si>
  <si>
    <t>35 - 39歲 Years</t>
  </si>
  <si>
    <t>30 - 34歲 Years</t>
  </si>
  <si>
    <t>25 - 29歲 Years</t>
  </si>
  <si>
    <t>20 - 24歲 Years</t>
  </si>
  <si>
    <t>15 - 19歲 Years</t>
  </si>
  <si>
    <t>1.按年齡別  by Age</t>
  </si>
  <si>
    <t>一一○年
 2021</t>
  </si>
  <si>
    <t>Attended</t>
  </si>
  <si>
    <t>Graduated</t>
  </si>
  <si>
    <t>Illiteracy
Rate</t>
  </si>
  <si>
    <t xml:space="preserve"> Literacy
Rate</t>
  </si>
  <si>
    <t>Illiterate</t>
  </si>
  <si>
    <t>Self-Study</t>
  </si>
  <si>
    <t>肄業</t>
  </si>
  <si>
    <t>畢業</t>
  </si>
  <si>
    <t>五專前三年肄業</t>
  </si>
  <si>
    <t>Total</t>
  </si>
  <si>
    <t>Grand Total</t>
  </si>
  <si>
    <t>Primary School</t>
  </si>
  <si>
    <t>Junior Vocational School</t>
  </si>
  <si>
    <t>Junior High School</t>
  </si>
  <si>
    <t>Senior Vocational School</t>
  </si>
  <si>
    <t>Senior High School</t>
  </si>
  <si>
    <r>
      <t xml:space="preserve">五年制後二年
</t>
    </r>
    <r>
      <rPr>
        <sz val="9"/>
        <color rgb="FF000000"/>
        <rFont val="Times New Roman"/>
        <family val="1"/>
      </rPr>
      <t>Last 2 Years</t>
    </r>
  </si>
  <si>
    <r>
      <t xml:space="preserve">二、三年制
</t>
    </r>
    <r>
      <rPr>
        <sz val="9"/>
        <color rgb="FF000000"/>
        <rFont val="Times New Roman"/>
        <family val="1"/>
      </rPr>
      <t>2 or 3 Years</t>
    </r>
  </si>
  <si>
    <t>自修</t>
  </si>
  <si>
    <t>國小</t>
  </si>
  <si>
    <t>初職</t>
  </si>
  <si>
    <t>國中</t>
  </si>
  <si>
    <t>高職</t>
  </si>
  <si>
    <t>高中</t>
  </si>
  <si>
    <r>
      <t>專科</t>
    </r>
    <r>
      <rPr>
        <sz val="9"/>
        <color rgb="FF000000"/>
        <rFont val="Times New Roman"/>
        <family val="1"/>
      </rPr>
      <t xml:space="preserve"> Junior College</t>
    </r>
  </si>
  <si>
    <r>
      <t xml:space="preserve">大學院校
</t>
    </r>
    <r>
      <rPr>
        <sz val="9"/>
        <color rgb="FF000000"/>
        <rFont val="Times New Roman"/>
        <family val="1"/>
      </rPr>
      <t>University &amp; College</t>
    </r>
  </si>
  <si>
    <r>
      <t xml:space="preserve">研究所
</t>
    </r>
    <r>
      <rPr>
        <sz val="9"/>
        <color rgb="FF000000"/>
        <rFont val="Times New Roman"/>
        <family val="1"/>
      </rPr>
      <t>Graduate School</t>
    </r>
  </si>
  <si>
    <t>識字合計</t>
  </si>
  <si>
    <t>不識字率
(%)</t>
  </si>
  <si>
    <t>識字率
(%)</t>
  </si>
  <si>
    <t>不識字</t>
  </si>
  <si>
    <r>
      <t>識字</t>
    </r>
    <r>
      <rPr>
        <sz val="9"/>
        <color rgb="FF000000"/>
        <rFont val="Times New Roman"/>
        <family val="1"/>
      </rPr>
      <t xml:space="preserve"> Literate</t>
    </r>
  </si>
  <si>
    <r>
      <t>15</t>
    </r>
    <r>
      <rPr>
        <sz val="9"/>
        <color rgb="FF000000"/>
        <rFont val="新細明體"/>
        <family val="1"/>
        <charset val="136"/>
      </rPr>
      <t>歲以上</t>
    </r>
    <r>
      <rPr>
        <sz val="9"/>
        <color rgb="FF000000"/>
        <rFont val="新細明體"/>
        <family val="1"/>
        <charset val="136"/>
      </rPr>
      <t xml:space="preserve">
人口總計</t>
    </r>
  </si>
  <si>
    <r>
      <t xml:space="preserve">性別
</t>
    </r>
    <r>
      <rPr>
        <sz val="9"/>
        <color rgb="FF000000"/>
        <rFont val="Times New Roman"/>
        <family val="1"/>
      </rPr>
      <t>Sex</t>
    </r>
  </si>
  <si>
    <t>1.按年齡別 
2.按縣市別
1. by Age 
 2. by Locality</t>
  </si>
  <si>
    <r>
      <t>單位：人</t>
    </r>
    <r>
      <rPr>
        <sz val="9"/>
        <color rgb="FF000000"/>
        <rFont val="Times New Roman"/>
        <family val="1"/>
      </rPr>
      <t xml:space="preserve">  Unit : Persons</t>
    </r>
  </si>
  <si>
    <r>
      <t xml:space="preserve">02-02 </t>
    </r>
    <r>
      <rPr>
        <sz val="12"/>
        <color rgb="FF000000"/>
        <rFont val="標楷體"/>
        <family val="4"/>
        <charset val="136"/>
      </rPr>
      <t>臺閩地區十五歲以上人口戶籍註記教育程度</t>
    </r>
    <r>
      <rPr>
        <sz val="12"/>
        <color rgb="FF000000"/>
        <rFont val="Times New Roman"/>
        <family val="1"/>
      </rPr>
      <t xml:space="preserve"> Population of 15 Years and Over by Educational Attainment in Taiwan-Fuchien Area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</si>
</sst>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&quot; &quot;"/>
    <numFmt numFmtId="177" formatCode="&quot; &quot;#,##0&quot; &quot;;&quot; (&quot;#,##0&quot;)&quot;;&quot; - &quot;;&quot; &quot;@&quot; &quot;"/>
    <numFmt numFmtId="178" formatCode="#,##0.00;&quot;-&quot;#,##0.00;&quot;－&quot;"/>
    <numFmt numFmtId="179" formatCode="#,##0;&quot;-&quot;#,##0;&quot;－&quot;"/>
    <numFmt numFmtId="180" formatCode="#,##0;&quot;-&quot;#,##0"/>
    <numFmt numFmtId="181" formatCode="&quot; &quot;#,##0&quot; &quot;;&quot;-&quot;#,##0&quot; &quot;;&quot; - &quot;;&quot; &quot;@&quot; &quot;"/>
    <numFmt numFmtId="182" formatCode="#,##0;&quot;-&quot;#,##0;&quot;         －&quot;"/>
  </numFmts>
  <fonts count="16" x14ac:knownFonts="1"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細明體"/>
      <family val="3"/>
      <charset val="136"/>
    </font>
    <font>
      <sz val="9"/>
      <color rgb="FF000000"/>
      <name val="標楷體"/>
      <family val="4"/>
      <charset val="136"/>
    </font>
    <font>
      <sz val="9"/>
      <color rgb="FF000000"/>
      <name val="新細明體"/>
      <family val="1"/>
      <charset val="136"/>
    </font>
    <font>
      <b/>
      <sz val="9"/>
      <color rgb="FFFF0000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sz val="12"/>
      <color rgb="FF000000"/>
      <name val="Courier"/>
      <family val="3"/>
    </font>
    <font>
      <b/>
      <sz val="9"/>
      <color rgb="FF000000"/>
      <name val="Times New Roman"/>
      <family val="1"/>
    </font>
    <font>
      <sz val="9"/>
      <color rgb="FF000000"/>
      <name val="細明體"/>
      <family val="3"/>
      <charset val="136"/>
    </font>
    <font>
      <sz val="9"/>
      <color rgb="FF0000FF"/>
      <name val="新細明體"/>
      <family val="1"/>
      <charset val="136"/>
    </font>
    <font>
      <b/>
      <sz val="9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b/>
      <sz val="8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177" fontId="1" fillId="0" borderId="0" applyFont="0" applyFill="0" applyBorder="0" applyAlignment="0" applyProtection="0"/>
    <xf numFmtId="180" fontId="9" fillId="0" borderId="0" applyBorder="0" applyProtection="0"/>
    <xf numFmtId="181" fontId="1" fillId="0" borderId="0" applyFont="0" applyFill="0" applyBorder="0" applyAlignment="0" applyProtection="0"/>
    <xf numFmtId="0" fontId="2" fillId="0" borderId="0" applyNumberFormat="0" applyBorder="0" applyProtection="0"/>
  </cellStyleXfs>
  <cellXfs count="6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3" fontId="2" fillId="0" borderId="0" xfId="0" applyNumberFormat="1" applyFont="1"/>
    <xf numFmtId="176" fontId="2" fillId="0" borderId="0" xfId="0" applyNumberFormat="1" applyFont="1"/>
    <xf numFmtId="49" fontId="2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vertical="center"/>
    </xf>
    <xf numFmtId="178" fontId="6" fillId="2" borderId="2" xfId="1" applyNumberFormat="1" applyFont="1" applyFill="1" applyBorder="1" applyAlignment="1">
      <alignment horizontal="right"/>
    </xf>
    <xf numFmtId="179" fontId="7" fillId="0" borderId="2" xfId="1" applyNumberFormat="1" applyFont="1" applyBorder="1" applyAlignment="1">
      <alignment horizontal="right"/>
    </xf>
    <xf numFmtId="49" fontId="8" fillId="0" borderId="3" xfId="0" applyNumberFormat="1" applyFont="1" applyBorder="1" applyAlignment="1">
      <alignment horizontal="left"/>
    </xf>
    <xf numFmtId="180" fontId="5" fillId="0" borderId="4" xfId="2" applyFont="1" applyBorder="1" applyAlignment="1" applyProtection="1">
      <alignment horizontal="center" vertical="center"/>
    </xf>
    <xf numFmtId="49" fontId="2" fillId="0" borderId="5" xfId="2" applyNumberFormat="1" applyFont="1" applyBorder="1" applyAlignment="1" applyProtection="1">
      <alignment horizontal="left" vertical="center"/>
    </xf>
    <xf numFmtId="178" fontId="7" fillId="2" borderId="2" xfId="1" applyNumberFormat="1" applyFont="1" applyFill="1" applyBorder="1" applyAlignment="1">
      <alignment horizontal="right"/>
    </xf>
    <xf numFmtId="49" fontId="2" fillId="0" borderId="6" xfId="2" applyNumberFormat="1" applyFont="1" applyBorder="1" applyAlignment="1" applyProtection="1">
      <alignment horizontal="left" vertical="center"/>
    </xf>
    <xf numFmtId="4" fontId="10" fillId="2" borderId="2" xfId="0" applyNumberFormat="1" applyFont="1" applyFill="1" applyBorder="1" applyAlignment="1">
      <alignment horizontal="right"/>
    </xf>
    <xf numFmtId="49" fontId="2" fillId="0" borderId="3" xfId="0" applyNumberFormat="1" applyFont="1" applyBorder="1" applyAlignment="1">
      <alignment horizontal="left"/>
    </xf>
    <xf numFmtId="49" fontId="11" fillId="0" borderId="6" xfId="2" applyNumberFormat="1" applyFont="1" applyBorder="1" applyAlignment="1" applyProtection="1">
      <alignment horizontal="left" vertical="center"/>
    </xf>
    <xf numFmtId="49" fontId="11" fillId="0" borderId="7" xfId="2" applyNumberFormat="1" applyFont="1" applyBorder="1" applyAlignment="1" applyProtection="1">
      <alignment horizontal="left" vertical="center"/>
    </xf>
    <xf numFmtId="179" fontId="8" fillId="0" borderId="1" xfId="1" applyNumberFormat="1" applyFont="1" applyBorder="1" applyAlignment="1">
      <alignment horizontal="right"/>
    </xf>
    <xf numFmtId="179" fontId="7" fillId="0" borderId="1" xfId="1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left"/>
    </xf>
    <xf numFmtId="180" fontId="5" fillId="0" borderId="1" xfId="2" applyFont="1" applyBorder="1" applyAlignment="1" applyProtection="1">
      <alignment horizontal="center" vertical="center"/>
    </xf>
    <xf numFmtId="49" fontId="11" fillId="0" borderId="0" xfId="2" applyNumberFormat="1" applyFont="1" applyAlignment="1" applyProtection="1">
      <alignment horizontal="left" vertical="center"/>
    </xf>
    <xf numFmtId="3" fontId="8" fillId="0" borderId="2" xfId="3" applyNumberFormat="1" applyFont="1" applyBorder="1" applyAlignment="1">
      <alignment horizontal="right"/>
    </xf>
    <xf numFmtId="3" fontId="7" fillId="0" borderId="2" xfId="3" applyNumberFormat="1" applyFont="1" applyBorder="1" applyAlignment="1">
      <alignment horizontal="right"/>
    </xf>
    <xf numFmtId="49" fontId="12" fillId="0" borderId="4" xfId="0" applyNumberFormat="1" applyFont="1" applyBorder="1" applyAlignment="1">
      <alignment horizontal="right"/>
    </xf>
    <xf numFmtId="49" fontId="5" fillId="0" borderId="2" xfId="4" applyNumberFormat="1" applyFont="1" applyBorder="1" applyAlignment="1" applyProtection="1">
      <alignment horizontal="center" vertical="center"/>
    </xf>
    <xf numFmtId="3" fontId="2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right"/>
    </xf>
    <xf numFmtId="49" fontId="5" fillId="0" borderId="4" xfId="0" applyNumberFormat="1" applyFont="1" applyBorder="1" applyAlignment="1">
      <alignment horizontal="right"/>
    </xf>
    <xf numFmtId="49" fontId="5" fillId="0" borderId="8" xfId="4" applyNumberFormat="1" applyFont="1" applyBorder="1" applyAlignment="1" applyProtection="1">
      <alignment horizontal="left" vertical="center"/>
    </xf>
    <xf numFmtId="49" fontId="5" fillId="0" borderId="2" xfId="4" applyNumberFormat="1" applyFont="1" applyBorder="1" applyAlignment="1" applyProtection="1">
      <alignment horizontal="center" vertical="center" wrapText="1"/>
    </xf>
    <xf numFmtId="182" fontId="8" fillId="0" borderId="2" xfId="3" applyNumberFormat="1" applyFont="1" applyBorder="1" applyAlignment="1">
      <alignment horizontal="right"/>
    </xf>
    <xf numFmtId="182" fontId="2" fillId="0" borderId="2" xfId="0" applyNumberFormat="1" applyFont="1" applyBorder="1" applyAlignment="1">
      <alignment horizontal="right"/>
    </xf>
    <xf numFmtId="181" fontId="8" fillId="0" borderId="2" xfId="3" applyFont="1" applyBorder="1" applyAlignment="1">
      <alignment horizontal="right"/>
    </xf>
    <xf numFmtId="181" fontId="2" fillId="0" borderId="2" xfId="0" applyNumberFormat="1" applyFont="1" applyBorder="1" applyAlignment="1">
      <alignment horizontal="right"/>
    </xf>
    <xf numFmtId="178" fontId="6" fillId="2" borderId="8" xfId="1" applyNumberFormat="1" applyFont="1" applyFill="1" applyBorder="1" applyAlignment="1">
      <alignment horizontal="right"/>
    </xf>
    <xf numFmtId="179" fontId="8" fillId="0" borderId="8" xfId="1" applyNumberFormat="1" applyFont="1" applyBorder="1" applyAlignment="1">
      <alignment horizontal="right"/>
    </xf>
    <xf numFmtId="179" fontId="7" fillId="0" borderId="8" xfId="1" applyNumberFormat="1" applyFont="1" applyBorder="1" applyAlignment="1">
      <alignment horizontal="right"/>
    </xf>
    <xf numFmtId="49" fontId="8" fillId="0" borderId="8" xfId="0" applyNumberFormat="1" applyFont="1" applyBorder="1" applyAlignment="1">
      <alignment horizontal="left"/>
    </xf>
    <xf numFmtId="49" fontId="12" fillId="0" borderId="8" xfId="0" applyNumberFormat="1" applyFont="1" applyBorder="1" applyAlignment="1">
      <alignment horizontal="right"/>
    </xf>
    <xf numFmtId="49" fontId="5" fillId="0" borderId="1" xfId="4" applyNumberFormat="1" applyFont="1" applyBorder="1" applyAlignment="1" applyProtection="1">
      <alignment horizontal="left" vertical="center"/>
    </xf>
    <xf numFmtId="176" fontId="8" fillId="0" borderId="2" xfId="3" applyNumberFormat="1" applyFont="1" applyBorder="1" applyAlignment="1">
      <alignment horizontal="right"/>
    </xf>
    <xf numFmtId="49" fontId="13" fillId="0" borderId="2" xfId="4" applyNumberFormat="1" applyFont="1" applyBorder="1" applyAlignment="1" applyProtection="1">
      <alignment horizontal="center" vertical="center" wrapText="1"/>
    </xf>
    <xf numFmtId="176" fontId="2" fillId="0" borderId="2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9" xfId="0" applyBorder="1"/>
    <xf numFmtId="0" fontId="11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">
    <cellStyle name="一般" xfId="0" builtinId="0"/>
    <cellStyle name="一般_86" xfId="2" xr:uid="{FBA4AE3B-28BF-4CFF-ACBF-36B41E2E2806}"/>
    <cellStyle name="一般_y01-01" xfId="4" xr:uid="{C85A8D19-3804-426E-981E-60EF1E494D19}"/>
    <cellStyle name="千分位[0]" xfId="1" builtinId="6"/>
    <cellStyle name="千分位[0] 2" xfId="3" xr:uid="{A26FE859-F9F3-46F9-9BC4-DD03EE21C1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CFD8-EF19-4910-BDDD-0F979ECC5FF0}">
  <dimension ref="A1:AB154"/>
  <sheetViews>
    <sheetView tabSelected="1" topLeftCell="A35" workbookViewId="0">
      <selection activeCell="E44" sqref="E44"/>
    </sheetView>
  </sheetViews>
  <sheetFormatPr defaultColWidth="9" defaultRowHeight="12.6" x14ac:dyDescent="0.25"/>
  <cols>
    <col min="1" max="1" width="14.5" style="3" customWidth="1"/>
    <col min="2" max="3" width="3" style="2" customWidth="1"/>
    <col min="4" max="4" width="8.5" style="1" customWidth="1"/>
    <col min="5" max="5" width="7.8984375" style="1" customWidth="1"/>
    <col min="6" max="6" width="7.19921875" style="1" customWidth="1"/>
    <col min="7" max="7" width="6.8984375" style="1" customWidth="1"/>
    <col min="8" max="10" width="7.8984375" style="1" bestFit="1" customWidth="1"/>
    <col min="11" max="13" width="6.8984375" style="1" customWidth="1"/>
    <col min="14" max="14" width="7.8984375" style="1" customWidth="1"/>
    <col min="15" max="15" width="6.8984375" style="1" customWidth="1"/>
    <col min="16" max="16" width="7.8984375" style="1" customWidth="1"/>
    <col min="17" max="18" width="6.8984375" style="1" customWidth="1"/>
    <col min="19" max="19" width="7.8984375" style="1" customWidth="1"/>
    <col min="20" max="22" width="6.8984375" style="1" customWidth="1"/>
    <col min="23" max="23" width="7.8984375" style="1" customWidth="1"/>
    <col min="24" max="26" width="6.8984375" style="1" customWidth="1"/>
    <col min="27" max="27" width="9" style="1" customWidth="1"/>
    <col min="28" max="16384" width="9" style="1"/>
  </cols>
  <sheetData>
    <row r="1" spans="1:28" customFormat="1" ht="16.5" customHeight="1" x14ac:dyDescent="0.3">
      <c r="A1" s="62" t="s">
        <v>87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1"/>
      <c r="AB1" s="1"/>
    </row>
    <row r="2" spans="1:28" customFormat="1" ht="12.15" customHeight="1" x14ac:dyDescent="0.3">
      <c r="A2" s="61"/>
      <c r="B2" s="61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1"/>
      <c r="AB2" s="1"/>
    </row>
    <row r="3" spans="1:28" customFormat="1" ht="12.15" customHeight="1" x14ac:dyDescent="0.3">
      <c r="A3" s="59" t="s">
        <v>86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7"/>
      <c r="Z3" s="57"/>
      <c r="AA3" s="1"/>
      <c r="AB3" s="1"/>
    </row>
    <row r="4" spans="1:28" s="47" customFormat="1" ht="12.15" customHeight="1" x14ac:dyDescent="0.25">
      <c r="A4" s="52" t="s">
        <v>85</v>
      </c>
      <c r="B4" s="52" t="s">
        <v>84</v>
      </c>
      <c r="C4" s="52"/>
      <c r="D4" s="56" t="s">
        <v>83</v>
      </c>
      <c r="E4" s="52" t="s">
        <v>82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5" t="s">
        <v>81</v>
      </c>
      <c r="AA4" s="54" t="s">
        <v>80</v>
      </c>
      <c r="AB4" s="54" t="s">
        <v>79</v>
      </c>
    </row>
    <row r="5" spans="1:28" s="47" customFormat="1" ht="12.15" customHeight="1" x14ac:dyDescent="0.25">
      <c r="A5" s="52"/>
      <c r="B5" s="52"/>
      <c r="C5" s="52"/>
      <c r="D5" s="56"/>
      <c r="E5" s="55" t="s">
        <v>78</v>
      </c>
      <c r="F5" s="52" t="s">
        <v>77</v>
      </c>
      <c r="G5" s="52"/>
      <c r="H5" s="52" t="s">
        <v>76</v>
      </c>
      <c r="I5" s="52"/>
      <c r="J5" s="52" t="s">
        <v>75</v>
      </c>
      <c r="K5" s="52"/>
      <c r="L5" s="52"/>
      <c r="M5" s="52"/>
      <c r="N5" s="55" t="s">
        <v>74</v>
      </c>
      <c r="O5" s="55"/>
      <c r="P5" s="55" t="s">
        <v>73</v>
      </c>
      <c r="Q5" s="55"/>
      <c r="R5" s="55"/>
      <c r="S5" s="55" t="s">
        <v>72</v>
      </c>
      <c r="T5" s="55"/>
      <c r="U5" s="55" t="s">
        <v>71</v>
      </c>
      <c r="V5" s="55"/>
      <c r="W5" s="55" t="s">
        <v>70</v>
      </c>
      <c r="X5" s="55"/>
      <c r="Y5" s="55" t="s">
        <v>69</v>
      </c>
      <c r="Z5" s="55"/>
      <c r="AA5" s="54"/>
      <c r="AB5" s="54"/>
    </row>
    <row r="6" spans="1:28" s="47" customFormat="1" ht="24" customHeight="1" x14ac:dyDescent="0.25">
      <c r="A6" s="52"/>
      <c r="B6" s="52"/>
      <c r="C6" s="52"/>
      <c r="D6" s="56"/>
      <c r="E6" s="55"/>
      <c r="F6" s="52"/>
      <c r="G6" s="52"/>
      <c r="H6" s="52"/>
      <c r="I6" s="52"/>
      <c r="J6" s="52" t="s">
        <v>68</v>
      </c>
      <c r="K6" s="52"/>
      <c r="L6" s="52" t="s">
        <v>67</v>
      </c>
      <c r="M6" s="52"/>
      <c r="N6" s="50" t="s">
        <v>66</v>
      </c>
      <c r="O6" s="50"/>
      <c r="P6" s="50" t="s">
        <v>65</v>
      </c>
      <c r="Q6" s="50"/>
      <c r="R6" s="50"/>
      <c r="S6" s="50" t="s">
        <v>64</v>
      </c>
      <c r="T6" s="50"/>
      <c r="U6" s="50" t="s">
        <v>63</v>
      </c>
      <c r="V6" s="50"/>
      <c r="W6" s="50" t="s">
        <v>62</v>
      </c>
      <c r="X6" s="50"/>
      <c r="Y6" s="55"/>
      <c r="Z6" s="55"/>
      <c r="AA6" s="54"/>
      <c r="AB6" s="54"/>
    </row>
    <row r="7" spans="1:28" s="47" customFormat="1" ht="28.95" customHeight="1" x14ac:dyDescent="0.25">
      <c r="A7" s="52"/>
      <c r="B7" s="52"/>
      <c r="C7" s="52"/>
      <c r="D7" s="50" t="s">
        <v>61</v>
      </c>
      <c r="E7" s="50" t="s">
        <v>60</v>
      </c>
      <c r="F7" s="53" t="s">
        <v>58</v>
      </c>
      <c r="G7" s="53" t="s">
        <v>57</v>
      </c>
      <c r="H7" s="53" t="s">
        <v>58</v>
      </c>
      <c r="I7" s="53" t="s">
        <v>57</v>
      </c>
      <c r="J7" s="53" t="s">
        <v>58</v>
      </c>
      <c r="K7" s="53" t="s">
        <v>57</v>
      </c>
      <c r="L7" s="53" t="s">
        <v>58</v>
      </c>
      <c r="M7" s="53" t="s">
        <v>57</v>
      </c>
      <c r="N7" s="53" t="s">
        <v>58</v>
      </c>
      <c r="O7" s="53" t="s">
        <v>57</v>
      </c>
      <c r="P7" s="53" t="s">
        <v>58</v>
      </c>
      <c r="Q7" s="53" t="s">
        <v>57</v>
      </c>
      <c r="R7" s="53" t="s">
        <v>59</v>
      </c>
      <c r="S7" s="53" t="s">
        <v>58</v>
      </c>
      <c r="T7" s="53" t="s">
        <v>57</v>
      </c>
      <c r="U7" s="53" t="s">
        <v>58</v>
      </c>
      <c r="V7" s="53" t="s">
        <v>57</v>
      </c>
      <c r="W7" s="53" t="s">
        <v>58</v>
      </c>
      <c r="X7" s="53" t="s">
        <v>57</v>
      </c>
      <c r="Y7" s="50" t="s">
        <v>56</v>
      </c>
      <c r="Z7" s="49" t="s">
        <v>55</v>
      </c>
      <c r="AA7" s="48" t="s">
        <v>54</v>
      </c>
      <c r="AB7" s="48" t="s">
        <v>53</v>
      </c>
    </row>
    <row r="8" spans="1:28" s="47" customFormat="1" ht="15" customHeight="1" x14ac:dyDescent="0.25">
      <c r="A8" s="52"/>
      <c r="B8" s="52"/>
      <c r="C8" s="52"/>
      <c r="D8" s="50"/>
      <c r="E8" s="50"/>
      <c r="F8" s="51" t="s">
        <v>52</v>
      </c>
      <c r="G8" s="51" t="s">
        <v>51</v>
      </c>
      <c r="H8" s="51" t="s">
        <v>52</v>
      </c>
      <c r="I8" s="51" t="s">
        <v>51</v>
      </c>
      <c r="J8" s="51" t="s">
        <v>52</v>
      </c>
      <c r="K8" s="51" t="s">
        <v>51</v>
      </c>
      <c r="L8" s="51" t="s">
        <v>52</v>
      </c>
      <c r="M8" s="51" t="s">
        <v>51</v>
      </c>
      <c r="N8" s="51" t="s">
        <v>52</v>
      </c>
      <c r="O8" s="51" t="s">
        <v>51</v>
      </c>
      <c r="P8" s="51" t="s">
        <v>52</v>
      </c>
      <c r="Q8" s="51" t="s">
        <v>51</v>
      </c>
      <c r="R8" s="51" t="s">
        <v>51</v>
      </c>
      <c r="S8" s="51" t="s">
        <v>52</v>
      </c>
      <c r="T8" s="51" t="s">
        <v>51</v>
      </c>
      <c r="U8" s="51" t="s">
        <v>52</v>
      </c>
      <c r="V8" s="51" t="s">
        <v>51</v>
      </c>
      <c r="W8" s="51" t="s">
        <v>52</v>
      </c>
      <c r="X8" s="51" t="s">
        <v>51</v>
      </c>
      <c r="Y8" s="50"/>
      <c r="Z8" s="49"/>
      <c r="AA8" s="48"/>
      <c r="AB8" s="48"/>
    </row>
    <row r="9" spans="1:28" customFormat="1" ht="12.6" customHeight="1" x14ac:dyDescent="0.3">
      <c r="A9" s="45" t="s">
        <v>50</v>
      </c>
      <c r="B9" s="31" t="s">
        <v>9</v>
      </c>
      <c r="C9" s="17" t="s">
        <v>8</v>
      </c>
      <c r="D9" s="30">
        <v>20485406</v>
      </c>
      <c r="E9" s="29">
        <v>20299863</v>
      </c>
      <c r="F9" s="46">
        <v>1269222</v>
      </c>
      <c r="G9" s="46">
        <v>360946</v>
      </c>
      <c r="H9" s="46">
        <v>4626649</v>
      </c>
      <c r="I9" s="46">
        <v>1326854</v>
      </c>
      <c r="J9" s="46">
        <v>1162397</v>
      </c>
      <c r="K9" s="46">
        <v>190485</v>
      </c>
      <c r="L9" s="46">
        <v>847118</v>
      </c>
      <c r="M9" s="46">
        <v>49461</v>
      </c>
      <c r="N9" s="46">
        <v>1100489</v>
      </c>
      <c r="O9" s="46">
        <v>494376</v>
      </c>
      <c r="P9" s="46">
        <v>3598095</v>
      </c>
      <c r="Q9" s="46">
        <v>776013</v>
      </c>
      <c r="R9" s="46">
        <v>103842</v>
      </c>
      <c r="S9" s="46">
        <v>2035221</v>
      </c>
      <c r="T9" s="46">
        <v>256434</v>
      </c>
      <c r="U9" s="46">
        <v>28853</v>
      </c>
      <c r="V9" s="46">
        <v>7146</v>
      </c>
      <c r="W9" s="46">
        <v>1784261</v>
      </c>
      <c r="X9" s="46">
        <v>244036</v>
      </c>
      <c r="Y9" s="46">
        <v>37965</v>
      </c>
      <c r="Z9" s="29">
        <v>185543</v>
      </c>
      <c r="AA9" s="16">
        <f>E9/D9*100</f>
        <v>99.094267401876252</v>
      </c>
      <c r="AB9" s="16">
        <f>Z9/D9*100</f>
        <v>0.90573259812375706</v>
      </c>
    </row>
    <row r="10" spans="1:28" customFormat="1" ht="15.6" x14ac:dyDescent="0.3">
      <c r="A10" s="45"/>
      <c r="B10" s="27" t="s">
        <v>7</v>
      </c>
      <c r="C10" s="11" t="s">
        <v>6</v>
      </c>
      <c r="D10" s="26">
        <v>10078464</v>
      </c>
      <c r="E10" s="25">
        <v>10062128</v>
      </c>
      <c r="F10" s="44">
        <v>769915</v>
      </c>
      <c r="G10" s="44">
        <v>205998</v>
      </c>
      <c r="H10" s="44">
        <v>2183905</v>
      </c>
      <c r="I10" s="44">
        <v>721097</v>
      </c>
      <c r="J10" s="44">
        <v>566881</v>
      </c>
      <c r="K10" s="44">
        <v>108705</v>
      </c>
      <c r="L10" s="44">
        <v>438944</v>
      </c>
      <c r="M10" s="44">
        <v>29362</v>
      </c>
      <c r="N10" s="44">
        <v>545659</v>
      </c>
      <c r="O10" s="44">
        <v>264833</v>
      </c>
      <c r="P10" s="44">
        <v>1831216</v>
      </c>
      <c r="Q10" s="44">
        <v>477381</v>
      </c>
      <c r="R10" s="44">
        <v>32056</v>
      </c>
      <c r="S10" s="44">
        <v>1005774</v>
      </c>
      <c r="T10" s="44">
        <v>135504</v>
      </c>
      <c r="U10" s="44">
        <v>14341</v>
      </c>
      <c r="V10" s="44">
        <v>4542</v>
      </c>
      <c r="W10" s="44">
        <v>650093</v>
      </c>
      <c r="X10" s="44">
        <v>67807</v>
      </c>
      <c r="Y10" s="44">
        <v>8115</v>
      </c>
      <c r="Z10" s="25">
        <v>16336</v>
      </c>
      <c r="AA10" s="14">
        <f>E10/D10*100</f>
        <v>99.837911808783559</v>
      </c>
      <c r="AB10" s="14">
        <f>Z10/D10*100</f>
        <v>0.16208819121643933</v>
      </c>
    </row>
    <row r="11" spans="1:28" customFormat="1" ht="15.6" x14ac:dyDescent="0.3">
      <c r="A11" s="45"/>
      <c r="B11" s="27" t="s">
        <v>5</v>
      </c>
      <c r="C11" s="11" t="s">
        <v>4</v>
      </c>
      <c r="D11" s="26">
        <v>10406942</v>
      </c>
      <c r="E11" s="25">
        <v>10237735</v>
      </c>
      <c r="F11" s="44">
        <v>499307</v>
      </c>
      <c r="G11" s="44">
        <v>154948</v>
      </c>
      <c r="H11" s="44">
        <v>2442744</v>
      </c>
      <c r="I11" s="44">
        <v>605757</v>
      </c>
      <c r="J11" s="44">
        <v>595516</v>
      </c>
      <c r="K11" s="44">
        <v>81780</v>
      </c>
      <c r="L11" s="44">
        <v>408174</v>
      </c>
      <c r="M11" s="44">
        <v>20099</v>
      </c>
      <c r="N11" s="44">
        <v>554830</v>
      </c>
      <c r="O11" s="44">
        <v>229543</v>
      </c>
      <c r="P11" s="44">
        <v>1766879</v>
      </c>
      <c r="Q11" s="44">
        <v>298632</v>
      </c>
      <c r="R11" s="44">
        <v>71786</v>
      </c>
      <c r="S11" s="44">
        <v>1029447</v>
      </c>
      <c r="T11" s="44">
        <v>120930</v>
      </c>
      <c r="U11" s="44">
        <v>14512</v>
      </c>
      <c r="V11" s="44">
        <v>2604</v>
      </c>
      <c r="W11" s="44">
        <v>1134168</v>
      </c>
      <c r="X11" s="44">
        <v>176229</v>
      </c>
      <c r="Y11" s="44">
        <v>29850</v>
      </c>
      <c r="Z11" s="25">
        <v>169207</v>
      </c>
      <c r="AA11" s="9">
        <f>E11/D11*100</f>
        <v>98.374094907034177</v>
      </c>
      <c r="AB11" s="9">
        <f>Z11/D11*100</f>
        <v>1.6259050929658299</v>
      </c>
    </row>
    <row r="12" spans="1:28" customFormat="1" ht="15.6" x14ac:dyDescent="0.3">
      <c r="A12" s="43" t="s">
        <v>49</v>
      </c>
      <c r="B12" s="42"/>
      <c r="C12" s="41"/>
      <c r="D12" s="40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8"/>
      <c r="AB12" s="38"/>
    </row>
    <row r="13" spans="1:28" customFormat="1" ht="15.6" x14ac:dyDescent="0.3">
      <c r="A13" s="28" t="s">
        <v>48</v>
      </c>
      <c r="B13" s="31" t="s">
        <v>9</v>
      </c>
      <c r="C13" s="17" t="s">
        <v>8</v>
      </c>
      <c r="D13" s="30">
        <v>1097734</v>
      </c>
      <c r="E13" s="29">
        <v>1097677</v>
      </c>
      <c r="F13" s="35">
        <v>0</v>
      </c>
      <c r="G13" s="35">
        <v>0</v>
      </c>
      <c r="H13" s="35">
        <v>0</v>
      </c>
      <c r="I13" s="29">
        <v>271283</v>
      </c>
      <c r="J13" s="37">
        <v>0</v>
      </c>
      <c r="K13" s="29">
        <v>5696</v>
      </c>
      <c r="L13" s="35">
        <v>0</v>
      </c>
      <c r="M13" s="29">
        <v>959</v>
      </c>
      <c r="N13" s="29">
        <v>13168</v>
      </c>
      <c r="O13" s="29">
        <v>315766</v>
      </c>
      <c r="P13" s="29">
        <v>36694</v>
      </c>
      <c r="Q13" s="29">
        <v>296284</v>
      </c>
      <c r="R13" s="29">
        <v>66084</v>
      </c>
      <c r="S13" s="29">
        <v>12250</v>
      </c>
      <c r="T13" s="29">
        <v>59991</v>
      </c>
      <c r="U13" s="35">
        <v>0</v>
      </c>
      <c r="V13" s="35">
        <v>0</v>
      </c>
      <c r="W13" s="29">
        <v>1102</v>
      </c>
      <c r="X13" s="29">
        <v>18382</v>
      </c>
      <c r="Y13" s="29">
        <v>18</v>
      </c>
      <c r="Z13" s="29">
        <v>57</v>
      </c>
      <c r="AA13" s="16">
        <f>E13/D13*100</f>
        <v>99.994807485237772</v>
      </c>
      <c r="AB13" s="16">
        <f>Z13/D13*100</f>
        <v>5.1925147622283721E-3</v>
      </c>
    </row>
    <row r="14" spans="1:28" customFormat="1" ht="15.6" x14ac:dyDescent="0.3">
      <c r="A14" s="28"/>
      <c r="B14" s="27" t="s">
        <v>7</v>
      </c>
      <c r="C14" s="11" t="s">
        <v>6</v>
      </c>
      <c r="D14" s="26">
        <v>574085</v>
      </c>
      <c r="E14" s="25">
        <v>574050</v>
      </c>
      <c r="F14" s="34">
        <v>0</v>
      </c>
      <c r="G14" s="34">
        <v>0</v>
      </c>
      <c r="H14" s="34">
        <v>0</v>
      </c>
      <c r="I14" s="25">
        <v>139729</v>
      </c>
      <c r="J14" s="36">
        <v>0</v>
      </c>
      <c r="K14" s="25">
        <v>3498</v>
      </c>
      <c r="L14" s="34">
        <v>0</v>
      </c>
      <c r="M14" s="25">
        <v>301</v>
      </c>
      <c r="N14" s="25">
        <v>7146</v>
      </c>
      <c r="O14" s="25">
        <v>162722</v>
      </c>
      <c r="P14" s="25">
        <v>22498</v>
      </c>
      <c r="Q14" s="25">
        <v>174456</v>
      </c>
      <c r="R14" s="25">
        <v>15443</v>
      </c>
      <c r="S14" s="25">
        <v>6892</v>
      </c>
      <c r="T14" s="25">
        <v>31329</v>
      </c>
      <c r="U14" s="34">
        <v>0</v>
      </c>
      <c r="V14" s="34">
        <v>0</v>
      </c>
      <c r="W14" s="25">
        <v>570</v>
      </c>
      <c r="X14" s="25">
        <v>9457</v>
      </c>
      <c r="Y14" s="25">
        <v>9</v>
      </c>
      <c r="Z14" s="25">
        <v>35</v>
      </c>
      <c r="AA14" s="14">
        <f>E14/D14*100</f>
        <v>99.993903341839612</v>
      </c>
      <c r="AB14" s="14">
        <f>Z14/D14*100</f>
        <v>6.0966581603769474E-3</v>
      </c>
    </row>
    <row r="15" spans="1:28" customFormat="1" ht="15.6" x14ac:dyDescent="0.3">
      <c r="A15" s="28"/>
      <c r="B15" s="27" t="s">
        <v>5</v>
      </c>
      <c r="C15" s="11" t="s">
        <v>4</v>
      </c>
      <c r="D15" s="26">
        <v>523649</v>
      </c>
      <c r="E15" s="25">
        <v>523627</v>
      </c>
      <c r="F15" s="34">
        <v>0</v>
      </c>
      <c r="G15" s="34">
        <v>0</v>
      </c>
      <c r="H15" s="34">
        <v>0</v>
      </c>
      <c r="I15" s="25">
        <v>131554</v>
      </c>
      <c r="J15" s="36">
        <v>0</v>
      </c>
      <c r="K15" s="25">
        <v>2198</v>
      </c>
      <c r="L15" s="34">
        <v>0</v>
      </c>
      <c r="M15" s="25">
        <v>658</v>
      </c>
      <c r="N15" s="25">
        <v>6022</v>
      </c>
      <c r="O15" s="25">
        <v>153044</v>
      </c>
      <c r="P15" s="25">
        <v>14196</v>
      </c>
      <c r="Q15" s="25">
        <v>121828</v>
      </c>
      <c r="R15" s="25">
        <v>50641</v>
      </c>
      <c r="S15" s="25">
        <v>5358</v>
      </c>
      <c r="T15" s="25">
        <v>28662</v>
      </c>
      <c r="U15" s="34">
        <v>0</v>
      </c>
      <c r="V15" s="34">
        <v>0</v>
      </c>
      <c r="W15" s="25">
        <v>532</v>
      </c>
      <c r="X15" s="25">
        <v>8925</v>
      </c>
      <c r="Y15" s="25">
        <v>9</v>
      </c>
      <c r="Z15" s="25">
        <v>22</v>
      </c>
      <c r="AA15" s="9">
        <f>E15/D15*100</f>
        <v>99.995798712496352</v>
      </c>
      <c r="AB15" s="9">
        <f>Z15/D15*100</f>
        <v>4.201287503652255E-3</v>
      </c>
    </row>
    <row r="16" spans="1:28" customFormat="1" ht="15.6" x14ac:dyDescent="0.3">
      <c r="A16" s="28" t="s">
        <v>47</v>
      </c>
      <c r="B16" s="31" t="s">
        <v>9</v>
      </c>
      <c r="C16" s="17" t="s">
        <v>8</v>
      </c>
      <c r="D16" s="30">
        <v>1424724</v>
      </c>
      <c r="E16" s="29">
        <v>1424711</v>
      </c>
      <c r="F16" s="29">
        <v>8960</v>
      </c>
      <c r="G16" s="29">
        <v>67166</v>
      </c>
      <c r="H16" s="29">
        <v>364947</v>
      </c>
      <c r="I16" s="29">
        <v>617154</v>
      </c>
      <c r="J16" s="29">
        <v>21679</v>
      </c>
      <c r="K16" s="29">
        <v>16126</v>
      </c>
      <c r="L16" s="29">
        <v>39910</v>
      </c>
      <c r="M16" s="29">
        <v>1606</v>
      </c>
      <c r="N16" s="29">
        <v>26330</v>
      </c>
      <c r="O16" s="29">
        <v>14174</v>
      </c>
      <c r="P16" s="29">
        <v>146177</v>
      </c>
      <c r="Q16" s="29">
        <v>65175</v>
      </c>
      <c r="R16" s="29">
        <v>18138</v>
      </c>
      <c r="S16" s="29">
        <v>11702</v>
      </c>
      <c r="T16" s="29">
        <v>3944</v>
      </c>
      <c r="U16" s="35">
        <v>0</v>
      </c>
      <c r="V16" s="35">
        <v>0</v>
      </c>
      <c r="W16" s="29">
        <v>270</v>
      </c>
      <c r="X16" s="29">
        <v>1247</v>
      </c>
      <c r="Y16" s="29">
        <v>6</v>
      </c>
      <c r="Z16" s="29">
        <v>13</v>
      </c>
      <c r="AA16" s="16">
        <f>E16/D16*100</f>
        <v>99.999087542569654</v>
      </c>
      <c r="AB16" s="16">
        <f>Z16/D16*100</f>
        <v>9.1245743035142234E-4</v>
      </c>
    </row>
    <row r="17" spans="1:28" customFormat="1" ht="15.6" x14ac:dyDescent="0.3">
      <c r="A17" s="28"/>
      <c r="B17" s="27" t="s">
        <v>7</v>
      </c>
      <c r="C17" s="11" t="s">
        <v>6</v>
      </c>
      <c r="D17" s="26">
        <v>741685</v>
      </c>
      <c r="E17" s="25">
        <v>741675</v>
      </c>
      <c r="F17" s="25">
        <v>5121</v>
      </c>
      <c r="G17" s="25">
        <v>40456</v>
      </c>
      <c r="H17" s="25">
        <v>159518</v>
      </c>
      <c r="I17" s="25">
        <v>327710</v>
      </c>
      <c r="J17" s="25">
        <v>14815</v>
      </c>
      <c r="K17" s="25">
        <v>9442</v>
      </c>
      <c r="L17" s="25">
        <v>8035</v>
      </c>
      <c r="M17" s="25">
        <v>666</v>
      </c>
      <c r="N17" s="25">
        <v>14951</v>
      </c>
      <c r="O17" s="25">
        <v>8255</v>
      </c>
      <c r="P17" s="25">
        <v>92069</v>
      </c>
      <c r="Q17" s="25">
        <v>44616</v>
      </c>
      <c r="R17" s="25">
        <v>6269</v>
      </c>
      <c r="S17" s="25">
        <v>7051</v>
      </c>
      <c r="T17" s="25">
        <v>2005</v>
      </c>
      <c r="U17" s="34">
        <v>0</v>
      </c>
      <c r="V17" s="34">
        <v>0</v>
      </c>
      <c r="W17" s="25">
        <v>135</v>
      </c>
      <c r="X17" s="25">
        <v>558</v>
      </c>
      <c r="Y17" s="25">
        <v>3</v>
      </c>
      <c r="Z17" s="25">
        <v>10</v>
      </c>
      <c r="AA17" s="14">
        <f>E17/D17*100</f>
        <v>99.998651718721561</v>
      </c>
      <c r="AB17" s="14">
        <f>Z17/D17*100</f>
        <v>1.3482812784403081E-3</v>
      </c>
    </row>
    <row r="18" spans="1:28" customFormat="1" ht="15.6" x14ac:dyDescent="0.3">
      <c r="A18" s="28"/>
      <c r="B18" s="27" t="s">
        <v>5</v>
      </c>
      <c r="C18" s="11" t="s">
        <v>4</v>
      </c>
      <c r="D18" s="26">
        <v>683039</v>
      </c>
      <c r="E18" s="25">
        <v>683036</v>
      </c>
      <c r="F18" s="25">
        <v>3839</v>
      </c>
      <c r="G18" s="25">
        <v>26710</v>
      </c>
      <c r="H18" s="25">
        <v>205429</v>
      </c>
      <c r="I18" s="25">
        <v>289444</v>
      </c>
      <c r="J18" s="25">
        <v>6864</v>
      </c>
      <c r="K18" s="25">
        <v>6684</v>
      </c>
      <c r="L18" s="25">
        <v>31875</v>
      </c>
      <c r="M18" s="25">
        <v>940</v>
      </c>
      <c r="N18" s="25">
        <v>11379</v>
      </c>
      <c r="O18" s="25">
        <v>5919</v>
      </c>
      <c r="P18" s="25">
        <v>54108</v>
      </c>
      <c r="Q18" s="25">
        <v>20559</v>
      </c>
      <c r="R18" s="25">
        <v>11869</v>
      </c>
      <c r="S18" s="25">
        <v>4651</v>
      </c>
      <c r="T18" s="25">
        <v>1939</v>
      </c>
      <c r="U18" s="34">
        <v>0</v>
      </c>
      <c r="V18" s="34">
        <v>0</v>
      </c>
      <c r="W18" s="25">
        <v>135</v>
      </c>
      <c r="X18" s="25">
        <v>689</v>
      </c>
      <c r="Y18" s="25">
        <v>3</v>
      </c>
      <c r="Z18" s="25">
        <v>3</v>
      </c>
      <c r="AA18" s="9">
        <f>E18/D18*100</f>
        <v>99.999560786426542</v>
      </c>
      <c r="AB18" s="9">
        <f>Z18/D18*100</f>
        <v>4.392135734562741E-4</v>
      </c>
    </row>
    <row r="19" spans="1:28" customFormat="1" ht="15.6" x14ac:dyDescent="0.3">
      <c r="A19" s="28" t="s">
        <v>46</v>
      </c>
      <c r="B19" s="31" t="s">
        <v>9</v>
      </c>
      <c r="C19" s="17" t="s">
        <v>8</v>
      </c>
      <c r="D19" s="30">
        <v>1591242</v>
      </c>
      <c r="E19" s="29">
        <v>1591199</v>
      </c>
      <c r="F19" s="29">
        <v>129145</v>
      </c>
      <c r="G19" s="29">
        <v>68009</v>
      </c>
      <c r="H19" s="29">
        <v>877044</v>
      </c>
      <c r="I19" s="29">
        <v>158189</v>
      </c>
      <c r="J19" s="29">
        <v>29419</v>
      </c>
      <c r="K19" s="29">
        <v>16742</v>
      </c>
      <c r="L19" s="29">
        <v>22460</v>
      </c>
      <c r="M19" s="29">
        <v>1045</v>
      </c>
      <c r="N19" s="29">
        <v>23900</v>
      </c>
      <c r="O19" s="29">
        <v>10249</v>
      </c>
      <c r="P19" s="29">
        <v>169044</v>
      </c>
      <c r="Q19" s="29">
        <v>57645</v>
      </c>
      <c r="R19" s="29">
        <v>6468</v>
      </c>
      <c r="S19" s="29">
        <v>18663</v>
      </c>
      <c r="T19" s="29">
        <v>2285</v>
      </c>
      <c r="U19" s="35">
        <v>0</v>
      </c>
      <c r="V19" s="35">
        <v>0</v>
      </c>
      <c r="W19" s="29">
        <v>473</v>
      </c>
      <c r="X19" s="29">
        <v>378</v>
      </c>
      <c r="Y19" s="29">
        <v>41</v>
      </c>
      <c r="Z19" s="29">
        <v>43</v>
      </c>
      <c r="AA19" s="16">
        <f>E19/D19*100</f>
        <v>99.997297708330976</v>
      </c>
      <c r="AB19" s="16">
        <f>Z19/D19*100</f>
        <v>2.7022916690233167E-3</v>
      </c>
    </row>
    <row r="20" spans="1:28" customFormat="1" ht="15.6" x14ac:dyDescent="0.3">
      <c r="A20" s="28"/>
      <c r="B20" s="27" t="s">
        <v>7</v>
      </c>
      <c r="C20" s="11" t="s">
        <v>6</v>
      </c>
      <c r="D20" s="26">
        <v>825351</v>
      </c>
      <c r="E20" s="25">
        <v>825328</v>
      </c>
      <c r="F20" s="25">
        <v>78997</v>
      </c>
      <c r="G20" s="25">
        <v>37807</v>
      </c>
      <c r="H20" s="25">
        <v>398443</v>
      </c>
      <c r="I20" s="25">
        <v>98696</v>
      </c>
      <c r="J20" s="25">
        <v>19895</v>
      </c>
      <c r="K20" s="25">
        <v>10149</v>
      </c>
      <c r="L20" s="25">
        <v>4907</v>
      </c>
      <c r="M20" s="25">
        <v>505</v>
      </c>
      <c r="N20" s="25">
        <v>13045</v>
      </c>
      <c r="O20" s="25">
        <v>5682</v>
      </c>
      <c r="P20" s="25">
        <v>102535</v>
      </c>
      <c r="Q20" s="25">
        <v>38492</v>
      </c>
      <c r="R20" s="25">
        <v>3051</v>
      </c>
      <c r="S20" s="25">
        <v>11609</v>
      </c>
      <c r="T20" s="25">
        <v>1165</v>
      </c>
      <c r="U20" s="34">
        <v>0</v>
      </c>
      <c r="V20" s="34">
        <v>0</v>
      </c>
      <c r="W20" s="25">
        <v>148</v>
      </c>
      <c r="X20" s="25">
        <v>181</v>
      </c>
      <c r="Y20" s="25">
        <v>21</v>
      </c>
      <c r="Z20" s="25">
        <v>23</v>
      </c>
      <c r="AA20" s="14">
        <f>E20/D20*100</f>
        <v>99.997213306823397</v>
      </c>
      <c r="AB20" s="14">
        <f>Z20/D20*100</f>
        <v>2.7866931766000161E-3</v>
      </c>
    </row>
    <row r="21" spans="1:28" customFormat="1" ht="15.6" x14ac:dyDescent="0.3">
      <c r="A21" s="28"/>
      <c r="B21" s="27" t="s">
        <v>5</v>
      </c>
      <c r="C21" s="11" t="s">
        <v>4</v>
      </c>
      <c r="D21" s="26">
        <v>765891</v>
      </c>
      <c r="E21" s="25">
        <v>765871</v>
      </c>
      <c r="F21" s="25">
        <v>50148</v>
      </c>
      <c r="G21" s="25">
        <v>30202</v>
      </c>
      <c r="H21" s="25">
        <v>478601</v>
      </c>
      <c r="I21" s="25">
        <v>59493</v>
      </c>
      <c r="J21" s="25">
        <v>9524</v>
      </c>
      <c r="K21" s="25">
        <v>6593</v>
      </c>
      <c r="L21" s="25">
        <v>17553</v>
      </c>
      <c r="M21" s="25">
        <v>540</v>
      </c>
      <c r="N21" s="25">
        <v>10855</v>
      </c>
      <c r="O21" s="25">
        <v>4567</v>
      </c>
      <c r="P21" s="25">
        <v>66509</v>
      </c>
      <c r="Q21" s="25">
        <v>19153</v>
      </c>
      <c r="R21" s="25">
        <v>3417</v>
      </c>
      <c r="S21" s="25">
        <v>7054</v>
      </c>
      <c r="T21" s="25">
        <v>1120</v>
      </c>
      <c r="U21" s="34">
        <v>0</v>
      </c>
      <c r="V21" s="34">
        <v>0</v>
      </c>
      <c r="W21" s="25">
        <v>325</v>
      </c>
      <c r="X21" s="25">
        <v>197</v>
      </c>
      <c r="Y21" s="25">
        <v>20</v>
      </c>
      <c r="Z21" s="25">
        <v>20</v>
      </c>
      <c r="AA21" s="9">
        <f>E21/D21*100</f>
        <v>99.997388662355348</v>
      </c>
      <c r="AB21" s="9">
        <f>Z21/D21*100</f>
        <v>2.6113376446517847E-3</v>
      </c>
    </row>
    <row r="22" spans="1:28" customFormat="1" ht="15.6" x14ac:dyDescent="0.3">
      <c r="A22" s="28" t="s">
        <v>45</v>
      </c>
      <c r="B22" s="31" t="s">
        <v>9</v>
      </c>
      <c r="C22" s="17" t="s">
        <v>8</v>
      </c>
      <c r="D22" s="30">
        <v>1585715</v>
      </c>
      <c r="E22" s="29">
        <v>1585613</v>
      </c>
      <c r="F22" s="29">
        <v>182876</v>
      </c>
      <c r="G22" s="29">
        <v>48463</v>
      </c>
      <c r="H22" s="29">
        <v>821547</v>
      </c>
      <c r="I22" s="29">
        <v>97374</v>
      </c>
      <c r="J22" s="29">
        <v>42465</v>
      </c>
      <c r="K22" s="29">
        <v>20628</v>
      </c>
      <c r="L22" s="29">
        <v>18217</v>
      </c>
      <c r="M22" s="29">
        <v>751</v>
      </c>
      <c r="N22" s="29">
        <v>39435</v>
      </c>
      <c r="O22" s="29">
        <v>9977</v>
      </c>
      <c r="P22" s="29">
        <v>196213</v>
      </c>
      <c r="Q22" s="29">
        <v>61716</v>
      </c>
      <c r="R22" s="29">
        <v>4858</v>
      </c>
      <c r="S22" s="29">
        <v>31920</v>
      </c>
      <c r="T22" s="29">
        <v>6478</v>
      </c>
      <c r="U22" s="35">
        <v>0</v>
      </c>
      <c r="V22" s="35">
        <v>0</v>
      </c>
      <c r="W22" s="29">
        <v>1626</v>
      </c>
      <c r="X22" s="29">
        <v>1029</v>
      </c>
      <c r="Y22" s="29">
        <v>40</v>
      </c>
      <c r="Z22" s="29">
        <v>102</v>
      </c>
      <c r="AA22" s="16">
        <f>E22/D22*100</f>
        <v>99.993567570465061</v>
      </c>
      <c r="AB22" s="16">
        <f>Z22/D22*100</f>
        <v>6.4324295349416499E-3</v>
      </c>
    </row>
    <row r="23" spans="1:28" customFormat="1" ht="15.6" x14ac:dyDescent="0.3">
      <c r="A23" s="28"/>
      <c r="B23" s="27" t="s">
        <v>7</v>
      </c>
      <c r="C23" s="11" t="s">
        <v>6</v>
      </c>
      <c r="D23" s="26">
        <v>819451</v>
      </c>
      <c r="E23" s="25">
        <v>819407</v>
      </c>
      <c r="F23" s="25">
        <v>110043</v>
      </c>
      <c r="G23" s="25">
        <v>26993</v>
      </c>
      <c r="H23" s="25">
        <v>378184</v>
      </c>
      <c r="I23" s="25">
        <v>60284</v>
      </c>
      <c r="J23" s="25">
        <v>23720</v>
      </c>
      <c r="K23" s="25">
        <v>13132</v>
      </c>
      <c r="L23" s="25">
        <v>4481</v>
      </c>
      <c r="M23" s="25">
        <v>352</v>
      </c>
      <c r="N23" s="25">
        <v>20144</v>
      </c>
      <c r="O23" s="25">
        <v>5516</v>
      </c>
      <c r="P23" s="25">
        <v>112082</v>
      </c>
      <c r="Q23" s="25">
        <v>39696</v>
      </c>
      <c r="R23" s="25">
        <v>2291</v>
      </c>
      <c r="S23" s="25">
        <v>18309</v>
      </c>
      <c r="T23" s="25">
        <v>3453</v>
      </c>
      <c r="U23" s="34">
        <v>0</v>
      </c>
      <c r="V23" s="34">
        <v>0</v>
      </c>
      <c r="W23" s="25">
        <v>285</v>
      </c>
      <c r="X23" s="25">
        <v>430</v>
      </c>
      <c r="Y23" s="25">
        <v>12</v>
      </c>
      <c r="Z23" s="25">
        <v>44</v>
      </c>
      <c r="AA23" s="14">
        <f>E23/D23*100</f>
        <v>99.994630551430163</v>
      </c>
      <c r="AB23" s="14">
        <f>Z23/D23*100</f>
        <v>5.3694485698351701E-3</v>
      </c>
    </row>
    <row r="24" spans="1:28" customFormat="1" ht="15.6" x14ac:dyDescent="0.3">
      <c r="A24" s="28"/>
      <c r="B24" s="27" t="s">
        <v>5</v>
      </c>
      <c r="C24" s="11" t="s">
        <v>4</v>
      </c>
      <c r="D24" s="26">
        <v>766264</v>
      </c>
      <c r="E24" s="25">
        <v>766206</v>
      </c>
      <c r="F24" s="25">
        <v>72833</v>
      </c>
      <c r="G24" s="25">
        <v>21470</v>
      </c>
      <c r="H24" s="25">
        <v>443363</v>
      </c>
      <c r="I24" s="25">
        <v>37090</v>
      </c>
      <c r="J24" s="25">
        <v>18745</v>
      </c>
      <c r="K24" s="25">
        <v>7496</v>
      </c>
      <c r="L24" s="25">
        <v>13736</v>
      </c>
      <c r="M24" s="25">
        <v>399</v>
      </c>
      <c r="N24" s="25">
        <v>19291</v>
      </c>
      <c r="O24" s="25">
        <v>4461</v>
      </c>
      <c r="P24" s="25">
        <v>84131</v>
      </c>
      <c r="Q24" s="25">
        <v>22020</v>
      </c>
      <c r="R24" s="25">
        <v>2567</v>
      </c>
      <c r="S24" s="25">
        <v>13611</v>
      </c>
      <c r="T24" s="25">
        <v>3025</v>
      </c>
      <c r="U24" s="34">
        <v>0</v>
      </c>
      <c r="V24" s="34">
        <v>0</v>
      </c>
      <c r="W24" s="25">
        <v>1341</v>
      </c>
      <c r="X24" s="25">
        <v>599</v>
      </c>
      <c r="Y24" s="25">
        <v>28</v>
      </c>
      <c r="Z24" s="25">
        <v>58</v>
      </c>
      <c r="AA24" s="9">
        <f>E24/D24*100</f>
        <v>99.992430807136969</v>
      </c>
      <c r="AB24" s="9">
        <f>Z24/D24*100</f>
        <v>7.5691928630341508E-3</v>
      </c>
    </row>
    <row r="25" spans="1:28" customFormat="1" ht="15.6" x14ac:dyDescent="0.3">
      <c r="A25" s="28" t="s">
        <v>44</v>
      </c>
      <c r="B25" s="31" t="s">
        <v>9</v>
      </c>
      <c r="C25" s="17" t="s">
        <v>8</v>
      </c>
      <c r="D25" s="30">
        <v>1771182</v>
      </c>
      <c r="E25" s="29">
        <v>1770883</v>
      </c>
      <c r="F25" s="29">
        <v>210528</v>
      </c>
      <c r="G25" s="29">
        <v>45135</v>
      </c>
      <c r="H25" s="29">
        <v>715224</v>
      </c>
      <c r="I25" s="29">
        <v>60637</v>
      </c>
      <c r="J25" s="29">
        <v>117545</v>
      </c>
      <c r="K25" s="29">
        <v>40731</v>
      </c>
      <c r="L25" s="29">
        <v>34371</v>
      </c>
      <c r="M25" s="29">
        <v>3486</v>
      </c>
      <c r="N25" s="29">
        <v>54291</v>
      </c>
      <c r="O25" s="29">
        <v>21967</v>
      </c>
      <c r="P25" s="29">
        <v>287513</v>
      </c>
      <c r="Q25" s="29">
        <v>76613</v>
      </c>
      <c r="R25" s="29">
        <v>4884</v>
      </c>
      <c r="S25" s="29">
        <v>72780</v>
      </c>
      <c r="T25" s="29">
        <v>12026</v>
      </c>
      <c r="U25" s="35">
        <v>0</v>
      </c>
      <c r="V25" s="35">
        <v>0</v>
      </c>
      <c r="W25" s="29">
        <v>9327</v>
      </c>
      <c r="X25" s="29">
        <v>3703</v>
      </c>
      <c r="Y25" s="29">
        <v>122</v>
      </c>
      <c r="Z25" s="29">
        <v>299</v>
      </c>
      <c r="AA25" s="16">
        <f>E25/D25*100</f>
        <v>99.983118617962461</v>
      </c>
      <c r="AB25" s="16">
        <f>Z25/D25*100</f>
        <v>1.6881382037531999E-2</v>
      </c>
    </row>
    <row r="26" spans="1:28" customFormat="1" ht="15.6" x14ac:dyDescent="0.3">
      <c r="A26" s="28"/>
      <c r="B26" s="27" t="s">
        <v>7</v>
      </c>
      <c r="C26" s="11" t="s">
        <v>6</v>
      </c>
      <c r="D26" s="26">
        <v>884401</v>
      </c>
      <c r="E26" s="25">
        <v>884282</v>
      </c>
      <c r="F26" s="25">
        <v>124726</v>
      </c>
      <c r="G26" s="25">
        <v>25535</v>
      </c>
      <c r="H26" s="25">
        <v>321696</v>
      </c>
      <c r="I26" s="25">
        <v>35265</v>
      </c>
      <c r="J26" s="25">
        <v>54255</v>
      </c>
      <c r="K26" s="25">
        <v>24542</v>
      </c>
      <c r="L26" s="25">
        <v>12360</v>
      </c>
      <c r="M26" s="25">
        <v>1938</v>
      </c>
      <c r="N26" s="25">
        <v>24157</v>
      </c>
      <c r="O26" s="25">
        <v>11936</v>
      </c>
      <c r="P26" s="25">
        <v>155953</v>
      </c>
      <c r="Q26" s="25">
        <v>47269</v>
      </c>
      <c r="R26" s="25">
        <v>2778</v>
      </c>
      <c r="S26" s="25">
        <v>35368</v>
      </c>
      <c r="T26" s="25">
        <v>5333</v>
      </c>
      <c r="U26" s="34">
        <v>0</v>
      </c>
      <c r="V26" s="34">
        <v>0</v>
      </c>
      <c r="W26" s="25">
        <v>672</v>
      </c>
      <c r="X26" s="25">
        <v>485</v>
      </c>
      <c r="Y26" s="25">
        <v>14</v>
      </c>
      <c r="Z26" s="25">
        <v>119</v>
      </c>
      <c r="AA26" s="14">
        <f>E26/D26*100</f>
        <v>99.986544565191579</v>
      </c>
      <c r="AB26" s="14">
        <f>Z26/D26*100</f>
        <v>1.3455434808418352E-2</v>
      </c>
    </row>
    <row r="27" spans="1:28" customFormat="1" ht="15.6" x14ac:dyDescent="0.3">
      <c r="A27" s="28"/>
      <c r="B27" s="27" t="s">
        <v>5</v>
      </c>
      <c r="C27" s="11" t="s">
        <v>4</v>
      </c>
      <c r="D27" s="26">
        <v>886781</v>
      </c>
      <c r="E27" s="25">
        <v>886601</v>
      </c>
      <c r="F27" s="25">
        <v>85802</v>
      </c>
      <c r="G27" s="25">
        <v>19600</v>
      </c>
      <c r="H27" s="25">
        <v>393528</v>
      </c>
      <c r="I27" s="25">
        <v>25372</v>
      </c>
      <c r="J27" s="25">
        <v>63290</v>
      </c>
      <c r="K27" s="25">
        <v>16189</v>
      </c>
      <c r="L27" s="25">
        <v>22011</v>
      </c>
      <c r="M27" s="25">
        <v>1548</v>
      </c>
      <c r="N27" s="25">
        <v>30134</v>
      </c>
      <c r="O27" s="25">
        <v>10031</v>
      </c>
      <c r="P27" s="25">
        <v>131560</v>
      </c>
      <c r="Q27" s="25">
        <v>29344</v>
      </c>
      <c r="R27" s="25">
        <v>2106</v>
      </c>
      <c r="S27" s="25">
        <v>37412</v>
      </c>
      <c r="T27" s="25">
        <v>6693</v>
      </c>
      <c r="U27" s="34">
        <v>0</v>
      </c>
      <c r="V27" s="34">
        <v>0</v>
      </c>
      <c r="W27" s="25">
        <v>8655</v>
      </c>
      <c r="X27" s="25">
        <v>3218</v>
      </c>
      <c r="Y27" s="25">
        <v>108</v>
      </c>
      <c r="Z27" s="25">
        <v>180</v>
      </c>
      <c r="AA27" s="9">
        <f>E27/D27*100</f>
        <v>99.979701865511331</v>
      </c>
      <c r="AB27" s="9">
        <f>Z27/D27*100</f>
        <v>2.0298134488673077E-2</v>
      </c>
    </row>
    <row r="28" spans="1:28" customFormat="1" ht="15.6" x14ac:dyDescent="0.3">
      <c r="A28" s="28" t="s">
        <v>43</v>
      </c>
      <c r="B28" s="31" t="s">
        <v>9</v>
      </c>
      <c r="C28" s="17" t="s">
        <v>8</v>
      </c>
      <c r="D28" s="30">
        <v>1998162</v>
      </c>
      <c r="E28" s="29">
        <v>1997456</v>
      </c>
      <c r="F28" s="29">
        <v>206361</v>
      </c>
      <c r="G28" s="29">
        <v>43085</v>
      </c>
      <c r="H28" s="29">
        <v>549844</v>
      </c>
      <c r="I28" s="29">
        <v>44396</v>
      </c>
      <c r="J28" s="29">
        <v>249922</v>
      </c>
      <c r="K28" s="29">
        <v>37159</v>
      </c>
      <c r="L28" s="29">
        <v>73835</v>
      </c>
      <c r="M28" s="29">
        <v>12915</v>
      </c>
      <c r="N28" s="29">
        <v>88082</v>
      </c>
      <c r="O28" s="29">
        <v>19449</v>
      </c>
      <c r="P28" s="29">
        <v>449756</v>
      </c>
      <c r="Q28" s="29">
        <v>50068</v>
      </c>
      <c r="R28" s="29">
        <v>1045</v>
      </c>
      <c r="S28" s="29">
        <v>136386</v>
      </c>
      <c r="T28" s="29">
        <v>14602</v>
      </c>
      <c r="U28" s="35">
        <v>0</v>
      </c>
      <c r="V28" s="35">
        <v>0</v>
      </c>
      <c r="W28" s="29">
        <v>13880</v>
      </c>
      <c r="X28" s="29">
        <v>6403</v>
      </c>
      <c r="Y28" s="29">
        <v>268</v>
      </c>
      <c r="Z28" s="29">
        <v>706</v>
      </c>
      <c r="AA28" s="16">
        <f>E28/D28*100</f>
        <v>99.964667529459575</v>
      </c>
      <c r="AB28" s="16">
        <f>Z28/D28*100</f>
        <v>3.5332470540426653E-2</v>
      </c>
    </row>
    <row r="29" spans="1:28" customFormat="1" ht="15.6" x14ac:dyDescent="0.3">
      <c r="A29" s="28"/>
      <c r="B29" s="27" t="s">
        <v>7</v>
      </c>
      <c r="C29" s="11" t="s">
        <v>6</v>
      </c>
      <c r="D29" s="26">
        <v>985293</v>
      </c>
      <c r="E29" s="25">
        <v>985032</v>
      </c>
      <c r="F29" s="25">
        <v>119670</v>
      </c>
      <c r="G29" s="25">
        <v>23938</v>
      </c>
      <c r="H29" s="25">
        <v>250339</v>
      </c>
      <c r="I29" s="25">
        <v>23568</v>
      </c>
      <c r="J29" s="25">
        <v>101576</v>
      </c>
      <c r="K29" s="25">
        <v>20368</v>
      </c>
      <c r="L29" s="25">
        <v>34578</v>
      </c>
      <c r="M29" s="25">
        <v>7123</v>
      </c>
      <c r="N29" s="25">
        <v>39299</v>
      </c>
      <c r="O29" s="25">
        <v>11238</v>
      </c>
      <c r="P29" s="25">
        <v>236476</v>
      </c>
      <c r="Q29" s="25">
        <v>32605</v>
      </c>
      <c r="R29" s="25">
        <v>657</v>
      </c>
      <c r="S29" s="25">
        <v>73429</v>
      </c>
      <c r="T29" s="25">
        <v>7032</v>
      </c>
      <c r="U29" s="34">
        <v>0</v>
      </c>
      <c r="V29" s="34">
        <v>0</v>
      </c>
      <c r="W29" s="25">
        <v>1730</v>
      </c>
      <c r="X29" s="25">
        <v>1363</v>
      </c>
      <c r="Y29" s="25">
        <v>43</v>
      </c>
      <c r="Z29" s="25">
        <v>261</v>
      </c>
      <c r="AA29" s="14">
        <f>E29/D29*100</f>
        <v>99.973510417713314</v>
      </c>
      <c r="AB29" s="14">
        <f>Z29/D29*100</f>
        <v>2.6489582286690353E-2</v>
      </c>
    </row>
    <row r="30" spans="1:28" customFormat="1" ht="15.6" x14ac:dyDescent="0.3">
      <c r="A30" s="28"/>
      <c r="B30" s="27" t="s">
        <v>5</v>
      </c>
      <c r="C30" s="11" t="s">
        <v>4</v>
      </c>
      <c r="D30" s="26">
        <v>1012869</v>
      </c>
      <c r="E30" s="25">
        <v>1012424</v>
      </c>
      <c r="F30" s="25">
        <v>86691</v>
      </c>
      <c r="G30" s="25">
        <v>19147</v>
      </c>
      <c r="H30" s="25">
        <v>299505</v>
      </c>
      <c r="I30" s="25">
        <v>20828</v>
      </c>
      <c r="J30" s="25">
        <v>148346</v>
      </c>
      <c r="K30" s="25">
        <v>16791</v>
      </c>
      <c r="L30" s="25">
        <v>39257</v>
      </c>
      <c r="M30" s="25">
        <v>5792</v>
      </c>
      <c r="N30" s="25">
        <v>48783</v>
      </c>
      <c r="O30" s="25">
        <v>8211</v>
      </c>
      <c r="P30" s="25">
        <v>213280</v>
      </c>
      <c r="Q30" s="25">
        <v>17463</v>
      </c>
      <c r="R30" s="25">
        <v>388</v>
      </c>
      <c r="S30" s="25">
        <v>62957</v>
      </c>
      <c r="T30" s="25">
        <v>7570</v>
      </c>
      <c r="U30" s="34">
        <v>0</v>
      </c>
      <c r="V30" s="34">
        <v>0</v>
      </c>
      <c r="W30" s="25">
        <v>12150</v>
      </c>
      <c r="X30" s="25">
        <v>5040</v>
      </c>
      <c r="Y30" s="25">
        <v>225</v>
      </c>
      <c r="Z30" s="25">
        <v>445</v>
      </c>
      <c r="AA30" s="9">
        <f>E30/D30*100</f>
        <v>99.956065394438966</v>
      </c>
      <c r="AB30" s="9">
        <f>Z30/D30*100</f>
        <v>4.3934605561035039E-2</v>
      </c>
    </row>
    <row r="31" spans="1:28" customFormat="1" ht="15.6" x14ac:dyDescent="0.3">
      <c r="A31" s="28" t="s">
        <v>42</v>
      </c>
      <c r="B31" s="31" t="s">
        <v>9</v>
      </c>
      <c r="C31" s="17" t="s">
        <v>8</v>
      </c>
      <c r="D31" s="30">
        <v>1801686</v>
      </c>
      <c r="E31" s="29">
        <v>1800700</v>
      </c>
      <c r="F31" s="29">
        <v>169808</v>
      </c>
      <c r="G31" s="29">
        <v>35267</v>
      </c>
      <c r="H31" s="29">
        <v>361765</v>
      </c>
      <c r="I31" s="29">
        <v>20436</v>
      </c>
      <c r="J31" s="29">
        <v>232342</v>
      </c>
      <c r="K31" s="29">
        <v>17802</v>
      </c>
      <c r="L31" s="29">
        <v>121139</v>
      </c>
      <c r="M31" s="29">
        <v>6076</v>
      </c>
      <c r="N31" s="29">
        <v>129125</v>
      </c>
      <c r="O31" s="29">
        <v>18174</v>
      </c>
      <c r="P31" s="29">
        <v>448109</v>
      </c>
      <c r="Q31" s="29">
        <v>34561</v>
      </c>
      <c r="R31" s="29">
        <v>623</v>
      </c>
      <c r="S31" s="29">
        <v>171427</v>
      </c>
      <c r="T31" s="29">
        <v>16444</v>
      </c>
      <c r="U31" s="35">
        <v>0</v>
      </c>
      <c r="V31" s="35">
        <v>0</v>
      </c>
      <c r="W31" s="29">
        <v>12264</v>
      </c>
      <c r="X31" s="29">
        <v>4979</v>
      </c>
      <c r="Y31" s="29">
        <v>359</v>
      </c>
      <c r="Z31" s="29">
        <v>986</v>
      </c>
      <c r="AA31" s="16">
        <f>E31/D31*100</f>
        <v>99.945273482726734</v>
      </c>
      <c r="AB31" s="16">
        <f>Z31/D31*100</f>
        <v>5.4726517273265156E-2</v>
      </c>
    </row>
    <row r="32" spans="1:28" customFormat="1" ht="15.6" x14ac:dyDescent="0.3">
      <c r="A32" s="28"/>
      <c r="B32" s="27" t="s">
        <v>7</v>
      </c>
      <c r="C32" s="11" t="s">
        <v>6</v>
      </c>
      <c r="D32" s="26">
        <v>882337</v>
      </c>
      <c r="E32" s="25">
        <v>881977</v>
      </c>
      <c r="F32" s="25">
        <v>97576</v>
      </c>
      <c r="G32" s="25">
        <v>19439</v>
      </c>
      <c r="H32" s="25">
        <v>167404</v>
      </c>
      <c r="I32" s="25">
        <v>9767</v>
      </c>
      <c r="J32" s="25">
        <v>100796</v>
      </c>
      <c r="K32" s="25">
        <v>9586</v>
      </c>
      <c r="L32" s="25">
        <v>60670</v>
      </c>
      <c r="M32" s="25">
        <v>3995</v>
      </c>
      <c r="N32" s="25">
        <v>58489</v>
      </c>
      <c r="O32" s="25">
        <v>10678</v>
      </c>
      <c r="P32" s="25">
        <v>216337</v>
      </c>
      <c r="Q32" s="25">
        <v>22127</v>
      </c>
      <c r="R32" s="25">
        <v>422</v>
      </c>
      <c r="S32" s="25">
        <v>91962</v>
      </c>
      <c r="T32" s="25">
        <v>8612</v>
      </c>
      <c r="U32" s="34">
        <v>0</v>
      </c>
      <c r="V32" s="34">
        <v>0</v>
      </c>
      <c r="W32" s="25">
        <v>2492</v>
      </c>
      <c r="X32" s="25">
        <v>1559</v>
      </c>
      <c r="Y32" s="25">
        <v>66</v>
      </c>
      <c r="Z32" s="25">
        <v>360</v>
      </c>
      <c r="AA32" s="14">
        <f>E32/D32*100</f>
        <v>99.959199262866676</v>
      </c>
      <c r="AB32" s="14">
        <f>Z32/D32*100</f>
        <v>4.0800737133317541E-2</v>
      </c>
    </row>
    <row r="33" spans="1:28" customFormat="1" ht="15.6" x14ac:dyDescent="0.3">
      <c r="A33" s="28"/>
      <c r="B33" s="27" t="s">
        <v>5</v>
      </c>
      <c r="C33" s="11" t="s">
        <v>4</v>
      </c>
      <c r="D33" s="26">
        <v>919349</v>
      </c>
      <c r="E33" s="25">
        <v>918723</v>
      </c>
      <c r="F33" s="25">
        <v>72232</v>
      </c>
      <c r="G33" s="25">
        <v>15828</v>
      </c>
      <c r="H33" s="25">
        <v>194361</v>
      </c>
      <c r="I33" s="25">
        <v>10669</v>
      </c>
      <c r="J33" s="25">
        <v>131546</v>
      </c>
      <c r="K33" s="25">
        <v>8216</v>
      </c>
      <c r="L33" s="25">
        <v>60469</v>
      </c>
      <c r="M33" s="25">
        <v>2081</v>
      </c>
      <c r="N33" s="25">
        <v>70636</v>
      </c>
      <c r="O33" s="25">
        <v>7496</v>
      </c>
      <c r="P33" s="25">
        <v>231772</v>
      </c>
      <c r="Q33" s="25">
        <v>12434</v>
      </c>
      <c r="R33" s="25">
        <v>201</v>
      </c>
      <c r="S33" s="25">
        <v>79465</v>
      </c>
      <c r="T33" s="25">
        <v>7832</v>
      </c>
      <c r="U33" s="34">
        <v>0</v>
      </c>
      <c r="V33" s="34">
        <v>0</v>
      </c>
      <c r="W33" s="25">
        <v>9772</v>
      </c>
      <c r="X33" s="25">
        <v>3420</v>
      </c>
      <c r="Y33" s="25">
        <v>293</v>
      </c>
      <c r="Z33" s="25">
        <v>626</v>
      </c>
      <c r="AA33" s="9">
        <f>E33/D33*100</f>
        <v>99.931908339488047</v>
      </c>
      <c r="AB33" s="9">
        <f>Z33/D33*100</f>
        <v>6.8091660511949217E-2</v>
      </c>
    </row>
    <row r="34" spans="1:28" customFormat="1" ht="15.6" x14ac:dyDescent="0.3">
      <c r="A34" s="28" t="s">
        <v>41</v>
      </c>
      <c r="B34" s="31" t="s">
        <v>9</v>
      </c>
      <c r="C34" s="17" t="s">
        <v>8</v>
      </c>
      <c r="D34" s="30">
        <v>1777772</v>
      </c>
      <c r="E34" s="29">
        <v>1776435</v>
      </c>
      <c r="F34" s="29">
        <v>137666</v>
      </c>
      <c r="G34" s="29">
        <v>25035</v>
      </c>
      <c r="H34" s="29">
        <v>253154</v>
      </c>
      <c r="I34" s="29">
        <v>16659</v>
      </c>
      <c r="J34" s="29">
        <v>169723</v>
      </c>
      <c r="K34" s="29">
        <v>12585</v>
      </c>
      <c r="L34" s="29">
        <v>135039</v>
      </c>
      <c r="M34" s="29">
        <v>5694</v>
      </c>
      <c r="N34" s="29">
        <v>160699</v>
      </c>
      <c r="O34" s="29">
        <v>19114</v>
      </c>
      <c r="P34" s="29">
        <v>508206</v>
      </c>
      <c r="Q34" s="29">
        <v>35429</v>
      </c>
      <c r="R34" s="29">
        <v>524</v>
      </c>
      <c r="S34" s="29">
        <v>254157</v>
      </c>
      <c r="T34" s="29">
        <v>17338</v>
      </c>
      <c r="U34" s="29">
        <v>0</v>
      </c>
      <c r="V34" s="29">
        <v>0</v>
      </c>
      <c r="W34" s="29">
        <v>20394</v>
      </c>
      <c r="X34" s="29">
        <v>4661</v>
      </c>
      <c r="Y34" s="29">
        <v>358</v>
      </c>
      <c r="Z34" s="29">
        <v>1337</v>
      </c>
      <c r="AA34" s="16">
        <f>E34/D34*100</f>
        <v>99.92479350557889</v>
      </c>
      <c r="AB34" s="16">
        <f>Z34/D34*100</f>
        <v>7.520649442110687E-2</v>
      </c>
    </row>
    <row r="35" spans="1:28" customFormat="1" ht="15.6" x14ac:dyDescent="0.3">
      <c r="A35" s="28"/>
      <c r="B35" s="27" t="s">
        <v>7</v>
      </c>
      <c r="C35" s="11" t="s">
        <v>6</v>
      </c>
      <c r="D35" s="26">
        <v>873204</v>
      </c>
      <c r="E35" s="25">
        <v>872727</v>
      </c>
      <c r="F35" s="25">
        <v>80595</v>
      </c>
      <c r="G35" s="25">
        <v>13828</v>
      </c>
      <c r="H35" s="25">
        <v>116689</v>
      </c>
      <c r="I35" s="25">
        <v>6896</v>
      </c>
      <c r="J35" s="25">
        <v>81954</v>
      </c>
      <c r="K35" s="25">
        <v>6403</v>
      </c>
      <c r="L35" s="25">
        <v>71400</v>
      </c>
      <c r="M35" s="25">
        <v>3682</v>
      </c>
      <c r="N35" s="25">
        <v>73819</v>
      </c>
      <c r="O35" s="25">
        <v>10848</v>
      </c>
      <c r="P35" s="25">
        <v>239689</v>
      </c>
      <c r="Q35" s="25">
        <v>21576</v>
      </c>
      <c r="R35" s="25">
        <v>354</v>
      </c>
      <c r="S35" s="25">
        <v>128451</v>
      </c>
      <c r="T35" s="25">
        <v>9326</v>
      </c>
      <c r="U35" s="25">
        <v>0</v>
      </c>
      <c r="V35" s="25">
        <v>0</v>
      </c>
      <c r="W35" s="25">
        <v>5555</v>
      </c>
      <c r="X35" s="25">
        <v>1575</v>
      </c>
      <c r="Y35" s="25">
        <v>87</v>
      </c>
      <c r="Z35" s="25">
        <v>477</v>
      </c>
      <c r="AA35" s="14">
        <f>E35/D35*100</f>
        <v>99.945373589676635</v>
      </c>
      <c r="AB35" s="14">
        <f>Z35/D35*100</f>
        <v>5.4626410323360859E-2</v>
      </c>
    </row>
    <row r="36" spans="1:28" customFormat="1" ht="15.6" x14ac:dyDescent="0.3">
      <c r="A36" s="28"/>
      <c r="B36" s="27" t="s">
        <v>5</v>
      </c>
      <c r="C36" s="11" t="s">
        <v>4</v>
      </c>
      <c r="D36" s="26">
        <v>904568</v>
      </c>
      <c r="E36" s="25">
        <v>903708</v>
      </c>
      <c r="F36" s="25">
        <v>57071</v>
      </c>
      <c r="G36" s="25">
        <v>11207</v>
      </c>
      <c r="H36" s="25">
        <v>136465</v>
      </c>
      <c r="I36" s="25">
        <v>9763</v>
      </c>
      <c r="J36" s="25">
        <v>87769</v>
      </c>
      <c r="K36" s="25">
        <v>6182</v>
      </c>
      <c r="L36" s="25">
        <v>63639</v>
      </c>
      <c r="M36" s="25">
        <v>2012</v>
      </c>
      <c r="N36" s="25">
        <v>86880</v>
      </c>
      <c r="O36" s="25">
        <v>8266</v>
      </c>
      <c r="P36" s="25">
        <v>268517</v>
      </c>
      <c r="Q36" s="25">
        <v>13853</v>
      </c>
      <c r="R36" s="25">
        <v>170</v>
      </c>
      <c r="S36" s="25">
        <v>125706</v>
      </c>
      <c r="T36" s="25">
        <v>8012</v>
      </c>
      <c r="U36" s="25">
        <v>0</v>
      </c>
      <c r="V36" s="25">
        <v>0</v>
      </c>
      <c r="W36" s="25">
        <v>14839</v>
      </c>
      <c r="X36" s="25">
        <v>3086</v>
      </c>
      <c r="Y36" s="25">
        <v>271</v>
      </c>
      <c r="Z36" s="25">
        <v>860</v>
      </c>
      <c r="AA36" s="9">
        <f>E36/D36*100</f>
        <v>99.904926992774463</v>
      </c>
      <c r="AB36" s="9">
        <f>Z36/D36*100</f>
        <v>9.5073007225548539E-2</v>
      </c>
    </row>
    <row r="37" spans="1:28" customFormat="1" ht="15.6" x14ac:dyDescent="0.3">
      <c r="A37" s="28" t="s">
        <v>40</v>
      </c>
      <c r="B37" s="31" t="s">
        <v>9</v>
      </c>
      <c r="C37" s="17" t="s">
        <v>8</v>
      </c>
      <c r="D37" s="30">
        <v>1814760</v>
      </c>
      <c r="E37" s="29">
        <v>1812846</v>
      </c>
      <c r="F37" s="29">
        <v>97084</v>
      </c>
      <c r="G37" s="29">
        <v>14830</v>
      </c>
      <c r="H37" s="29">
        <v>201605</v>
      </c>
      <c r="I37" s="29">
        <v>14066</v>
      </c>
      <c r="J37" s="29">
        <v>113067</v>
      </c>
      <c r="K37" s="29">
        <v>9205</v>
      </c>
      <c r="L37" s="29">
        <v>136857</v>
      </c>
      <c r="M37" s="29">
        <v>6055</v>
      </c>
      <c r="N37" s="29">
        <v>161483</v>
      </c>
      <c r="O37" s="29">
        <v>20970</v>
      </c>
      <c r="P37" s="29">
        <v>494900</v>
      </c>
      <c r="Q37" s="29">
        <v>36932</v>
      </c>
      <c r="R37" s="29">
        <v>467</v>
      </c>
      <c r="S37" s="29">
        <v>412483</v>
      </c>
      <c r="T37" s="29">
        <v>21959</v>
      </c>
      <c r="U37" s="29">
        <v>110</v>
      </c>
      <c r="V37" s="29">
        <v>24</v>
      </c>
      <c r="W37" s="29">
        <v>64350</v>
      </c>
      <c r="X37" s="29">
        <v>5900</v>
      </c>
      <c r="Y37" s="29">
        <v>499</v>
      </c>
      <c r="Z37" s="29">
        <v>1914</v>
      </c>
      <c r="AA37" s="16">
        <f>E37/D37*100</f>
        <v>99.894531508298627</v>
      </c>
      <c r="AB37" s="16">
        <f>Z37/D37*100</f>
        <v>0.10546849170138201</v>
      </c>
    </row>
    <row r="38" spans="1:28" customFormat="1" ht="15.6" x14ac:dyDescent="0.3">
      <c r="A38" s="28"/>
      <c r="B38" s="27" t="s">
        <v>7</v>
      </c>
      <c r="C38" s="11" t="s">
        <v>6</v>
      </c>
      <c r="D38" s="26">
        <v>886769</v>
      </c>
      <c r="E38" s="25">
        <v>886229</v>
      </c>
      <c r="F38" s="25">
        <v>60947</v>
      </c>
      <c r="G38" s="25">
        <v>8664</v>
      </c>
      <c r="H38" s="25">
        <v>99492</v>
      </c>
      <c r="I38" s="25">
        <v>5622</v>
      </c>
      <c r="J38" s="25">
        <v>60410</v>
      </c>
      <c r="K38" s="25">
        <v>4312</v>
      </c>
      <c r="L38" s="25">
        <v>77104</v>
      </c>
      <c r="M38" s="25">
        <v>3738</v>
      </c>
      <c r="N38" s="25">
        <v>76137</v>
      </c>
      <c r="O38" s="25">
        <v>11740</v>
      </c>
      <c r="P38" s="25">
        <v>224055</v>
      </c>
      <c r="Q38" s="25">
        <v>21424</v>
      </c>
      <c r="R38" s="25">
        <v>309</v>
      </c>
      <c r="S38" s="25">
        <v>201852</v>
      </c>
      <c r="T38" s="25">
        <v>11689</v>
      </c>
      <c r="U38" s="25">
        <v>34</v>
      </c>
      <c r="V38" s="25">
        <v>7</v>
      </c>
      <c r="W38" s="25">
        <v>16645</v>
      </c>
      <c r="X38" s="25">
        <v>1930</v>
      </c>
      <c r="Y38" s="25">
        <v>118</v>
      </c>
      <c r="Z38" s="25">
        <v>540</v>
      </c>
      <c r="AA38" s="14">
        <f>E38/D38*100</f>
        <v>99.939104772494304</v>
      </c>
      <c r="AB38" s="14">
        <f>Z38/D38*100</f>
        <v>6.0895227505697647E-2</v>
      </c>
    </row>
    <row r="39" spans="1:28" customFormat="1" ht="15.6" x14ac:dyDescent="0.3">
      <c r="A39" s="28"/>
      <c r="B39" s="27" t="s">
        <v>5</v>
      </c>
      <c r="C39" s="11" t="s">
        <v>4</v>
      </c>
      <c r="D39" s="26">
        <v>927991</v>
      </c>
      <c r="E39" s="25">
        <v>926617</v>
      </c>
      <c r="F39" s="25">
        <v>36137</v>
      </c>
      <c r="G39" s="25">
        <v>6166</v>
      </c>
      <c r="H39" s="25">
        <v>102113</v>
      </c>
      <c r="I39" s="25">
        <v>8444</v>
      </c>
      <c r="J39" s="25">
        <v>52657</v>
      </c>
      <c r="K39" s="25">
        <v>4893</v>
      </c>
      <c r="L39" s="25">
        <v>59753</v>
      </c>
      <c r="M39" s="25">
        <v>2317</v>
      </c>
      <c r="N39" s="25">
        <v>85346</v>
      </c>
      <c r="O39" s="25">
        <v>9230</v>
      </c>
      <c r="P39" s="25">
        <v>270845</v>
      </c>
      <c r="Q39" s="25">
        <v>15508</v>
      </c>
      <c r="R39" s="25">
        <v>158</v>
      </c>
      <c r="S39" s="25">
        <v>210631</v>
      </c>
      <c r="T39" s="25">
        <v>10270</v>
      </c>
      <c r="U39" s="25">
        <v>76</v>
      </c>
      <c r="V39" s="25">
        <v>17</v>
      </c>
      <c r="W39" s="25">
        <v>47705</v>
      </c>
      <c r="X39" s="25">
        <v>3970</v>
      </c>
      <c r="Y39" s="25">
        <v>381</v>
      </c>
      <c r="Z39" s="25">
        <v>1374</v>
      </c>
      <c r="AA39" s="9">
        <f>E39/D39*100</f>
        <v>99.851938219228416</v>
      </c>
      <c r="AB39" s="9">
        <f>Z39/D39*100</f>
        <v>0.14806178077158078</v>
      </c>
    </row>
    <row r="40" spans="1:28" customFormat="1" ht="15.6" x14ac:dyDescent="0.3">
      <c r="A40" s="28" t="s">
        <v>39</v>
      </c>
      <c r="B40" s="31" t="s">
        <v>9</v>
      </c>
      <c r="C40" s="17" t="s">
        <v>8</v>
      </c>
      <c r="D40" s="30">
        <v>1683396</v>
      </c>
      <c r="E40" s="29">
        <v>1678003</v>
      </c>
      <c r="F40" s="29">
        <v>57373</v>
      </c>
      <c r="G40" s="29">
        <v>7522</v>
      </c>
      <c r="H40" s="29">
        <v>163786</v>
      </c>
      <c r="I40" s="29">
        <v>10723</v>
      </c>
      <c r="J40" s="29">
        <v>71473</v>
      </c>
      <c r="K40" s="29">
        <v>6348</v>
      </c>
      <c r="L40" s="29">
        <v>112172</v>
      </c>
      <c r="M40" s="29">
        <v>5231</v>
      </c>
      <c r="N40" s="29">
        <v>145458</v>
      </c>
      <c r="O40" s="29">
        <v>18670</v>
      </c>
      <c r="P40" s="29">
        <v>395352</v>
      </c>
      <c r="Q40" s="29">
        <v>30641</v>
      </c>
      <c r="R40" s="29">
        <v>353</v>
      </c>
      <c r="S40" s="29">
        <v>442480</v>
      </c>
      <c r="T40" s="29">
        <v>26764</v>
      </c>
      <c r="U40" s="29">
        <v>617</v>
      </c>
      <c r="V40" s="29">
        <v>172</v>
      </c>
      <c r="W40" s="29">
        <v>168485</v>
      </c>
      <c r="X40" s="29">
        <v>13195</v>
      </c>
      <c r="Y40" s="29">
        <v>1188</v>
      </c>
      <c r="Z40" s="29">
        <v>5393</v>
      </c>
      <c r="AA40" s="16">
        <f>E40/D40*100</f>
        <v>99.679635688809995</v>
      </c>
      <c r="AB40" s="16">
        <f>Z40/D40*100</f>
        <v>0.32036431118999925</v>
      </c>
    </row>
    <row r="41" spans="1:28" customFormat="1" ht="15.6" x14ac:dyDescent="0.3">
      <c r="A41" s="28"/>
      <c r="B41" s="27" t="s">
        <v>7</v>
      </c>
      <c r="C41" s="11" t="s">
        <v>6</v>
      </c>
      <c r="D41" s="26">
        <v>813629</v>
      </c>
      <c r="E41" s="25">
        <v>812761</v>
      </c>
      <c r="F41" s="25">
        <v>39150</v>
      </c>
      <c r="G41" s="25">
        <v>4773</v>
      </c>
      <c r="H41" s="25">
        <v>87762</v>
      </c>
      <c r="I41" s="25">
        <v>4848</v>
      </c>
      <c r="J41" s="25">
        <v>40301</v>
      </c>
      <c r="K41" s="25">
        <v>3044</v>
      </c>
      <c r="L41" s="25">
        <v>67681</v>
      </c>
      <c r="M41" s="25">
        <v>3389</v>
      </c>
      <c r="N41" s="25">
        <v>75314</v>
      </c>
      <c r="O41" s="25">
        <v>10835</v>
      </c>
      <c r="P41" s="25">
        <v>184104</v>
      </c>
      <c r="Q41" s="25">
        <v>17347</v>
      </c>
      <c r="R41" s="25">
        <v>232</v>
      </c>
      <c r="S41" s="25">
        <v>209730</v>
      </c>
      <c r="T41" s="25">
        <v>13403</v>
      </c>
      <c r="U41" s="25">
        <v>178</v>
      </c>
      <c r="V41" s="25">
        <v>59</v>
      </c>
      <c r="W41" s="25">
        <v>46933</v>
      </c>
      <c r="X41" s="25">
        <v>3486</v>
      </c>
      <c r="Y41" s="25">
        <v>192</v>
      </c>
      <c r="Z41" s="25">
        <v>868</v>
      </c>
      <c r="AA41" s="14">
        <f>E41/D41*100</f>
        <v>99.893317470247496</v>
      </c>
      <c r="AB41" s="14">
        <f>Z41/D41*100</f>
        <v>0.1066825297525039</v>
      </c>
    </row>
    <row r="42" spans="1:28" customFormat="1" ht="15.6" x14ac:dyDescent="0.3">
      <c r="A42" s="28"/>
      <c r="B42" s="27" t="s">
        <v>5</v>
      </c>
      <c r="C42" s="11" t="s">
        <v>4</v>
      </c>
      <c r="D42" s="26">
        <v>869767</v>
      </c>
      <c r="E42" s="25">
        <v>865242</v>
      </c>
      <c r="F42" s="25">
        <v>18223</v>
      </c>
      <c r="G42" s="25">
        <v>2749</v>
      </c>
      <c r="H42" s="25">
        <v>76024</v>
      </c>
      <c r="I42" s="25">
        <v>5875</v>
      </c>
      <c r="J42" s="25">
        <v>31172</v>
      </c>
      <c r="K42" s="25">
        <v>3304</v>
      </c>
      <c r="L42" s="25">
        <v>44491</v>
      </c>
      <c r="M42" s="25">
        <v>1842</v>
      </c>
      <c r="N42" s="25">
        <v>70144</v>
      </c>
      <c r="O42" s="25">
        <v>7835</v>
      </c>
      <c r="P42" s="25">
        <v>211248</v>
      </c>
      <c r="Q42" s="25">
        <v>13294</v>
      </c>
      <c r="R42" s="25">
        <v>121</v>
      </c>
      <c r="S42" s="25">
        <v>232750</v>
      </c>
      <c r="T42" s="25">
        <v>13361</v>
      </c>
      <c r="U42" s="25">
        <v>439</v>
      </c>
      <c r="V42" s="25">
        <v>113</v>
      </c>
      <c r="W42" s="25">
        <v>121552</v>
      </c>
      <c r="X42" s="25">
        <v>9709</v>
      </c>
      <c r="Y42" s="25">
        <v>996</v>
      </c>
      <c r="Z42" s="25">
        <v>4525</v>
      </c>
      <c r="AA42" s="9">
        <f>E42/D42*100</f>
        <v>99.479745725004506</v>
      </c>
      <c r="AB42" s="9">
        <f>Z42/D42*100</f>
        <v>0.52025427499548726</v>
      </c>
    </row>
    <row r="43" spans="1:28" customFormat="1" ht="15.6" x14ac:dyDescent="0.3">
      <c r="A43" s="33" t="s">
        <v>38</v>
      </c>
      <c r="B43" s="31" t="s">
        <v>9</v>
      </c>
      <c r="C43" s="17" t="s">
        <v>8</v>
      </c>
      <c r="D43" s="30">
        <v>3939033</v>
      </c>
      <c r="E43" s="29">
        <v>3764340</v>
      </c>
      <c r="F43" s="29">
        <v>69421</v>
      </c>
      <c r="G43" s="29">
        <v>6434</v>
      </c>
      <c r="H43" s="29">
        <v>317733</v>
      </c>
      <c r="I43" s="29">
        <v>15937</v>
      </c>
      <c r="J43" s="29">
        <v>114762</v>
      </c>
      <c r="K43" s="29">
        <v>7463</v>
      </c>
      <c r="L43" s="29">
        <v>153118</v>
      </c>
      <c r="M43" s="29">
        <v>5643</v>
      </c>
      <c r="N43" s="29">
        <v>258518</v>
      </c>
      <c r="O43" s="29">
        <v>25866</v>
      </c>
      <c r="P43" s="29">
        <v>466131</v>
      </c>
      <c r="Q43" s="29">
        <v>30949</v>
      </c>
      <c r="R43" s="29">
        <v>398</v>
      </c>
      <c r="S43" s="29">
        <v>470973</v>
      </c>
      <c r="T43" s="29">
        <v>74603</v>
      </c>
      <c r="U43" s="29">
        <v>28126</v>
      </c>
      <c r="V43" s="29">
        <v>6950</v>
      </c>
      <c r="W43" s="29">
        <v>1492090</v>
      </c>
      <c r="X43" s="29">
        <v>184159</v>
      </c>
      <c r="Y43" s="29">
        <v>35066</v>
      </c>
      <c r="Z43" s="29">
        <v>174693</v>
      </c>
      <c r="AA43" s="16">
        <f>E43/D43*100</f>
        <v>95.565079043511432</v>
      </c>
      <c r="AB43" s="16">
        <f>Z43/D43*100</f>
        <v>4.4349209564885594</v>
      </c>
    </row>
    <row r="44" spans="1:28" customFormat="1" ht="12.6" customHeight="1" x14ac:dyDescent="0.3">
      <c r="A44" s="33"/>
      <c r="B44" s="27" t="s">
        <v>7</v>
      </c>
      <c r="C44" s="11" t="s">
        <v>6</v>
      </c>
      <c r="D44" s="26">
        <v>1792259</v>
      </c>
      <c r="E44" s="25">
        <v>1778660</v>
      </c>
      <c r="F44" s="25">
        <v>53090</v>
      </c>
      <c r="G44" s="25">
        <v>4565</v>
      </c>
      <c r="H44" s="25">
        <v>204378</v>
      </c>
      <c r="I44" s="25">
        <v>8712</v>
      </c>
      <c r="J44" s="25">
        <v>69159</v>
      </c>
      <c r="K44" s="25">
        <v>4229</v>
      </c>
      <c r="L44" s="25">
        <v>97728</v>
      </c>
      <c r="M44" s="25">
        <v>3673</v>
      </c>
      <c r="N44" s="25">
        <v>143158</v>
      </c>
      <c r="O44" s="25">
        <v>15383</v>
      </c>
      <c r="P44" s="25">
        <v>245418</v>
      </c>
      <c r="Q44" s="25">
        <v>17773</v>
      </c>
      <c r="R44" s="25">
        <v>250</v>
      </c>
      <c r="S44" s="25">
        <v>221121</v>
      </c>
      <c r="T44" s="25">
        <v>42157</v>
      </c>
      <c r="U44" s="25">
        <v>14129</v>
      </c>
      <c r="V44" s="25">
        <v>4476</v>
      </c>
      <c r="W44" s="25">
        <v>574928</v>
      </c>
      <c r="X44" s="25">
        <v>46783</v>
      </c>
      <c r="Y44" s="25">
        <v>7550</v>
      </c>
      <c r="Z44" s="25">
        <v>13599</v>
      </c>
      <c r="AA44" s="14">
        <f>E44/D44*100</f>
        <v>99.241236897122562</v>
      </c>
      <c r="AB44" s="14">
        <f>Z44/D44*100</f>
        <v>0.7587631028774301</v>
      </c>
    </row>
    <row r="45" spans="1:28" customFormat="1" ht="15.6" x14ac:dyDescent="0.3">
      <c r="A45" s="33"/>
      <c r="B45" s="27" t="s">
        <v>5</v>
      </c>
      <c r="C45" s="11" t="s">
        <v>4</v>
      </c>
      <c r="D45" s="26">
        <v>2146774</v>
      </c>
      <c r="E45" s="25">
        <v>1985680</v>
      </c>
      <c r="F45" s="25">
        <v>16331</v>
      </c>
      <c r="G45" s="25">
        <v>1869</v>
      </c>
      <c r="H45" s="25">
        <v>113355</v>
      </c>
      <c r="I45" s="25">
        <v>7225</v>
      </c>
      <c r="J45" s="25">
        <v>45603</v>
      </c>
      <c r="K45" s="25">
        <v>3234</v>
      </c>
      <c r="L45" s="25">
        <v>55390</v>
      </c>
      <c r="M45" s="25">
        <v>1970</v>
      </c>
      <c r="N45" s="25">
        <v>115360</v>
      </c>
      <c r="O45" s="25">
        <v>10483</v>
      </c>
      <c r="P45" s="25">
        <v>220713</v>
      </c>
      <c r="Q45" s="25">
        <v>13176</v>
      </c>
      <c r="R45" s="25">
        <v>148</v>
      </c>
      <c r="S45" s="25">
        <v>249852</v>
      </c>
      <c r="T45" s="25">
        <v>32446</v>
      </c>
      <c r="U45" s="25">
        <v>13997</v>
      </c>
      <c r="V45" s="25">
        <v>2474</v>
      </c>
      <c r="W45" s="25">
        <v>917162</v>
      </c>
      <c r="X45" s="25">
        <v>137376</v>
      </c>
      <c r="Y45" s="25">
        <v>27516</v>
      </c>
      <c r="Z45" s="25">
        <v>161094</v>
      </c>
      <c r="AA45" s="9">
        <f>E45/D45*100</f>
        <v>92.495996318196518</v>
      </c>
      <c r="AB45" s="9">
        <f>Z45/D45*100</f>
        <v>7.5040036818034883</v>
      </c>
    </row>
    <row r="46" spans="1:28" customFormat="1" ht="15.6" x14ac:dyDescent="0.3">
      <c r="A46" s="32" t="s">
        <v>37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spans="1:28" customFormat="1" ht="15.6" x14ac:dyDescent="0.3">
      <c r="A47" s="28" t="s">
        <v>36</v>
      </c>
      <c r="B47" s="31" t="s">
        <v>9</v>
      </c>
      <c r="C47" s="17" t="s">
        <v>8</v>
      </c>
      <c r="D47" s="30">
        <v>3535720</v>
      </c>
      <c r="E47" s="29">
        <v>3515402</v>
      </c>
      <c r="F47" s="29">
        <v>209604</v>
      </c>
      <c r="G47" s="29">
        <v>58305</v>
      </c>
      <c r="H47" s="29">
        <v>821355</v>
      </c>
      <c r="I47" s="29">
        <v>232221</v>
      </c>
      <c r="J47" s="29">
        <v>212534</v>
      </c>
      <c r="K47" s="29">
        <v>36917</v>
      </c>
      <c r="L47" s="29">
        <v>159229</v>
      </c>
      <c r="M47" s="29">
        <v>10136</v>
      </c>
      <c r="N47" s="29">
        <v>225921</v>
      </c>
      <c r="O47" s="29">
        <v>94917</v>
      </c>
      <c r="P47" s="29">
        <v>570372</v>
      </c>
      <c r="Q47" s="29">
        <v>128662</v>
      </c>
      <c r="R47" s="29">
        <v>17523</v>
      </c>
      <c r="S47" s="29">
        <v>389818</v>
      </c>
      <c r="T47" s="29">
        <v>42837</v>
      </c>
      <c r="U47" s="29">
        <v>4715</v>
      </c>
      <c r="V47" s="29">
        <v>1199</v>
      </c>
      <c r="W47" s="29">
        <v>267240</v>
      </c>
      <c r="X47" s="29">
        <v>26639</v>
      </c>
      <c r="Y47" s="29">
        <v>5258</v>
      </c>
      <c r="Z47" s="29">
        <v>20318</v>
      </c>
      <c r="AA47" s="16">
        <f>E47/D47*100</f>
        <v>99.425350423676079</v>
      </c>
      <c r="AB47" s="16">
        <f>Z47/D47*100</f>
        <v>0.574649576323917</v>
      </c>
    </row>
    <row r="48" spans="1:28" customFormat="1" ht="15.6" x14ac:dyDescent="0.3">
      <c r="A48" s="28"/>
      <c r="B48" s="27" t="s">
        <v>7</v>
      </c>
      <c r="C48" s="11" t="s">
        <v>6</v>
      </c>
      <c r="D48" s="26">
        <v>1712669</v>
      </c>
      <c r="E48" s="25">
        <v>1710575</v>
      </c>
      <c r="F48" s="25">
        <v>128472</v>
      </c>
      <c r="G48" s="25">
        <v>33548</v>
      </c>
      <c r="H48" s="25">
        <v>383302</v>
      </c>
      <c r="I48" s="25">
        <v>125631</v>
      </c>
      <c r="J48" s="25">
        <v>97013</v>
      </c>
      <c r="K48" s="25">
        <v>21109</v>
      </c>
      <c r="L48" s="25">
        <v>82979</v>
      </c>
      <c r="M48" s="25">
        <v>6239</v>
      </c>
      <c r="N48" s="25">
        <v>111803</v>
      </c>
      <c r="O48" s="25">
        <v>50833</v>
      </c>
      <c r="P48" s="25">
        <v>271125</v>
      </c>
      <c r="Q48" s="25">
        <v>77293</v>
      </c>
      <c r="R48" s="25">
        <v>7080</v>
      </c>
      <c r="S48" s="25">
        <v>184177</v>
      </c>
      <c r="T48" s="25">
        <v>22013</v>
      </c>
      <c r="U48" s="25">
        <v>2110</v>
      </c>
      <c r="V48" s="25">
        <v>651</v>
      </c>
      <c r="W48" s="25">
        <v>95885</v>
      </c>
      <c r="X48" s="25">
        <v>7965</v>
      </c>
      <c r="Y48" s="25">
        <v>1347</v>
      </c>
      <c r="Z48" s="25">
        <v>2094</v>
      </c>
      <c r="AA48" s="14">
        <f>E48/D48*100</f>
        <v>99.877734693627318</v>
      </c>
      <c r="AB48" s="14">
        <f>Z48/D48*100</f>
        <v>0.12226530637268497</v>
      </c>
    </row>
    <row r="49" spans="1:28" customFormat="1" ht="15.6" x14ac:dyDescent="0.3">
      <c r="A49" s="28"/>
      <c r="B49" s="27" t="s">
        <v>5</v>
      </c>
      <c r="C49" s="11" t="s">
        <v>4</v>
      </c>
      <c r="D49" s="26">
        <v>1823051</v>
      </c>
      <c r="E49" s="25">
        <v>1804827</v>
      </c>
      <c r="F49" s="25">
        <v>81132</v>
      </c>
      <c r="G49" s="25">
        <v>24757</v>
      </c>
      <c r="H49" s="25">
        <v>438053</v>
      </c>
      <c r="I49" s="25">
        <v>106590</v>
      </c>
      <c r="J49" s="25">
        <v>115521</v>
      </c>
      <c r="K49" s="25">
        <v>15808</v>
      </c>
      <c r="L49" s="25">
        <v>76250</v>
      </c>
      <c r="M49" s="25">
        <v>3897</v>
      </c>
      <c r="N49" s="25">
        <v>114118</v>
      </c>
      <c r="O49" s="25">
        <v>44084</v>
      </c>
      <c r="P49" s="25">
        <v>299247</v>
      </c>
      <c r="Q49" s="25">
        <v>51369</v>
      </c>
      <c r="R49" s="25">
        <v>10443</v>
      </c>
      <c r="S49" s="25">
        <v>205641</v>
      </c>
      <c r="T49" s="25">
        <v>20824</v>
      </c>
      <c r="U49" s="25">
        <v>2605</v>
      </c>
      <c r="V49" s="25">
        <v>548</v>
      </c>
      <c r="W49" s="25">
        <v>171355</v>
      </c>
      <c r="X49" s="25">
        <v>18674</v>
      </c>
      <c r="Y49" s="25">
        <v>3911</v>
      </c>
      <c r="Z49" s="25">
        <v>18224</v>
      </c>
      <c r="AA49" s="9">
        <f>E49/D49*100</f>
        <v>99.000357093685253</v>
      </c>
      <c r="AB49" s="9">
        <f>Z49/D49*100</f>
        <v>0.99964290631474384</v>
      </c>
    </row>
    <row r="50" spans="1:28" customFormat="1" ht="15.6" x14ac:dyDescent="0.3">
      <c r="A50" s="28" t="s">
        <v>35</v>
      </c>
      <c r="B50" s="31" t="s">
        <v>9</v>
      </c>
      <c r="C50" s="17" t="s">
        <v>8</v>
      </c>
      <c r="D50" s="30">
        <v>2197953</v>
      </c>
      <c r="E50" s="29">
        <v>2190004</v>
      </c>
      <c r="F50" s="29">
        <v>255136</v>
      </c>
      <c r="G50" s="29">
        <v>51565</v>
      </c>
      <c r="H50" s="29">
        <v>676002</v>
      </c>
      <c r="I50" s="29">
        <v>136053</v>
      </c>
      <c r="J50" s="29">
        <v>128671</v>
      </c>
      <c r="K50" s="29">
        <v>15475</v>
      </c>
      <c r="L50" s="29">
        <v>129319</v>
      </c>
      <c r="M50" s="29">
        <v>5764</v>
      </c>
      <c r="N50" s="29">
        <v>138447</v>
      </c>
      <c r="O50" s="29">
        <v>60868</v>
      </c>
      <c r="P50" s="29">
        <v>252538</v>
      </c>
      <c r="Q50" s="29">
        <v>41994</v>
      </c>
      <c r="R50" s="29">
        <v>6515</v>
      </c>
      <c r="S50" s="29">
        <v>117296</v>
      </c>
      <c r="T50" s="29">
        <v>22558</v>
      </c>
      <c r="U50" s="29">
        <v>3178</v>
      </c>
      <c r="V50" s="29">
        <v>700</v>
      </c>
      <c r="W50" s="29">
        <v>129581</v>
      </c>
      <c r="X50" s="29">
        <v>15113</v>
      </c>
      <c r="Y50" s="29">
        <v>3231</v>
      </c>
      <c r="Z50" s="29">
        <v>7949</v>
      </c>
      <c r="AA50" s="16">
        <f>E50/D50*100</f>
        <v>99.638345314936217</v>
      </c>
      <c r="AB50" s="16">
        <f>Z50/D50*100</f>
        <v>0.36165468506378434</v>
      </c>
    </row>
    <row r="51" spans="1:28" customFormat="1" ht="15.6" x14ac:dyDescent="0.3">
      <c r="A51" s="28"/>
      <c r="B51" s="27" t="s">
        <v>7</v>
      </c>
      <c r="C51" s="11" t="s">
        <v>6</v>
      </c>
      <c r="D51" s="26">
        <v>1032935</v>
      </c>
      <c r="E51" s="25">
        <v>1032024</v>
      </c>
      <c r="F51" s="25">
        <v>148802</v>
      </c>
      <c r="G51" s="25">
        <v>28928</v>
      </c>
      <c r="H51" s="25">
        <v>311184</v>
      </c>
      <c r="I51" s="25">
        <v>72996</v>
      </c>
      <c r="J51" s="25">
        <v>54647</v>
      </c>
      <c r="K51" s="25">
        <v>8660</v>
      </c>
      <c r="L51" s="25">
        <v>62609</v>
      </c>
      <c r="M51" s="25">
        <v>3271</v>
      </c>
      <c r="N51" s="25">
        <v>63775</v>
      </c>
      <c r="O51" s="25">
        <v>31926</v>
      </c>
      <c r="P51" s="25">
        <v>108702</v>
      </c>
      <c r="Q51" s="25">
        <v>24889</v>
      </c>
      <c r="R51" s="25">
        <v>2592</v>
      </c>
      <c r="S51" s="25">
        <v>51152</v>
      </c>
      <c r="T51" s="25">
        <v>11191</v>
      </c>
      <c r="U51" s="25">
        <v>1177</v>
      </c>
      <c r="V51" s="25">
        <v>339</v>
      </c>
      <c r="W51" s="25">
        <v>39269</v>
      </c>
      <c r="X51" s="25">
        <v>5299</v>
      </c>
      <c r="Y51" s="25">
        <v>616</v>
      </c>
      <c r="Z51" s="25">
        <v>911</v>
      </c>
      <c r="AA51" s="14">
        <f>E51/D51*100</f>
        <v>99.91180471181633</v>
      </c>
      <c r="AB51" s="14">
        <f>Z51/D51*100</f>
        <v>8.8195288183670797E-2</v>
      </c>
    </row>
    <row r="52" spans="1:28" customFormat="1" ht="15.6" x14ac:dyDescent="0.3">
      <c r="A52" s="28"/>
      <c r="B52" s="27" t="s">
        <v>5</v>
      </c>
      <c r="C52" s="11" t="s">
        <v>4</v>
      </c>
      <c r="D52" s="26">
        <v>1165018</v>
      </c>
      <c r="E52" s="25">
        <v>1157980</v>
      </c>
      <c r="F52" s="25">
        <v>106334</v>
      </c>
      <c r="G52" s="25">
        <v>22637</v>
      </c>
      <c r="H52" s="25">
        <v>364818</v>
      </c>
      <c r="I52" s="25">
        <v>63057</v>
      </c>
      <c r="J52" s="25">
        <v>74024</v>
      </c>
      <c r="K52" s="25">
        <v>6815</v>
      </c>
      <c r="L52" s="25">
        <v>66710</v>
      </c>
      <c r="M52" s="25">
        <v>2493</v>
      </c>
      <c r="N52" s="25">
        <v>74672</v>
      </c>
      <c r="O52" s="25">
        <v>28942</v>
      </c>
      <c r="P52" s="25">
        <v>143836</v>
      </c>
      <c r="Q52" s="25">
        <v>17105</v>
      </c>
      <c r="R52" s="25">
        <v>3923</v>
      </c>
      <c r="S52" s="25">
        <v>66144</v>
      </c>
      <c r="T52" s="25">
        <v>11367</v>
      </c>
      <c r="U52" s="25">
        <v>2001</v>
      </c>
      <c r="V52" s="25">
        <v>361</v>
      </c>
      <c r="W52" s="25">
        <v>90312</v>
      </c>
      <c r="X52" s="25">
        <v>9814</v>
      </c>
      <c r="Y52" s="25">
        <v>2615</v>
      </c>
      <c r="Z52" s="25">
        <v>7038</v>
      </c>
      <c r="AA52" s="9">
        <f>E52/D52*100</f>
        <v>99.395889162227533</v>
      </c>
      <c r="AB52" s="9">
        <f>Z52/D52*100</f>
        <v>0.60411083777246366</v>
      </c>
    </row>
    <row r="53" spans="1:28" customFormat="1" ht="15.6" x14ac:dyDescent="0.3">
      <c r="A53" s="28" t="s">
        <v>34</v>
      </c>
      <c r="B53" s="31" t="s">
        <v>9</v>
      </c>
      <c r="C53" s="17" t="s">
        <v>8</v>
      </c>
      <c r="D53" s="30">
        <v>1946366</v>
      </c>
      <c r="E53" s="29">
        <v>1933016</v>
      </c>
      <c r="F53" s="29">
        <v>113073</v>
      </c>
      <c r="G53" s="29">
        <v>33103</v>
      </c>
      <c r="H53" s="29">
        <v>453231</v>
      </c>
      <c r="I53" s="29">
        <v>142575</v>
      </c>
      <c r="J53" s="29">
        <v>112689</v>
      </c>
      <c r="K53" s="29">
        <v>16489</v>
      </c>
      <c r="L53" s="29">
        <v>78269</v>
      </c>
      <c r="M53" s="29">
        <v>4711</v>
      </c>
      <c r="N53" s="29">
        <v>117452</v>
      </c>
      <c r="O53" s="29">
        <v>52212</v>
      </c>
      <c r="P53" s="29">
        <v>349429</v>
      </c>
      <c r="Q53" s="29">
        <v>83367</v>
      </c>
      <c r="R53" s="29">
        <v>7551</v>
      </c>
      <c r="S53" s="29">
        <v>180743</v>
      </c>
      <c r="T53" s="29">
        <v>26211</v>
      </c>
      <c r="U53" s="29">
        <v>1510</v>
      </c>
      <c r="V53" s="29">
        <v>343</v>
      </c>
      <c r="W53" s="29">
        <v>142279</v>
      </c>
      <c r="X53" s="29">
        <v>14614</v>
      </c>
      <c r="Y53" s="29">
        <v>3165</v>
      </c>
      <c r="Z53" s="29">
        <v>13350</v>
      </c>
      <c r="AA53" s="16">
        <f>E53/D53*100</f>
        <v>99.314106391089851</v>
      </c>
      <c r="AB53" s="16">
        <f>Z53/D53*100</f>
        <v>0.68589360891014328</v>
      </c>
    </row>
    <row r="54" spans="1:28" customFormat="1" ht="15.6" x14ac:dyDescent="0.3">
      <c r="A54" s="28"/>
      <c r="B54" s="27" t="s">
        <v>7</v>
      </c>
      <c r="C54" s="11" t="s">
        <v>6</v>
      </c>
      <c r="D54" s="26">
        <v>955736</v>
      </c>
      <c r="E54" s="25">
        <v>954444</v>
      </c>
      <c r="F54" s="25">
        <v>70658</v>
      </c>
      <c r="G54" s="25">
        <v>19606</v>
      </c>
      <c r="H54" s="25">
        <v>215319</v>
      </c>
      <c r="I54" s="25">
        <v>78271</v>
      </c>
      <c r="J54" s="25">
        <v>54988</v>
      </c>
      <c r="K54" s="25">
        <v>9129</v>
      </c>
      <c r="L54" s="25">
        <v>42651</v>
      </c>
      <c r="M54" s="25">
        <v>2966</v>
      </c>
      <c r="N54" s="25">
        <v>56986</v>
      </c>
      <c r="O54" s="25">
        <v>28034</v>
      </c>
      <c r="P54" s="25">
        <v>174562</v>
      </c>
      <c r="Q54" s="25">
        <v>49564</v>
      </c>
      <c r="R54" s="25">
        <v>1974</v>
      </c>
      <c r="S54" s="25">
        <v>84288</v>
      </c>
      <c r="T54" s="25">
        <v>13119</v>
      </c>
      <c r="U54" s="25">
        <v>808</v>
      </c>
      <c r="V54" s="25">
        <v>210</v>
      </c>
      <c r="W54" s="25">
        <v>46235</v>
      </c>
      <c r="X54" s="25">
        <v>4265</v>
      </c>
      <c r="Y54" s="25">
        <v>811</v>
      </c>
      <c r="Z54" s="25">
        <v>1292</v>
      </c>
      <c r="AA54" s="14">
        <f>E54/D54*100</f>
        <v>99.864816225401157</v>
      </c>
      <c r="AB54" s="14">
        <f>Z54/D54*100</f>
        <v>0.13518377459884318</v>
      </c>
    </row>
    <row r="55" spans="1:28" customFormat="1" ht="15.6" x14ac:dyDescent="0.3">
      <c r="A55" s="28"/>
      <c r="B55" s="27" t="s">
        <v>5</v>
      </c>
      <c r="C55" s="11" t="s">
        <v>4</v>
      </c>
      <c r="D55" s="26">
        <v>990630</v>
      </c>
      <c r="E55" s="25">
        <v>978572</v>
      </c>
      <c r="F55" s="25">
        <v>42415</v>
      </c>
      <c r="G55" s="25">
        <v>13497</v>
      </c>
      <c r="H55" s="25">
        <v>237912</v>
      </c>
      <c r="I55" s="25">
        <v>64304</v>
      </c>
      <c r="J55" s="25">
        <v>57701</v>
      </c>
      <c r="K55" s="25">
        <v>7360</v>
      </c>
      <c r="L55" s="25">
        <v>35618</v>
      </c>
      <c r="M55" s="25">
        <v>1745</v>
      </c>
      <c r="N55" s="25">
        <v>60466</v>
      </c>
      <c r="O55" s="25">
        <v>24178</v>
      </c>
      <c r="P55" s="25">
        <v>174867</v>
      </c>
      <c r="Q55" s="25">
        <v>33803</v>
      </c>
      <c r="R55" s="25">
        <v>5577</v>
      </c>
      <c r="S55" s="25">
        <v>96455</v>
      </c>
      <c r="T55" s="25">
        <v>13092</v>
      </c>
      <c r="U55" s="25">
        <v>702</v>
      </c>
      <c r="V55" s="25">
        <v>133</v>
      </c>
      <c r="W55" s="25">
        <v>96044</v>
      </c>
      <c r="X55" s="25">
        <v>10349</v>
      </c>
      <c r="Y55" s="25">
        <v>2354</v>
      </c>
      <c r="Z55" s="25">
        <v>12058</v>
      </c>
      <c r="AA55" s="9">
        <f>E55/D55*100</f>
        <v>98.782794787155652</v>
      </c>
      <c r="AB55" s="9">
        <f>Z55/D55*100</f>
        <v>1.2172052128443516</v>
      </c>
    </row>
    <row r="56" spans="1:28" customFormat="1" ht="15.6" x14ac:dyDescent="0.3">
      <c r="A56" s="28" t="s">
        <v>33</v>
      </c>
      <c r="B56" s="31" t="s">
        <v>9</v>
      </c>
      <c r="C56" s="17" t="s">
        <v>8</v>
      </c>
      <c r="D56" s="30">
        <v>2426893</v>
      </c>
      <c r="E56" s="29">
        <v>2409606</v>
      </c>
      <c r="F56" s="29">
        <v>148079</v>
      </c>
      <c r="G56" s="29">
        <v>45394</v>
      </c>
      <c r="H56" s="29">
        <v>572958</v>
      </c>
      <c r="I56" s="29">
        <v>168463</v>
      </c>
      <c r="J56" s="29">
        <v>150119</v>
      </c>
      <c r="K56" s="29">
        <v>24498</v>
      </c>
      <c r="L56" s="29">
        <v>99174</v>
      </c>
      <c r="M56" s="29">
        <v>5097</v>
      </c>
      <c r="N56" s="29">
        <v>111153</v>
      </c>
      <c r="O56" s="29">
        <v>54106</v>
      </c>
      <c r="P56" s="29">
        <v>460394</v>
      </c>
      <c r="Q56" s="29">
        <v>95683</v>
      </c>
      <c r="R56" s="29">
        <v>8891</v>
      </c>
      <c r="S56" s="29">
        <v>226082</v>
      </c>
      <c r="T56" s="29">
        <v>23472</v>
      </c>
      <c r="U56" s="29">
        <v>4354</v>
      </c>
      <c r="V56" s="29">
        <v>861</v>
      </c>
      <c r="W56" s="29">
        <v>188513</v>
      </c>
      <c r="X56" s="29">
        <v>18985</v>
      </c>
      <c r="Y56" s="29">
        <v>3330</v>
      </c>
      <c r="Z56" s="29">
        <v>17287</v>
      </c>
      <c r="AA56" s="16">
        <f>E56/D56*100</f>
        <v>99.287690062973525</v>
      </c>
      <c r="AB56" s="16">
        <f>Z56/D56*100</f>
        <v>0.71230993702647794</v>
      </c>
    </row>
    <row r="57" spans="1:28" customFormat="1" ht="15.6" x14ac:dyDescent="0.3">
      <c r="A57" s="28"/>
      <c r="B57" s="27" t="s">
        <v>7</v>
      </c>
      <c r="C57" s="11" t="s">
        <v>6</v>
      </c>
      <c r="D57" s="26">
        <v>1180435</v>
      </c>
      <c r="E57" s="25">
        <v>1178517</v>
      </c>
      <c r="F57" s="25">
        <v>88451</v>
      </c>
      <c r="G57" s="25">
        <v>25962</v>
      </c>
      <c r="H57" s="25">
        <v>264892</v>
      </c>
      <c r="I57" s="25">
        <v>89979</v>
      </c>
      <c r="J57" s="25">
        <v>71490</v>
      </c>
      <c r="K57" s="25">
        <v>13308</v>
      </c>
      <c r="L57" s="25">
        <v>47525</v>
      </c>
      <c r="M57" s="25">
        <v>2781</v>
      </c>
      <c r="N57" s="25">
        <v>53940</v>
      </c>
      <c r="O57" s="25">
        <v>28578</v>
      </c>
      <c r="P57" s="25">
        <v>234515</v>
      </c>
      <c r="Q57" s="25">
        <v>57755</v>
      </c>
      <c r="R57" s="25">
        <v>2657</v>
      </c>
      <c r="S57" s="25">
        <v>107873</v>
      </c>
      <c r="T57" s="25">
        <v>11943</v>
      </c>
      <c r="U57" s="25">
        <v>2220</v>
      </c>
      <c r="V57" s="25">
        <v>538</v>
      </c>
      <c r="W57" s="25">
        <v>67601</v>
      </c>
      <c r="X57" s="25">
        <v>5749</v>
      </c>
      <c r="Y57" s="25">
        <v>760</v>
      </c>
      <c r="Z57" s="25">
        <v>1918</v>
      </c>
      <c r="AA57" s="14">
        <f>E57/D57*100</f>
        <v>99.837517525319058</v>
      </c>
      <c r="AB57" s="14">
        <f>Z57/D57*100</f>
        <v>0.1624824746809439</v>
      </c>
    </row>
    <row r="58" spans="1:28" customFormat="1" ht="15.6" x14ac:dyDescent="0.3">
      <c r="A58" s="28"/>
      <c r="B58" s="27" t="s">
        <v>5</v>
      </c>
      <c r="C58" s="11" t="s">
        <v>4</v>
      </c>
      <c r="D58" s="26">
        <v>1246458</v>
      </c>
      <c r="E58" s="25">
        <v>1231089</v>
      </c>
      <c r="F58" s="25">
        <v>59628</v>
      </c>
      <c r="G58" s="25">
        <v>19432</v>
      </c>
      <c r="H58" s="25">
        <v>308066</v>
      </c>
      <c r="I58" s="25">
        <v>78484</v>
      </c>
      <c r="J58" s="25">
        <v>78629</v>
      </c>
      <c r="K58" s="25">
        <v>11190</v>
      </c>
      <c r="L58" s="25">
        <v>51649</v>
      </c>
      <c r="M58" s="25">
        <v>2316</v>
      </c>
      <c r="N58" s="25">
        <v>57213</v>
      </c>
      <c r="O58" s="25">
        <v>25528</v>
      </c>
      <c r="P58" s="25">
        <v>225879</v>
      </c>
      <c r="Q58" s="25">
        <v>37928</v>
      </c>
      <c r="R58" s="25">
        <v>6234</v>
      </c>
      <c r="S58" s="25">
        <v>118209</v>
      </c>
      <c r="T58" s="25">
        <v>11529</v>
      </c>
      <c r="U58" s="25">
        <v>2134</v>
      </c>
      <c r="V58" s="25">
        <v>323</v>
      </c>
      <c r="W58" s="25">
        <v>120912</v>
      </c>
      <c r="X58" s="25">
        <v>13236</v>
      </c>
      <c r="Y58" s="25">
        <v>2570</v>
      </c>
      <c r="Z58" s="25">
        <v>15369</v>
      </c>
      <c r="AA58" s="9">
        <f>E58/D58*100</f>
        <v>98.766986131903352</v>
      </c>
      <c r="AB58" s="9">
        <f>Z58/D58*100</f>
        <v>1.2330138680966387</v>
      </c>
    </row>
    <row r="59" spans="1:28" customFormat="1" ht="15.6" x14ac:dyDescent="0.3">
      <c r="A59" s="28" t="s">
        <v>32</v>
      </c>
      <c r="B59" s="31" t="s">
        <v>9</v>
      </c>
      <c r="C59" s="17" t="s">
        <v>8</v>
      </c>
      <c r="D59" s="30">
        <v>1643821</v>
      </c>
      <c r="E59" s="29">
        <v>1627028</v>
      </c>
      <c r="F59" s="29">
        <v>97281</v>
      </c>
      <c r="G59" s="29">
        <v>30804</v>
      </c>
      <c r="H59" s="29">
        <v>369182</v>
      </c>
      <c r="I59" s="29">
        <v>103469</v>
      </c>
      <c r="J59" s="29">
        <v>84566</v>
      </c>
      <c r="K59" s="29">
        <v>12866</v>
      </c>
      <c r="L59" s="29">
        <v>61461</v>
      </c>
      <c r="M59" s="29">
        <v>3626</v>
      </c>
      <c r="N59" s="29">
        <v>77273</v>
      </c>
      <c r="O59" s="29">
        <v>35741</v>
      </c>
      <c r="P59" s="29">
        <v>294990</v>
      </c>
      <c r="Q59" s="29">
        <v>53635</v>
      </c>
      <c r="R59" s="29">
        <v>9146</v>
      </c>
      <c r="S59" s="29">
        <v>162210</v>
      </c>
      <c r="T59" s="29">
        <v>19940</v>
      </c>
      <c r="U59" s="29">
        <v>3507</v>
      </c>
      <c r="V59" s="29">
        <v>875</v>
      </c>
      <c r="W59" s="29">
        <v>178507</v>
      </c>
      <c r="X59" s="29">
        <v>26123</v>
      </c>
      <c r="Y59" s="29">
        <v>1826</v>
      </c>
      <c r="Z59" s="29">
        <v>16793</v>
      </c>
      <c r="AA59" s="16">
        <f>E59/D59*100</f>
        <v>98.97841674975561</v>
      </c>
      <c r="AB59" s="16">
        <f>Z59/D59*100</f>
        <v>1.0215832502444</v>
      </c>
    </row>
    <row r="60" spans="1:28" customFormat="1" ht="15.6" x14ac:dyDescent="0.3">
      <c r="A60" s="28"/>
      <c r="B60" s="27" t="s">
        <v>7</v>
      </c>
      <c r="C60" s="11" t="s">
        <v>6</v>
      </c>
      <c r="D60" s="26">
        <v>813915</v>
      </c>
      <c r="E60" s="25">
        <v>812745</v>
      </c>
      <c r="F60" s="25">
        <v>60219</v>
      </c>
      <c r="G60" s="25">
        <v>17505</v>
      </c>
      <c r="H60" s="25">
        <v>177107</v>
      </c>
      <c r="I60" s="25">
        <v>57105</v>
      </c>
      <c r="J60" s="25">
        <v>43007</v>
      </c>
      <c r="K60" s="25">
        <v>7179</v>
      </c>
      <c r="L60" s="25">
        <v>33273</v>
      </c>
      <c r="M60" s="25">
        <v>2170</v>
      </c>
      <c r="N60" s="25">
        <v>38554</v>
      </c>
      <c r="O60" s="25">
        <v>18873</v>
      </c>
      <c r="P60" s="25">
        <v>153467</v>
      </c>
      <c r="Q60" s="25">
        <v>33353</v>
      </c>
      <c r="R60" s="25">
        <v>2391</v>
      </c>
      <c r="S60" s="25">
        <v>82955</v>
      </c>
      <c r="T60" s="25">
        <v>10881</v>
      </c>
      <c r="U60" s="25">
        <v>1706</v>
      </c>
      <c r="V60" s="25">
        <v>605</v>
      </c>
      <c r="W60" s="25">
        <v>66340</v>
      </c>
      <c r="X60" s="25">
        <v>5764</v>
      </c>
      <c r="Y60" s="25">
        <v>291</v>
      </c>
      <c r="Z60" s="25">
        <v>1170</v>
      </c>
      <c r="AA60" s="14">
        <f>E60/D60*100</f>
        <v>99.856250345552056</v>
      </c>
      <c r="AB60" s="14">
        <f>Z60/D60*100</f>
        <v>0.14374965444794605</v>
      </c>
    </row>
    <row r="61" spans="1:28" customFormat="1" ht="15.6" x14ac:dyDescent="0.3">
      <c r="A61" s="28"/>
      <c r="B61" s="27" t="s">
        <v>5</v>
      </c>
      <c r="C61" s="11" t="s">
        <v>4</v>
      </c>
      <c r="D61" s="26">
        <v>829906</v>
      </c>
      <c r="E61" s="25">
        <v>814283</v>
      </c>
      <c r="F61" s="25">
        <v>37062</v>
      </c>
      <c r="G61" s="25">
        <v>13299</v>
      </c>
      <c r="H61" s="25">
        <v>192075</v>
      </c>
      <c r="I61" s="25">
        <v>46364</v>
      </c>
      <c r="J61" s="25">
        <v>41559</v>
      </c>
      <c r="K61" s="25">
        <v>5687</v>
      </c>
      <c r="L61" s="25">
        <v>28188</v>
      </c>
      <c r="M61" s="25">
        <v>1456</v>
      </c>
      <c r="N61" s="25">
        <v>38719</v>
      </c>
      <c r="O61" s="25">
        <v>16868</v>
      </c>
      <c r="P61" s="25">
        <v>141523</v>
      </c>
      <c r="Q61" s="25">
        <v>20282</v>
      </c>
      <c r="R61" s="25">
        <v>6755</v>
      </c>
      <c r="S61" s="25">
        <v>79255</v>
      </c>
      <c r="T61" s="25">
        <v>9059</v>
      </c>
      <c r="U61" s="25">
        <v>1801</v>
      </c>
      <c r="V61" s="25">
        <v>270</v>
      </c>
      <c r="W61" s="25">
        <v>112167</v>
      </c>
      <c r="X61" s="25">
        <v>20359</v>
      </c>
      <c r="Y61" s="25">
        <v>1535</v>
      </c>
      <c r="Z61" s="25">
        <v>15623</v>
      </c>
      <c r="AA61" s="9">
        <f>E61/D61*100</f>
        <v>98.117497644311527</v>
      </c>
      <c r="AB61" s="9">
        <f>Z61/D61*100</f>
        <v>1.8825023556884757</v>
      </c>
    </row>
    <row r="62" spans="1:28" customFormat="1" ht="15.6" x14ac:dyDescent="0.3">
      <c r="A62" s="28" t="s">
        <v>31</v>
      </c>
      <c r="B62" s="31" t="s">
        <v>9</v>
      </c>
      <c r="C62" s="17" t="s">
        <v>8</v>
      </c>
      <c r="D62" s="30">
        <v>2428473</v>
      </c>
      <c r="E62" s="29">
        <v>2400376</v>
      </c>
      <c r="F62" s="29">
        <v>139741</v>
      </c>
      <c r="G62" s="29">
        <v>45268</v>
      </c>
      <c r="H62" s="29">
        <v>536432</v>
      </c>
      <c r="I62" s="29">
        <v>148439</v>
      </c>
      <c r="J62" s="29">
        <v>131445</v>
      </c>
      <c r="K62" s="29">
        <v>21247</v>
      </c>
      <c r="L62" s="29">
        <v>114307</v>
      </c>
      <c r="M62" s="29">
        <v>6341</v>
      </c>
      <c r="N62" s="29">
        <v>100850</v>
      </c>
      <c r="O62" s="29">
        <v>48789</v>
      </c>
      <c r="P62" s="29">
        <v>510057</v>
      </c>
      <c r="Q62" s="29">
        <v>90078</v>
      </c>
      <c r="R62" s="29">
        <v>14857</v>
      </c>
      <c r="S62" s="29">
        <v>217474</v>
      </c>
      <c r="T62" s="29">
        <v>29252</v>
      </c>
      <c r="U62" s="29">
        <v>2848</v>
      </c>
      <c r="V62" s="29">
        <v>747</v>
      </c>
      <c r="W62" s="29">
        <v>206229</v>
      </c>
      <c r="X62" s="29">
        <v>31543</v>
      </c>
      <c r="Y62" s="29">
        <v>4432</v>
      </c>
      <c r="Z62" s="29">
        <v>28097</v>
      </c>
      <c r="AA62" s="16">
        <f>E62/D62*100</f>
        <v>98.84301781407494</v>
      </c>
      <c r="AB62" s="16">
        <f>Z62/D62*100</f>
        <v>1.1569821859250649</v>
      </c>
    </row>
    <row r="63" spans="1:28" customFormat="1" ht="15.6" x14ac:dyDescent="0.3">
      <c r="A63" s="28"/>
      <c r="B63" s="27" t="s">
        <v>7</v>
      </c>
      <c r="C63" s="11" t="s">
        <v>6</v>
      </c>
      <c r="D63" s="26">
        <v>1188597</v>
      </c>
      <c r="E63" s="25">
        <v>1186715</v>
      </c>
      <c r="F63" s="25">
        <v>84213</v>
      </c>
      <c r="G63" s="25">
        <v>25779</v>
      </c>
      <c r="H63" s="25">
        <v>258163</v>
      </c>
      <c r="I63" s="25">
        <v>81319</v>
      </c>
      <c r="J63" s="25">
        <v>65417</v>
      </c>
      <c r="K63" s="25">
        <v>12413</v>
      </c>
      <c r="L63" s="25">
        <v>61232</v>
      </c>
      <c r="M63" s="25">
        <v>3816</v>
      </c>
      <c r="N63" s="25">
        <v>48395</v>
      </c>
      <c r="O63" s="25">
        <v>25961</v>
      </c>
      <c r="P63" s="25">
        <v>259517</v>
      </c>
      <c r="Q63" s="25">
        <v>55006</v>
      </c>
      <c r="R63" s="25">
        <v>4024</v>
      </c>
      <c r="S63" s="25">
        <v>102968</v>
      </c>
      <c r="T63" s="25">
        <v>15198</v>
      </c>
      <c r="U63" s="25">
        <v>1409</v>
      </c>
      <c r="V63" s="25">
        <v>487</v>
      </c>
      <c r="W63" s="25">
        <v>72493</v>
      </c>
      <c r="X63" s="25">
        <v>8087</v>
      </c>
      <c r="Y63" s="25">
        <v>818</v>
      </c>
      <c r="Z63" s="25">
        <v>1882</v>
      </c>
      <c r="AA63" s="14">
        <f>E63/D63*100</f>
        <v>99.841662060395578</v>
      </c>
      <c r="AB63" s="14">
        <f>Z63/D63*100</f>
        <v>0.15833793960442438</v>
      </c>
    </row>
    <row r="64" spans="1:28" customFormat="1" ht="15.6" x14ac:dyDescent="0.3">
      <c r="A64" s="28"/>
      <c r="B64" s="27" t="s">
        <v>5</v>
      </c>
      <c r="C64" s="11" t="s">
        <v>4</v>
      </c>
      <c r="D64" s="26">
        <v>1239876</v>
      </c>
      <c r="E64" s="25">
        <v>1213661</v>
      </c>
      <c r="F64" s="25">
        <v>55528</v>
      </c>
      <c r="G64" s="25">
        <v>19489</v>
      </c>
      <c r="H64" s="25">
        <v>278269</v>
      </c>
      <c r="I64" s="25">
        <v>67120</v>
      </c>
      <c r="J64" s="25">
        <v>66028</v>
      </c>
      <c r="K64" s="25">
        <v>8834</v>
      </c>
      <c r="L64" s="25">
        <v>53075</v>
      </c>
      <c r="M64" s="25">
        <v>2525</v>
      </c>
      <c r="N64" s="25">
        <v>52455</v>
      </c>
      <c r="O64" s="25">
        <v>22828</v>
      </c>
      <c r="P64" s="25">
        <v>250540</v>
      </c>
      <c r="Q64" s="25">
        <v>35072</v>
      </c>
      <c r="R64" s="25">
        <v>10833</v>
      </c>
      <c r="S64" s="25">
        <v>114506</v>
      </c>
      <c r="T64" s="25">
        <v>14054</v>
      </c>
      <c r="U64" s="25">
        <v>1439</v>
      </c>
      <c r="V64" s="25">
        <v>260</v>
      </c>
      <c r="W64" s="25">
        <v>133736</v>
      </c>
      <c r="X64" s="25">
        <v>23456</v>
      </c>
      <c r="Y64" s="25">
        <v>3614</v>
      </c>
      <c r="Z64" s="25">
        <v>26215</v>
      </c>
      <c r="AA64" s="9">
        <f>E64/D64*100</f>
        <v>97.885675664340638</v>
      </c>
      <c r="AB64" s="9">
        <f>Z64/D64*100</f>
        <v>2.1143243356593722</v>
      </c>
    </row>
    <row r="65" spans="1:28" customFormat="1" ht="15.6" x14ac:dyDescent="0.3">
      <c r="A65" s="28" t="s">
        <v>30</v>
      </c>
      <c r="B65" s="31" t="s">
        <v>9</v>
      </c>
      <c r="C65" s="17" t="s">
        <v>8</v>
      </c>
      <c r="D65" s="30">
        <v>398680</v>
      </c>
      <c r="E65" s="29">
        <v>394020</v>
      </c>
      <c r="F65" s="29">
        <v>17127</v>
      </c>
      <c r="G65" s="29">
        <v>6061</v>
      </c>
      <c r="H65" s="29">
        <v>73618</v>
      </c>
      <c r="I65" s="29">
        <v>22147</v>
      </c>
      <c r="J65" s="29">
        <v>23413</v>
      </c>
      <c r="K65" s="29">
        <v>4162</v>
      </c>
      <c r="L65" s="29">
        <v>13842</v>
      </c>
      <c r="M65" s="29">
        <v>902</v>
      </c>
      <c r="N65" s="29">
        <v>16365</v>
      </c>
      <c r="O65" s="29">
        <v>9343</v>
      </c>
      <c r="P65" s="29">
        <v>66840</v>
      </c>
      <c r="Q65" s="29">
        <v>18499</v>
      </c>
      <c r="R65" s="29">
        <v>5160</v>
      </c>
      <c r="S65" s="29">
        <v>61888</v>
      </c>
      <c r="T65" s="29">
        <v>5575</v>
      </c>
      <c r="U65" s="29">
        <v>376</v>
      </c>
      <c r="V65" s="29">
        <v>171</v>
      </c>
      <c r="W65" s="29">
        <v>39298</v>
      </c>
      <c r="X65" s="29">
        <v>6863</v>
      </c>
      <c r="Y65" s="29">
        <v>2370</v>
      </c>
      <c r="Z65" s="29">
        <v>4660</v>
      </c>
      <c r="AA65" s="16">
        <f>E65/D65*100</f>
        <v>98.831142771144769</v>
      </c>
      <c r="AB65" s="16">
        <f>Z65/D65*100</f>
        <v>1.1688572288552221</v>
      </c>
    </row>
    <row r="66" spans="1:28" customFormat="1" ht="15.6" x14ac:dyDescent="0.3">
      <c r="A66" s="28"/>
      <c r="B66" s="27" t="s">
        <v>7</v>
      </c>
      <c r="C66" s="11" t="s">
        <v>6</v>
      </c>
      <c r="D66" s="26">
        <v>200018</v>
      </c>
      <c r="E66" s="25">
        <v>199475</v>
      </c>
      <c r="F66" s="25">
        <v>10407</v>
      </c>
      <c r="G66" s="25">
        <v>3477</v>
      </c>
      <c r="H66" s="25">
        <v>35206</v>
      </c>
      <c r="I66" s="25">
        <v>12175</v>
      </c>
      <c r="J66" s="25">
        <v>12034</v>
      </c>
      <c r="K66" s="25">
        <v>2362</v>
      </c>
      <c r="L66" s="25">
        <v>7192</v>
      </c>
      <c r="M66" s="25">
        <v>557</v>
      </c>
      <c r="N66" s="25">
        <v>8571</v>
      </c>
      <c r="O66" s="25">
        <v>5064</v>
      </c>
      <c r="P66" s="25">
        <v>34349</v>
      </c>
      <c r="Q66" s="25">
        <v>12070</v>
      </c>
      <c r="R66" s="25">
        <v>2165</v>
      </c>
      <c r="S66" s="25">
        <v>32846</v>
      </c>
      <c r="T66" s="25">
        <v>2953</v>
      </c>
      <c r="U66" s="25">
        <v>189</v>
      </c>
      <c r="V66" s="25">
        <v>99</v>
      </c>
      <c r="W66" s="25">
        <v>15096</v>
      </c>
      <c r="X66" s="25">
        <v>2094</v>
      </c>
      <c r="Y66" s="25">
        <v>569</v>
      </c>
      <c r="Z66" s="25">
        <v>543</v>
      </c>
      <c r="AA66" s="14">
        <f>E66/D66*100</f>
        <v>99.728524432801052</v>
      </c>
      <c r="AB66" s="14">
        <f>Z66/D66*100</f>
        <v>0.27147556719895211</v>
      </c>
    </row>
    <row r="67" spans="1:28" customFormat="1" ht="15.6" x14ac:dyDescent="0.3">
      <c r="A67" s="28"/>
      <c r="B67" s="27" t="s">
        <v>5</v>
      </c>
      <c r="C67" s="11" t="s">
        <v>4</v>
      </c>
      <c r="D67" s="26">
        <v>198662</v>
      </c>
      <c r="E67" s="25">
        <v>194545</v>
      </c>
      <c r="F67" s="25">
        <v>6720</v>
      </c>
      <c r="G67" s="25">
        <v>2584</v>
      </c>
      <c r="H67" s="25">
        <v>38412</v>
      </c>
      <c r="I67" s="25">
        <v>9972</v>
      </c>
      <c r="J67" s="25">
        <v>11379</v>
      </c>
      <c r="K67" s="25">
        <v>1800</v>
      </c>
      <c r="L67" s="25">
        <v>6650</v>
      </c>
      <c r="M67" s="25">
        <v>345</v>
      </c>
      <c r="N67" s="25">
        <v>7794</v>
      </c>
      <c r="O67" s="25">
        <v>4279</v>
      </c>
      <c r="P67" s="25">
        <v>32491</v>
      </c>
      <c r="Q67" s="25">
        <v>6429</v>
      </c>
      <c r="R67" s="25">
        <v>2995</v>
      </c>
      <c r="S67" s="25">
        <v>29042</v>
      </c>
      <c r="T67" s="25">
        <v>2622</v>
      </c>
      <c r="U67" s="25">
        <v>187</v>
      </c>
      <c r="V67" s="25">
        <v>72</v>
      </c>
      <c r="W67" s="25">
        <v>24202</v>
      </c>
      <c r="X67" s="25">
        <v>4769</v>
      </c>
      <c r="Y67" s="25">
        <v>1801</v>
      </c>
      <c r="Z67" s="25">
        <v>4117</v>
      </c>
      <c r="AA67" s="9">
        <f>E67/D67*100</f>
        <v>97.927635884064387</v>
      </c>
      <c r="AB67" s="9">
        <f>Z67/D67*100</f>
        <v>2.072364115935609</v>
      </c>
    </row>
    <row r="68" spans="1:28" customFormat="1" ht="15.6" x14ac:dyDescent="0.3">
      <c r="A68" s="28" t="s">
        <v>29</v>
      </c>
      <c r="B68" s="31" t="s">
        <v>9</v>
      </c>
      <c r="C68" s="17" t="s">
        <v>8</v>
      </c>
      <c r="D68" s="30">
        <v>483824</v>
      </c>
      <c r="E68" s="29">
        <v>481761</v>
      </c>
      <c r="F68" s="29">
        <v>44681</v>
      </c>
      <c r="G68" s="29">
        <v>8561</v>
      </c>
      <c r="H68" s="29">
        <v>115818</v>
      </c>
      <c r="I68" s="29">
        <v>34407</v>
      </c>
      <c r="J68" s="29">
        <v>27942</v>
      </c>
      <c r="K68" s="29">
        <v>3877</v>
      </c>
      <c r="L68" s="29">
        <v>15555</v>
      </c>
      <c r="M68" s="29">
        <v>999</v>
      </c>
      <c r="N68" s="29">
        <v>27040</v>
      </c>
      <c r="O68" s="29">
        <v>12872</v>
      </c>
      <c r="P68" s="29">
        <v>76244</v>
      </c>
      <c r="Q68" s="29">
        <v>20639</v>
      </c>
      <c r="R68" s="29">
        <v>2567</v>
      </c>
      <c r="S68" s="29">
        <v>41953</v>
      </c>
      <c r="T68" s="29">
        <v>4987</v>
      </c>
      <c r="U68" s="29">
        <v>417</v>
      </c>
      <c r="V68" s="29">
        <v>72</v>
      </c>
      <c r="W68" s="29">
        <v>37724</v>
      </c>
      <c r="X68" s="29">
        <v>4229</v>
      </c>
      <c r="Y68" s="29">
        <v>1177</v>
      </c>
      <c r="Z68" s="29">
        <v>2063</v>
      </c>
      <c r="AA68" s="16">
        <f>E68/D68*100</f>
        <v>99.573605277952311</v>
      </c>
      <c r="AB68" s="16">
        <f>Z68/D68*100</f>
        <v>0.42639472204768675</v>
      </c>
    </row>
    <row r="69" spans="1:28" customFormat="1" ht="15.6" x14ac:dyDescent="0.3">
      <c r="A69" s="28"/>
      <c r="B69" s="27" t="s">
        <v>7</v>
      </c>
      <c r="C69" s="11" t="s">
        <v>6</v>
      </c>
      <c r="D69" s="26">
        <v>246197</v>
      </c>
      <c r="E69" s="25">
        <v>245971</v>
      </c>
      <c r="F69" s="25">
        <v>29901</v>
      </c>
      <c r="G69" s="25">
        <v>5059</v>
      </c>
      <c r="H69" s="25">
        <v>55195</v>
      </c>
      <c r="I69" s="25">
        <v>19256</v>
      </c>
      <c r="J69" s="25">
        <v>13976</v>
      </c>
      <c r="K69" s="25">
        <v>2326</v>
      </c>
      <c r="L69" s="25">
        <v>8404</v>
      </c>
      <c r="M69" s="25">
        <v>628</v>
      </c>
      <c r="N69" s="25">
        <v>12698</v>
      </c>
      <c r="O69" s="25">
        <v>7075</v>
      </c>
      <c r="P69" s="25">
        <v>40175</v>
      </c>
      <c r="Q69" s="25">
        <v>12854</v>
      </c>
      <c r="R69" s="25">
        <v>778</v>
      </c>
      <c r="S69" s="25">
        <v>20087</v>
      </c>
      <c r="T69" s="25">
        <v>2630</v>
      </c>
      <c r="U69" s="25">
        <v>231</v>
      </c>
      <c r="V69" s="25">
        <v>55</v>
      </c>
      <c r="W69" s="25">
        <v>13295</v>
      </c>
      <c r="X69" s="25">
        <v>1152</v>
      </c>
      <c r="Y69" s="25">
        <v>196</v>
      </c>
      <c r="Z69" s="25">
        <v>226</v>
      </c>
      <c r="AA69" s="14">
        <f>E69/D69*100</f>
        <v>99.908203593057593</v>
      </c>
      <c r="AB69" s="14">
        <f>Z69/D69*100</f>
        <v>9.1796406942407913E-2</v>
      </c>
    </row>
    <row r="70" spans="1:28" customFormat="1" ht="15.6" x14ac:dyDescent="0.3">
      <c r="A70" s="28"/>
      <c r="B70" s="27" t="s">
        <v>5</v>
      </c>
      <c r="C70" s="11" t="s">
        <v>4</v>
      </c>
      <c r="D70" s="26">
        <v>237627</v>
      </c>
      <c r="E70" s="25">
        <v>235790</v>
      </c>
      <c r="F70" s="25">
        <v>14780</v>
      </c>
      <c r="G70" s="25">
        <v>3502</v>
      </c>
      <c r="H70" s="25">
        <v>60623</v>
      </c>
      <c r="I70" s="25">
        <v>15151</v>
      </c>
      <c r="J70" s="25">
        <v>13966</v>
      </c>
      <c r="K70" s="25">
        <v>1551</v>
      </c>
      <c r="L70" s="25">
        <v>7151</v>
      </c>
      <c r="M70" s="25">
        <v>371</v>
      </c>
      <c r="N70" s="25">
        <v>14342</v>
      </c>
      <c r="O70" s="25">
        <v>5797</v>
      </c>
      <c r="P70" s="25">
        <v>36069</v>
      </c>
      <c r="Q70" s="25">
        <v>7785</v>
      </c>
      <c r="R70" s="25">
        <v>1789</v>
      </c>
      <c r="S70" s="25">
        <v>21866</v>
      </c>
      <c r="T70" s="25">
        <v>2357</v>
      </c>
      <c r="U70" s="25">
        <v>186</v>
      </c>
      <c r="V70" s="25">
        <v>17</v>
      </c>
      <c r="W70" s="25">
        <v>24429</v>
      </c>
      <c r="X70" s="25">
        <v>3077</v>
      </c>
      <c r="Y70" s="25">
        <v>981</v>
      </c>
      <c r="Z70" s="25">
        <v>1837</v>
      </c>
      <c r="AA70" s="9">
        <f>E70/D70*100</f>
        <v>99.226939699613254</v>
      </c>
      <c r="AB70" s="9">
        <f>Z70/D70*100</f>
        <v>0.77306030038674056</v>
      </c>
    </row>
    <row r="71" spans="1:28" customFormat="1" ht="15.6" x14ac:dyDescent="0.3">
      <c r="A71" s="28" t="s">
        <v>28</v>
      </c>
      <c r="B71" s="31" t="s">
        <v>9</v>
      </c>
      <c r="C71" s="17" t="s">
        <v>8</v>
      </c>
      <c r="D71" s="30">
        <v>474253</v>
      </c>
      <c r="E71" s="29">
        <v>471941</v>
      </c>
      <c r="F71" s="29">
        <v>20585</v>
      </c>
      <c r="G71" s="29">
        <v>6288</v>
      </c>
      <c r="H71" s="29">
        <v>92676</v>
      </c>
      <c r="I71" s="29">
        <v>31074</v>
      </c>
      <c r="J71" s="29">
        <v>26844</v>
      </c>
      <c r="K71" s="29">
        <v>4832</v>
      </c>
      <c r="L71" s="29">
        <v>13234</v>
      </c>
      <c r="M71" s="29">
        <v>995</v>
      </c>
      <c r="N71" s="29">
        <v>26196</v>
      </c>
      <c r="O71" s="29">
        <v>11178</v>
      </c>
      <c r="P71" s="29">
        <v>95208</v>
      </c>
      <c r="Q71" s="29">
        <v>20976</v>
      </c>
      <c r="R71" s="29">
        <v>2550</v>
      </c>
      <c r="S71" s="29">
        <v>57513</v>
      </c>
      <c r="T71" s="29">
        <v>4937</v>
      </c>
      <c r="U71" s="29">
        <v>415</v>
      </c>
      <c r="V71" s="29">
        <v>116</v>
      </c>
      <c r="W71" s="29">
        <v>48709</v>
      </c>
      <c r="X71" s="29">
        <v>6347</v>
      </c>
      <c r="Y71" s="29">
        <v>1268</v>
      </c>
      <c r="Z71" s="29">
        <v>2312</v>
      </c>
      <c r="AA71" s="16">
        <f>E71/D71*100</f>
        <v>99.512496494487124</v>
      </c>
      <c r="AB71" s="16">
        <f>Z71/D71*100</f>
        <v>0.48750350551288024</v>
      </c>
    </row>
    <row r="72" spans="1:28" customFormat="1" ht="15.6" x14ac:dyDescent="0.3">
      <c r="A72" s="28"/>
      <c r="B72" s="27" t="s">
        <v>7</v>
      </c>
      <c r="C72" s="11" t="s">
        <v>6</v>
      </c>
      <c r="D72" s="26">
        <v>244370</v>
      </c>
      <c r="E72" s="25">
        <v>244104</v>
      </c>
      <c r="F72" s="25">
        <v>13015</v>
      </c>
      <c r="G72" s="25">
        <v>3644</v>
      </c>
      <c r="H72" s="25">
        <v>46518</v>
      </c>
      <c r="I72" s="25">
        <v>17260</v>
      </c>
      <c r="J72" s="25">
        <v>14850</v>
      </c>
      <c r="K72" s="25">
        <v>3098</v>
      </c>
      <c r="L72" s="25">
        <v>7119</v>
      </c>
      <c r="M72" s="25">
        <v>587</v>
      </c>
      <c r="N72" s="25">
        <v>13603</v>
      </c>
      <c r="O72" s="25">
        <v>6019</v>
      </c>
      <c r="P72" s="25">
        <v>53582</v>
      </c>
      <c r="Q72" s="25">
        <v>13591</v>
      </c>
      <c r="R72" s="25">
        <v>726</v>
      </c>
      <c r="S72" s="25">
        <v>27988</v>
      </c>
      <c r="T72" s="25">
        <v>2732</v>
      </c>
      <c r="U72" s="25">
        <v>227</v>
      </c>
      <c r="V72" s="25">
        <v>81</v>
      </c>
      <c r="W72" s="25">
        <v>17788</v>
      </c>
      <c r="X72" s="25">
        <v>1469</v>
      </c>
      <c r="Y72" s="25">
        <v>207</v>
      </c>
      <c r="Z72" s="25">
        <v>266</v>
      </c>
      <c r="AA72" s="14">
        <f>E72/D72*100</f>
        <v>99.891148668003439</v>
      </c>
      <c r="AB72" s="14">
        <f>Z72/D72*100</f>
        <v>0.10885133199656259</v>
      </c>
    </row>
    <row r="73" spans="1:28" customFormat="1" ht="15.6" x14ac:dyDescent="0.3">
      <c r="A73" s="28"/>
      <c r="B73" s="27" t="s">
        <v>5</v>
      </c>
      <c r="C73" s="11" t="s">
        <v>4</v>
      </c>
      <c r="D73" s="26">
        <v>229883</v>
      </c>
      <c r="E73" s="25">
        <v>227837</v>
      </c>
      <c r="F73" s="25">
        <v>7570</v>
      </c>
      <c r="G73" s="25">
        <v>2644</v>
      </c>
      <c r="H73" s="25">
        <v>46158</v>
      </c>
      <c r="I73" s="25">
        <v>13814</v>
      </c>
      <c r="J73" s="25">
        <v>11994</v>
      </c>
      <c r="K73" s="25">
        <v>1734</v>
      </c>
      <c r="L73" s="25">
        <v>6115</v>
      </c>
      <c r="M73" s="25">
        <v>408</v>
      </c>
      <c r="N73" s="25">
        <v>12593</v>
      </c>
      <c r="O73" s="25">
        <v>5159</v>
      </c>
      <c r="P73" s="25">
        <v>41626</v>
      </c>
      <c r="Q73" s="25">
        <v>7385</v>
      </c>
      <c r="R73" s="25">
        <v>1824</v>
      </c>
      <c r="S73" s="25">
        <v>29525</v>
      </c>
      <c r="T73" s="25">
        <v>2205</v>
      </c>
      <c r="U73" s="25">
        <v>188</v>
      </c>
      <c r="V73" s="25">
        <v>35</v>
      </c>
      <c r="W73" s="25">
        <v>30921</v>
      </c>
      <c r="X73" s="25">
        <v>4878</v>
      </c>
      <c r="Y73" s="25">
        <v>1061</v>
      </c>
      <c r="Z73" s="25">
        <v>2046</v>
      </c>
      <c r="AA73" s="9">
        <f>E73/D73*100</f>
        <v>99.109982034339211</v>
      </c>
      <c r="AB73" s="9">
        <f>Z73/D73*100</f>
        <v>0.89001796566079272</v>
      </c>
    </row>
    <row r="74" spans="1:28" customFormat="1" ht="15.6" x14ac:dyDescent="0.3">
      <c r="A74" s="28" t="s">
        <v>27</v>
      </c>
      <c r="B74" s="31" t="s">
        <v>9</v>
      </c>
      <c r="C74" s="17" t="s">
        <v>8</v>
      </c>
      <c r="D74" s="30">
        <v>1099587</v>
      </c>
      <c r="E74" s="29">
        <v>1076098</v>
      </c>
      <c r="F74" s="29">
        <v>43637</v>
      </c>
      <c r="G74" s="29">
        <v>15462</v>
      </c>
      <c r="H74" s="29">
        <v>212343</v>
      </c>
      <c r="I74" s="29">
        <v>69231</v>
      </c>
      <c r="J74" s="29">
        <v>60186</v>
      </c>
      <c r="K74" s="29">
        <v>10110</v>
      </c>
      <c r="L74" s="29">
        <v>33895</v>
      </c>
      <c r="M74" s="29">
        <v>1980</v>
      </c>
      <c r="N74" s="29">
        <v>41774</v>
      </c>
      <c r="O74" s="29">
        <v>21820</v>
      </c>
      <c r="P74" s="29">
        <v>212824</v>
      </c>
      <c r="Q74" s="29">
        <v>49396</v>
      </c>
      <c r="R74" s="29">
        <v>5370</v>
      </c>
      <c r="S74" s="29">
        <v>134468</v>
      </c>
      <c r="T74" s="29">
        <v>13755</v>
      </c>
      <c r="U74" s="29">
        <v>2001</v>
      </c>
      <c r="V74" s="29">
        <v>504</v>
      </c>
      <c r="W74" s="29">
        <v>127018</v>
      </c>
      <c r="X74" s="29">
        <v>17206</v>
      </c>
      <c r="Y74" s="29">
        <v>3118</v>
      </c>
      <c r="Z74" s="29">
        <v>23489</v>
      </c>
      <c r="AA74" s="16">
        <f>E74/D74*100</f>
        <v>97.863834330525918</v>
      </c>
      <c r="AB74" s="16">
        <f>Z74/D74*100</f>
        <v>2.1361656694740843</v>
      </c>
    </row>
    <row r="75" spans="1:28" customFormat="1" ht="15.6" x14ac:dyDescent="0.3">
      <c r="A75" s="28"/>
      <c r="B75" s="27" t="s">
        <v>7</v>
      </c>
      <c r="C75" s="11" t="s">
        <v>6</v>
      </c>
      <c r="D75" s="26">
        <v>556475</v>
      </c>
      <c r="E75" s="25">
        <v>554662</v>
      </c>
      <c r="F75" s="25">
        <v>26506</v>
      </c>
      <c r="G75" s="25">
        <v>8875</v>
      </c>
      <c r="H75" s="25">
        <v>101861</v>
      </c>
      <c r="I75" s="25">
        <v>38054</v>
      </c>
      <c r="J75" s="25">
        <v>30702</v>
      </c>
      <c r="K75" s="25">
        <v>5523</v>
      </c>
      <c r="L75" s="25">
        <v>17704</v>
      </c>
      <c r="M75" s="25">
        <v>1170</v>
      </c>
      <c r="N75" s="25">
        <v>21790</v>
      </c>
      <c r="O75" s="25">
        <v>11691</v>
      </c>
      <c r="P75" s="25">
        <v>117233</v>
      </c>
      <c r="Q75" s="25">
        <v>31506</v>
      </c>
      <c r="R75" s="25">
        <v>1386</v>
      </c>
      <c r="S75" s="25">
        <v>73073</v>
      </c>
      <c r="T75" s="25">
        <v>7887</v>
      </c>
      <c r="U75" s="25">
        <v>1042</v>
      </c>
      <c r="V75" s="25">
        <v>358</v>
      </c>
      <c r="W75" s="25">
        <v>52153</v>
      </c>
      <c r="X75" s="25">
        <v>5254</v>
      </c>
      <c r="Y75" s="25">
        <v>894</v>
      </c>
      <c r="Z75" s="25">
        <v>1813</v>
      </c>
      <c r="AA75" s="14">
        <f>E75/D75*100</f>
        <v>99.674199200323471</v>
      </c>
      <c r="AB75" s="14">
        <f>Z75/D75*100</f>
        <v>0.3258007996765353</v>
      </c>
    </row>
    <row r="76" spans="1:28" customFormat="1" ht="15.6" x14ac:dyDescent="0.3">
      <c r="A76" s="28"/>
      <c r="B76" s="27" t="s">
        <v>5</v>
      </c>
      <c r="C76" s="11" t="s">
        <v>4</v>
      </c>
      <c r="D76" s="26">
        <v>543112</v>
      </c>
      <c r="E76" s="25">
        <v>521436</v>
      </c>
      <c r="F76" s="25">
        <v>17131</v>
      </c>
      <c r="G76" s="25">
        <v>6587</v>
      </c>
      <c r="H76" s="25">
        <v>110482</v>
      </c>
      <c r="I76" s="25">
        <v>31177</v>
      </c>
      <c r="J76" s="25">
        <v>29484</v>
      </c>
      <c r="K76" s="25">
        <v>4587</v>
      </c>
      <c r="L76" s="25">
        <v>16191</v>
      </c>
      <c r="M76" s="25">
        <v>810</v>
      </c>
      <c r="N76" s="25">
        <v>19984</v>
      </c>
      <c r="O76" s="25">
        <v>10129</v>
      </c>
      <c r="P76" s="25">
        <v>95591</v>
      </c>
      <c r="Q76" s="25">
        <v>17890</v>
      </c>
      <c r="R76" s="25">
        <v>3984</v>
      </c>
      <c r="S76" s="25">
        <v>61395</v>
      </c>
      <c r="T76" s="25">
        <v>5868</v>
      </c>
      <c r="U76" s="25">
        <v>959</v>
      </c>
      <c r="V76" s="25">
        <v>146</v>
      </c>
      <c r="W76" s="25">
        <v>74865</v>
      </c>
      <c r="X76" s="25">
        <v>11952</v>
      </c>
      <c r="Y76" s="25">
        <v>2224</v>
      </c>
      <c r="Z76" s="25">
        <v>21676</v>
      </c>
      <c r="AA76" s="9">
        <f>E76/D76*100</f>
        <v>96.008926335636119</v>
      </c>
      <c r="AB76" s="9">
        <f>Z76/D76*100</f>
        <v>3.991073664363888</v>
      </c>
    </row>
    <row r="77" spans="1:28" customFormat="1" ht="15.6" x14ac:dyDescent="0.3">
      <c r="A77" s="28" t="s">
        <v>26</v>
      </c>
      <c r="B77" s="31" t="s">
        <v>9</v>
      </c>
      <c r="C77" s="17" t="s">
        <v>8</v>
      </c>
      <c r="D77" s="30">
        <v>433917</v>
      </c>
      <c r="E77" s="29">
        <v>430431</v>
      </c>
      <c r="F77" s="29">
        <v>15949</v>
      </c>
      <c r="G77" s="29">
        <v>6063</v>
      </c>
      <c r="H77" s="29">
        <v>72840</v>
      </c>
      <c r="I77" s="29">
        <v>24705</v>
      </c>
      <c r="J77" s="29">
        <v>21383</v>
      </c>
      <c r="K77" s="29">
        <v>4325</v>
      </c>
      <c r="L77" s="29">
        <v>16392</v>
      </c>
      <c r="M77" s="29">
        <v>983</v>
      </c>
      <c r="N77" s="29">
        <v>27644</v>
      </c>
      <c r="O77" s="29">
        <v>10535</v>
      </c>
      <c r="P77" s="29">
        <v>78122</v>
      </c>
      <c r="Q77" s="29">
        <v>21047</v>
      </c>
      <c r="R77" s="29">
        <v>2842</v>
      </c>
      <c r="S77" s="29">
        <v>60423</v>
      </c>
      <c r="T77" s="29">
        <v>6943</v>
      </c>
      <c r="U77" s="29">
        <v>520</v>
      </c>
      <c r="V77" s="29">
        <v>216</v>
      </c>
      <c r="W77" s="29">
        <v>49977</v>
      </c>
      <c r="X77" s="29">
        <v>8335</v>
      </c>
      <c r="Y77" s="29">
        <v>1187</v>
      </c>
      <c r="Z77" s="29">
        <v>3486</v>
      </c>
      <c r="AA77" s="16">
        <f>E77/D77*100</f>
        <v>99.196620551856697</v>
      </c>
      <c r="AB77" s="16">
        <f>Z77/D77*100</f>
        <v>0.80337944814330853</v>
      </c>
    </row>
    <row r="78" spans="1:28" customFormat="1" ht="15.6" x14ac:dyDescent="0.3">
      <c r="A78" s="28"/>
      <c r="B78" s="27" t="s">
        <v>7</v>
      </c>
      <c r="C78" s="11" t="s">
        <v>6</v>
      </c>
      <c r="D78" s="26">
        <v>221123</v>
      </c>
      <c r="E78" s="25">
        <v>220737</v>
      </c>
      <c r="F78" s="25">
        <v>9531</v>
      </c>
      <c r="G78" s="25">
        <v>3349</v>
      </c>
      <c r="H78" s="25">
        <v>35080</v>
      </c>
      <c r="I78" s="25">
        <v>13106</v>
      </c>
      <c r="J78" s="25">
        <v>11691</v>
      </c>
      <c r="K78" s="25">
        <v>2466</v>
      </c>
      <c r="L78" s="25">
        <v>8985</v>
      </c>
      <c r="M78" s="25">
        <v>620</v>
      </c>
      <c r="N78" s="25">
        <v>15056</v>
      </c>
      <c r="O78" s="25">
        <v>5923</v>
      </c>
      <c r="P78" s="25">
        <v>42311</v>
      </c>
      <c r="Q78" s="25">
        <v>13078</v>
      </c>
      <c r="R78" s="25">
        <v>950</v>
      </c>
      <c r="S78" s="25">
        <v>32406</v>
      </c>
      <c r="T78" s="25">
        <v>3855</v>
      </c>
      <c r="U78" s="25">
        <v>258</v>
      </c>
      <c r="V78" s="25">
        <v>142</v>
      </c>
      <c r="W78" s="25">
        <v>19597</v>
      </c>
      <c r="X78" s="25">
        <v>2168</v>
      </c>
      <c r="Y78" s="25">
        <v>165</v>
      </c>
      <c r="Z78" s="25">
        <v>386</v>
      </c>
      <c r="AA78" s="14">
        <f>E78/D78*100</f>
        <v>99.825436521754867</v>
      </c>
      <c r="AB78" s="14">
        <f>Z78/D78*100</f>
        <v>0.17456347824513957</v>
      </c>
    </row>
    <row r="79" spans="1:28" customFormat="1" ht="15.6" x14ac:dyDescent="0.3">
      <c r="A79" s="28"/>
      <c r="B79" s="27" t="s">
        <v>5</v>
      </c>
      <c r="C79" s="11" t="s">
        <v>4</v>
      </c>
      <c r="D79" s="26">
        <v>212794</v>
      </c>
      <c r="E79" s="25">
        <v>209694</v>
      </c>
      <c r="F79" s="25">
        <v>6418</v>
      </c>
      <c r="G79" s="25">
        <v>2714</v>
      </c>
      <c r="H79" s="25">
        <v>37760</v>
      </c>
      <c r="I79" s="25">
        <v>11599</v>
      </c>
      <c r="J79" s="25">
        <v>9692</v>
      </c>
      <c r="K79" s="25">
        <v>1859</v>
      </c>
      <c r="L79" s="25">
        <v>7407</v>
      </c>
      <c r="M79" s="25">
        <v>363</v>
      </c>
      <c r="N79" s="25">
        <v>12588</v>
      </c>
      <c r="O79" s="25">
        <v>4612</v>
      </c>
      <c r="P79" s="25">
        <v>35811</v>
      </c>
      <c r="Q79" s="25">
        <v>7969</v>
      </c>
      <c r="R79" s="25">
        <v>1892</v>
      </c>
      <c r="S79" s="25">
        <v>28017</v>
      </c>
      <c r="T79" s="25">
        <v>3088</v>
      </c>
      <c r="U79" s="25">
        <v>262</v>
      </c>
      <c r="V79" s="25">
        <v>74</v>
      </c>
      <c r="W79" s="25">
        <v>30380</v>
      </c>
      <c r="X79" s="25">
        <v>6167</v>
      </c>
      <c r="Y79" s="25">
        <v>1022</v>
      </c>
      <c r="Z79" s="25">
        <v>3100</v>
      </c>
      <c r="AA79" s="9">
        <f>E79/D79*100</f>
        <v>98.543192007293428</v>
      </c>
      <c r="AB79" s="9">
        <f>Z79/D79*100</f>
        <v>1.4568079927065614</v>
      </c>
    </row>
    <row r="80" spans="1:28" customFormat="1" ht="15.6" x14ac:dyDescent="0.3">
      <c r="A80" s="28" t="s">
        <v>25</v>
      </c>
      <c r="B80" s="31" t="s">
        <v>9</v>
      </c>
      <c r="C80" s="17" t="s">
        <v>8</v>
      </c>
      <c r="D80" s="30">
        <v>597623</v>
      </c>
      <c r="E80" s="29">
        <v>583914</v>
      </c>
      <c r="F80" s="29">
        <v>20508</v>
      </c>
      <c r="G80" s="29">
        <v>7964</v>
      </c>
      <c r="H80" s="29">
        <v>98242</v>
      </c>
      <c r="I80" s="29">
        <v>34758</v>
      </c>
      <c r="J80" s="29">
        <v>27389</v>
      </c>
      <c r="K80" s="29">
        <v>5525</v>
      </c>
      <c r="L80" s="29">
        <v>17108</v>
      </c>
      <c r="M80" s="29">
        <v>1165</v>
      </c>
      <c r="N80" s="29">
        <v>28956</v>
      </c>
      <c r="O80" s="29">
        <v>13346</v>
      </c>
      <c r="P80" s="29">
        <v>105315</v>
      </c>
      <c r="Q80" s="29">
        <v>27236</v>
      </c>
      <c r="R80" s="29">
        <v>3628</v>
      </c>
      <c r="S80" s="29">
        <v>81995</v>
      </c>
      <c r="T80" s="29">
        <v>11245</v>
      </c>
      <c r="U80" s="29">
        <v>1319</v>
      </c>
      <c r="V80" s="29">
        <v>377</v>
      </c>
      <c r="W80" s="29">
        <v>79895</v>
      </c>
      <c r="X80" s="29">
        <v>16258</v>
      </c>
      <c r="Y80" s="29">
        <v>1685</v>
      </c>
      <c r="Z80" s="29">
        <v>13709</v>
      </c>
      <c r="AA80" s="16">
        <f>E80/D80*100</f>
        <v>97.7060789159721</v>
      </c>
      <c r="AB80" s="16">
        <f>Z80/D80*100</f>
        <v>2.2939210840278905</v>
      </c>
    </row>
    <row r="81" spans="1:28" customFormat="1" ht="15.6" x14ac:dyDescent="0.3">
      <c r="A81" s="28"/>
      <c r="B81" s="27" t="s">
        <v>7</v>
      </c>
      <c r="C81" s="11" t="s">
        <v>6</v>
      </c>
      <c r="D81" s="26">
        <v>308741</v>
      </c>
      <c r="E81" s="25">
        <v>307791</v>
      </c>
      <c r="F81" s="25">
        <v>12284</v>
      </c>
      <c r="G81" s="25">
        <v>4630</v>
      </c>
      <c r="H81" s="25">
        <v>47854</v>
      </c>
      <c r="I81" s="25">
        <v>19057</v>
      </c>
      <c r="J81" s="25">
        <v>14666</v>
      </c>
      <c r="K81" s="25">
        <v>3363</v>
      </c>
      <c r="L81" s="25">
        <v>9547</v>
      </c>
      <c r="M81" s="25">
        <v>752</v>
      </c>
      <c r="N81" s="25">
        <v>16231</v>
      </c>
      <c r="O81" s="25">
        <v>7489</v>
      </c>
      <c r="P81" s="25">
        <v>59072</v>
      </c>
      <c r="Q81" s="25">
        <v>17540</v>
      </c>
      <c r="R81" s="25">
        <v>788</v>
      </c>
      <c r="S81" s="25">
        <v>48063</v>
      </c>
      <c r="T81" s="25">
        <v>6393</v>
      </c>
      <c r="U81" s="25">
        <v>830</v>
      </c>
      <c r="V81" s="25">
        <v>309</v>
      </c>
      <c r="W81" s="25">
        <v>34059</v>
      </c>
      <c r="X81" s="25">
        <v>4639</v>
      </c>
      <c r="Y81" s="25">
        <v>225</v>
      </c>
      <c r="Z81" s="25">
        <v>950</v>
      </c>
      <c r="AA81" s="14">
        <f>E81/D81*100</f>
        <v>99.692298722877752</v>
      </c>
      <c r="AB81" s="14">
        <f>Z81/D81*100</f>
        <v>0.3077012771222481</v>
      </c>
    </row>
    <row r="82" spans="1:28" customFormat="1" ht="15.6" x14ac:dyDescent="0.3">
      <c r="A82" s="28"/>
      <c r="B82" s="27" t="s">
        <v>5</v>
      </c>
      <c r="C82" s="11" t="s">
        <v>4</v>
      </c>
      <c r="D82" s="26">
        <v>288882</v>
      </c>
      <c r="E82" s="25">
        <v>276123</v>
      </c>
      <c r="F82" s="25">
        <v>8224</v>
      </c>
      <c r="G82" s="25">
        <v>3334</v>
      </c>
      <c r="H82" s="25">
        <v>50388</v>
      </c>
      <c r="I82" s="25">
        <v>15701</v>
      </c>
      <c r="J82" s="25">
        <v>12723</v>
      </c>
      <c r="K82" s="25">
        <v>2162</v>
      </c>
      <c r="L82" s="25">
        <v>7561</v>
      </c>
      <c r="M82" s="25">
        <v>413</v>
      </c>
      <c r="N82" s="25">
        <v>12725</v>
      </c>
      <c r="O82" s="25">
        <v>5857</v>
      </c>
      <c r="P82" s="25">
        <v>46243</v>
      </c>
      <c r="Q82" s="25">
        <v>9696</v>
      </c>
      <c r="R82" s="25">
        <v>2840</v>
      </c>
      <c r="S82" s="25">
        <v>33932</v>
      </c>
      <c r="T82" s="25">
        <v>4852</v>
      </c>
      <c r="U82" s="25">
        <v>489</v>
      </c>
      <c r="V82" s="25">
        <v>68</v>
      </c>
      <c r="W82" s="25">
        <v>45836</v>
      </c>
      <c r="X82" s="25">
        <v>11619</v>
      </c>
      <c r="Y82" s="25">
        <v>1460</v>
      </c>
      <c r="Z82" s="25">
        <v>12759</v>
      </c>
      <c r="AA82" s="9">
        <f>E82/D82*100</f>
        <v>95.583317756038795</v>
      </c>
      <c r="AB82" s="9">
        <f>Z82/D82*100</f>
        <v>4.4166822439612021</v>
      </c>
    </row>
    <row r="83" spans="1:28" customFormat="1" ht="15.6" x14ac:dyDescent="0.3">
      <c r="A83" s="28" t="s">
        <v>24</v>
      </c>
      <c r="B83" s="31" t="s">
        <v>9</v>
      </c>
      <c r="C83" s="17" t="s">
        <v>8</v>
      </c>
      <c r="D83" s="30">
        <v>450059</v>
      </c>
      <c r="E83" s="29">
        <v>440835</v>
      </c>
      <c r="F83" s="29">
        <v>13427</v>
      </c>
      <c r="G83" s="29">
        <v>5451</v>
      </c>
      <c r="H83" s="29">
        <v>69618</v>
      </c>
      <c r="I83" s="29">
        <v>25791</v>
      </c>
      <c r="J83" s="29">
        <v>20423</v>
      </c>
      <c r="K83" s="29">
        <v>3779</v>
      </c>
      <c r="L83" s="29">
        <v>13057</v>
      </c>
      <c r="M83" s="29">
        <v>896</v>
      </c>
      <c r="N83" s="29">
        <v>22736</v>
      </c>
      <c r="O83" s="29">
        <v>8868</v>
      </c>
      <c r="P83" s="29">
        <v>84967</v>
      </c>
      <c r="Q83" s="29">
        <v>19839</v>
      </c>
      <c r="R83" s="29">
        <v>2078</v>
      </c>
      <c r="S83" s="29">
        <v>63360</v>
      </c>
      <c r="T83" s="29">
        <v>7241</v>
      </c>
      <c r="U83" s="29">
        <v>957</v>
      </c>
      <c r="V83" s="29">
        <v>197</v>
      </c>
      <c r="W83" s="29">
        <v>64429</v>
      </c>
      <c r="X83" s="29">
        <v>12735</v>
      </c>
      <c r="Y83" s="29">
        <v>986</v>
      </c>
      <c r="Z83" s="29">
        <v>9224</v>
      </c>
      <c r="AA83" s="16">
        <f>E83/D83*100</f>
        <v>97.950490935632885</v>
      </c>
      <c r="AB83" s="16">
        <f>Z83/D83*100</f>
        <v>2.0495090643671161</v>
      </c>
    </row>
    <row r="84" spans="1:28" customFormat="1" ht="15.6" x14ac:dyDescent="0.3">
      <c r="A84" s="28"/>
      <c r="B84" s="27" t="s">
        <v>7</v>
      </c>
      <c r="C84" s="11" t="s">
        <v>6</v>
      </c>
      <c r="D84" s="26">
        <v>233393</v>
      </c>
      <c r="E84" s="25">
        <v>232769</v>
      </c>
      <c r="F84" s="25">
        <v>8168</v>
      </c>
      <c r="G84" s="25">
        <v>3047</v>
      </c>
      <c r="H84" s="25">
        <v>33890</v>
      </c>
      <c r="I84" s="25">
        <v>13997</v>
      </c>
      <c r="J84" s="25">
        <v>11483</v>
      </c>
      <c r="K84" s="25">
        <v>2393</v>
      </c>
      <c r="L84" s="25">
        <v>7528</v>
      </c>
      <c r="M84" s="25">
        <v>565</v>
      </c>
      <c r="N84" s="25">
        <v>12668</v>
      </c>
      <c r="O84" s="25">
        <v>4909</v>
      </c>
      <c r="P84" s="25">
        <v>48572</v>
      </c>
      <c r="Q84" s="25">
        <v>12702</v>
      </c>
      <c r="R84" s="25">
        <v>435</v>
      </c>
      <c r="S84" s="25">
        <v>36796</v>
      </c>
      <c r="T84" s="25">
        <v>4336</v>
      </c>
      <c r="U84" s="25">
        <v>690</v>
      </c>
      <c r="V84" s="25">
        <v>163</v>
      </c>
      <c r="W84" s="25">
        <v>27142</v>
      </c>
      <c r="X84" s="25">
        <v>3161</v>
      </c>
      <c r="Y84" s="25">
        <v>124</v>
      </c>
      <c r="Z84" s="25">
        <v>624</v>
      </c>
      <c r="AA84" s="14">
        <f>E84/D84*100</f>
        <v>99.73263979639492</v>
      </c>
      <c r="AB84" s="14">
        <f>Z84/D84*100</f>
        <v>0.26736020360507817</v>
      </c>
    </row>
    <row r="85" spans="1:28" customFormat="1" ht="15.6" x14ac:dyDescent="0.3">
      <c r="A85" s="28"/>
      <c r="B85" s="27" t="s">
        <v>5</v>
      </c>
      <c r="C85" s="11" t="s">
        <v>4</v>
      </c>
      <c r="D85" s="26">
        <v>216666</v>
      </c>
      <c r="E85" s="25">
        <v>208066</v>
      </c>
      <c r="F85" s="25">
        <v>5259</v>
      </c>
      <c r="G85" s="25">
        <v>2404</v>
      </c>
      <c r="H85" s="25">
        <v>35728</v>
      </c>
      <c r="I85" s="25">
        <v>11794</v>
      </c>
      <c r="J85" s="25">
        <v>8940</v>
      </c>
      <c r="K85" s="25">
        <v>1386</v>
      </c>
      <c r="L85" s="25">
        <v>5529</v>
      </c>
      <c r="M85" s="25">
        <v>331</v>
      </c>
      <c r="N85" s="25">
        <v>10068</v>
      </c>
      <c r="O85" s="25">
        <v>3959</v>
      </c>
      <c r="P85" s="25">
        <v>36395</v>
      </c>
      <c r="Q85" s="25">
        <v>7137</v>
      </c>
      <c r="R85" s="25">
        <v>1643</v>
      </c>
      <c r="S85" s="25">
        <v>26564</v>
      </c>
      <c r="T85" s="25">
        <v>2905</v>
      </c>
      <c r="U85" s="25">
        <v>267</v>
      </c>
      <c r="V85" s="25">
        <v>34</v>
      </c>
      <c r="W85" s="25">
        <v>37287</v>
      </c>
      <c r="X85" s="25">
        <v>9574</v>
      </c>
      <c r="Y85" s="25">
        <v>862</v>
      </c>
      <c r="Z85" s="25">
        <v>8600</v>
      </c>
      <c r="AA85" s="9">
        <f>E85/D85*100</f>
        <v>96.030757017713896</v>
      </c>
      <c r="AB85" s="9">
        <f>Z85/D85*100</f>
        <v>3.9692429822860995</v>
      </c>
    </row>
    <row r="86" spans="1:28" customFormat="1" ht="15.6" x14ac:dyDescent="0.3">
      <c r="A86" s="28" t="s">
        <v>23</v>
      </c>
      <c r="B86" s="31" t="s">
        <v>9</v>
      </c>
      <c r="C86" s="17" t="s">
        <v>8</v>
      </c>
      <c r="D86" s="30">
        <v>722264</v>
      </c>
      <c r="E86" s="29">
        <v>711357</v>
      </c>
      <c r="F86" s="29">
        <v>24636</v>
      </c>
      <c r="G86" s="29">
        <v>9900</v>
      </c>
      <c r="H86" s="29">
        <v>120772</v>
      </c>
      <c r="I86" s="29">
        <v>39264</v>
      </c>
      <c r="J86" s="29">
        <v>36474</v>
      </c>
      <c r="K86" s="29">
        <v>7074</v>
      </c>
      <c r="L86" s="29">
        <v>26328</v>
      </c>
      <c r="M86" s="29">
        <v>2142</v>
      </c>
      <c r="N86" s="29">
        <v>38350</v>
      </c>
      <c r="O86" s="29">
        <v>15511</v>
      </c>
      <c r="P86" s="29">
        <v>160930</v>
      </c>
      <c r="Q86" s="29">
        <v>33833</v>
      </c>
      <c r="R86" s="29">
        <v>6421</v>
      </c>
      <c r="S86" s="29">
        <v>83074</v>
      </c>
      <c r="T86" s="29">
        <v>10948</v>
      </c>
      <c r="U86" s="29">
        <v>846</v>
      </c>
      <c r="V86" s="29">
        <v>242</v>
      </c>
      <c r="W86" s="29">
        <v>80078</v>
      </c>
      <c r="X86" s="29">
        <v>12802</v>
      </c>
      <c r="Y86" s="29">
        <v>1732</v>
      </c>
      <c r="Z86" s="29">
        <v>10907</v>
      </c>
      <c r="AA86" s="16">
        <f>E86/D86*100</f>
        <v>98.489887354208435</v>
      </c>
      <c r="AB86" s="16">
        <f>Z86/D86*100</f>
        <v>1.5101126457915666</v>
      </c>
    </row>
    <row r="87" spans="1:28" customFormat="1" ht="15.6" x14ac:dyDescent="0.3">
      <c r="A87" s="28"/>
      <c r="B87" s="27" t="s">
        <v>7</v>
      </c>
      <c r="C87" s="11" t="s">
        <v>6</v>
      </c>
      <c r="D87" s="26">
        <v>366751</v>
      </c>
      <c r="E87" s="25">
        <v>365824</v>
      </c>
      <c r="F87" s="25">
        <v>14561</v>
      </c>
      <c r="G87" s="25">
        <v>5414</v>
      </c>
      <c r="H87" s="25">
        <v>57256</v>
      </c>
      <c r="I87" s="25">
        <v>21256</v>
      </c>
      <c r="J87" s="25">
        <v>20630</v>
      </c>
      <c r="K87" s="25">
        <v>4301</v>
      </c>
      <c r="L87" s="25">
        <v>13373</v>
      </c>
      <c r="M87" s="25">
        <v>1098</v>
      </c>
      <c r="N87" s="25">
        <v>20410</v>
      </c>
      <c r="O87" s="25">
        <v>8302</v>
      </c>
      <c r="P87" s="25">
        <v>89279</v>
      </c>
      <c r="Q87" s="25">
        <v>22122</v>
      </c>
      <c r="R87" s="25">
        <v>1603</v>
      </c>
      <c r="S87" s="25">
        <v>43337</v>
      </c>
      <c r="T87" s="25">
        <v>6106</v>
      </c>
      <c r="U87" s="25">
        <v>428</v>
      </c>
      <c r="V87" s="25">
        <v>167</v>
      </c>
      <c r="W87" s="25">
        <v>32266</v>
      </c>
      <c r="X87" s="25">
        <v>3549</v>
      </c>
      <c r="Y87" s="25">
        <v>366</v>
      </c>
      <c r="Z87" s="25">
        <v>927</v>
      </c>
      <c r="AA87" s="14">
        <f>E87/D87*100</f>
        <v>99.747239952992629</v>
      </c>
      <c r="AB87" s="14">
        <f>Z87/D87*100</f>
        <v>0.25276004700737015</v>
      </c>
    </row>
    <row r="88" spans="1:28" customFormat="1" ht="15.6" x14ac:dyDescent="0.3">
      <c r="A88" s="28"/>
      <c r="B88" s="27" t="s">
        <v>5</v>
      </c>
      <c r="C88" s="11" t="s">
        <v>4</v>
      </c>
      <c r="D88" s="26">
        <v>355513</v>
      </c>
      <c r="E88" s="25">
        <v>345533</v>
      </c>
      <c r="F88" s="25">
        <v>10075</v>
      </c>
      <c r="G88" s="25">
        <v>4486</v>
      </c>
      <c r="H88" s="25">
        <v>63516</v>
      </c>
      <c r="I88" s="25">
        <v>18008</v>
      </c>
      <c r="J88" s="25">
        <v>15844</v>
      </c>
      <c r="K88" s="25">
        <v>2773</v>
      </c>
      <c r="L88" s="25">
        <v>12955</v>
      </c>
      <c r="M88" s="25">
        <v>1044</v>
      </c>
      <c r="N88" s="25">
        <v>17940</v>
      </c>
      <c r="O88" s="25">
        <v>7209</v>
      </c>
      <c r="P88" s="25">
        <v>71651</v>
      </c>
      <c r="Q88" s="25">
        <v>11711</v>
      </c>
      <c r="R88" s="25">
        <v>4818</v>
      </c>
      <c r="S88" s="25">
        <v>39737</v>
      </c>
      <c r="T88" s="25">
        <v>4842</v>
      </c>
      <c r="U88" s="25">
        <v>418</v>
      </c>
      <c r="V88" s="25">
        <v>75</v>
      </c>
      <c r="W88" s="25">
        <v>47812</v>
      </c>
      <c r="X88" s="25">
        <v>9253</v>
      </c>
      <c r="Y88" s="25">
        <v>1366</v>
      </c>
      <c r="Z88" s="25">
        <v>9980</v>
      </c>
      <c r="AA88" s="9">
        <f>E88/D88*100</f>
        <v>97.192789011934863</v>
      </c>
      <c r="AB88" s="9">
        <f>Z88/D88*100</f>
        <v>2.8072109880651341</v>
      </c>
    </row>
    <row r="89" spans="1:28" customFormat="1" ht="15.6" x14ac:dyDescent="0.3">
      <c r="A89" s="28" t="s">
        <v>22</v>
      </c>
      <c r="B89" s="31" t="s">
        <v>9</v>
      </c>
      <c r="C89" s="17" t="s">
        <v>8</v>
      </c>
      <c r="D89" s="30">
        <v>189474</v>
      </c>
      <c r="E89" s="29">
        <v>187514</v>
      </c>
      <c r="F89" s="29">
        <v>5984</v>
      </c>
      <c r="G89" s="29">
        <v>2624</v>
      </c>
      <c r="H89" s="29">
        <v>26800</v>
      </c>
      <c r="I89" s="29">
        <v>11008</v>
      </c>
      <c r="J89" s="29">
        <v>8238</v>
      </c>
      <c r="K89" s="29">
        <v>3384</v>
      </c>
      <c r="L89" s="29">
        <v>5180</v>
      </c>
      <c r="M89" s="29">
        <v>393</v>
      </c>
      <c r="N89" s="29">
        <v>10273</v>
      </c>
      <c r="O89" s="29">
        <v>5003</v>
      </c>
      <c r="P89" s="29">
        <v>35773</v>
      </c>
      <c r="Q89" s="29">
        <v>12203</v>
      </c>
      <c r="R89" s="29">
        <v>1956</v>
      </c>
      <c r="S89" s="29">
        <v>23019</v>
      </c>
      <c r="T89" s="29">
        <v>5348</v>
      </c>
      <c r="U89" s="29">
        <v>242</v>
      </c>
      <c r="V89" s="29">
        <v>70</v>
      </c>
      <c r="W89" s="29">
        <v>24689</v>
      </c>
      <c r="X89" s="29">
        <v>4989</v>
      </c>
      <c r="Y89" s="29">
        <v>338</v>
      </c>
      <c r="Z89" s="29">
        <v>1960</v>
      </c>
      <c r="AA89" s="16">
        <f>E89/D89*100</f>
        <v>98.965557279626765</v>
      </c>
      <c r="AB89" s="16">
        <f>Z89/D89*100</f>
        <v>1.0344427203732438</v>
      </c>
    </row>
    <row r="90" spans="1:28" customFormat="1" ht="15.6" x14ac:dyDescent="0.3">
      <c r="A90" s="28"/>
      <c r="B90" s="27" t="s">
        <v>7</v>
      </c>
      <c r="C90" s="11" t="s">
        <v>6</v>
      </c>
      <c r="D90" s="26">
        <v>96932</v>
      </c>
      <c r="E90" s="25">
        <v>96689</v>
      </c>
      <c r="F90" s="25">
        <v>3303</v>
      </c>
      <c r="G90" s="25">
        <v>1347</v>
      </c>
      <c r="H90" s="25">
        <v>12251</v>
      </c>
      <c r="I90" s="25">
        <v>5706</v>
      </c>
      <c r="J90" s="25">
        <v>4511</v>
      </c>
      <c r="K90" s="25">
        <v>1890</v>
      </c>
      <c r="L90" s="25">
        <v>2478</v>
      </c>
      <c r="M90" s="25">
        <v>200</v>
      </c>
      <c r="N90" s="25">
        <v>5928</v>
      </c>
      <c r="O90" s="25">
        <v>2978</v>
      </c>
      <c r="P90" s="25">
        <v>20291</v>
      </c>
      <c r="Q90" s="25">
        <v>7884</v>
      </c>
      <c r="R90" s="25">
        <v>472</v>
      </c>
      <c r="S90" s="25">
        <v>12669</v>
      </c>
      <c r="T90" s="25">
        <v>3272</v>
      </c>
      <c r="U90" s="25">
        <v>162</v>
      </c>
      <c r="V90" s="25">
        <v>56</v>
      </c>
      <c r="W90" s="25">
        <v>9556</v>
      </c>
      <c r="X90" s="25">
        <v>1648</v>
      </c>
      <c r="Y90" s="25">
        <v>87</v>
      </c>
      <c r="Z90" s="25">
        <v>243</v>
      </c>
      <c r="AA90" s="14">
        <f>E90/D90*100</f>
        <v>99.749308793793588</v>
      </c>
      <c r="AB90" s="14">
        <f>Z90/D90*100</f>
        <v>0.25069120620641272</v>
      </c>
    </row>
    <row r="91" spans="1:28" customFormat="1" ht="15.6" x14ac:dyDescent="0.3">
      <c r="A91" s="28"/>
      <c r="B91" s="27" t="s">
        <v>5</v>
      </c>
      <c r="C91" s="11" t="s">
        <v>4</v>
      </c>
      <c r="D91" s="26">
        <v>92542</v>
      </c>
      <c r="E91" s="25">
        <v>90825</v>
      </c>
      <c r="F91" s="25">
        <v>2681</v>
      </c>
      <c r="G91" s="25">
        <v>1277</v>
      </c>
      <c r="H91" s="25">
        <v>14549</v>
      </c>
      <c r="I91" s="25">
        <v>5302</v>
      </c>
      <c r="J91" s="25">
        <v>3727</v>
      </c>
      <c r="K91" s="25">
        <v>1494</v>
      </c>
      <c r="L91" s="25">
        <v>2702</v>
      </c>
      <c r="M91" s="25">
        <v>193</v>
      </c>
      <c r="N91" s="25">
        <v>4345</v>
      </c>
      <c r="O91" s="25">
        <v>2025</v>
      </c>
      <c r="P91" s="25">
        <v>15482</v>
      </c>
      <c r="Q91" s="25">
        <v>4319</v>
      </c>
      <c r="R91" s="25">
        <v>1484</v>
      </c>
      <c r="S91" s="25">
        <v>10350</v>
      </c>
      <c r="T91" s="25">
        <v>2076</v>
      </c>
      <c r="U91" s="25">
        <v>80</v>
      </c>
      <c r="V91" s="25">
        <v>14</v>
      </c>
      <c r="W91" s="25">
        <v>15133</v>
      </c>
      <c r="X91" s="25">
        <v>3341</v>
      </c>
      <c r="Y91" s="25">
        <v>251</v>
      </c>
      <c r="Z91" s="25">
        <v>1717</v>
      </c>
      <c r="AA91" s="9">
        <f>E91/D91*100</f>
        <v>98.144626223768668</v>
      </c>
      <c r="AB91" s="9">
        <f>Z91/D91*100</f>
        <v>1.8553737762313327</v>
      </c>
    </row>
    <row r="92" spans="1:28" customFormat="1" ht="15.6" x14ac:dyDescent="0.3">
      <c r="A92" s="28" t="s">
        <v>21</v>
      </c>
      <c r="B92" s="31" t="s">
        <v>9</v>
      </c>
      <c r="C92" s="17" t="s">
        <v>8</v>
      </c>
      <c r="D92" s="30">
        <v>284247</v>
      </c>
      <c r="E92" s="29">
        <v>282745</v>
      </c>
      <c r="F92" s="29">
        <v>11218</v>
      </c>
      <c r="G92" s="29">
        <v>4832</v>
      </c>
      <c r="H92" s="29">
        <v>48226</v>
      </c>
      <c r="I92" s="29">
        <v>18363</v>
      </c>
      <c r="J92" s="29">
        <v>17245</v>
      </c>
      <c r="K92" s="29">
        <v>4381</v>
      </c>
      <c r="L92" s="29">
        <v>8606</v>
      </c>
      <c r="M92" s="29">
        <v>880</v>
      </c>
      <c r="N92" s="29">
        <v>19046</v>
      </c>
      <c r="O92" s="29">
        <v>8311</v>
      </c>
      <c r="P92" s="29">
        <v>53837</v>
      </c>
      <c r="Q92" s="29">
        <v>14883</v>
      </c>
      <c r="R92" s="29">
        <v>1670</v>
      </c>
      <c r="S92" s="29">
        <v>30401</v>
      </c>
      <c r="T92" s="29">
        <v>5360</v>
      </c>
      <c r="U92" s="29">
        <v>460</v>
      </c>
      <c r="V92" s="29">
        <v>168</v>
      </c>
      <c r="W92" s="29">
        <v>29973</v>
      </c>
      <c r="X92" s="29">
        <v>4556</v>
      </c>
      <c r="Y92" s="29">
        <v>329</v>
      </c>
      <c r="Z92" s="29">
        <v>1502</v>
      </c>
      <c r="AA92" s="16">
        <f>E92/D92*100</f>
        <v>99.471586331605963</v>
      </c>
      <c r="AB92" s="16">
        <f>Z92/D92*100</f>
        <v>0.52841366839403758</v>
      </c>
    </row>
    <row r="93" spans="1:28" customFormat="1" ht="15.6" x14ac:dyDescent="0.3">
      <c r="A93" s="28"/>
      <c r="B93" s="27" t="s">
        <v>7</v>
      </c>
      <c r="C93" s="11" t="s">
        <v>6</v>
      </c>
      <c r="D93" s="26">
        <v>142948</v>
      </c>
      <c r="E93" s="25">
        <v>142762</v>
      </c>
      <c r="F93" s="25">
        <v>6082</v>
      </c>
      <c r="G93" s="25">
        <v>2546</v>
      </c>
      <c r="H93" s="25">
        <v>22835</v>
      </c>
      <c r="I93" s="25">
        <v>9893</v>
      </c>
      <c r="J93" s="25">
        <v>9279</v>
      </c>
      <c r="K93" s="25">
        <v>2426</v>
      </c>
      <c r="L93" s="25">
        <v>4162</v>
      </c>
      <c r="M93" s="25">
        <v>461</v>
      </c>
      <c r="N93" s="25">
        <v>10072</v>
      </c>
      <c r="O93" s="25">
        <v>4584</v>
      </c>
      <c r="P93" s="25">
        <v>29784</v>
      </c>
      <c r="Q93" s="25">
        <v>9294</v>
      </c>
      <c r="R93" s="25">
        <v>306</v>
      </c>
      <c r="S93" s="25">
        <v>15377</v>
      </c>
      <c r="T93" s="25">
        <v>3061</v>
      </c>
      <c r="U93" s="25">
        <v>244</v>
      </c>
      <c r="V93" s="25">
        <v>109</v>
      </c>
      <c r="W93" s="25">
        <v>10819</v>
      </c>
      <c r="X93" s="25">
        <v>1343</v>
      </c>
      <c r="Y93" s="25">
        <v>85</v>
      </c>
      <c r="Z93" s="25">
        <v>186</v>
      </c>
      <c r="AA93" s="14">
        <f>E93/D93*100</f>
        <v>99.869882754568096</v>
      </c>
      <c r="AB93" s="14">
        <f>Z93/D93*100</f>
        <v>0.13011724543190531</v>
      </c>
    </row>
    <row r="94" spans="1:28" customFormat="1" ht="15.6" x14ac:dyDescent="0.3">
      <c r="A94" s="28"/>
      <c r="B94" s="27" t="s">
        <v>5</v>
      </c>
      <c r="C94" s="11" t="s">
        <v>4</v>
      </c>
      <c r="D94" s="26">
        <v>141299</v>
      </c>
      <c r="E94" s="25">
        <v>139983</v>
      </c>
      <c r="F94" s="25">
        <v>5136</v>
      </c>
      <c r="G94" s="25">
        <v>2286</v>
      </c>
      <c r="H94" s="25">
        <v>25391</v>
      </c>
      <c r="I94" s="25">
        <v>8470</v>
      </c>
      <c r="J94" s="25">
        <v>7966</v>
      </c>
      <c r="K94" s="25">
        <v>1955</v>
      </c>
      <c r="L94" s="25">
        <v>4444</v>
      </c>
      <c r="M94" s="25">
        <v>419</v>
      </c>
      <c r="N94" s="25">
        <v>8974</v>
      </c>
      <c r="O94" s="25">
        <v>3727</v>
      </c>
      <c r="P94" s="25">
        <v>24053</v>
      </c>
      <c r="Q94" s="25">
        <v>5589</v>
      </c>
      <c r="R94" s="25">
        <v>1364</v>
      </c>
      <c r="S94" s="25">
        <v>15024</v>
      </c>
      <c r="T94" s="25">
        <v>2299</v>
      </c>
      <c r="U94" s="25">
        <v>216</v>
      </c>
      <c r="V94" s="25">
        <v>59</v>
      </c>
      <c r="W94" s="25">
        <v>19154</v>
      </c>
      <c r="X94" s="25">
        <v>3213</v>
      </c>
      <c r="Y94" s="25">
        <v>244</v>
      </c>
      <c r="Z94" s="25">
        <v>1316</v>
      </c>
      <c r="AA94" s="9">
        <f>E94/D94*100</f>
        <v>99.068641674746459</v>
      </c>
      <c r="AB94" s="9">
        <f>Z94/D94*100</f>
        <v>0.93135832525354045</v>
      </c>
    </row>
    <row r="95" spans="1:28" customFormat="1" ht="15.6" x14ac:dyDescent="0.3">
      <c r="A95" s="28" t="s">
        <v>20</v>
      </c>
      <c r="B95" s="31" t="s">
        <v>9</v>
      </c>
      <c r="C95" s="17" t="s">
        <v>8</v>
      </c>
      <c r="D95" s="30">
        <v>95606</v>
      </c>
      <c r="E95" s="29">
        <v>94771</v>
      </c>
      <c r="F95" s="29">
        <v>4108</v>
      </c>
      <c r="G95" s="29">
        <v>1547</v>
      </c>
      <c r="H95" s="29">
        <v>17876</v>
      </c>
      <c r="I95" s="29">
        <v>7036</v>
      </c>
      <c r="J95" s="29">
        <v>5334</v>
      </c>
      <c r="K95" s="29">
        <v>1023</v>
      </c>
      <c r="L95" s="29">
        <v>1695</v>
      </c>
      <c r="M95" s="29">
        <v>109</v>
      </c>
      <c r="N95" s="29">
        <v>5128</v>
      </c>
      <c r="O95" s="29">
        <v>1731</v>
      </c>
      <c r="P95" s="29">
        <v>17097</v>
      </c>
      <c r="Q95" s="29">
        <v>4182</v>
      </c>
      <c r="R95" s="29">
        <v>365</v>
      </c>
      <c r="S95" s="29">
        <v>11632</v>
      </c>
      <c r="T95" s="29">
        <v>1204</v>
      </c>
      <c r="U95" s="29">
        <v>123</v>
      </c>
      <c r="V95" s="29">
        <v>58</v>
      </c>
      <c r="W95" s="29">
        <v>11059</v>
      </c>
      <c r="X95" s="29">
        <v>3235</v>
      </c>
      <c r="Y95" s="29">
        <v>229</v>
      </c>
      <c r="Z95" s="29">
        <v>835</v>
      </c>
      <c r="AA95" s="16">
        <f>E95/D95*100</f>
        <v>99.126623852059495</v>
      </c>
      <c r="AB95" s="16">
        <f>Z95/D95*100</f>
        <v>0.87337614794050589</v>
      </c>
    </row>
    <row r="96" spans="1:28" customFormat="1" ht="15.6" x14ac:dyDescent="0.3">
      <c r="A96" s="28"/>
      <c r="B96" s="27" t="s">
        <v>7</v>
      </c>
      <c r="C96" s="11" t="s">
        <v>6</v>
      </c>
      <c r="D96" s="26">
        <v>49096</v>
      </c>
      <c r="E96" s="25">
        <v>49028</v>
      </c>
      <c r="F96" s="25">
        <v>2436</v>
      </c>
      <c r="G96" s="25">
        <v>855</v>
      </c>
      <c r="H96" s="25">
        <v>8622</v>
      </c>
      <c r="I96" s="25">
        <v>3796</v>
      </c>
      <c r="J96" s="25">
        <v>3305</v>
      </c>
      <c r="K96" s="25">
        <v>683</v>
      </c>
      <c r="L96" s="25">
        <v>959</v>
      </c>
      <c r="M96" s="25">
        <v>61</v>
      </c>
      <c r="N96" s="25">
        <v>2301</v>
      </c>
      <c r="O96" s="25">
        <v>931</v>
      </c>
      <c r="P96" s="25">
        <v>9619</v>
      </c>
      <c r="Q96" s="25">
        <v>2643</v>
      </c>
      <c r="R96" s="25">
        <v>137</v>
      </c>
      <c r="S96" s="25">
        <v>6422</v>
      </c>
      <c r="T96" s="25">
        <v>708</v>
      </c>
      <c r="U96" s="25">
        <v>105</v>
      </c>
      <c r="V96" s="25">
        <v>55</v>
      </c>
      <c r="W96" s="25">
        <v>4853</v>
      </c>
      <c r="X96" s="25">
        <v>504</v>
      </c>
      <c r="Y96" s="25">
        <v>33</v>
      </c>
      <c r="Z96" s="25">
        <v>68</v>
      </c>
      <c r="AA96" s="14">
        <f>E96/D96*100</f>
        <v>99.86149584487535</v>
      </c>
      <c r="AB96" s="14">
        <f>Z96/D96*100</f>
        <v>0.13850415512465375</v>
      </c>
    </row>
    <row r="97" spans="1:28" customFormat="1" ht="15.6" x14ac:dyDescent="0.3">
      <c r="A97" s="28"/>
      <c r="B97" s="27" t="s">
        <v>5</v>
      </c>
      <c r="C97" s="11" t="s">
        <v>4</v>
      </c>
      <c r="D97" s="26">
        <v>46510</v>
      </c>
      <c r="E97" s="25">
        <v>45743</v>
      </c>
      <c r="F97" s="25">
        <v>1672</v>
      </c>
      <c r="G97" s="25">
        <v>692</v>
      </c>
      <c r="H97" s="25">
        <v>9254</v>
      </c>
      <c r="I97" s="25">
        <v>3240</v>
      </c>
      <c r="J97" s="25">
        <v>2029</v>
      </c>
      <c r="K97" s="25">
        <v>340</v>
      </c>
      <c r="L97" s="25">
        <v>736</v>
      </c>
      <c r="M97" s="25">
        <v>48</v>
      </c>
      <c r="N97" s="25">
        <v>2827</v>
      </c>
      <c r="O97" s="25">
        <v>800</v>
      </c>
      <c r="P97" s="25">
        <v>7478</v>
      </c>
      <c r="Q97" s="25">
        <v>1539</v>
      </c>
      <c r="R97" s="25">
        <v>228</v>
      </c>
      <c r="S97" s="25">
        <v>5210</v>
      </c>
      <c r="T97" s="25">
        <v>496</v>
      </c>
      <c r="U97" s="25">
        <v>18</v>
      </c>
      <c r="V97" s="25">
        <v>3</v>
      </c>
      <c r="W97" s="25">
        <v>6206</v>
      </c>
      <c r="X97" s="25">
        <v>2731</v>
      </c>
      <c r="Y97" s="25">
        <v>196</v>
      </c>
      <c r="Z97" s="25">
        <v>767</v>
      </c>
      <c r="AA97" s="9">
        <f>E97/D97*100</f>
        <v>98.350892281229847</v>
      </c>
      <c r="AB97" s="9">
        <f>Z97/D97*100</f>
        <v>1.649107718770157</v>
      </c>
    </row>
    <row r="98" spans="1:28" customFormat="1" ht="15.6" x14ac:dyDescent="0.3">
      <c r="A98" s="28" t="s">
        <v>19</v>
      </c>
      <c r="B98" s="31" t="s">
        <v>9</v>
      </c>
      <c r="C98" s="17" t="s">
        <v>8</v>
      </c>
      <c r="D98" s="30">
        <v>327473</v>
      </c>
      <c r="E98" s="29">
        <v>324678</v>
      </c>
      <c r="F98" s="29">
        <v>14032</v>
      </c>
      <c r="G98" s="29">
        <v>4866</v>
      </c>
      <c r="H98" s="29">
        <v>64357</v>
      </c>
      <c r="I98" s="29">
        <v>20756</v>
      </c>
      <c r="J98" s="29">
        <v>21418</v>
      </c>
      <c r="K98" s="29">
        <v>4163</v>
      </c>
      <c r="L98" s="29">
        <v>12356</v>
      </c>
      <c r="M98" s="29">
        <v>864</v>
      </c>
      <c r="N98" s="29">
        <v>19186</v>
      </c>
      <c r="O98" s="29">
        <v>8400</v>
      </c>
      <c r="P98" s="29">
        <v>66524</v>
      </c>
      <c r="Q98" s="29">
        <v>15119</v>
      </c>
      <c r="R98" s="29">
        <v>2164</v>
      </c>
      <c r="S98" s="29">
        <v>32261</v>
      </c>
      <c r="T98" s="29">
        <v>6196</v>
      </c>
      <c r="U98" s="29">
        <v>269</v>
      </c>
      <c r="V98" s="29">
        <v>73</v>
      </c>
      <c r="W98" s="29">
        <v>27266</v>
      </c>
      <c r="X98" s="29">
        <v>3769</v>
      </c>
      <c r="Y98" s="29">
        <v>639</v>
      </c>
      <c r="Z98" s="29">
        <v>2795</v>
      </c>
      <c r="AA98" s="16">
        <f>E98/D98*100</f>
        <v>99.14649452015891</v>
      </c>
      <c r="AB98" s="16">
        <f>Z98/D98*100</f>
        <v>0.85350547984108616</v>
      </c>
    </row>
    <row r="99" spans="1:28" customFormat="1" ht="15.6" x14ac:dyDescent="0.3">
      <c r="A99" s="28"/>
      <c r="B99" s="27" t="s">
        <v>7</v>
      </c>
      <c r="C99" s="11" t="s">
        <v>6</v>
      </c>
      <c r="D99" s="26">
        <v>162584</v>
      </c>
      <c r="E99" s="25">
        <v>162226</v>
      </c>
      <c r="F99" s="25">
        <v>8532</v>
      </c>
      <c r="G99" s="25">
        <v>2834</v>
      </c>
      <c r="H99" s="25">
        <v>31281</v>
      </c>
      <c r="I99" s="25">
        <v>11322</v>
      </c>
      <c r="J99" s="25">
        <v>10847</v>
      </c>
      <c r="K99" s="25">
        <v>2492</v>
      </c>
      <c r="L99" s="25">
        <v>6446</v>
      </c>
      <c r="M99" s="25">
        <v>531</v>
      </c>
      <c r="N99" s="25">
        <v>9995</v>
      </c>
      <c r="O99" s="25">
        <v>4356</v>
      </c>
      <c r="P99" s="25">
        <v>33978</v>
      </c>
      <c r="Q99" s="25">
        <v>9450</v>
      </c>
      <c r="R99" s="25">
        <v>825</v>
      </c>
      <c r="S99" s="25">
        <v>16040</v>
      </c>
      <c r="T99" s="25">
        <v>3024</v>
      </c>
      <c r="U99" s="25">
        <v>120</v>
      </c>
      <c r="V99" s="25">
        <v>39</v>
      </c>
      <c r="W99" s="25">
        <v>8877</v>
      </c>
      <c r="X99" s="25">
        <v>1060</v>
      </c>
      <c r="Y99" s="25">
        <v>177</v>
      </c>
      <c r="Z99" s="25">
        <v>358</v>
      </c>
      <c r="AA99" s="14">
        <f>E99/D99*100</f>
        <v>99.779806130984596</v>
      </c>
      <c r="AB99" s="14">
        <f>Z99/D99*100</f>
        <v>0.22019386901540125</v>
      </c>
    </row>
    <row r="100" spans="1:28" customFormat="1" ht="15.6" x14ac:dyDescent="0.3">
      <c r="A100" s="28"/>
      <c r="B100" s="27" t="s">
        <v>5</v>
      </c>
      <c r="C100" s="11" t="s">
        <v>4</v>
      </c>
      <c r="D100" s="26">
        <v>164889</v>
      </c>
      <c r="E100" s="25">
        <v>162452</v>
      </c>
      <c r="F100" s="25">
        <v>5500</v>
      </c>
      <c r="G100" s="25">
        <v>2032</v>
      </c>
      <c r="H100" s="25">
        <v>33076</v>
      </c>
      <c r="I100" s="25">
        <v>9434</v>
      </c>
      <c r="J100" s="25">
        <v>10571</v>
      </c>
      <c r="K100" s="25">
        <v>1671</v>
      </c>
      <c r="L100" s="25">
        <v>5910</v>
      </c>
      <c r="M100" s="25">
        <v>333</v>
      </c>
      <c r="N100" s="25">
        <v>9191</v>
      </c>
      <c r="O100" s="25">
        <v>4044</v>
      </c>
      <c r="P100" s="25">
        <v>32546</v>
      </c>
      <c r="Q100" s="25">
        <v>5669</v>
      </c>
      <c r="R100" s="25">
        <v>1339</v>
      </c>
      <c r="S100" s="25">
        <v>16221</v>
      </c>
      <c r="T100" s="25">
        <v>3172</v>
      </c>
      <c r="U100" s="25">
        <v>149</v>
      </c>
      <c r="V100" s="25">
        <v>34</v>
      </c>
      <c r="W100" s="25">
        <v>18389</v>
      </c>
      <c r="X100" s="25">
        <v>2709</v>
      </c>
      <c r="Y100" s="25">
        <v>462</v>
      </c>
      <c r="Z100" s="25">
        <v>2437</v>
      </c>
      <c r="AA100" s="9">
        <f>E100/D100*100</f>
        <v>98.522036036363858</v>
      </c>
      <c r="AB100" s="9">
        <f>Z100/D100*100</f>
        <v>1.477963963636143</v>
      </c>
    </row>
    <row r="101" spans="1:28" customFormat="1" ht="15.6" x14ac:dyDescent="0.3">
      <c r="A101" s="28" t="s">
        <v>18</v>
      </c>
      <c r="B101" s="31" t="s">
        <v>9</v>
      </c>
      <c r="C101" s="17" t="s">
        <v>8</v>
      </c>
      <c r="D101" s="30">
        <v>377344</v>
      </c>
      <c r="E101" s="29">
        <v>375275</v>
      </c>
      <c r="F101" s="29">
        <v>46954</v>
      </c>
      <c r="G101" s="29">
        <v>8610</v>
      </c>
      <c r="H101" s="29">
        <v>96889</v>
      </c>
      <c r="I101" s="29">
        <v>27588</v>
      </c>
      <c r="J101" s="29">
        <v>21970</v>
      </c>
      <c r="K101" s="29">
        <v>2645</v>
      </c>
      <c r="L101" s="29">
        <v>11984</v>
      </c>
      <c r="M101" s="29">
        <v>624</v>
      </c>
      <c r="N101" s="29">
        <v>24500</v>
      </c>
      <c r="O101" s="29">
        <v>11749</v>
      </c>
      <c r="P101" s="29">
        <v>45376</v>
      </c>
      <c r="Q101" s="29">
        <v>12186</v>
      </c>
      <c r="R101" s="29">
        <v>1253</v>
      </c>
      <c r="S101" s="29">
        <v>30532</v>
      </c>
      <c r="T101" s="29">
        <v>3325</v>
      </c>
      <c r="U101" s="29">
        <v>208</v>
      </c>
      <c r="V101" s="29">
        <v>37</v>
      </c>
      <c r="W101" s="29">
        <v>25577</v>
      </c>
      <c r="X101" s="29">
        <v>2800</v>
      </c>
      <c r="Y101" s="29">
        <v>468</v>
      </c>
      <c r="Z101" s="29">
        <v>2069</v>
      </c>
      <c r="AA101" s="16">
        <f>E101/D101*100</f>
        <v>99.451693945047495</v>
      </c>
      <c r="AB101" s="16">
        <f>Z101/D101*100</f>
        <v>0.54830605495251017</v>
      </c>
    </row>
    <row r="102" spans="1:28" customFormat="1" ht="15.6" x14ac:dyDescent="0.3">
      <c r="A102" s="28"/>
      <c r="B102" s="27" t="s">
        <v>7</v>
      </c>
      <c r="C102" s="11" t="s">
        <v>6</v>
      </c>
      <c r="D102" s="26">
        <v>184384</v>
      </c>
      <c r="E102" s="25">
        <v>184166</v>
      </c>
      <c r="F102" s="25">
        <v>30675</v>
      </c>
      <c r="G102" s="25">
        <v>4968</v>
      </c>
      <c r="H102" s="25">
        <v>43926</v>
      </c>
      <c r="I102" s="25">
        <v>14999</v>
      </c>
      <c r="J102" s="25">
        <v>9938</v>
      </c>
      <c r="K102" s="25">
        <v>1456</v>
      </c>
      <c r="L102" s="25">
        <v>6038</v>
      </c>
      <c r="M102" s="25">
        <v>367</v>
      </c>
      <c r="N102" s="25">
        <v>11433</v>
      </c>
      <c r="O102" s="25">
        <v>6429</v>
      </c>
      <c r="P102" s="25">
        <v>20692</v>
      </c>
      <c r="Q102" s="25">
        <v>7211</v>
      </c>
      <c r="R102" s="25">
        <v>379</v>
      </c>
      <c r="S102" s="25">
        <v>14512</v>
      </c>
      <c r="T102" s="25">
        <v>1679</v>
      </c>
      <c r="U102" s="25">
        <v>94</v>
      </c>
      <c r="V102" s="25">
        <v>19</v>
      </c>
      <c r="W102" s="25">
        <v>8326</v>
      </c>
      <c r="X102" s="25">
        <v>930</v>
      </c>
      <c r="Y102" s="25">
        <v>95</v>
      </c>
      <c r="Z102" s="25">
        <v>218</v>
      </c>
      <c r="AA102" s="14">
        <f>E102/D102*100</f>
        <v>99.881768483165573</v>
      </c>
      <c r="AB102" s="14">
        <f>Z102/D102*100</f>
        <v>0.11823151683443248</v>
      </c>
    </row>
    <row r="103" spans="1:28" customFormat="1" ht="15.6" x14ac:dyDescent="0.3">
      <c r="A103" s="28"/>
      <c r="B103" s="27" t="s">
        <v>5</v>
      </c>
      <c r="C103" s="11" t="s">
        <v>4</v>
      </c>
      <c r="D103" s="26">
        <v>192960</v>
      </c>
      <c r="E103" s="25">
        <v>191109</v>
      </c>
      <c r="F103" s="25">
        <v>16279</v>
      </c>
      <c r="G103" s="25">
        <v>3642</v>
      </c>
      <c r="H103" s="25">
        <v>52963</v>
      </c>
      <c r="I103" s="25">
        <v>12589</v>
      </c>
      <c r="J103" s="25">
        <v>12032</v>
      </c>
      <c r="K103" s="25">
        <v>1189</v>
      </c>
      <c r="L103" s="25">
        <v>5946</v>
      </c>
      <c r="M103" s="25">
        <v>257</v>
      </c>
      <c r="N103" s="25">
        <v>13067</v>
      </c>
      <c r="O103" s="25">
        <v>5320</v>
      </c>
      <c r="P103" s="25">
        <v>24684</v>
      </c>
      <c r="Q103" s="25">
        <v>4975</v>
      </c>
      <c r="R103" s="25">
        <v>874</v>
      </c>
      <c r="S103" s="25">
        <v>16020</v>
      </c>
      <c r="T103" s="25">
        <v>1646</v>
      </c>
      <c r="U103" s="25">
        <v>114</v>
      </c>
      <c r="V103" s="25">
        <v>18</v>
      </c>
      <c r="W103" s="25">
        <v>17251</v>
      </c>
      <c r="X103" s="25">
        <v>1870</v>
      </c>
      <c r="Y103" s="25">
        <v>373</v>
      </c>
      <c r="Z103" s="25">
        <v>1851</v>
      </c>
      <c r="AA103" s="9">
        <f>E103/D103*100</f>
        <v>99.040733830845767</v>
      </c>
      <c r="AB103" s="9">
        <f>Z103/D103*100</f>
        <v>0.95926616915422891</v>
      </c>
    </row>
    <row r="104" spans="1:28" customFormat="1" ht="15.6" x14ac:dyDescent="0.3">
      <c r="A104" s="28" t="s">
        <v>17</v>
      </c>
      <c r="B104" s="31" t="s">
        <v>9</v>
      </c>
      <c r="C104" s="17" t="s">
        <v>8</v>
      </c>
      <c r="D104" s="30">
        <v>230455</v>
      </c>
      <c r="E104" s="29">
        <v>228383</v>
      </c>
      <c r="F104" s="29">
        <v>14723</v>
      </c>
      <c r="G104" s="29">
        <v>4961</v>
      </c>
      <c r="H104" s="29">
        <v>53063</v>
      </c>
      <c r="I104" s="29">
        <v>17484</v>
      </c>
      <c r="J104" s="29">
        <v>15726</v>
      </c>
      <c r="K104" s="29">
        <v>2391</v>
      </c>
      <c r="L104" s="29">
        <v>11050</v>
      </c>
      <c r="M104" s="29">
        <v>552</v>
      </c>
      <c r="N104" s="29">
        <v>12578</v>
      </c>
      <c r="O104" s="29">
        <v>5700</v>
      </c>
      <c r="P104" s="29">
        <v>40004</v>
      </c>
      <c r="Q104" s="29">
        <v>7831</v>
      </c>
      <c r="R104" s="29">
        <v>959</v>
      </c>
      <c r="S104" s="29">
        <v>17180</v>
      </c>
      <c r="T104" s="29">
        <v>2478</v>
      </c>
      <c r="U104" s="29">
        <v>530</v>
      </c>
      <c r="V104" s="29">
        <v>84</v>
      </c>
      <c r="W104" s="29">
        <v>18496</v>
      </c>
      <c r="X104" s="29">
        <v>2322</v>
      </c>
      <c r="Y104" s="29">
        <v>271</v>
      </c>
      <c r="Z104" s="29">
        <v>2072</v>
      </c>
      <c r="AA104" s="16">
        <f>E104/D104*100</f>
        <v>99.100909071185256</v>
      </c>
      <c r="AB104" s="16">
        <f>Z104/D104*100</f>
        <v>0.89909092881473607</v>
      </c>
    </row>
    <row r="105" spans="1:28" customFormat="1" ht="15.6" x14ac:dyDescent="0.3">
      <c r="A105" s="28"/>
      <c r="B105" s="27" t="s">
        <v>7</v>
      </c>
      <c r="C105" s="11" t="s">
        <v>6</v>
      </c>
      <c r="D105" s="26">
        <v>109954</v>
      </c>
      <c r="E105" s="25">
        <v>109758</v>
      </c>
      <c r="F105" s="25">
        <v>8188</v>
      </c>
      <c r="G105" s="25">
        <v>2680</v>
      </c>
      <c r="H105" s="25">
        <v>25229</v>
      </c>
      <c r="I105" s="25">
        <v>9320</v>
      </c>
      <c r="J105" s="25">
        <v>7611</v>
      </c>
      <c r="K105" s="25">
        <v>1359</v>
      </c>
      <c r="L105" s="25">
        <v>5762</v>
      </c>
      <c r="M105" s="25">
        <v>333</v>
      </c>
      <c r="N105" s="25">
        <v>6155</v>
      </c>
      <c r="O105" s="25">
        <v>3027</v>
      </c>
      <c r="P105" s="25">
        <v>19223</v>
      </c>
      <c r="Q105" s="25">
        <v>4596</v>
      </c>
      <c r="R105" s="25">
        <v>268</v>
      </c>
      <c r="S105" s="25">
        <v>7827</v>
      </c>
      <c r="T105" s="25">
        <v>1199</v>
      </c>
      <c r="U105" s="25">
        <v>265</v>
      </c>
      <c r="V105" s="25">
        <v>45</v>
      </c>
      <c r="W105" s="25">
        <v>6082</v>
      </c>
      <c r="X105" s="25">
        <v>545</v>
      </c>
      <c r="Y105" s="25">
        <v>44</v>
      </c>
      <c r="Z105" s="25">
        <v>196</v>
      </c>
      <c r="AA105" s="14">
        <f>E105/D105*100</f>
        <v>99.821743638248719</v>
      </c>
      <c r="AB105" s="14">
        <f>Z105/D105*100</f>
        <v>0.17825636175127782</v>
      </c>
    </row>
    <row r="106" spans="1:28" customFormat="1" ht="15.6" x14ac:dyDescent="0.3">
      <c r="A106" s="28"/>
      <c r="B106" s="27" t="s">
        <v>5</v>
      </c>
      <c r="C106" s="11" t="s">
        <v>4</v>
      </c>
      <c r="D106" s="26">
        <v>120501</v>
      </c>
      <c r="E106" s="25">
        <v>118625</v>
      </c>
      <c r="F106" s="25">
        <v>6535</v>
      </c>
      <c r="G106" s="25">
        <v>2281</v>
      </c>
      <c r="H106" s="25">
        <v>27834</v>
      </c>
      <c r="I106" s="25">
        <v>8164</v>
      </c>
      <c r="J106" s="25">
        <v>8115</v>
      </c>
      <c r="K106" s="25">
        <v>1032</v>
      </c>
      <c r="L106" s="25">
        <v>5288</v>
      </c>
      <c r="M106" s="25">
        <v>219</v>
      </c>
      <c r="N106" s="25">
        <v>6423</v>
      </c>
      <c r="O106" s="25">
        <v>2673</v>
      </c>
      <c r="P106" s="25">
        <v>20781</v>
      </c>
      <c r="Q106" s="25">
        <v>3235</v>
      </c>
      <c r="R106" s="25">
        <v>691</v>
      </c>
      <c r="S106" s="25">
        <v>9353</v>
      </c>
      <c r="T106" s="25">
        <v>1279</v>
      </c>
      <c r="U106" s="25">
        <v>265</v>
      </c>
      <c r="V106" s="25">
        <v>39</v>
      </c>
      <c r="W106" s="25">
        <v>12414</v>
      </c>
      <c r="X106" s="25">
        <v>1777</v>
      </c>
      <c r="Y106" s="25">
        <v>227</v>
      </c>
      <c r="Z106" s="25">
        <v>1876</v>
      </c>
      <c r="AA106" s="9">
        <f>E106/D106*100</f>
        <v>98.443166446751491</v>
      </c>
      <c r="AB106" s="9">
        <f>Z106/D106*100</f>
        <v>1.5568335532485207</v>
      </c>
    </row>
    <row r="107" spans="1:28" customFormat="1" ht="15.6" x14ac:dyDescent="0.3">
      <c r="A107" s="28" t="s">
        <v>16</v>
      </c>
      <c r="B107" s="31" t="s">
        <v>9</v>
      </c>
      <c r="C107" s="17" t="s">
        <v>8</v>
      </c>
      <c r="D107" s="30">
        <v>129200</v>
      </c>
      <c r="E107" s="29">
        <v>128763</v>
      </c>
      <c r="F107" s="29">
        <v>7986</v>
      </c>
      <c r="G107" s="29">
        <v>3062</v>
      </c>
      <c r="H107" s="29">
        <v>31434</v>
      </c>
      <c r="I107" s="29">
        <v>10998</v>
      </c>
      <c r="J107" s="29">
        <v>7645</v>
      </c>
      <c r="K107" s="29">
        <v>1184</v>
      </c>
      <c r="L107" s="29">
        <v>4678</v>
      </c>
      <c r="M107" s="29">
        <v>272</v>
      </c>
      <c r="N107" s="29">
        <v>8634</v>
      </c>
      <c r="O107" s="29">
        <v>2964</v>
      </c>
      <c r="P107" s="29">
        <v>19631</v>
      </c>
      <c r="Q107" s="29">
        <v>4475</v>
      </c>
      <c r="R107" s="29">
        <v>355</v>
      </c>
      <c r="S107" s="29">
        <v>10918</v>
      </c>
      <c r="T107" s="29">
        <v>2462</v>
      </c>
      <c r="U107" s="29">
        <v>54</v>
      </c>
      <c r="V107" s="29">
        <v>33</v>
      </c>
      <c r="W107" s="29">
        <v>6875</v>
      </c>
      <c r="X107" s="29">
        <v>4302</v>
      </c>
      <c r="Y107" s="29">
        <v>801</v>
      </c>
      <c r="Z107" s="29">
        <v>437</v>
      </c>
      <c r="AA107" s="16">
        <f>E107/D107*100</f>
        <v>99.661764705882348</v>
      </c>
      <c r="AB107" s="16">
        <f>Z107/D107*100</f>
        <v>0.33823529411764702</v>
      </c>
    </row>
    <row r="108" spans="1:28" customFormat="1" ht="15.6" x14ac:dyDescent="0.3">
      <c r="A108" s="28"/>
      <c r="B108" s="27" t="s">
        <v>7</v>
      </c>
      <c r="C108" s="11" t="s">
        <v>6</v>
      </c>
      <c r="D108" s="26">
        <v>64092</v>
      </c>
      <c r="E108" s="25">
        <v>64063</v>
      </c>
      <c r="F108" s="25">
        <v>5020</v>
      </c>
      <c r="G108" s="25">
        <v>1769</v>
      </c>
      <c r="H108" s="25">
        <v>15366</v>
      </c>
      <c r="I108" s="25">
        <v>5965</v>
      </c>
      <c r="J108" s="25">
        <v>4274</v>
      </c>
      <c r="K108" s="25">
        <v>679</v>
      </c>
      <c r="L108" s="25">
        <v>2722</v>
      </c>
      <c r="M108" s="25">
        <v>172</v>
      </c>
      <c r="N108" s="25">
        <v>4646</v>
      </c>
      <c r="O108" s="25">
        <v>1582</v>
      </c>
      <c r="P108" s="25">
        <v>10096</v>
      </c>
      <c r="Q108" s="25">
        <v>2802</v>
      </c>
      <c r="R108" s="25">
        <v>111</v>
      </c>
      <c r="S108" s="25">
        <v>4379</v>
      </c>
      <c r="T108" s="25">
        <v>1233</v>
      </c>
      <c r="U108" s="25">
        <v>24</v>
      </c>
      <c r="V108" s="25">
        <v>13</v>
      </c>
      <c r="W108" s="25">
        <v>1996</v>
      </c>
      <c r="X108" s="25">
        <v>1071</v>
      </c>
      <c r="Y108" s="25">
        <v>143</v>
      </c>
      <c r="Z108" s="25">
        <v>29</v>
      </c>
      <c r="AA108" s="14">
        <f>E108/D108*100</f>
        <v>99.954752543219129</v>
      </c>
      <c r="AB108" s="14">
        <f>Z108/D108*100</f>
        <v>4.5247456780877493E-2</v>
      </c>
    </row>
    <row r="109" spans="1:28" customFormat="1" ht="15.6" x14ac:dyDescent="0.3">
      <c r="A109" s="28"/>
      <c r="B109" s="27" t="s">
        <v>5</v>
      </c>
      <c r="C109" s="11" t="s">
        <v>4</v>
      </c>
      <c r="D109" s="26">
        <v>65108</v>
      </c>
      <c r="E109" s="25">
        <v>64700</v>
      </c>
      <c r="F109" s="25">
        <v>2966</v>
      </c>
      <c r="G109" s="25">
        <v>1293</v>
      </c>
      <c r="H109" s="25">
        <v>16068</v>
      </c>
      <c r="I109" s="25">
        <v>5033</v>
      </c>
      <c r="J109" s="25">
        <v>3371</v>
      </c>
      <c r="K109" s="25">
        <v>505</v>
      </c>
      <c r="L109" s="25">
        <v>1956</v>
      </c>
      <c r="M109" s="25">
        <v>100</v>
      </c>
      <c r="N109" s="25">
        <v>3988</v>
      </c>
      <c r="O109" s="25">
        <v>1382</v>
      </c>
      <c r="P109" s="25">
        <v>9535</v>
      </c>
      <c r="Q109" s="25">
        <v>1673</v>
      </c>
      <c r="R109" s="25">
        <v>244</v>
      </c>
      <c r="S109" s="25">
        <v>6539</v>
      </c>
      <c r="T109" s="25">
        <v>1229</v>
      </c>
      <c r="U109" s="25">
        <v>30</v>
      </c>
      <c r="V109" s="25">
        <v>20</v>
      </c>
      <c r="W109" s="25">
        <v>4879</v>
      </c>
      <c r="X109" s="25">
        <v>3231</v>
      </c>
      <c r="Y109" s="25">
        <v>658</v>
      </c>
      <c r="Z109" s="25">
        <v>408</v>
      </c>
      <c r="AA109" s="9">
        <f>E109/D109*100</f>
        <v>99.373348897216928</v>
      </c>
      <c r="AB109" s="9">
        <f>Z109/D109*100</f>
        <v>0.62665110278306813</v>
      </c>
    </row>
    <row r="110" spans="1:28" customFormat="1" ht="15.6" x14ac:dyDescent="0.3">
      <c r="A110" s="28" t="s">
        <v>15</v>
      </c>
      <c r="B110" s="31" t="s">
        <v>9</v>
      </c>
      <c r="C110" s="17" t="s">
        <v>8</v>
      </c>
      <c r="D110" s="30">
        <v>12174</v>
      </c>
      <c r="E110" s="29">
        <v>11945</v>
      </c>
      <c r="F110" s="29">
        <v>753</v>
      </c>
      <c r="G110" s="29">
        <v>255</v>
      </c>
      <c r="H110" s="29">
        <v>2917</v>
      </c>
      <c r="I110" s="29">
        <v>1024</v>
      </c>
      <c r="J110" s="29">
        <v>743</v>
      </c>
      <c r="K110" s="29">
        <v>138</v>
      </c>
      <c r="L110" s="29">
        <v>399</v>
      </c>
      <c r="M110" s="29">
        <v>30</v>
      </c>
      <c r="N110" s="29">
        <v>987</v>
      </c>
      <c r="O110" s="29">
        <v>412</v>
      </c>
      <c r="P110" s="29">
        <v>1623</v>
      </c>
      <c r="Q110" s="29">
        <v>250</v>
      </c>
      <c r="R110" s="29">
        <v>21</v>
      </c>
      <c r="S110" s="29">
        <v>981</v>
      </c>
      <c r="T110" s="29">
        <v>160</v>
      </c>
      <c r="U110" s="29">
        <v>4</v>
      </c>
      <c r="V110" s="29">
        <v>3</v>
      </c>
      <c r="W110" s="29">
        <v>849</v>
      </c>
      <c r="X110" s="29">
        <v>271</v>
      </c>
      <c r="Y110" s="29">
        <v>125</v>
      </c>
      <c r="Z110" s="29">
        <v>229</v>
      </c>
      <c r="AA110" s="16">
        <f>E110/D110*100</f>
        <v>98.118942007557081</v>
      </c>
      <c r="AB110" s="16">
        <f>Z110/D110*100</f>
        <v>1.8810579924429112</v>
      </c>
    </row>
    <row r="111" spans="1:28" customFormat="1" ht="15.6" x14ac:dyDescent="0.3">
      <c r="A111" s="28"/>
      <c r="B111" s="27" t="s">
        <v>7</v>
      </c>
      <c r="C111" s="11" t="s">
        <v>6</v>
      </c>
      <c r="D111" s="26">
        <v>7119</v>
      </c>
      <c r="E111" s="25">
        <v>7083</v>
      </c>
      <c r="F111" s="25">
        <v>491</v>
      </c>
      <c r="G111" s="25">
        <v>176</v>
      </c>
      <c r="H111" s="25">
        <v>1568</v>
      </c>
      <c r="I111" s="25">
        <v>634</v>
      </c>
      <c r="J111" s="25">
        <v>522</v>
      </c>
      <c r="K111" s="25">
        <v>90</v>
      </c>
      <c r="L111" s="25">
        <v>256</v>
      </c>
      <c r="M111" s="25">
        <v>17</v>
      </c>
      <c r="N111" s="25">
        <v>649</v>
      </c>
      <c r="O111" s="25">
        <v>269</v>
      </c>
      <c r="P111" s="25">
        <v>1072</v>
      </c>
      <c r="Q111" s="25">
        <v>178</v>
      </c>
      <c r="R111" s="25">
        <v>9</v>
      </c>
      <c r="S111" s="25">
        <v>539</v>
      </c>
      <c r="T111" s="25">
        <v>91</v>
      </c>
      <c r="U111" s="25">
        <v>2</v>
      </c>
      <c r="V111" s="25">
        <v>2</v>
      </c>
      <c r="W111" s="25">
        <v>365</v>
      </c>
      <c r="X111" s="25">
        <v>91</v>
      </c>
      <c r="Y111" s="25">
        <v>62</v>
      </c>
      <c r="Z111" s="25">
        <v>36</v>
      </c>
      <c r="AA111" s="14">
        <f>E111/D111*100</f>
        <v>99.494310998735784</v>
      </c>
      <c r="AB111" s="14">
        <f>Z111/D111*100</f>
        <v>0.50568900126422256</v>
      </c>
    </row>
    <row r="112" spans="1:28" customFormat="1" ht="15.6" x14ac:dyDescent="0.3">
      <c r="A112" s="28"/>
      <c r="B112" s="27" t="s">
        <v>5</v>
      </c>
      <c r="C112" s="11" t="s">
        <v>4</v>
      </c>
      <c r="D112" s="26">
        <v>5055</v>
      </c>
      <c r="E112" s="25">
        <v>4862</v>
      </c>
      <c r="F112" s="25">
        <v>262</v>
      </c>
      <c r="G112" s="25">
        <v>79</v>
      </c>
      <c r="H112" s="25">
        <v>1349</v>
      </c>
      <c r="I112" s="25">
        <v>390</v>
      </c>
      <c r="J112" s="25">
        <v>221</v>
      </c>
      <c r="K112" s="25">
        <v>48</v>
      </c>
      <c r="L112" s="25">
        <v>143</v>
      </c>
      <c r="M112" s="25">
        <v>13</v>
      </c>
      <c r="N112" s="25">
        <v>338</v>
      </c>
      <c r="O112" s="25">
        <v>143</v>
      </c>
      <c r="P112" s="25">
        <v>551</v>
      </c>
      <c r="Q112" s="25">
        <v>72</v>
      </c>
      <c r="R112" s="25">
        <v>12</v>
      </c>
      <c r="S112" s="25">
        <v>442</v>
      </c>
      <c r="T112" s="25">
        <v>69</v>
      </c>
      <c r="U112" s="25">
        <v>2</v>
      </c>
      <c r="V112" s="25">
        <v>1</v>
      </c>
      <c r="W112" s="25">
        <v>484</v>
      </c>
      <c r="X112" s="25">
        <v>180</v>
      </c>
      <c r="Y112" s="25">
        <v>63</v>
      </c>
      <c r="Z112" s="25">
        <v>193</v>
      </c>
      <c r="AA112" s="9">
        <f>E112/D112*100</f>
        <v>96.181998021760634</v>
      </c>
      <c r="AB112" s="9">
        <f>Z112/D112*100</f>
        <v>3.8180019782393666</v>
      </c>
    </row>
    <row r="113" spans="1:28" customFormat="1" ht="15.6" x14ac:dyDescent="0.3">
      <c r="A113" s="24" t="s">
        <v>14</v>
      </c>
      <c r="B113" s="23"/>
      <c r="C113" s="22"/>
      <c r="D113" s="21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9"/>
      <c r="AB113" s="9"/>
    </row>
    <row r="114" spans="1:28" customFormat="1" ht="15.6" x14ac:dyDescent="0.3">
      <c r="A114" s="19" t="s">
        <v>13</v>
      </c>
      <c r="B114" s="12" t="s">
        <v>9</v>
      </c>
      <c r="C114" s="17" t="s">
        <v>8</v>
      </c>
      <c r="D114" s="10">
        <f>SUM(D47,D50,D65,D53,D68,D101,D98)</f>
        <v>9267360</v>
      </c>
      <c r="E114" s="10">
        <f>SUM(E47,E50,E65,E53,E68,E101,E98)</f>
        <v>9214156</v>
      </c>
      <c r="F114" s="10">
        <f>SUM(F47,F50,F65,F53,F68,F101,F98)</f>
        <v>700607</v>
      </c>
      <c r="G114" s="10">
        <f>SUM(G47,G50,G65,G53,G68,G101,G98)</f>
        <v>171071</v>
      </c>
      <c r="H114" s="10">
        <f>SUM(H47,H50,H65,H53,H68,H101,H98)</f>
        <v>2301270</v>
      </c>
      <c r="I114" s="10">
        <f>SUM(I47,I50,I65,I53,I68,I101,I98)</f>
        <v>615747</v>
      </c>
      <c r="J114" s="10">
        <f>SUM(J47,J50,J65,J53,J68,J101,J98)</f>
        <v>548637</v>
      </c>
      <c r="K114" s="10">
        <f>SUM(K47,K50,K65,K53,K68,K101,K98)</f>
        <v>83728</v>
      </c>
      <c r="L114" s="10">
        <f>SUM(L47,L50,L65,L53,L68,L101,L98)</f>
        <v>420554</v>
      </c>
      <c r="M114" s="10">
        <f>SUM(M47,M50,M65,M53,M68,M101,M98)</f>
        <v>24000</v>
      </c>
      <c r="N114" s="10">
        <f>SUM(N47,N50,N65,N53,N68,N101,N98)</f>
        <v>568911</v>
      </c>
      <c r="O114" s="10">
        <f>SUM(O47,O50,O65,O53,O68,O101,O98)</f>
        <v>250361</v>
      </c>
      <c r="P114" s="10">
        <f>SUM(P47,P50,P65,P53,P68,P101,P98)</f>
        <v>1427323</v>
      </c>
      <c r="Q114" s="10">
        <f>SUM(Q47,Q50,Q65,Q53,Q68,Q101,Q98)</f>
        <v>320466</v>
      </c>
      <c r="R114" s="10">
        <f>SUM(R47,R50,R65,R53,R68,R101,R98)</f>
        <v>42733</v>
      </c>
      <c r="S114" s="10">
        <f>SUM(S47,S50,S65,S53,S68,S101,S98)</f>
        <v>854491</v>
      </c>
      <c r="T114" s="10">
        <f>SUM(T47,T50,T65,T53,T68,T101,T98)</f>
        <v>111689</v>
      </c>
      <c r="U114" s="10">
        <f>SUM(U47,U50,U65,U53,U68,U101,U98)</f>
        <v>10673</v>
      </c>
      <c r="V114" s="10">
        <f>SUM(V47,V50,V65,V53,V68,V101,V98)</f>
        <v>2595</v>
      </c>
      <c r="W114" s="10">
        <f>SUM(W47,W50,W65,W53,W68,W101,W98)</f>
        <v>668965</v>
      </c>
      <c r="X114" s="10">
        <f>SUM(X47,X50,X65,X53,X68,X101,X98)</f>
        <v>74027</v>
      </c>
      <c r="Y114" s="10">
        <f>SUM(Y47,Y50,Y65,Y53,Y68,Y101,Y98)</f>
        <v>16308</v>
      </c>
      <c r="Z114" s="10">
        <f>SUM(Z47,Z50,Z65,Z53,Z68,Z101,Z98)</f>
        <v>53204</v>
      </c>
      <c r="AA114" s="16">
        <f>E114/D114*100</f>
        <v>99.425899069422144</v>
      </c>
      <c r="AB114" s="16">
        <f>Z114/D114*100</f>
        <v>0.57410093057785605</v>
      </c>
    </row>
    <row r="115" spans="1:28" customFormat="1" ht="15.6" x14ac:dyDescent="0.3">
      <c r="A115" s="15"/>
      <c r="B115" s="12" t="s">
        <v>7</v>
      </c>
      <c r="C115" s="11" t="s">
        <v>6</v>
      </c>
      <c r="D115" s="10">
        <f>SUM(D48,D51,D66,D54,D69,D102,D99)</f>
        <v>4494523</v>
      </c>
      <c r="E115" s="10">
        <f>SUM(E48,E51,E66,E54,E69,E102,E99)</f>
        <v>4488881</v>
      </c>
      <c r="F115" s="10">
        <f>SUM(F48,F51,F66,F54,F69,F102,F99)</f>
        <v>427447</v>
      </c>
      <c r="G115" s="10">
        <f>SUM(G48,G51,G66,G54,G69,G102,G99)</f>
        <v>98420</v>
      </c>
      <c r="H115" s="10">
        <f>SUM(H48,H51,H66,H54,H69,H102,H99)</f>
        <v>1075413</v>
      </c>
      <c r="I115" s="10">
        <f>SUM(I48,I51,I66,I54,I69,I102,I99)</f>
        <v>334650</v>
      </c>
      <c r="J115" s="10">
        <f>SUM(J48,J51,J66,J54,J69,J102,J99)</f>
        <v>253443</v>
      </c>
      <c r="K115" s="10">
        <f>SUM(K48,K51,K66,K54,K69,K102,K99)</f>
        <v>47534</v>
      </c>
      <c r="L115" s="10">
        <f>SUM(L48,L51,L66,L54,L69,L102,L99)</f>
        <v>216319</v>
      </c>
      <c r="M115" s="10">
        <f>SUM(M48,M51,M66,M54,M69,M102,M99)</f>
        <v>14559</v>
      </c>
      <c r="N115" s="10">
        <f>SUM(N48,N51,N66,N54,N69,N102,N99)</f>
        <v>275261</v>
      </c>
      <c r="O115" s="10">
        <f>SUM(O48,O51,O66,O54,O69,O102,O99)</f>
        <v>133717</v>
      </c>
      <c r="P115" s="10">
        <f>SUM(P48,P51,P66,P54,P69,P102,P99)</f>
        <v>683583</v>
      </c>
      <c r="Q115" s="10">
        <f>SUM(Q48,Q51,Q66,Q54,Q69,Q102,Q99)</f>
        <v>193331</v>
      </c>
      <c r="R115" s="10">
        <f>SUM(R48,R51,R66,R54,R69,R102,R99)</f>
        <v>15793</v>
      </c>
      <c r="S115" s="10">
        <f>SUM(S48,S51,S66,S54,S69,S102,S99)</f>
        <v>403102</v>
      </c>
      <c r="T115" s="10">
        <f>SUM(T48,T51,T66,T54,T69,T102,T99)</f>
        <v>56609</v>
      </c>
      <c r="U115" s="10">
        <f>SUM(U48,U51,U66,U54,U69,U102,U99)</f>
        <v>4729</v>
      </c>
      <c r="V115" s="10">
        <f>SUM(V48,V51,V66,V54,V69,V102,V99)</f>
        <v>1412</v>
      </c>
      <c r="W115" s="10">
        <f>SUM(W48,W51,W66,W54,W69,W102,W99)</f>
        <v>226983</v>
      </c>
      <c r="X115" s="10">
        <f>SUM(X48,X51,X66,X54,X69,X102,X99)</f>
        <v>22765</v>
      </c>
      <c r="Y115" s="10">
        <f>SUM(Y48,Y51,Y66,Y54,Y69,Y102,Y99)</f>
        <v>3811</v>
      </c>
      <c r="Z115" s="10">
        <f>SUM(Z48,Z51,Z66,Z54,Z69,Z102,Z99)</f>
        <v>5642</v>
      </c>
      <c r="AA115" s="14">
        <f>E115/D115*100</f>
        <v>99.874469437579918</v>
      </c>
      <c r="AB115" s="14">
        <f>Z115/D115*100</f>
        <v>0.12553056242008329</v>
      </c>
    </row>
    <row r="116" spans="1:28" customFormat="1" ht="15.6" x14ac:dyDescent="0.3">
      <c r="A116" s="13"/>
      <c r="B116" s="12" t="s">
        <v>5</v>
      </c>
      <c r="C116" s="11" t="s">
        <v>4</v>
      </c>
      <c r="D116" s="10">
        <f>SUM(D49,D52,D67,D55,D70,D103,D100)</f>
        <v>4772837</v>
      </c>
      <c r="E116" s="10">
        <f>SUM(E49,E52,E67,E55,E70,E103,E100)</f>
        <v>4725275</v>
      </c>
      <c r="F116" s="10">
        <f>SUM(F49,F52,F67,F55,F70,F103,F100)</f>
        <v>273160</v>
      </c>
      <c r="G116" s="10">
        <f>SUM(G49,G52,G67,G55,G70,G103,G100)</f>
        <v>72651</v>
      </c>
      <c r="H116" s="10">
        <f>SUM(H49,H52,H67,H55,H70,H103,H100)</f>
        <v>1225857</v>
      </c>
      <c r="I116" s="10">
        <f>SUM(I49,I52,I67,I55,I70,I103,I100)</f>
        <v>281097</v>
      </c>
      <c r="J116" s="10">
        <f>SUM(J49,J52,J67,J55,J70,J103,J100)</f>
        <v>295194</v>
      </c>
      <c r="K116" s="10">
        <f>SUM(K49,K52,K67,K55,K70,K103,K100)</f>
        <v>36194</v>
      </c>
      <c r="L116" s="10">
        <f>SUM(L49,L52,L67,L55,L70,L103,L100)</f>
        <v>204235</v>
      </c>
      <c r="M116" s="10">
        <f>SUM(M49,M52,M67,M55,M70,M103,M100)</f>
        <v>9441</v>
      </c>
      <c r="N116" s="10">
        <f>SUM(N49,N52,N67,N55,N70,N103,N100)</f>
        <v>293650</v>
      </c>
      <c r="O116" s="10">
        <f>SUM(O49,O52,O67,O55,O70,O103,O100)</f>
        <v>116644</v>
      </c>
      <c r="P116" s="10">
        <f>SUM(P49,P52,P67,P55,P70,P103,P100)</f>
        <v>743740</v>
      </c>
      <c r="Q116" s="10">
        <f>SUM(Q49,Q52,Q67,Q55,Q70,Q103,Q100)</f>
        <v>127135</v>
      </c>
      <c r="R116" s="10">
        <f>SUM(R49,R52,R67,R55,R70,R103,R100)</f>
        <v>26940</v>
      </c>
      <c r="S116" s="10">
        <f>SUM(S49,S52,S67,S55,S70,S103,S100)</f>
        <v>451389</v>
      </c>
      <c r="T116" s="10">
        <f>SUM(T49,T52,T67,T55,T70,T103,T100)</f>
        <v>55080</v>
      </c>
      <c r="U116" s="10">
        <f>SUM(U49,U52,U67,U55,U70,U103,U100)</f>
        <v>5944</v>
      </c>
      <c r="V116" s="10">
        <f>SUM(V49,V52,V67,V55,V70,V103,V100)</f>
        <v>1183</v>
      </c>
      <c r="W116" s="10">
        <f>SUM(W49,W52,W67,W55,W70,W103,W100)</f>
        <v>441982</v>
      </c>
      <c r="X116" s="10">
        <f>SUM(X49,X52,X67,X55,X70,X103,X100)</f>
        <v>51262</v>
      </c>
      <c r="Y116" s="10">
        <f>SUM(Y49,Y52,Y67,Y55,Y70,Y103,Y100)</f>
        <v>12497</v>
      </c>
      <c r="Z116" s="10">
        <f>SUM(Z49,Z52,Z67,Z55,Z70,Z103,Z100)</f>
        <v>47562</v>
      </c>
      <c r="AA116" s="9">
        <f>E116/D116*100</f>
        <v>99.003485767479589</v>
      </c>
      <c r="AB116" s="9">
        <f>Z116/D116*100</f>
        <v>0.99651423252040661</v>
      </c>
    </row>
    <row r="117" spans="1:28" customFormat="1" ht="15.6" x14ac:dyDescent="0.3">
      <c r="A117" s="18" t="s">
        <v>12</v>
      </c>
      <c r="B117" s="12" t="s">
        <v>9</v>
      </c>
      <c r="C117" s="17" t="s">
        <v>8</v>
      </c>
      <c r="D117" s="10">
        <f>SUM(D56,D71,D74,D77,D80)</f>
        <v>5032273</v>
      </c>
      <c r="E117" s="10">
        <f>SUM(E56,E71,E74,E77,E80)</f>
        <v>4971990</v>
      </c>
      <c r="F117" s="10">
        <f>SUM(F56,F71,F74,F77,F80)</f>
        <v>248758</v>
      </c>
      <c r="G117" s="10">
        <f>SUM(G56,G71,G74,G77,G80)</f>
        <v>81171</v>
      </c>
      <c r="H117" s="10">
        <f>SUM(H56,H71,H74,H77,H80)</f>
        <v>1049059</v>
      </c>
      <c r="I117" s="10">
        <f>SUM(I56,I71,I74,I77,I80)</f>
        <v>328231</v>
      </c>
      <c r="J117" s="10">
        <f>SUM(J56,J71,J74,J77,J80)</f>
        <v>285921</v>
      </c>
      <c r="K117" s="10">
        <f>SUM(K56,K71,K74,K77,K80)</f>
        <v>49290</v>
      </c>
      <c r="L117" s="10">
        <f>SUM(L56,L71,L74,L77,L80)</f>
        <v>179803</v>
      </c>
      <c r="M117" s="10">
        <f>SUM(M56,M71,M74,M77,M80)</f>
        <v>10220</v>
      </c>
      <c r="N117" s="10">
        <f>SUM(N56,N71,N74,N77,N80)</f>
        <v>235723</v>
      </c>
      <c r="O117" s="10">
        <f>SUM(O56,O71,O74,O77,O80)</f>
        <v>110985</v>
      </c>
      <c r="P117" s="10">
        <f>SUM(P56,P71,P74,P77,P80)</f>
        <v>951863</v>
      </c>
      <c r="Q117" s="10">
        <f>SUM(Q56,Q71,Q74,Q77,Q80)</f>
        <v>214338</v>
      </c>
      <c r="R117" s="10">
        <f>SUM(R56,R71,R74,R77,R80)</f>
        <v>23281</v>
      </c>
      <c r="S117" s="10">
        <f>SUM(S56,S71,S74,S77,S80)</f>
        <v>560481</v>
      </c>
      <c r="T117" s="10">
        <f>SUM(T56,T71,T74,T77,T80)</f>
        <v>60352</v>
      </c>
      <c r="U117" s="10">
        <f>SUM(U56,U71,U74,U77,U80)</f>
        <v>8609</v>
      </c>
      <c r="V117" s="10">
        <f>SUM(V56,V71,V74,V77,V80)</f>
        <v>2074</v>
      </c>
      <c r="W117" s="10">
        <f>SUM(W56,W71,W74,W77,W80)</f>
        <v>494112</v>
      </c>
      <c r="X117" s="10">
        <f>SUM(X56,X71,X74,X77,X80)</f>
        <v>67131</v>
      </c>
      <c r="Y117" s="10">
        <f>SUM(Y56,Y71,Y74,Y77,Y80)</f>
        <v>10588</v>
      </c>
      <c r="Z117" s="10">
        <f>SUM(Z56,Z71,Z74,Z77,Z80)</f>
        <v>60283</v>
      </c>
      <c r="AA117" s="16">
        <f>E117/D117*100</f>
        <v>98.80207214513203</v>
      </c>
      <c r="AB117" s="16">
        <f>Z117/D117*100</f>
        <v>1.197927854867969</v>
      </c>
    </row>
    <row r="118" spans="1:28" customFormat="1" ht="15.6" x14ac:dyDescent="0.3">
      <c r="A118" s="15"/>
      <c r="B118" s="12" t="s">
        <v>7</v>
      </c>
      <c r="C118" s="11" t="s">
        <v>6</v>
      </c>
      <c r="D118" s="10">
        <f>SUM(D57,D72,D75,D78,D81)</f>
        <v>2511144</v>
      </c>
      <c r="E118" s="10">
        <f>SUM(E57,E72,E75,E78,E81)</f>
        <v>2505811</v>
      </c>
      <c r="F118" s="10">
        <f>SUM(F57,F72,F75,F78,F81)</f>
        <v>149787</v>
      </c>
      <c r="G118" s="10">
        <f>SUM(G57,G72,G75,G78,G81)</f>
        <v>46460</v>
      </c>
      <c r="H118" s="10">
        <f>SUM(H57,H72,H75,H78,H81)</f>
        <v>496205</v>
      </c>
      <c r="I118" s="10">
        <f>SUM(I57,I72,I75,I78,I81)</f>
        <v>177456</v>
      </c>
      <c r="J118" s="10">
        <f>SUM(J57,J72,J75,J78,J81)</f>
        <v>143399</v>
      </c>
      <c r="K118" s="10">
        <f>SUM(K57,K72,K75,K78,K81)</f>
        <v>27758</v>
      </c>
      <c r="L118" s="10">
        <f>SUM(L57,L72,L75,L78,L81)</f>
        <v>90880</v>
      </c>
      <c r="M118" s="10">
        <f>SUM(M57,M72,M75,M78,M81)</f>
        <v>5910</v>
      </c>
      <c r="N118" s="10">
        <f>SUM(N57,N72,N75,N78,N81)</f>
        <v>120620</v>
      </c>
      <c r="O118" s="10">
        <f>SUM(O57,O72,O75,O78,O81)</f>
        <v>59700</v>
      </c>
      <c r="P118" s="10">
        <f>SUM(P57,P72,P75,P78,P81)</f>
        <v>506713</v>
      </c>
      <c r="Q118" s="10">
        <f>SUM(Q57,Q72,Q75,Q78,Q81)</f>
        <v>133470</v>
      </c>
      <c r="R118" s="10">
        <f>SUM(R57,R72,R75,R78,R81)</f>
        <v>6507</v>
      </c>
      <c r="S118" s="10">
        <f>SUM(S57,S72,S75,S78,S81)</f>
        <v>289403</v>
      </c>
      <c r="T118" s="10">
        <f>SUM(T57,T72,T75,T78,T81)</f>
        <v>32810</v>
      </c>
      <c r="U118" s="10">
        <f>SUM(U57,U72,U75,U78,U81)</f>
        <v>4577</v>
      </c>
      <c r="V118" s="10">
        <f>SUM(V57,V72,V75,V78,V81)</f>
        <v>1428</v>
      </c>
      <c r="W118" s="10">
        <f>SUM(W57,W72,W75,W78,W81)</f>
        <v>191198</v>
      </c>
      <c r="X118" s="10">
        <f>SUM(X57,X72,X75,X78,X81)</f>
        <v>19279</v>
      </c>
      <c r="Y118" s="10">
        <f>SUM(Y57,Y72,Y75,Y78,Y81)</f>
        <v>2251</v>
      </c>
      <c r="Z118" s="10">
        <f>SUM(Z57,Z72,Z75,Z78,Z81)</f>
        <v>5333</v>
      </c>
      <c r="AA118" s="14">
        <f>E118/D118*100</f>
        <v>99.787626675332035</v>
      </c>
      <c r="AB118" s="14">
        <f>Z118/D118*100</f>
        <v>0.21237332466796008</v>
      </c>
    </row>
    <row r="119" spans="1:28" customFormat="1" ht="15.6" x14ac:dyDescent="0.3">
      <c r="A119" s="13"/>
      <c r="B119" s="12" t="s">
        <v>5</v>
      </c>
      <c r="C119" s="11" t="s">
        <v>4</v>
      </c>
      <c r="D119" s="10">
        <f>SUM(D58,D73,D76,D79,D82)</f>
        <v>2521129</v>
      </c>
      <c r="E119" s="10">
        <f>SUM(E58,E73,E76,E79,E82)</f>
        <v>2466179</v>
      </c>
      <c r="F119" s="10">
        <f>SUM(F58,F73,F76,F79,F82)</f>
        <v>98971</v>
      </c>
      <c r="G119" s="10">
        <f>SUM(G58,G73,G76,G79,G82)</f>
        <v>34711</v>
      </c>
      <c r="H119" s="10">
        <f>SUM(H58,H73,H76,H79,H82)</f>
        <v>552854</v>
      </c>
      <c r="I119" s="10">
        <f>SUM(I58,I73,I76,I79,I82)</f>
        <v>150775</v>
      </c>
      <c r="J119" s="10">
        <f>SUM(J58,J73,J76,J79,J82)</f>
        <v>142522</v>
      </c>
      <c r="K119" s="10">
        <f>SUM(K58,K73,K76,K79,K82)</f>
        <v>21532</v>
      </c>
      <c r="L119" s="10">
        <f>SUM(L58,L73,L76,L79,L82)</f>
        <v>88923</v>
      </c>
      <c r="M119" s="10">
        <f>SUM(M58,M73,M76,M79,M82)</f>
        <v>4310</v>
      </c>
      <c r="N119" s="10">
        <f>SUM(N58,N73,N76,N79,N82)</f>
        <v>115103</v>
      </c>
      <c r="O119" s="10">
        <f>SUM(O58,O73,O76,O79,O82)</f>
        <v>51285</v>
      </c>
      <c r="P119" s="10">
        <f>SUM(P58,P73,P76,P79,P82)</f>
        <v>445150</v>
      </c>
      <c r="Q119" s="10">
        <f>SUM(Q58,Q73,Q76,Q79,Q82)</f>
        <v>80868</v>
      </c>
      <c r="R119" s="10">
        <f>SUM(R58,R73,R76,R79,R82)</f>
        <v>16774</v>
      </c>
      <c r="S119" s="10">
        <f>SUM(S58,S73,S76,S79,S82)</f>
        <v>271078</v>
      </c>
      <c r="T119" s="10">
        <f>SUM(T58,T73,T76,T79,T82)</f>
        <v>27542</v>
      </c>
      <c r="U119" s="10">
        <f>SUM(U58,U73,U76,U79,U82)</f>
        <v>4032</v>
      </c>
      <c r="V119" s="10">
        <f>SUM(V58,V73,V76,V79,V82)</f>
        <v>646</v>
      </c>
      <c r="W119" s="10">
        <f>SUM(W58,W73,W76,W79,W82)</f>
        <v>302914</v>
      </c>
      <c r="X119" s="10">
        <f>SUM(X58,X73,X76,X79,X82)</f>
        <v>47852</v>
      </c>
      <c r="Y119" s="10">
        <f>SUM(Y58,Y73,Y76,Y79,Y82)</f>
        <v>8337</v>
      </c>
      <c r="Z119" s="10">
        <f>SUM(Z58,Z73,Z76,Z79,Z82)</f>
        <v>54950</v>
      </c>
      <c r="AA119" s="9">
        <f>E119/D119*100</f>
        <v>97.820420930464095</v>
      </c>
      <c r="AB119" s="9">
        <f>Z119/D119*100</f>
        <v>2.1795790695359103</v>
      </c>
    </row>
    <row r="120" spans="1:28" customFormat="1" ht="15.6" x14ac:dyDescent="0.3">
      <c r="A120" s="18" t="s">
        <v>11</v>
      </c>
      <c r="B120" s="12" t="s">
        <v>9</v>
      </c>
      <c r="C120" s="17" t="s">
        <v>8</v>
      </c>
      <c r="D120" s="10">
        <f>SUM(D59,D62,D83,D86,D95,D104)</f>
        <v>5570678</v>
      </c>
      <c r="E120" s="10">
        <f>SUM(E59,E62,E83,E86,E95,E104)</f>
        <v>5502750</v>
      </c>
      <c r="F120" s="10">
        <f>SUM(F59,F62,F83,F86,F95,F104)</f>
        <v>293916</v>
      </c>
      <c r="G120" s="10">
        <f>SUM(G59,G62,G83,G86,G95,G104)</f>
        <v>97931</v>
      </c>
      <c r="H120" s="10">
        <f>SUM(H59,H62,H83,H86,H95,H104)</f>
        <v>1166943</v>
      </c>
      <c r="I120" s="10">
        <f>SUM(I59,I62,I83,I86,I95,I104)</f>
        <v>341483</v>
      </c>
      <c r="J120" s="10">
        <f>SUM(J59,J62,J83,J86,J95,J104)</f>
        <v>293968</v>
      </c>
      <c r="K120" s="10">
        <f>SUM(K59,K62,K83,K86,K95,K104)</f>
        <v>48380</v>
      </c>
      <c r="L120" s="10">
        <f>SUM(L59,L62,L83,L86,L95,L104)</f>
        <v>227898</v>
      </c>
      <c r="M120" s="10">
        <f>SUM(M59,M62,M83,M86,M95,M104)</f>
        <v>13666</v>
      </c>
      <c r="N120" s="10">
        <f>SUM(N59,N62,N83,N86,N95,N104)</f>
        <v>256915</v>
      </c>
      <c r="O120" s="10">
        <f>SUM(O59,O62,O83,O86,O95,O104)</f>
        <v>116340</v>
      </c>
      <c r="P120" s="10">
        <f>SUM(P59,P62,P83,P86,P95,P104)</f>
        <v>1108045</v>
      </c>
      <c r="Q120" s="10">
        <f>SUM(Q59,Q62,Q83,Q86,Q95,Q104)</f>
        <v>209398</v>
      </c>
      <c r="R120" s="10">
        <f>SUM(R59,R62,R83,R86,R95,R104)</f>
        <v>33826</v>
      </c>
      <c r="S120" s="10">
        <f>SUM(S59,S62,S83,S86,S95,S104)</f>
        <v>554930</v>
      </c>
      <c r="T120" s="10">
        <f>SUM(T59,T62,T83,T86,T95,T104)</f>
        <v>71063</v>
      </c>
      <c r="U120" s="10">
        <f>SUM(U59,U62,U83,U86,U95,U104)</f>
        <v>8811</v>
      </c>
      <c r="V120" s="10">
        <f>SUM(V59,V62,V83,V86,V95,V104)</f>
        <v>2203</v>
      </c>
      <c r="W120" s="10">
        <f>SUM(W59,W62,W83,W86,W95,W104)</f>
        <v>558798</v>
      </c>
      <c r="X120" s="10">
        <f>SUM(X59,X62,X83,X86,X95,X104)</f>
        <v>88760</v>
      </c>
      <c r="Y120" s="10">
        <f>SUM(Y59,Y62,Y83,Y86,Y95,Y104)</f>
        <v>9476</v>
      </c>
      <c r="Z120" s="10">
        <f>SUM(Z59,Z62,Z83,Z86,Z95,Z104)</f>
        <v>67928</v>
      </c>
      <c r="AA120" s="16">
        <f>E120/D120*100</f>
        <v>98.780615214162438</v>
      </c>
      <c r="AB120" s="16">
        <f>Z120/D120*100</f>
        <v>1.2193847858375586</v>
      </c>
    </row>
    <row r="121" spans="1:28" customFormat="1" ht="15.6" x14ac:dyDescent="0.3">
      <c r="A121" s="15"/>
      <c r="B121" s="12" t="s">
        <v>7</v>
      </c>
      <c r="C121" s="11" t="s">
        <v>6</v>
      </c>
      <c r="D121" s="10">
        <f>SUM(D60,D63,D84,D87,D96,D105)</f>
        <v>2761706</v>
      </c>
      <c r="E121" s="10">
        <f>SUM(E60,E63,E84,E87,E96,E105)</f>
        <v>2756839</v>
      </c>
      <c r="F121" s="10">
        <f>SUM(F60,F63,F84,F87,F96,F105)</f>
        <v>177785</v>
      </c>
      <c r="G121" s="10">
        <f>SUM(G60,G63,G84,G87,G96,G105)</f>
        <v>55280</v>
      </c>
      <c r="H121" s="10">
        <f>SUM(H60,H63,H84,H87,H96,H105)</f>
        <v>560267</v>
      </c>
      <c r="I121" s="10">
        <f>SUM(I60,I63,I84,I87,I96,I105)</f>
        <v>186793</v>
      </c>
      <c r="J121" s="10">
        <f>SUM(J60,J63,J84,J87,J96,J105)</f>
        <v>151453</v>
      </c>
      <c r="K121" s="10">
        <f>SUM(K60,K63,K84,K87,K96,K105)</f>
        <v>28328</v>
      </c>
      <c r="L121" s="10">
        <f>SUM(L60,L63,L84,L87,L96,L105)</f>
        <v>122127</v>
      </c>
      <c r="M121" s="10">
        <f>SUM(M60,M63,M84,M87,M96,M105)</f>
        <v>8043</v>
      </c>
      <c r="N121" s="10">
        <f>SUM(N60,N63,N84,N87,N96,N105)</f>
        <v>128483</v>
      </c>
      <c r="O121" s="10">
        <f>SUM(O60,O63,O84,O87,O96,O105)</f>
        <v>62003</v>
      </c>
      <c r="P121" s="10">
        <f>SUM(P60,P63,P84,P87,P96,P105)</f>
        <v>579677</v>
      </c>
      <c r="Q121" s="10">
        <f>SUM(Q60,Q63,Q84,Q87,Q96,Q105)</f>
        <v>130422</v>
      </c>
      <c r="R121" s="10">
        <f>SUM(R60,R63,R84,R87,R96,R105)</f>
        <v>8858</v>
      </c>
      <c r="S121" s="10">
        <f>SUM(S60,S63,S84,S87,S96,S105)</f>
        <v>280305</v>
      </c>
      <c r="T121" s="10">
        <f>SUM(T60,T63,T84,T87,T96,T105)</f>
        <v>38428</v>
      </c>
      <c r="U121" s="10">
        <f>SUM(U60,U63,U84,U87,U96,U105)</f>
        <v>4603</v>
      </c>
      <c r="V121" s="10">
        <f>SUM(V60,V63,V84,V87,V96,V105)</f>
        <v>1522</v>
      </c>
      <c r="W121" s="10">
        <f>SUM(W60,W63,W84,W87,W96,W105)</f>
        <v>209176</v>
      </c>
      <c r="X121" s="10">
        <f>SUM(X60,X63,X84,X87,X96,X105)</f>
        <v>21610</v>
      </c>
      <c r="Y121" s="10">
        <f>SUM(Y60,Y63,Y84,Y87,Y96,Y105)</f>
        <v>1676</v>
      </c>
      <c r="Z121" s="10">
        <f>SUM(Z60,Z63,Z84,Z87,Z96,Z105)</f>
        <v>4867</v>
      </c>
      <c r="AA121" s="14">
        <f>E121/D121*100</f>
        <v>99.823768351881043</v>
      </c>
      <c r="AB121" s="14">
        <f>Z121/D121*100</f>
        <v>0.17623164811895256</v>
      </c>
    </row>
    <row r="122" spans="1:28" customFormat="1" ht="15.6" x14ac:dyDescent="0.3">
      <c r="A122" s="13"/>
      <c r="B122" s="12" t="s">
        <v>5</v>
      </c>
      <c r="C122" s="11" t="s">
        <v>4</v>
      </c>
      <c r="D122" s="10">
        <f>SUM(D61,D64,D85,D88,D97,D106)</f>
        <v>2808972</v>
      </c>
      <c r="E122" s="10">
        <f>SUM(E61,E64,E85,E88,E97,E106)</f>
        <v>2745911</v>
      </c>
      <c r="F122" s="10">
        <f>SUM(F61,F64,F85,F88,F97,F106)</f>
        <v>116131</v>
      </c>
      <c r="G122" s="10">
        <f>SUM(G61,G64,G85,G88,G97,G106)</f>
        <v>42651</v>
      </c>
      <c r="H122" s="10">
        <f>SUM(H61,H64,H85,H88,H97,H106)</f>
        <v>606676</v>
      </c>
      <c r="I122" s="10">
        <f>SUM(I61,I64,I85,I88,I97,I106)</f>
        <v>154690</v>
      </c>
      <c r="J122" s="10">
        <f>SUM(J61,J64,J85,J88,J97,J106)</f>
        <v>142515</v>
      </c>
      <c r="K122" s="10">
        <f>SUM(K61,K64,K85,K88,K97,K106)</f>
        <v>20052</v>
      </c>
      <c r="L122" s="10">
        <f>SUM(L61,L64,L85,L88,L97,L106)</f>
        <v>105771</v>
      </c>
      <c r="M122" s="10">
        <f>SUM(M61,M64,M85,M88,M97,M106)</f>
        <v>5623</v>
      </c>
      <c r="N122" s="10">
        <f>SUM(N61,N64,N85,N88,N97,N106)</f>
        <v>128432</v>
      </c>
      <c r="O122" s="10">
        <f>SUM(O61,O64,O85,O88,O97,O106)</f>
        <v>54337</v>
      </c>
      <c r="P122" s="10">
        <f>SUM(P61,P64,P85,P88,P97,P106)</f>
        <v>528368</v>
      </c>
      <c r="Q122" s="10">
        <f>SUM(Q61,Q64,Q85,Q88,Q97,Q106)</f>
        <v>78976</v>
      </c>
      <c r="R122" s="10">
        <f>SUM(R61,R64,R85,R88,R97,R106)</f>
        <v>24968</v>
      </c>
      <c r="S122" s="10">
        <f>SUM(S61,S64,S85,S88,S97,S106)</f>
        <v>274625</v>
      </c>
      <c r="T122" s="10">
        <f>SUM(T61,T64,T85,T88,T97,T106)</f>
        <v>32635</v>
      </c>
      <c r="U122" s="10">
        <f>SUM(U61,U64,U85,U88,U97,U106)</f>
        <v>4208</v>
      </c>
      <c r="V122" s="10">
        <f>SUM(V61,V64,V85,V88,V97,V106)</f>
        <v>681</v>
      </c>
      <c r="W122" s="10">
        <f>SUM(W61,W64,W85,W88,W97,W106)</f>
        <v>349622</v>
      </c>
      <c r="X122" s="10">
        <f>SUM(X61,X64,X85,X88,X97,X106)</f>
        <v>67150</v>
      </c>
      <c r="Y122" s="10">
        <f>SUM(Y61,Y64,Y85,Y88,Y97,Y106)</f>
        <v>7800</v>
      </c>
      <c r="Z122" s="10">
        <f>SUM(Z61,Z64,Z85,Z88,Z97,Z106)</f>
        <v>63061</v>
      </c>
      <c r="AA122" s="9">
        <f>E122/D122*100</f>
        <v>97.755015001929536</v>
      </c>
      <c r="AB122" s="9">
        <f>Z122/D122*100</f>
        <v>2.2449849980704686</v>
      </c>
    </row>
    <row r="123" spans="1:28" customFormat="1" ht="15.6" x14ac:dyDescent="0.3">
      <c r="A123" s="18" t="s">
        <v>10</v>
      </c>
      <c r="B123" s="12" t="s">
        <v>9</v>
      </c>
      <c r="C123" s="17" t="s">
        <v>8</v>
      </c>
      <c r="D123" s="10">
        <f>SUM(D89,D92)</f>
        <v>473721</v>
      </c>
      <c r="E123" s="10">
        <f>SUM(E89,E92)</f>
        <v>470259</v>
      </c>
      <c r="F123" s="10">
        <f>SUM(F89,F92)</f>
        <v>17202</v>
      </c>
      <c r="G123" s="10">
        <f>SUM(G89,G92)</f>
        <v>7456</v>
      </c>
      <c r="H123" s="10">
        <f>SUM(H89,H92)</f>
        <v>75026</v>
      </c>
      <c r="I123" s="10">
        <f>SUM(I89,I92)</f>
        <v>29371</v>
      </c>
      <c r="J123" s="10">
        <f>SUM(J89,J92)</f>
        <v>25483</v>
      </c>
      <c r="K123" s="10">
        <f>SUM(K89,K92)</f>
        <v>7765</v>
      </c>
      <c r="L123" s="10">
        <f>SUM(L89,L92)</f>
        <v>13786</v>
      </c>
      <c r="M123" s="10">
        <f>SUM(M89,M92)</f>
        <v>1273</v>
      </c>
      <c r="N123" s="10">
        <f>SUM(N89,N92)</f>
        <v>29319</v>
      </c>
      <c r="O123" s="10">
        <f>SUM(O89,O92)</f>
        <v>13314</v>
      </c>
      <c r="P123" s="10">
        <f>SUM(P89,P92)</f>
        <v>89610</v>
      </c>
      <c r="Q123" s="10">
        <f>SUM(Q89,Q92)</f>
        <v>27086</v>
      </c>
      <c r="R123" s="10">
        <f>SUM(R89,R92)</f>
        <v>3626</v>
      </c>
      <c r="S123" s="10">
        <f>SUM(S89,S92)</f>
        <v>53420</v>
      </c>
      <c r="T123" s="10">
        <f>SUM(T89,T92)</f>
        <v>10708</v>
      </c>
      <c r="U123" s="10">
        <f>SUM(U89,U92)</f>
        <v>702</v>
      </c>
      <c r="V123" s="10">
        <f>SUM(V89,V92)</f>
        <v>238</v>
      </c>
      <c r="W123" s="10">
        <f>SUM(W89,W92)</f>
        <v>54662</v>
      </c>
      <c r="X123" s="10">
        <f>SUM(X89,X92)</f>
        <v>9545</v>
      </c>
      <c r="Y123" s="10">
        <f>SUM(Y89,Y92)</f>
        <v>667</v>
      </c>
      <c r="Z123" s="10">
        <f>SUM(Z89,Z92)</f>
        <v>3462</v>
      </c>
      <c r="AA123" s="16">
        <f>E123/D123*100</f>
        <v>99.269190092902775</v>
      </c>
      <c r="AB123" s="16">
        <f>Z123/D123*100</f>
        <v>0.73080990709721549</v>
      </c>
    </row>
    <row r="124" spans="1:28" customFormat="1" ht="15.6" x14ac:dyDescent="0.3">
      <c r="A124" s="15"/>
      <c r="B124" s="12" t="s">
        <v>7</v>
      </c>
      <c r="C124" s="11" t="s">
        <v>6</v>
      </c>
      <c r="D124" s="10">
        <f>SUM(D90,D93)</f>
        <v>239880</v>
      </c>
      <c r="E124" s="10">
        <f>SUM(E90,E93)</f>
        <v>239451</v>
      </c>
      <c r="F124" s="10">
        <f>SUM(F90,F93)</f>
        <v>9385</v>
      </c>
      <c r="G124" s="10">
        <f>SUM(G90,G93)</f>
        <v>3893</v>
      </c>
      <c r="H124" s="10">
        <f>SUM(H90,H93)</f>
        <v>35086</v>
      </c>
      <c r="I124" s="10">
        <f>SUM(I90,I93)</f>
        <v>15599</v>
      </c>
      <c r="J124" s="10">
        <f>SUM(J90,J93)</f>
        <v>13790</v>
      </c>
      <c r="K124" s="10">
        <f>SUM(K90,K93)</f>
        <v>4316</v>
      </c>
      <c r="L124" s="10">
        <f>SUM(L90,L93)</f>
        <v>6640</v>
      </c>
      <c r="M124" s="10">
        <f>SUM(M90,M93)</f>
        <v>661</v>
      </c>
      <c r="N124" s="10">
        <f>SUM(N90,N93)</f>
        <v>16000</v>
      </c>
      <c r="O124" s="10">
        <f>SUM(O90,O93)</f>
        <v>7562</v>
      </c>
      <c r="P124" s="10">
        <f>SUM(P90,P93)</f>
        <v>50075</v>
      </c>
      <c r="Q124" s="10">
        <f>SUM(Q90,Q93)</f>
        <v>17178</v>
      </c>
      <c r="R124" s="10">
        <f>SUM(R90,R93)</f>
        <v>778</v>
      </c>
      <c r="S124" s="10">
        <f>SUM(S90,S93)</f>
        <v>28046</v>
      </c>
      <c r="T124" s="10">
        <f>SUM(T90,T93)</f>
        <v>6333</v>
      </c>
      <c r="U124" s="10">
        <f>SUM(U90,U93)</f>
        <v>406</v>
      </c>
      <c r="V124" s="10">
        <f>SUM(V90,V93)</f>
        <v>165</v>
      </c>
      <c r="W124" s="10">
        <f>SUM(W90,W93)</f>
        <v>20375</v>
      </c>
      <c r="X124" s="10">
        <f>SUM(X90,X93)</f>
        <v>2991</v>
      </c>
      <c r="Y124" s="10">
        <f>SUM(Y90,Y93)</f>
        <v>172</v>
      </c>
      <c r="Z124" s="10">
        <f>SUM(Z90,Z93)</f>
        <v>429</v>
      </c>
      <c r="AA124" s="14">
        <f>E124/D124*100</f>
        <v>99.82116058029014</v>
      </c>
      <c r="AB124" s="14">
        <f>Z124/D124*100</f>
        <v>0.17883941970985492</v>
      </c>
    </row>
    <row r="125" spans="1:28" customFormat="1" ht="15.6" x14ac:dyDescent="0.3">
      <c r="A125" s="13"/>
      <c r="B125" s="12" t="s">
        <v>5</v>
      </c>
      <c r="C125" s="11" t="s">
        <v>4</v>
      </c>
      <c r="D125" s="10">
        <f>SUM(D91,D94)</f>
        <v>233841</v>
      </c>
      <c r="E125" s="10">
        <f>SUM(E91,E94)</f>
        <v>230808</v>
      </c>
      <c r="F125" s="10">
        <f>SUM(F91,F94)</f>
        <v>7817</v>
      </c>
      <c r="G125" s="10">
        <f>SUM(G91,G94)</f>
        <v>3563</v>
      </c>
      <c r="H125" s="10">
        <f>SUM(H91,H94)</f>
        <v>39940</v>
      </c>
      <c r="I125" s="10">
        <f>SUM(I91,I94)</f>
        <v>13772</v>
      </c>
      <c r="J125" s="10">
        <f>SUM(J91,J94)</f>
        <v>11693</v>
      </c>
      <c r="K125" s="10">
        <f>SUM(K91,K94)</f>
        <v>3449</v>
      </c>
      <c r="L125" s="10">
        <f>SUM(L91,L94)</f>
        <v>7146</v>
      </c>
      <c r="M125" s="10">
        <f>SUM(M91,M94)</f>
        <v>612</v>
      </c>
      <c r="N125" s="10">
        <f>SUM(N91,N94)</f>
        <v>13319</v>
      </c>
      <c r="O125" s="10">
        <f>SUM(O91,O94)</f>
        <v>5752</v>
      </c>
      <c r="P125" s="10">
        <f>SUM(P91,P94)</f>
        <v>39535</v>
      </c>
      <c r="Q125" s="10">
        <f>SUM(Q91,Q94)</f>
        <v>9908</v>
      </c>
      <c r="R125" s="10">
        <f>SUM(R91,R94)</f>
        <v>2848</v>
      </c>
      <c r="S125" s="10">
        <f>SUM(S91,S94)</f>
        <v>25374</v>
      </c>
      <c r="T125" s="10">
        <f>SUM(T91,T94)</f>
        <v>4375</v>
      </c>
      <c r="U125" s="10">
        <f>SUM(U91,U94)</f>
        <v>296</v>
      </c>
      <c r="V125" s="10">
        <f>SUM(V91,V94)</f>
        <v>73</v>
      </c>
      <c r="W125" s="10">
        <f>SUM(W91,W94)</f>
        <v>34287</v>
      </c>
      <c r="X125" s="10">
        <f>SUM(X91,X94)</f>
        <v>6554</v>
      </c>
      <c r="Y125" s="10">
        <f>SUM(Y91,Y94)</f>
        <v>495</v>
      </c>
      <c r="Z125" s="10">
        <f>SUM(Z91,Z94)</f>
        <v>3033</v>
      </c>
      <c r="AA125" s="9">
        <f>E125/D125*100</f>
        <v>98.702964835080238</v>
      </c>
      <c r="AB125" s="9">
        <f>Z125/D125*100</f>
        <v>1.2970351649197531</v>
      </c>
    </row>
    <row r="126" spans="1:28" customFormat="1" ht="12.15" customHeight="1" x14ac:dyDescent="0.3">
      <c r="A126" s="8" t="s">
        <v>3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1"/>
      <c r="AB126" s="1"/>
    </row>
    <row r="127" spans="1:28" customFormat="1" ht="12.15" customHeight="1" x14ac:dyDescent="0.3">
      <c r="A127" s="6" t="s">
        <v>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1"/>
      <c r="AB127" s="1"/>
    </row>
    <row r="128" spans="1:28" customFormat="1" ht="12.15" customHeight="1" x14ac:dyDescent="0.3">
      <c r="A128" s="7" t="s">
        <v>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1"/>
      <c r="AB128" s="1"/>
    </row>
    <row r="129" spans="1:26" customFormat="1" ht="15.6" x14ac:dyDescent="0.3">
      <c r="A129" s="6" t="s">
        <v>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2" spans="1:26" customFormat="1" ht="15.6" x14ac:dyDescent="0.3">
      <c r="A132" s="3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5"/>
      <c r="O132" s="5"/>
      <c r="P132" s="5"/>
      <c r="Q132" s="5"/>
      <c r="R132" s="5"/>
      <c r="S132" s="1"/>
      <c r="T132" s="1"/>
      <c r="U132" s="1"/>
      <c r="V132" s="1"/>
      <c r="W132" s="1"/>
      <c r="X132" s="1"/>
      <c r="Y132" s="1"/>
      <c r="Z132" s="1"/>
    </row>
    <row r="135" spans="1:26" customFormat="1" ht="15.6" x14ac:dyDescent="0.3">
      <c r="A135" s="3"/>
      <c r="B135" s="2"/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customFormat="1" ht="15.6" x14ac:dyDescent="0.3">
      <c r="A136" s="3"/>
      <c r="B136" s="2"/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customFormat="1" ht="15.6" x14ac:dyDescent="0.3">
      <c r="A137" s="3"/>
      <c r="B137" s="2"/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41" spans="1:26" customFormat="1" ht="15.6" x14ac:dyDescent="0.3">
      <c r="A141" s="3"/>
      <c r="B141" s="2"/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customFormat="1" ht="15.6" x14ac:dyDescent="0.3">
      <c r="A142" s="3"/>
      <c r="B142" s="2"/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customFormat="1" ht="15.6" x14ac:dyDescent="0.3">
      <c r="A143" s="3"/>
      <c r="B143" s="2"/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7" spans="1:26" customFormat="1" ht="15.6" x14ac:dyDescent="0.3">
      <c r="A147" s="3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customFormat="1" ht="15.6" x14ac:dyDescent="0.3">
      <c r="A148" s="3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customFormat="1" ht="15.6" x14ac:dyDescent="0.3">
      <c r="A149" s="3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2" spans="1:26" customFormat="1" ht="15.6" x14ac:dyDescent="0.3">
      <c r="A152" s="3"/>
      <c r="B152" s="2"/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customFormat="1" ht="15.6" x14ac:dyDescent="0.3">
      <c r="A153" s="3"/>
      <c r="B153" s="2"/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customFormat="1" ht="15.6" x14ac:dyDescent="0.3">
      <c r="A154" s="3"/>
      <c r="B154" s="2"/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</sheetData>
  <mergeCells count="70">
    <mergeCell ref="A1:Z1"/>
    <mergeCell ref="Y3:Z3"/>
    <mergeCell ref="A4:A8"/>
    <mergeCell ref="B4:C8"/>
    <mergeCell ref="D4:D6"/>
    <mergeCell ref="E4:Y4"/>
    <mergeCell ref="Z4:Z6"/>
    <mergeCell ref="W5:X5"/>
    <mergeCell ref="Y5:Y6"/>
    <mergeCell ref="J6:K6"/>
    <mergeCell ref="AA4:AA6"/>
    <mergeCell ref="AB4:AB6"/>
    <mergeCell ref="E5:E6"/>
    <mergeCell ref="F5:G6"/>
    <mergeCell ref="H5:I6"/>
    <mergeCell ref="J5:M5"/>
    <mergeCell ref="N5:O5"/>
    <mergeCell ref="P5:R5"/>
    <mergeCell ref="S5:T5"/>
    <mergeCell ref="U5:V5"/>
    <mergeCell ref="L6:M6"/>
    <mergeCell ref="N6:O6"/>
    <mergeCell ref="P6:R6"/>
    <mergeCell ref="S6:T6"/>
    <mergeCell ref="U6:V6"/>
    <mergeCell ref="W6:X6"/>
    <mergeCell ref="D7:D8"/>
    <mergeCell ref="E7:E8"/>
    <mergeCell ref="Y7:Y8"/>
    <mergeCell ref="Z7:Z8"/>
    <mergeCell ref="AA7:AA8"/>
    <mergeCell ref="AB7:AB8"/>
    <mergeCell ref="A9:A11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28:Z128"/>
    <mergeCell ref="A129:Z129"/>
    <mergeCell ref="A101:A103"/>
    <mergeCell ref="A104:A106"/>
    <mergeCell ref="A107:A109"/>
    <mergeCell ref="A110:A112"/>
    <mergeCell ref="A126:Z126"/>
    <mergeCell ref="A127:Z127"/>
  </mergeCells>
  <phoneticPr fontId="3" type="noConversion"/>
  <printOptions horizontalCentered="1"/>
  <pageMargins left="0.27559055118110198" right="0.74803149606299213" top="0.77000000000000013" bottom="0.76" header="0.511811023622047" footer="0.511811023622047"/>
  <pageSetup scale="69" fitToWidth="0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王宣筑</dc:creator>
  <cp:lastModifiedBy>王宣筑</cp:lastModifiedBy>
  <dcterms:created xsi:type="dcterms:W3CDTF">2023-01-07T09:31:40Z</dcterms:created>
  <dcterms:modified xsi:type="dcterms:W3CDTF">2023-01-07T09:31:55Z</dcterms:modified>
</cp:coreProperties>
</file>