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_rels/drawing1.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21.xml" ContentType="application/vnd.openxmlformats-officedocument.spreadsheetml.worksheet+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_rels/sheet21.xml.rels" ContentType="application/vnd.openxmlformats-package.relationships+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8.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charts/chart40.xml" ContentType="application/vnd.openxmlformats-officedocument.drawingml.chart+xml"/>
  <Override PartName="/xl/charts/chart39.xml" ContentType="application/vnd.openxmlformats-officedocument.drawingml.char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1" firstSheet="1" activeTab="1"/>
  </bookViews>
  <sheets>
    <sheet name="Instructions" sheetId="1" state="hidden" r:id="rId2"/>
    <sheet name="Sales" sheetId="2" state="visible" r:id="rId3"/>
    <sheet name="Integration" sheetId="3" state="visible" r:id="rId4"/>
    <sheet name="Products and Materials" sheetId="4" state="visible" r:id="rId5"/>
    <sheet name="Planning" sheetId="5" state="hidden" r:id="rId6"/>
    <sheet name="Manufacturing" sheetId="6" state="visible" r:id="rId7"/>
    <sheet name="Warehousing" sheetId="7" state="hidden" r:id="rId8"/>
    <sheet name="Purchasing" sheetId="8" state="visible" r:id="rId9"/>
    <sheet name="Shipping" sheetId="9" state="visible" r:id="rId10"/>
    <sheet name="Warranty" sheetId="10" state="hidden" r:id="rId11"/>
    <sheet name="AR-AP" sheetId="11" state="visible" r:id="rId12"/>
    <sheet name="Payroll and HR" sheetId="12" state="hidden" r:id="rId13"/>
    <sheet name="Accounts Payable" sheetId="13" state="hidden" r:id="rId14"/>
    <sheet name="Cost Accounting" sheetId="14" state="hidden" r:id="rId15"/>
    <sheet name="GL" sheetId="15" state="hidden" r:id="rId16"/>
    <sheet name="Security" sheetId="16" state="hidden" r:id="rId17"/>
    <sheet name="Repricing Service Parts" sheetId="17" state="hidden" r:id="rId18"/>
    <sheet name="Quality - In-house" sheetId="18" state="visible" r:id="rId19"/>
    <sheet name="Quality - After Sale" sheetId="19" state="hidden" r:id="rId20"/>
    <sheet name="Marketing" sheetId="20" state="hidden" r:id="rId21"/>
    <sheet name="Results" sheetId="21" state="visible" r:id="rId22"/>
  </sheets>
  <definedNames>
    <definedName function="false" hidden="false" name="Fit" vbProcedure="false">#REF!</definedName>
    <definedName function="false" hidden="false" name="NetSuite" vbProcedure="false">#REF!</definedName>
    <definedName function="false" hidden="false" name="Priority" vbProcedure="false">#REF!</definedName>
    <definedName function="false" hidden="false" name="Rank" vbProcedure="false">#REF!</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<sst xmlns="http://schemas.openxmlformats.org/spreadsheetml/2006/main" count="855" uniqueCount="216">
  <si>
    <t xml:space="preserve">Instructions</t>
  </si>
  <si>
    <t xml:space="preserve">Big picture</t>
  </si>
  <si>
    <t xml:space="preserve">A Gap analysis in an implementation project is a highly recommended phase. Its purpose is to present the match of Elico Corp with the Customer's needs and convince him on the feasability of the project. It is also the first phase before the first stage gate that allows the Customer to exit the project with limited investment if the results do not conform to his expectations. Even though it is an optional phase, it will make you save time on the detailed analysis.
The goal of a Gap analysis is to determine an estimate of project time and cost at a 70% certainty in a limited time (3 to 15 days).</t>
  </si>
  <si>
    <t xml:space="preserve">Steps</t>
  </si>
  <si>
    <t xml:space="preserve">1. The Partner interviews the Customer to list the project requirements and their critical level. They might have to define processes to make sure all requirements are covered.
2. Elico Corp specifies the functional qualification and the development effort estimation, or asks additional details to Partner and Customer.
3. Customer reviews the results and can decide to drop certain requirements that would be too expensive or time consuming.
</t>
  </si>
  <si>
    <t xml:space="preserve">Reuse</t>
  </si>
  <si>
    <t xml:space="preserve">This document is a sample, not a template. You can use it:
 - to see what the result of a Gap analysis will look like,
 - to reuse its structure for your project,
 - to understand the level of detail needed to identify the development effort of a requirement.
You should not use the requirements in this document as a starting point to build your own list of requirements because the risk of omitting requirements will increase and their precision related to your project will be altered.</t>
  </si>
  <si>
    <t xml:space="preserve">Duration</t>
  </si>
  <si>
    <t xml:space="preserve">The time to complete the functional qualification and the development effort estimation is approximately 75 reqs/day once the requirements have a reasonable level of detail. (this sample document presents a reasonable level of detail).
In most cases, the party in charge of identifying the implementation effort will need to ask additional questions on certain requirements that are not clear enough or too specific to the project. Therefore, after the first creation of the requirements list, a discussion will take place with the Partner to make sure they are in line on the meaning of the less meaningful requirements.</t>
  </si>
  <si>
    <t xml:space="preserve">Skills</t>
  </si>
  <si>
    <t xml:space="preserve">The level of knowledge on Elico Corp needed to write the requirements list is small, however it requires to be a business analyst with experience in the field preferably. On the other hand, determining the implementation efforts can only be done by a very exerienced Elico Corp analyst because it implies reusing existing functionalities and hence knowing all certified and major modules thoroughly.</t>
  </si>
  <si>
    <t xml:space="preserve">Approach</t>
  </si>
  <si>
    <t xml:space="preserve">To create the list of requirements, the Partner should conduct series of interviews with key people in the organization to identify what information they expect the system will provide them. If listing requirements from scratch is too complex, it is encouraged to first define process diagrams (see technical analysis phase of the project) and list requirements based on each step of these processes to make sure you will not omit any. Moreover, it will save time for the detailed analysis phase.</t>
  </si>
  <si>
    <t xml:space="preserve">Working with this document</t>
  </si>
  <si>
    <t xml:space="preserve">Each spreadsheet, except the "Results" sheet, represents a need category (Eg: invoicing, production planning, products warranty,...). You can organize them the way you see fit according to your project whether it is by department, by business application, or by project phase.
In each spreadsheet, you will find:
  1. the category name (must be the exact same as the speadsheet name in the tab)
  2. the category subtitle: an optional field to add a description to the name.
  3. the requirements id: a unique identifier per category.
  4. a controller that allows to take or not a requirement into consideration in the results page.
  5. the requirements names: a description that all contributors can relate to similarly.
  6. the critical level: a score between 1 and 4 that represents the importance of the requirement for the contributors from "nice to have" (1) to "MUST have" (4). The contributors team should agree on the meaning of the scale to avoid subjective scoring. Eg:
    (4):the company cannot operate without this requirement;
    (3):a contributor would waste time on manual processing if this requirement wasn't implemented, this requirement was available in the legacy application;
    (2):the Elico Corp project is intended to bring new features in addition to the legacy system and this requirement is part of the "why" of this project;
    (1):the long-lasting non-critical dream of a contributor.
    Moreover, the critical level can be used to determine project phases, starting from the most painful to the least painful for the organization.
  7. the system: the name of the application or system that fulfills the requirements at the moment of the analysis. Eg: MS Excel, Quickbooks, Paper. Use "None" if the requirement is not available and will be introduced with Elico Corp.
  8. the contributors: the key people in the organization that are impacted by the requirement and have a decision authority on its implementation.
  9. the Elico Corp functional qualification: a description of how Elico Corp Inc. recommends to implement the requirement in Elico Corp.
  10. the technical qualification elements: an overview of the technical elements to define during the technical analysis.
  11. the development effort: a score between 1 and 5 that represents the effort it would take Elico Corp Inc. to implement the requirement.
    (1):Feature already exists as is in Elico Corp;
    (2):Feature already exists in Elico Corp and requires configuration (like a rule or a switch), no development involved;
    (3):Feature doesn't exist in Elico Corp and requires a small (less than 4 hours) custom development (no change in the existing logic);
    (4):Feature doesn't exist in Elico Corp and either requires a heavy custom development (more than 4 hours) like a new module or a change in the existing logic;
    (5):Not enough information to identify the necessary development (we need more detail)</t>
  </si>
  <si>
    <t xml:space="preserve">Contributors</t>
  </si>
  <si>
    <t xml:space="preserve">several people holding key roles in the company will contribute to this document (Eg: head accountant, warehouse manager, VP sales,...). The name and subtitle of each sheet has to be meaningful enough so that if a contributor wants to add a requirements, he will know where to find or add it. When a contributor adds a requirement, he must add his name in the contributor list. When a contributor wants to be part of the discussions related to an existing requirement, he must add his name in the contributor list.</t>
  </si>
  <si>
    <t xml:space="preserve">Understanding the results</t>
  </si>
  <si>
    <t xml:space="preserve">The Gap Frequency Grid shows the frequency of each "critical level-development effort" combination. This grid is the summary of all categories spreadsheets. A red line will appear next to categories that have a score for the critical level and not for the development effort (or vice versa). This is useful to control data integrity.
The development efforts per category is a convenient way of visualizing which categories will require the most effort.
The gap chart shows the distribution "critical level-effort". It helps determining the part of the project that will be the most crucial (score 4-4). It also allows to potentially remove from the project scope the requirements with a high effort and a low critical level to decrease the total budget.
The total time and cost estimation:
  takes the Elico Corp qualification into account to determine the time and hence cost necessary for the analysis phase, and
  takes the development effort into account to determine the time and hence cost necessary for the development phase.</t>
  </si>
  <si>
    <t xml:space="preserve">Changelog</t>
  </si>
  <si>
    <r>
      <rPr>
        <sz val="10"/>
        <rFont val="Arial"/>
        <family val="2"/>
        <charset val="1"/>
      </rPr>
      <t xml:space="preserve">v4</t>
    </r>
    <r>
      <rPr>
        <u val="single"/>
        <sz val="10"/>
        <rFont val="Arial"/>
        <family val="2"/>
        <charset val="1"/>
      </rPr>
      <t xml:space="preserve">: Fixed: Drop was not considered for analysis cost calculation (fhe, reported by fpi)
Added: calculation of total cost per category and per development effort (fhe)
Improved developments effort per category: now on one bar chart and addition of costs as data labels (fhe)
Improved headers: readability, frozen panes (fhe, inspired by fpi)
Improved control info on Results page (fhe)
Improved distinction between Functional and technical Analysis in cost estimation (fhe)
</t>
    </r>
    <r>
      <rPr>
        <sz val="10"/>
        <rFont val="Arial"/>
        <family val="2"/>
        <charset val="1"/>
      </rPr>
      <t xml:space="preserve">v3</t>
    </r>
    <r>
      <rPr>
        <u val="single"/>
        <sz val="10"/>
        <rFont val="Arial"/>
        <family val="2"/>
        <charset val="1"/>
      </rPr>
      <t xml:space="preserve">: Added Control feature (fhe)
Fixed Time and cost estimation formulas (fhe)
Improved spreadsheet references with INDIRECT for scalability automation (fhe)
Improved demo data (fhe)
Improved instructions (fhe)
Added Deployment and Training/Support/Maintenance in results (fhe)
</t>
    </r>
    <r>
      <rPr>
        <sz val="10"/>
        <rFont val="Arial"/>
        <family val="2"/>
        <charset val="1"/>
      </rPr>
      <t xml:space="preserve">v2</t>
    </r>
    <r>
      <rPr>
        <u val="single"/>
        <sz val="10"/>
        <rFont val="Arial"/>
        <family val="2"/>
        <charset val="1"/>
      </rPr>
      <t xml:space="preserve">: Added Technical qualification elements (fhe)
Added analysis time and cost estimation in results (fhe)
</t>
    </r>
    <r>
      <rPr>
        <sz val="10"/>
        <rFont val="Arial"/>
        <family val="2"/>
        <charset val="1"/>
      </rPr>
      <t xml:space="preserve">v1: Initial version (fhe)</t>
    </r>
  </si>
  <si>
    <t xml:space="preserve">Todo</t>
  </si>
  <si>
    <t xml:space="preserve">- Costs on Gap Chart
- Add project planning proposition
- Update instructions for dev 1 = 0.1 day
- Detail Deployment
- Improve demo data for effort 4 requirements
- Add POC concept
- Gap Chart for analysis (to be confirmed)</t>
  </si>
  <si>
    <t xml:space="preserve">Sales</t>
  </si>
  <si>
    <t xml:space="preserve">Functional Analysis</t>
  </si>
  <si>
    <t xml:space="preserve">Technical Analysis</t>
  </si>
  <si>
    <t xml:space="preserve">Development</t>
  </si>
  <si>
    <t xml:space="preserve">Reports</t>
  </si>
  <si>
    <t xml:space="preserve">Processes</t>
  </si>
  <si>
    <t xml:space="preserve">Screens</t>
  </si>
  <si>
    <t xml:space="preserve">Workflows</t>
  </si>
  <si>
    <t xml:space="preserve">Wizards</t>
  </si>
  <si>
    <t xml:space="preserve">#</t>
  </si>
  <si>
    <t xml:space="preserve">Control</t>
  </si>
  <si>
    <t xml:space="preserve">Functionality Description</t>
  </si>
  <si>
    <t xml:space="preserve">Critical Level</t>
  </si>
  <si>
    <t xml:space="preserve">System</t>
  </si>
  <si>
    <t xml:space="preserve">OpenERP Solution Mapping</t>
  </si>
  <si>
    <t xml:space="preserve">Basic Reports</t>
  </si>
  <si>
    <t xml:space="preserve">Advanced Reports</t>
  </si>
  <si>
    <t xml:space="preserve">Basic Processes</t>
  </si>
  <si>
    <t xml:space="preserve">Advanced Processes</t>
  </si>
  <si>
    <t xml:space="preserve">Basic Screens</t>
  </si>
  <si>
    <t xml:space="preserve">Advanced Screens</t>
  </si>
  <si>
    <t xml:space="preserve">Basic Workflows</t>
  </si>
  <si>
    <t xml:space="preserve">Advanced Workflows</t>
  </si>
  <si>
    <t xml:space="preserve">Access Rights Groups</t>
  </si>
  <si>
    <t xml:space="preserve">Objects</t>
  </si>
  <si>
    <t xml:space="preserve">Calculated Fields</t>
  </si>
  <si>
    <t xml:space="preserve">Basic Wizards</t>
  </si>
  <si>
    <t xml:space="preserve">Advanced Wizards</t>
  </si>
  <si>
    <t xml:space="preserve">Effort</t>
  </si>
  <si>
    <t xml:space="preserve"># days if Effort=4</t>
  </si>
  <si>
    <t xml:space="preserve">dev0204</t>
  </si>
  <si>
    <t xml:space="preserve">Keep</t>
  </si>
  <si>
    <t xml:space="preserve">Modify the SO printout in Odoo to group by product item</t>
  </si>
  <si>
    <t xml:space="preserve">Eleven</t>
  </si>
  <si>
    <t xml:space="preserve">* Add a level of product template with sub-detail per variant in current pdf SO printout</t>
  </si>
  <si>
    <t xml:space="preserve">dev0205</t>
  </si>
  <si>
    <t xml:space="preserve">Make sure the standard EE inter-company connector updates all the supply chain</t>
  </si>
  <si>
    <t xml:space="preserve">* Standard SO/PO inter-company process
* multiple cascade (HHK =&gt; SPF =&gt; HHF)
* Multiple updates</t>
  </si>
  <si>
    <t xml:space="preserve">dev0206</t>
  </si>
  <si>
    <t xml:space="preserve">Report containing SO / linked PO / item/title / qty / Ready date </t>
  </si>
  <si>
    <t xml:space="preserve">* To be discussed: depends whether the SO and PO are linked as MTO or MTS   (cf discussion on strategy for replenishment).
* Modify the SO and add the link to the SO lines (about date/PO number)
* Create a BI view with relevant information</t>
  </si>
  <si>
    <t xml:space="preserve">dev0302</t>
  </si>
  <si>
    <t xml:space="preserve">Create some fields for statistics: Group and Division. 
Add to main statistics (sales/Purchase/invoices)</t>
  </si>
  <si>
    <t xml:space="preserve">Brett</t>
  </si>
  <si>
    <t xml:space="preserve">* Create field Group and Division
* Add the fields and 'group by' in SO, SI, PO, stock move objects
* Add the fields and 'group by' in BI reports</t>
  </si>
  <si>
    <t xml:space="preserve">Integration</t>
  </si>
  <si>
    <t xml:space="preserve">Integration with Axapta</t>
  </si>
  <si>
    <t xml:space="preserve">All Kept</t>
  </si>
  <si>
    <t xml:space="preserve">dev0201</t>
  </si>
  <si>
    <t xml:space="preserve">Connector to import Product from Axapta via csv files</t>
  </si>
  <si>
    <t xml:space="preserve">Axapta</t>
  </si>
  <si>
    <t xml:space="preserve">GH</t>
  </si>
  <si>
    <t xml:space="preserve">* From Axapta to Odoo
* Store the Axapta ID of the product
* Product name
* SKU number
* Update the Product when import again
* Synchronization log (with status)
* Use Odoo connector technology with job queue and retry</t>
  </si>
  <si>
    <t xml:space="preserve">dev0202</t>
  </si>
  <si>
    <t xml:space="preserve">Connector to import BoM from Axapta via csv files</t>
  </si>
  <si>
    <t xml:space="preserve">* From Axapta to Odoo
* Store the Axapta ID of the BoM
* BoM name and Finished Product
* BoM structure (including Product ID and UoM
* Update the BoM when import again
* Synchronization log (with status)
* Use Odoo connector technology with job queue and retry</t>
  </si>
  <si>
    <t xml:space="preserve">dev0203</t>
  </si>
  <si>
    <t xml:space="preserve">Connector with Axapta in order to create/update SO in Odoo 
based on Axapta PO via csv files</t>
  </si>
  <si>
    <t xml:space="preserve">* From Axapta to Odoo
* Store Axapta ID of the PO
* Convert the Company of origin into the customer
* Create SO and preload information from customer (pricelist, Payment terms etc.)
* Synchronize: Currency, Product, Qty, amount
* Synchronization log (with status)
* Conversion carton =&gt; Item based on the BoM
* Use Odoo connector technology with job queue and retry</t>
  </si>
  <si>
    <t xml:space="preserve">Products and Materials</t>
  </si>
  <si>
    <t xml:space="preserve">dev0101</t>
  </si>
  <si>
    <t xml:space="preserve">Drop</t>
  </si>
  <si>
    <t xml:space="preserve">Use website catalog module to publish the barcode information.</t>
  </si>
  <si>
    <t xml:space="preserve">Local system based on Axapta</t>
  </si>
  <si>
    <t xml:space="preserve">* install Website and ecommerce without checkout
* create a search field in the website
* Display the products according to the search content
</t>
  </si>
  <si>
    <t xml:space="preserve">Planning</t>
  </si>
  <si>
    <t xml:space="preserve">Manufacturing</t>
  </si>
  <si>
    <t xml:space="preserve">dev0301</t>
  </si>
  <si>
    <t xml:space="preserve">Have a function to calculate finished Product cost based on the 
components of the BoM</t>
  </si>
  <si>
    <t xml:space="preserve">* Based on the cost of all components and date, the cost of finished product should be calculated based on the BoM and displayed
* Possibility to updated the product cost in the product itself</t>
  </si>
  <si>
    <t xml:space="preserve">dev1001</t>
  </si>
  <si>
    <t xml:space="preserve">Production Date should be triggered/adapted according to component  availability.</t>
  </si>
  <si>
    <t xml:space="preserve">Cherry</t>
  </si>
  <si>
    <t xml:space="preserve">* A wizard in the MO should allow to check the minimum production date based on the Raw Material and PO/WIP
* Add link and calculation function to update the availability date at product level</t>
  </si>
  <si>
    <t xml:space="preserve">Warehousing</t>
  </si>
  <si>
    <t xml:space="preserve">Purchasing</t>
  </si>
  <si>
    <t xml:space="preserve">dev0402</t>
  </si>
  <si>
    <t xml:space="preserve">Possibility to have all pending delivery per factory in Excel with information per factory with creation date/expected delivery date/qty/item/leadtime
</t>
  </si>
  <si>
    <t xml:space="preserve">Anthea</t>
  </si>
  <si>
    <t xml:space="preserve">* Modify the Purchase incoming product list menu
* Add creation date and supplier</t>
  </si>
  <si>
    <t xml:space="preserve">dev0407</t>
  </si>
  <si>
    <t xml:space="preserve">Display the creation date in the pricelist</t>
  </si>
  <si>
    <t xml:space="preserve">* show the corresponding field in the Pricelist form view and List view
* Add the corresponding filter by creation date.</t>
  </si>
  <si>
    <t xml:space="preserve">dev0410</t>
  </si>
  <si>
    <t xml:space="preserve">Add multiple dates (confirmed/committed/Actual) in the objects and reports as a KPI</t>
  </si>
  <si>
    <t xml:space="preserve">* Add fields confirmed/committed/Actual
* Modify PO and Incoming shipment object
* Modify the purchase BI report and Stock BI report</t>
  </si>
  <si>
    <t xml:space="preserve">dev0401</t>
  </si>
  <si>
    <t xml:space="preserve">PO version numbers for each SAVE of the PO (similar
to current Axapta behavior.</t>
  </si>
  <si>
    <t xml:space="preserve">* Add a sub-version field
* Change the "on save" function
* Change the name Display function</t>
  </si>
  <si>
    <t xml:space="preserve">dev0406</t>
  </si>
  <si>
    <t xml:space="preserve">Add setup and method when the PO is saved to check for special product and change amount based on total PO.</t>
  </si>
  <si>
    <t xml:space="preserve">* Add set up in the product ("Automatic amount Calculation")
* Make sure that when the PO is saved, that if it contains special product the 
* amount in the product line is recalculated</t>
  </si>
  <si>
    <t xml:space="preserve">dev0409</t>
  </si>
  <si>
    <t xml:space="preserve">Notes in the products/customers/Suppliers to be added to the 
PO or SO (special attention/remarks) as remarks for QC (with a simple workflow/checkbox "checked" by QC manager).</t>
  </si>
  <si>
    <t xml:space="preserve">Anthea / Daisy</t>
  </si>
  <si>
    <t xml:space="preserve">* Setup a simple text at product/customer/supplier level
* When the product/customer/supplier is added to the PO the remarks are added 
  in the PO
* The QC manager can "check" the remark to acknowledge it
* For both the SO and PO </t>
  </si>
  <si>
    <t xml:space="preserve">dev0901</t>
  </si>
  <si>
    <t xml:space="preserve">Add a control / mark in PO Line to show that the price is different from original.</t>
  </si>
  <si>
    <t xml:space="preserve">* add a field and function to store the price history in PO</t>
  </si>
  <si>
    <t xml:space="preserve">Shipping</t>
  </si>
  <si>
    <t xml:space="preserve">dev1002</t>
  </si>
  <si>
    <t xml:space="preserve">Export declaration file (all Chinese) in pdf</t>
  </si>
  <si>
    <t xml:space="preserve">* 5 pdf reports to be created based on the packing list information and container.
</t>
  </si>
  <si>
    <t xml:space="preserve">dev1003</t>
  </si>
  <si>
    <t xml:space="preserve">Add a control/checkbox to control that the export documents have been printed/approved by the government.</t>
  </si>
  <si>
    <t xml:space="preserve">* simple checkbox to be added at the DO level.
</t>
  </si>
  <si>
    <t xml:space="preserve">dev0408</t>
  </si>
  <si>
    <t xml:space="preserve">Possibility to manage shipping marks. Multiple choice</t>
  </si>
  <si>
    <t xml:space="preserve">#. Standard Odoo Attachment (standard in Odoo)
#. Notes in the SO/PO (cf dev0409_)
#. Create a new model for shipping marks that the user can link to the SO/PO</t>
  </si>
  <si>
    <t xml:space="preserve">dev0403</t>
  </si>
  <si>
    <t xml:space="preserve">Possibility to group and split PO and SO into multiple containers.</t>
  </si>
  <si>
    <t xml:space="preserve">* Create an object container with relevant fields about forwarder, PoD, PoA, ETA, ETD (expected/confirmed/actual), etc.
* Wizard to assign IS or DO to the container (with location 'transit').
* Possibility to process all SM of the container at once (with states: Draft/Underway/arrived).</t>
  </si>
  <si>
    <t xml:space="preserve">dev0404</t>
  </si>
  <si>
    <t xml:space="preserve">Possibility to create the packing list in the system for 
multiple PO or SO in one container (linked to dev0403).</t>
  </si>
  <si>
    <t xml:space="preserve">* detail by PO/Item/title or SO/Item/Title
* Same layout as dev0405</t>
  </si>
  <si>
    <t xml:space="preserve">dev0405</t>
  </si>
  <si>
    <t xml:space="preserve">Possibility to create the packing list for customer 
or supplier delivery in the system.</t>
  </si>
  <si>
    <t xml:space="preserve">Anthea, Eleven, Cherry</t>
  </si>
  <si>
    <t xml:space="preserve">* First item line then title details
* Modify the standard Stock picking report to add the missing fields
* GW/NW/CBM (per carton and total)
* Some header information based on the container information.</t>
  </si>
  <si>
    <t xml:space="preserve">Warranty</t>
  </si>
  <si>
    <t xml:space="preserve">AR-AP</t>
  </si>
  <si>
    <t xml:space="preserve">dev1101</t>
  </si>
  <si>
    <t xml:space="preserve">Add a checkbox in Odoo Invoices for fapiao received which would trigger an accounting move from "VAT Fapiao to be received" to "VAT Fapiao received"</t>
  </si>
  <si>
    <t xml:space="preserve">Eileen</t>
  </si>
  <si>
    <t xml:space="preserve">* when a new fapiao is inserted the VAT should be transferred
* if dev1102_ is done, then the accounting entry should be done with the fapiao   amount.
* if dev1102_ is not done, then acounting entry should be done for the total  amount of the commercial invoice.
* Set up in the company accounting.</t>
  </si>
  <si>
    <t xml:space="preserve">dev1102</t>
  </si>
  <si>
    <t xml:space="preserve">Add the list of fapiao received or emitted for a commercial invoice.</t>
  </si>
  <si>
    <t xml:space="preserve">* Add a list in the commercial invoice and vendor bill
* A list to query any fapiao in the system.</t>
  </si>
  <si>
    <t xml:space="preserve">dev1103</t>
  </si>
  <si>
    <t xml:space="preserve">Develop standard Chinese accounting reports (BS and P&amp;L).</t>
  </si>
  <si>
    <t xml:space="preserve">* In Excel, follow the standard layout with numbering of the rows.
* 2 reports: Balance Sheet and Profit and Loss</t>
  </si>
  <si>
    <t xml:space="preserve">Payroll and HR</t>
  </si>
  <si>
    <t xml:space="preserve">Accounts Payable</t>
  </si>
  <si>
    <t xml:space="preserve">Cost Accounting</t>
  </si>
  <si>
    <t xml:space="preserve">GL</t>
  </si>
  <si>
    <t xml:space="preserve">Security</t>
  </si>
  <si>
    <t xml:space="preserve">Repricing Service Parts</t>
  </si>
  <si>
    <t xml:space="preserve">Quality - In-house</t>
  </si>
  <si>
    <t xml:space="preserve">dev0601</t>
  </si>
  <si>
    <t xml:space="preserve"> Inspection application for QC with date with final inspection date.</t>
  </si>
  <si>
    <t xml:space="preserve">+ In Stock Picking header add final inspection date+inspector
+ Create a calendar view + 
+ Create an automatic mail to inform the user</t>
  </si>
  <si>
    <t xml:space="preserve">dev0603</t>
  </si>
  <si>
    <t xml:space="preserve">Have a model for document (from document management 
system) with versioning.</t>
  </si>
  <si>
    <t xml:space="preserve">Daisy</t>
  </si>
  <si>
    <t xml:space="preserve">* Use ISO9001 Community Modules
* Link the modules to the BoM and MO
* If version is provided in SOL, copy to inspection, otherwise take the latest version</t>
  </si>
  <si>
    <t xml:space="preserve">dev0604</t>
  </si>
  <si>
    <t xml:space="preserve"> In product/supplier, add approved sample checkbox with date for approval</t>
  </si>
  <si>
    <t xml:space="preserve">* simple field to allow the control of the information in supplierinfo model</t>
  </si>
  <si>
    <t xml:space="preserve">dev0602</t>
  </si>
  <si>
    <t xml:space="preserve">Create inspection lines in the Stock picking</t>
  </si>
  <si>
    <t xml:space="preserve">+ Multiple fields: Expected date, Confirmed date, Inspection date, Inspector etc.
+ Workflow management: Pending/Rejected/Passed
+ Link to Stock Picking model.</t>
  </si>
  <si>
    <t xml:space="preserve">Quality - After Sale</t>
  </si>
  <si>
    <t xml:space="preserve">(related to Warranty)</t>
  </si>
  <si>
    <t xml:space="preserve">Marketing</t>
  </si>
  <si>
    <t xml:space="preserve">Marketing &amp; customer relationship</t>
  </si>
  <si>
    <t xml:space="preserve">Gap Frequency Grid</t>
  </si>
  <si>
    <t xml:space="preserve">Cost per complexity</t>
  </si>
  <si>
    <t xml:space="preserve">Implementation effort</t>
  </si>
  <si>
    <t xml:space="preserve">N/A</t>
  </si>
  <si>
    <t xml:space="preserve">Total</t>
  </si>
  <si>
    <t xml:space="preserve">TBD</t>
  </si>
  <si>
    <t xml:space="preserve">Total Frequency</t>
  </si>
  <si>
    <t xml:space="preserve">Total Cost</t>
  </si>
  <si>
    <t xml:space="preserve">Development efforts per category</t>
  </si>
  <si>
    <t xml:space="preserve">Gap Chart</t>
  </si>
  <si>
    <t xml:space="preserve">Time and Cost Estimation</t>
  </si>
  <si>
    <t xml:space="preserve">d</t>
  </si>
  <si>
    <t xml:space="preserve">=</t>
  </si>
  <si>
    <t xml:space="preserve">Design of Basic Reports</t>
  </si>
  <si>
    <t xml:space="preserve">Design of Advanced Reports</t>
  </si>
  <si>
    <t xml:space="preserve">Design of Basic Processes</t>
  </si>
  <si>
    <t xml:space="preserve">Design of Advanced Processes</t>
  </si>
  <si>
    <t xml:space="preserve">Design of Basic Screens</t>
  </si>
  <si>
    <t xml:space="preserve">Design of Advanced Screens</t>
  </si>
  <si>
    <t xml:space="preserve">mandays</t>
  </si>
  <si>
    <t xml:space="preserve">at</t>
  </si>
  <si>
    <t xml:space="preserve">/day</t>
  </si>
  <si>
    <t xml:space="preserve">Definition of Basic Workflows</t>
  </si>
  <si>
    <t xml:space="preserve">Definition of Advanced Workflows</t>
  </si>
  <si>
    <t xml:space="preserve">Definition of Access Rights Groups</t>
  </si>
  <si>
    <t xml:space="preserve">Definition of Objects</t>
  </si>
  <si>
    <t xml:space="preserve">Definition of Calculated Fields</t>
  </si>
  <si>
    <t xml:space="preserve">Definition of Basic Wizards</t>
  </si>
  <si>
    <t xml:space="preserve">Definition of Advanced Wizards</t>
  </si>
  <si>
    <t xml:space="preserve">Implementation Effort Score 1</t>
  </si>
  <si>
    <t xml:space="preserve">Implementation Effort Score 2</t>
  </si>
  <si>
    <t xml:space="preserve">Implementation Effort Score 3</t>
  </si>
  <si>
    <t xml:space="preserve">Implementation Effort Score 4</t>
  </si>
  <si>
    <t xml:space="preserve">Deployment</t>
  </si>
  <si>
    <t xml:space="preserve">Training/Support/Maintenance</t>
  </si>
  <si>
    <t xml:space="preserve">Functional training (days)</t>
  </si>
  <si>
    <t xml:space="preserve">Odoo Enterprise Contract (per year)</t>
  </si>
  <si>
    <t xml:space="preserve">for</t>
  </si>
</sst>
</file>

<file path=xl/styles.xml><?xml version="1.0" encoding="utf-8"?>
<styleSheet xmlns="http://schemas.openxmlformats.org/spreadsheetml/2006/main">
  <numFmts count="6">
    <numFmt numFmtId="164" formatCode="General"/>
    <numFmt numFmtId="165" formatCode="\$#,##0"/>
    <numFmt numFmtId="166" formatCode="0"/>
    <numFmt numFmtId="167" formatCode="\$#,##0;&quot;-$&quot;#,##0"/>
    <numFmt numFmtId="168" formatCode="\$#,##0_);[RED]&quot;($&quot;#,##0\)"/>
    <numFmt numFmtId="169" formatCode="#,##0;\-#,##0"/>
  </numFmts>
  <fonts count="18">
    <font>
      <sz val="10"/>
      <name val="Arial"/>
      <family val="2"/>
      <charset val="1"/>
    </font>
    <font>
      <sz val="10"/>
      <name val="Arial"/>
      <family val="0"/>
    </font>
    <font>
      <sz val="10"/>
      <name val="Arial"/>
      <family val="0"/>
    </font>
    <font>
      <sz val="10"/>
      <name val="Arial"/>
      <family val="0"/>
    </font>
    <font>
      <b val="true"/>
      <i val="true"/>
      <sz val="16"/>
      <color rgb="FFFFFFFF"/>
      <name val="Arial"/>
      <family val="2"/>
      <charset val="1"/>
    </font>
    <font>
      <sz val="14"/>
      <name val="Arial"/>
      <family val="2"/>
      <charset val="1"/>
    </font>
    <font>
      <u val="single"/>
      <sz val="10"/>
      <name val="Arial"/>
      <family val="2"/>
      <charset val="1"/>
    </font>
    <font>
      <b val="true"/>
      <sz val="11"/>
      <color rgb="FFFFFFFF"/>
      <name val="Arial"/>
      <family val="2"/>
      <charset val="1"/>
    </font>
    <font>
      <b val="true"/>
      <i val="true"/>
      <sz val="11"/>
      <color rgb="FFFFFFFF"/>
      <name val="Arial"/>
      <family val="2"/>
      <charset val="1"/>
    </font>
    <font>
      <sz val="9"/>
      <color rgb="FFFFFFFF"/>
      <name val="Arial"/>
      <family val="2"/>
      <charset val="1"/>
    </font>
    <font>
      <sz val="11"/>
      <color rgb="FF000000"/>
      <name val="Arial"/>
      <family val="2"/>
      <charset val="1"/>
    </font>
    <font>
      <sz val="16"/>
      <name val="Arial"/>
      <family val="2"/>
      <charset val="1"/>
    </font>
    <font>
      <sz val="11"/>
      <name val="Arial"/>
      <family val="2"/>
      <charset val="1"/>
    </font>
    <font>
      <b val="true"/>
      <i val="true"/>
      <sz val="11"/>
      <color rgb="FF000000"/>
      <name val="Arial"/>
      <family val="2"/>
      <charset val="1"/>
    </font>
    <font>
      <b val="true"/>
      <sz val="10"/>
      <name val="Arial"/>
      <family val="2"/>
      <charset val="1"/>
    </font>
    <font>
      <sz val="10"/>
      <color rgb="FF000000"/>
      <name val="Calibri"/>
      <family val="2"/>
    </font>
    <font>
      <b val="true"/>
      <sz val="14"/>
      <color rgb="FF000000"/>
      <name val="Calibri"/>
      <family val="2"/>
    </font>
    <font>
      <sz val="10"/>
      <name val="Arial"/>
      <family val="2"/>
    </font>
  </fonts>
  <fills count="5">
    <fill>
      <patternFill patternType="none"/>
    </fill>
    <fill>
      <patternFill patternType="gray125"/>
    </fill>
    <fill>
      <patternFill patternType="solid">
        <fgColor rgb="FFBFBFBF"/>
        <bgColor rgb="FFA6A6A6"/>
      </patternFill>
    </fill>
    <fill>
      <patternFill patternType="solid">
        <fgColor rgb="FFFF0000"/>
        <bgColor rgb="FFFF2F2F"/>
      </patternFill>
    </fill>
    <fill>
      <patternFill patternType="solid">
        <fgColor rgb="FFF2F2F2"/>
        <bgColor rgb="FFF9F9F9"/>
      </patternFill>
    </fill>
  </fills>
  <borders count="17">
    <border diagonalUp="false" diagonalDown="false">
      <left/>
      <right/>
      <top/>
      <bottom/>
      <diagonal/>
    </border>
    <border diagonalUp="false" diagonalDown="false">
      <left style="hair">
        <color rgb="FFFF0000"/>
      </left>
      <right/>
      <top/>
      <bottom/>
      <diagonal/>
    </border>
    <border diagonalUp="false" diagonalDown="false">
      <left/>
      <right style="thin">
        <color rgb="FFFFFFFF"/>
      </right>
      <top/>
      <bottom/>
      <diagonal/>
    </border>
    <border diagonalUp="false" diagonalDown="false">
      <left style="thin">
        <color rgb="FFFF0000"/>
      </left>
      <right/>
      <top/>
      <bottom/>
      <diagonal/>
    </border>
    <border diagonalUp="false" diagonalDown="false">
      <left style="thin"/>
      <right/>
      <top/>
      <bottom/>
      <diagonal/>
    </border>
    <border diagonalUp="false" diagonalDown="false">
      <left/>
      <right/>
      <top/>
      <bottom style="thin"/>
      <diagonal/>
    </border>
    <border diagonalUp="false" diagonalDown="false">
      <left style="thin"/>
      <right/>
      <top/>
      <bottom style="thin"/>
      <diagonal/>
    </border>
    <border diagonalUp="false" diagonalDown="false">
      <left style="thick">
        <color rgb="FFFF0000"/>
      </left>
      <right/>
      <top style="thin"/>
      <bottom/>
      <diagonal/>
    </border>
    <border diagonalUp="false" diagonalDown="false">
      <left/>
      <right style="thin"/>
      <top style="thin"/>
      <bottom/>
      <diagonal/>
    </border>
    <border diagonalUp="false" diagonalDown="false">
      <left style="thin"/>
      <right/>
      <top style="thin"/>
      <bottom/>
      <diagonal/>
    </border>
    <border diagonalUp="false" diagonalDown="false">
      <left style="thick">
        <color rgb="FFFF0000"/>
      </left>
      <right/>
      <top/>
      <bottom/>
      <diagonal/>
    </border>
    <border diagonalUp="false" diagonalDown="false">
      <left/>
      <right style="thin"/>
      <top/>
      <bottom/>
      <diagonal/>
    </border>
    <border diagonalUp="false" diagonalDown="false">
      <left/>
      <right style="thin"/>
      <top/>
      <bottom style="thin"/>
      <diagonal/>
    </border>
    <border diagonalUp="false" diagonalDown="false">
      <left/>
      <right/>
      <top style="thin"/>
      <bottom/>
      <diagonal/>
    </border>
    <border diagonalUp="false" diagonalDown="false">
      <left style="medium"/>
      <right/>
      <top style="medium"/>
      <bottom style="medium"/>
      <diagonal/>
    </border>
    <border diagonalUp="false" diagonalDown="false">
      <left/>
      <right/>
      <top style="medium"/>
      <bottom style="medium"/>
      <diagonal/>
    </border>
    <border diagonalUp="false" diagonalDown="false">
      <left/>
      <right style="medium"/>
      <top style="medium"/>
      <bottom style="medium"/>
      <diagonal/>
    </border>
  </borders>
  <cellStyleXfs count="20">
    <xf numFmtId="164" fontId="0" fillId="0" borderId="0" applyFont="true" applyBorder="true" applyAlignment="true" applyProtection="true">
      <alignment horizontal="general" vertical="center"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00">
    <xf numFmtId="164" fontId="0" fillId="0" borderId="0" xfId="0" applyFont="fals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right" vertical="center" textRotation="0" wrapText="false" indent="0" shrinkToFit="false"/>
      <protection locked="true" hidden="false"/>
    </xf>
    <xf numFmtId="164" fontId="4" fillId="2" borderId="0" xfId="0" applyFont="true" applyBorder="tru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center" vertical="top" textRotation="0" wrapText="false" indent="0" shrinkToFit="false"/>
      <protection locked="true" hidden="false"/>
    </xf>
    <xf numFmtId="164" fontId="0" fillId="0" borderId="0" xfId="0" applyFont="true" applyBorder="true" applyAlignment="true" applyProtection="false">
      <alignment horizontal="general" vertical="top" textRotation="0" wrapText="true" indent="0" shrinkToFit="false"/>
      <protection locked="true" hidden="false"/>
    </xf>
    <xf numFmtId="164" fontId="5" fillId="0" borderId="0" xfId="0" applyFont="true" applyBorder="false" applyAlignment="true" applyProtection="false">
      <alignment horizontal="center" vertical="top" textRotation="0" wrapText="true" indent="0" shrinkToFit="false"/>
      <protection locked="true" hidden="false"/>
    </xf>
    <xf numFmtId="164" fontId="0" fillId="0" borderId="0" xfId="0" applyFont="false" applyBorder="false" applyAlignment="true" applyProtection="false">
      <alignment horizontal="general" vertical="center" textRotation="0" wrapText="false" indent="0" shrinkToFit="false"/>
      <protection locked="true" hidden="false"/>
    </xf>
    <xf numFmtId="164" fontId="0" fillId="0" borderId="1" xfId="0" applyFont="false" applyBorder="true" applyAlignment="true" applyProtection="false">
      <alignment horizontal="general" vertical="center" textRotation="0" wrapText="false" indent="0" shrinkToFit="false"/>
      <protection locked="true" hidden="false"/>
    </xf>
    <xf numFmtId="164" fontId="7" fillId="3" borderId="2" xfId="0" applyFont="true" applyBorder="true" applyAlignment="true" applyProtection="false">
      <alignment horizontal="center" vertical="bottom" textRotation="0" wrapText="false" indent="0" shrinkToFit="false"/>
      <protection locked="true" hidden="false"/>
    </xf>
    <xf numFmtId="164" fontId="7" fillId="3" borderId="0" xfId="0" applyFont="true" applyBorder="true" applyAlignment="true" applyProtection="false">
      <alignment horizontal="center" vertical="bottom" textRotation="0" wrapText="false" indent="0" shrinkToFit="false"/>
      <protection locked="true" hidden="false"/>
    </xf>
    <xf numFmtId="164" fontId="8" fillId="2" borderId="0" xfId="0" applyFont="true" applyBorder="true" applyAlignment="true" applyProtection="false">
      <alignment horizontal="left"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false" indent="0" shrinkToFit="false"/>
      <protection locked="true" hidden="false"/>
    </xf>
    <xf numFmtId="164" fontId="9" fillId="3" borderId="0" xfId="0" applyFont="true" applyBorder="true" applyAlignment="true" applyProtection="false">
      <alignment horizontal="left" vertical="bottom" textRotation="0" wrapText="false" indent="0" shrinkToFit="false"/>
      <protection locked="true" hidden="false"/>
    </xf>
    <xf numFmtId="164" fontId="9" fillId="3" borderId="2" xfId="0" applyFont="true" applyBorder="true" applyAlignment="true" applyProtection="false">
      <alignment horizontal="left" vertical="bottom" textRotation="0" wrapText="false" indent="0" shrinkToFit="false"/>
      <protection locked="true" hidden="false"/>
    </xf>
    <xf numFmtId="164" fontId="9" fillId="3" borderId="0" xfId="0" applyFont="true" applyBorder="true" applyAlignment="true" applyProtection="false">
      <alignment horizontal="general" vertical="bottom" textRotation="0" wrapText="false" indent="0" shrinkToFit="false"/>
      <protection locked="true" hidden="false"/>
    </xf>
    <xf numFmtId="164" fontId="9" fillId="3" borderId="0" xfId="0" applyFont="true" applyBorder="true" applyAlignment="true" applyProtection="false">
      <alignment horizontal="center" vertical="bottom" textRotation="0" wrapText="false" indent="0" shrinkToFit="false"/>
      <protection locked="true" hidden="false"/>
    </xf>
    <xf numFmtId="164" fontId="7" fillId="3" borderId="0" xfId="0" applyFont="true" applyBorder="tru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bottom" textRotation="0" wrapText="true" indent="0" shrinkToFit="false"/>
      <protection locked="true" hidden="false"/>
    </xf>
    <xf numFmtId="164" fontId="7" fillId="2" borderId="0" xfId="0" applyFont="true" applyBorder="false" applyAlignment="true" applyProtection="false">
      <alignment horizontal="left" vertical="bottom" textRotation="0" wrapText="true" indent="0" shrinkToFit="false"/>
      <protection locked="true" hidden="false"/>
    </xf>
    <xf numFmtId="164" fontId="7" fillId="2" borderId="0" xfId="0" applyFont="true" applyBorder="false" applyAlignment="true" applyProtection="false">
      <alignment horizontal="center" vertical="center" textRotation="0" wrapText="false" indent="0" shrinkToFit="false"/>
      <protection locked="true" hidden="false"/>
    </xf>
    <xf numFmtId="164" fontId="7" fillId="2" borderId="0" xfId="0" applyFont="true" applyBorder="false" applyAlignment="true" applyProtection="false">
      <alignment horizontal="center" vertical="bottom" textRotation="0" wrapText="false" indent="0" shrinkToFit="false"/>
      <protection locked="true" hidden="false"/>
    </xf>
    <xf numFmtId="164" fontId="7" fillId="3" borderId="0" xfId="0" applyFont="true" applyBorder="false" applyAlignment="true" applyProtection="false">
      <alignment horizontal="general" vertical="bottom" textRotation="0" wrapText="false" indent="0" shrinkToFit="false"/>
      <protection locked="true" hidden="false"/>
    </xf>
    <xf numFmtId="164" fontId="7" fillId="3" borderId="0" xfId="0" applyFont="true" applyBorder="false" applyAlignment="true" applyProtection="false">
      <alignment horizontal="left" vertical="center" textRotation="0" wrapText="false" indent="0" shrinkToFit="false"/>
      <protection locked="true" hidden="false"/>
    </xf>
    <xf numFmtId="164" fontId="7" fillId="3" borderId="2" xfId="0" applyFont="true" applyBorder="true" applyAlignment="true" applyProtection="false">
      <alignment horizontal="left" vertical="center" textRotation="0" wrapText="false" indent="0" shrinkToFit="false"/>
      <protection locked="true" hidden="false"/>
    </xf>
    <xf numFmtId="164" fontId="7" fillId="3" borderId="0" xfId="0" applyFont="true" applyBorder="true" applyAlignment="true" applyProtection="false">
      <alignment horizontal="left" vertical="center" textRotation="0" wrapText="false" indent="0" shrinkToFit="false"/>
      <protection locked="true" hidden="false"/>
    </xf>
    <xf numFmtId="164" fontId="7" fillId="3" borderId="0" xfId="0" applyFont="true" applyBorder="false" applyAlignment="true" applyProtection="false">
      <alignment horizontal="center" vertical="bottom" textRotation="0" wrapText="false" indent="0" shrinkToFit="false"/>
      <protection locked="true" hidden="false"/>
    </xf>
    <xf numFmtId="164" fontId="10" fillId="0" borderId="0" xfId="0" applyFont="tru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true" indent="0" shrinkToFit="false"/>
      <protection locked="true" hidden="false"/>
    </xf>
    <xf numFmtId="164" fontId="0" fillId="0" borderId="3" xfId="0" applyFont="true" applyBorder="true" applyAlignment="true" applyProtection="false">
      <alignment horizontal="general" vertical="center" textRotation="0" wrapText="true" indent="0" shrinkToFit="false"/>
      <protection locked="true" hidden="false"/>
    </xf>
    <xf numFmtId="164" fontId="0" fillId="0" borderId="3" xfId="0" applyFont="false" applyBorder="true" applyAlignment="true" applyProtection="false">
      <alignment horizontal="general" vertical="center" textRotation="0" wrapText="false" indent="0" shrinkToFit="false"/>
      <protection locked="true" hidden="false"/>
    </xf>
    <xf numFmtId="164" fontId="10" fillId="0" borderId="0" xfId="0" applyFont="true" applyBorder="false" applyAlignment="true" applyProtection="false">
      <alignment horizontal="left" vertical="center" textRotation="0" wrapText="true" indent="0" shrinkToFit="false"/>
      <protection locked="true" hidden="false"/>
    </xf>
    <xf numFmtId="164" fontId="0" fillId="0" borderId="0" xfId="0" applyFont="false" applyBorder="true" applyAlignment="true" applyProtection="false">
      <alignment horizontal="general" vertical="center" textRotation="0" wrapText="false" indent="0" shrinkToFit="false"/>
      <protection locked="true" hidden="false"/>
    </xf>
    <xf numFmtId="164" fontId="11" fillId="0" borderId="0" xfId="0" applyFont="true" applyBorder="false" applyAlignment="false" applyProtection="false">
      <alignment horizontal="general" vertical="center" textRotation="0" wrapText="false" indent="0" shrinkToFit="false"/>
      <protection locked="true" hidden="false"/>
    </xf>
    <xf numFmtId="164" fontId="12" fillId="0" borderId="0" xfId="0" applyFont="true" applyBorder="false" applyAlignment="fals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center" vertical="center" textRotation="0" wrapText="true" indent="0" shrinkToFit="false"/>
      <protection locked="true" hidden="false"/>
    </xf>
    <xf numFmtId="164" fontId="13" fillId="0" borderId="0" xfId="0" applyFont="true" applyBorder="false" applyAlignment="true" applyProtection="false">
      <alignment horizontal="left" vertical="center" textRotation="0" wrapText="true" indent="0" shrinkToFit="false"/>
      <protection locked="true" hidden="false"/>
    </xf>
    <xf numFmtId="164" fontId="8" fillId="2" borderId="0" xfId="0" applyFont="true" applyBorder="true" applyAlignment="true" applyProtection="false">
      <alignment horizontal="general" vertical="center" textRotation="0" wrapText="true" indent="0" shrinkToFit="false"/>
      <protection locked="true" hidden="false"/>
    </xf>
    <xf numFmtId="164" fontId="7" fillId="2" borderId="0" xfId="0" applyFont="true" applyBorder="false" applyAlignment="true" applyProtection="false">
      <alignment horizontal="center" vertical="center" textRotation="0" wrapText="true" indent="0" shrinkToFit="false"/>
      <protection locked="true" hidden="false"/>
    </xf>
    <xf numFmtId="164" fontId="0" fillId="0" borderId="0" xfId="0" applyFont="false" applyBorder="false" applyAlignment="true" applyProtection="false">
      <alignment horizontal="general" vertical="center" textRotation="0" wrapText="true" indent="0" shrinkToFit="false"/>
      <protection locked="true" hidden="false"/>
    </xf>
    <xf numFmtId="164" fontId="7" fillId="3" borderId="2" xfId="0" applyFont="true" applyBorder="true" applyAlignment="true" applyProtection="false">
      <alignment horizontal="center" vertical="bottom" textRotation="0" wrapText="tru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false" applyAlignment="true" applyProtection="false">
      <alignment horizontal="general" vertical="bottom" textRotation="0" wrapText="true" indent="0" shrinkToFit="false"/>
      <protection locked="true" hidden="false"/>
    </xf>
    <xf numFmtId="164" fontId="10" fillId="0" borderId="0" xfId="0" applyFont="true" applyBorder="false" applyAlignment="true" applyProtection="false">
      <alignment horizontal="general" vertical="center" textRotation="0" wrapText="true" indent="0" shrinkToFit="false"/>
      <protection locked="true" hidden="false"/>
    </xf>
    <xf numFmtId="164" fontId="10" fillId="0" borderId="0" xfId="0" applyFont="true" applyBorder="false" applyAlignment="true" applyProtection="false">
      <alignment horizontal="center" vertical="top" textRotation="0" wrapText="false" indent="0" shrinkToFit="false"/>
      <protection locked="true" hidden="false"/>
    </xf>
    <xf numFmtId="164" fontId="10" fillId="0" borderId="0" xfId="0" applyFont="true" applyBorder="false" applyAlignment="true" applyProtection="false">
      <alignment horizontal="left" vertical="top" textRotation="0" wrapText="tru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3" xfId="0" applyFont="true" applyBorder="tru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left" vertical="top" textRotation="0" wrapText="false" indent="0" shrinkToFit="false"/>
      <protection locked="true" hidden="false"/>
    </xf>
    <xf numFmtId="164" fontId="0" fillId="0" borderId="0" xfId="0" applyFont="true" applyBorder="false" applyAlignment="true" applyProtection="false">
      <alignment horizontal="general" vertical="top" textRotation="0" wrapText="false" indent="0" shrinkToFit="false"/>
      <protection locked="true" hidden="false"/>
    </xf>
    <xf numFmtId="164" fontId="0" fillId="0" borderId="0" xfId="0" applyFont="false" applyBorder="true" applyAlignment="true" applyProtection="false">
      <alignment horizontal="general" vertical="top" textRotation="0" wrapText="false" indent="0" shrinkToFit="false"/>
      <protection locked="true" hidden="false"/>
    </xf>
    <xf numFmtId="164" fontId="10" fillId="0" borderId="0" xfId="0" applyFont="true" applyBorder="false" applyAlignment="true" applyProtection="false">
      <alignment horizontal="left" vertical="center" textRotation="0" wrapText="false" indent="0" shrinkToFit="false"/>
      <protection locked="true" hidden="false"/>
    </xf>
    <xf numFmtId="164" fontId="10" fillId="0" borderId="3" xfId="0" applyFont="true" applyBorder="true" applyAlignment="true" applyProtection="false">
      <alignment horizontal="right" vertical="top" textRotation="0" wrapText="false" indent="0" shrinkToFit="false"/>
      <protection locked="true" hidden="false"/>
    </xf>
    <xf numFmtId="164" fontId="7" fillId="2" borderId="0" xfId="0" applyFont="true" applyBorder="true" applyAlignment="true" applyProtection="false">
      <alignment horizontal="general" vertical="center" textRotation="0" wrapText="true" indent="0" shrinkToFit="false"/>
      <protection locked="true" hidden="false"/>
    </xf>
    <xf numFmtId="164" fontId="8" fillId="2" borderId="0" xfId="0" applyFont="true" applyBorder="tru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top" textRotation="0" wrapText="true" indent="0" shrinkToFit="false"/>
      <protection locked="true" hidden="false"/>
    </xf>
    <xf numFmtId="164" fontId="0" fillId="0" borderId="3" xfId="0" applyFont="false" applyBorder="true" applyAlignment="true" applyProtection="false">
      <alignment horizontal="general" vertical="top" textRotation="0" wrapText="true" indent="0" shrinkToFit="false"/>
      <protection locked="true" hidden="false"/>
    </xf>
    <xf numFmtId="164" fontId="4" fillId="2" borderId="0" xfId="0" applyFont="true" applyBorder="true" applyAlignment="true" applyProtection="false">
      <alignment horizontal="left" vertical="bottom" textRotation="0" wrapText="true" indent="0" shrinkToFit="false"/>
      <protection locked="true" hidden="false"/>
    </xf>
    <xf numFmtId="164" fontId="14" fillId="0" borderId="0" xfId="0" applyFont="true" applyBorder="false" applyAlignment="false" applyProtection="false">
      <alignment horizontal="general" vertical="center" textRotation="0" wrapText="false" indent="0" shrinkToFit="false"/>
      <protection locked="true" hidden="false"/>
    </xf>
    <xf numFmtId="164" fontId="14" fillId="0" borderId="0" xfId="0" applyFont="true" applyBorder="false" applyAlignment="true" applyProtection="false">
      <alignment horizontal="general" vertical="center" textRotation="0" wrapText="false" indent="0" shrinkToFit="false"/>
      <protection locked="true" hidden="false"/>
    </xf>
    <xf numFmtId="164" fontId="14" fillId="0" borderId="4" xfId="0" applyFont="true" applyBorder="true" applyAlignment="true" applyProtection="false">
      <alignment horizontal="center" vertical="center" textRotation="0" wrapText="false" indent="0" shrinkToFit="false"/>
      <protection locked="true" hidden="false"/>
    </xf>
    <xf numFmtId="164" fontId="14" fillId="0" borderId="5" xfId="0" applyFont="true" applyBorder="true" applyAlignment="fals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general" vertical="center" textRotation="0" wrapText="false" indent="0" shrinkToFit="false"/>
      <protection locked="true" hidden="false"/>
    </xf>
    <xf numFmtId="164" fontId="14" fillId="0" borderId="5" xfId="0" applyFont="true" applyBorder="true" applyAlignment="true" applyProtection="false">
      <alignment horizontal="right" vertical="center" textRotation="0" wrapText="false" indent="0" shrinkToFit="false"/>
      <protection locked="true" hidden="false"/>
    </xf>
    <xf numFmtId="164" fontId="14" fillId="0" borderId="6" xfId="0" applyFont="true" applyBorder="true" applyAlignment="false" applyProtection="false">
      <alignment horizontal="general" vertical="center" textRotation="0" wrapText="false" indent="0" shrinkToFit="false"/>
      <protection locked="true" hidden="false"/>
    </xf>
    <xf numFmtId="164" fontId="0" fillId="0" borderId="0" xfId="0" applyFont="false" applyBorder="true" applyAlignment="false" applyProtection="false">
      <alignment horizontal="general" vertical="center" textRotation="0" wrapText="false" indent="0" shrinkToFit="false"/>
      <protection locked="true" hidden="false"/>
    </xf>
    <xf numFmtId="164" fontId="14" fillId="0" borderId="7" xfId="0" applyFont="true" applyBorder="true" applyAlignment="true" applyProtection="false">
      <alignment horizontal="left" vertical="center" textRotation="0" wrapText="false" indent="0" shrinkToFit="false"/>
      <protection locked="true" hidden="false"/>
    </xf>
    <xf numFmtId="164" fontId="0" fillId="4" borderId="0" xfId="0" applyFont="false" applyBorder="false" applyAlignment="false" applyProtection="false">
      <alignment horizontal="general" vertical="center" textRotation="0" wrapText="false" indent="0" shrinkToFit="false"/>
      <protection locked="true" hidden="false"/>
    </xf>
    <xf numFmtId="164" fontId="0" fillId="4" borderId="8" xfId="0" applyFont="false" applyBorder="true" applyAlignment="false" applyProtection="false">
      <alignment horizontal="general" vertical="center" textRotation="0" wrapText="false" indent="0" shrinkToFit="false"/>
      <protection locked="true" hidden="false"/>
    </xf>
    <xf numFmtId="164" fontId="0" fillId="0" borderId="9" xfId="0" applyFont="false" applyBorder="true" applyAlignment="false" applyProtection="false">
      <alignment horizontal="general" vertical="center" textRotation="0" wrapText="false" indent="0" shrinkToFit="false"/>
      <protection locked="true" hidden="false"/>
    </xf>
    <xf numFmtId="165" fontId="0" fillId="0" borderId="9" xfId="0" applyFont="false" applyBorder="true" applyAlignment="false" applyProtection="false">
      <alignment horizontal="general" vertical="center" textRotation="0" wrapText="false" indent="0" shrinkToFit="false"/>
      <protection locked="true" hidden="false"/>
    </xf>
    <xf numFmtId="165" fontId="0" fillId="0" borderId="0" xfId="0" applyFont="false" applyBorder="false" applyAlignment="false" applyProtection="false">
      <alignment horizontal="general" vertical="center" textRotation="0" wrapText="false" indent="0" shrinkToFit="false"/>
      <protection locked="true" hidden="false"/>
    </xf>
    <xf numFmtId="164" fontId="14" fillId="0" borderId="10" xfId="0" applyFont="true" applyBorder="true" applyAlignment="true" applyProtection="false">
      <alignment horizontal="left" vertical="center" textRotation="0" wrapText="false" indent="0" shrinkToFit="false"/>
      <protection locked="true" hidden="false"/>
    </xf>
    <xf numFmtId="164" fontId="0" fillId="4" borderId="11" xfId="0" applyFont="false" applyBorder="true" applyAlignment="false" applyProtection="false">
      <alignment horizontal="general" vertical="center" textRotation="0" wrapText="false" indent="0" shrinkToFit="false"/>
      <protection locked="true" hidden="false"/>
    </xf>
    <xf numFmtId="164" fontId="0" fillId="0" borderId="4" xfId="0" applyFont="false" applyBorder="true" applyAlignment="false" applyProtection="false">
      <alignment horizontal="general" vertical="center" textRotation="0" wrapText="false" indent="0" shrinkToFit="false"/>
      <protection locked="true" hidden="false"/>
    </xf>
    <xf numFmtId="165" fontId="0" fillId="0" borderId="4" xfId="0" applyFont="false" applyBorder="true" applyAlignment="false" applyProtection="false">
      <alignment horizontal="general" vertical="center" textRotation="0" wrapText="false" indent="0" shrinkToFit="false"/>
      <protection locked="true" hidden="false"/>
    </xf>
    <xf numFmtId="164" fontId="0" fillId="4" borderId="5" xfId="0" applyFont="false" applyBorder="true" applyAlignment="false" applyProtection="false">
      <alignment horizontal="general" vertical="center" textRotation="0" wrapText="false" indent="0" shrinkToFit="false"/>
      <protection locked="true" hidden="false"/>
    </xf>
    <xf numFmtId="164" fontId="0" fillId="4" borderId="12" xfId="0" applyFont="false" applyBorder="true" applyAlignment="false" applyProtection="false">
      <alignment horizontal="general" vertical="center" textRotation="0" wrapText="false" indent="0" shrinkToFit="false"/>
      <protection locked="true" hidden="false"/>
    </xf>
    <xf numFmtId="164" fontId="0" fillId="0" borderId="5" xfId="0" applyFont="false" applyBorder="true" applyAlignment="false" applyProtection="false">
      <alignment horizontal="general" vertical="center" textRotation="0" wrapText="false" indent="0" shrinkToFit="false"/>
      <protection locked="true" hidden="false"/>
    </xf>
    <xf numFmtId="164" fontId="0" fillId="0" borderId="6" xfId="0" applyFont="false" applyBorder="true" applyAlignment="false" applyProtection="false">
      <alignment horizontal="general" vertical="center" textRotation="0" wrapText="false" indent="0" shrinkToFit="false"/>
      <protection locked="true" hidden="false"/>
    </xf>
    <xf numFmtId="165" fontId="0" fillId="0" borderId="6" xfId="0" applyFont="false" applyBorder="true" applyAlignment="false" applyProtection="false">
      <alignment horizontal="general" vertical="center" textRotation="0" wrapText="false" indent="0" shrinkToFit="false"/>
      <protection locked="true" hidden="false"/>
    </xf>
    <xf numFmtId="165" fontId="0" fillId="0" borderId="5" xfId="0" applyFont="false" applyBorder="true" applyAlignment="false" applyProtection="false">
      <alignment horizontal="general" vertical="center" textRotation="0" wrapText="false" indent="0" shrinkToFit="false"/>
      <protection locked="true" hidden="false"/>
    </xf>
    <xf numFmtId="164" fontId="0" fillId="0" borderId="5" xfId="0" applyFont="true" applyBorder="true" applyAlignment="true" applyProtection="false">
      <alignment horizontal="right" vertical="center" textRotation="0" wrapText="false" indent="0" shrinkToFit="false"/>
      <protection locked="true" hidden="false"/>
    </xf>
    <xf numFmtId="164" fontId="0" fillId="0" borderId="13" xfId="0" applyFont="false" applyBorder="true" applyAlignment="false" applyProtection="false">
      <alignment horizontal="general" vertical="center" textRotation="0" wrapText="false" indent="0" shrinkToFit="false"/>
      <protection locked="true" hidden="false"/>
    </xf>
    <xf numFmtId="166" fontId="0" fillId="0" borderId="0" xfId="0" applyFont="false" applyBorder="false" applyAlignment="false" applyProtection="false">
      <alignment horizontal="general" vertical="center" textRotation="0" wrapText="false" indent="0" shrinkToFit="false"/>
      <protection locked="true" hidden="false"/>
    </xf>
    <xf numFmtId="164" fontId="14" fillId="0" borderId="0" xfId="0" applyFont="true" applyBorder="true" applyAlignment="false" applyProtection="false">
      <alignment horizontal="general" vertical="center" textRotation="0" wrapText="false" indent="0" shrinkToFit="false"/>
      <protection locked="true" hidden="false"/>
    </xf>
    <xf numFmtId="165" fontId="0" fillId="0" borderId="0" xfId="0" applyFont="false" applyBorder="true" applyAlignment="true" applyProtection="false">
      <alignment horizontal="left" vertical="center" textRotation="0" wrapText="false" indent="0" shrinkToFit="false"/>
      <protection locked="true" hidden="false"/>
    </xf>
    <xf numFmtId="164" fontId="0" fillId="0" borderId="0" xfId="0" applyFont="true" applyBorder="true" applyAlignment="false" applyProtection="false">
      <alignment horizontal="general" vertical="center" textRotation="0" wrapText="false" indent="0" shrinkToFit="false"/>
      <protection locked="true" hidden="false"/>
    </xf>
    <xf numFmtId="165" fontId="0" fillId="0" borderId="0" xfId="0" applyFont="false" applyBorder="true" applyAlignment="true" applyProtection="false">
      <alignment horizontal="general" vertical="center" textRotation="0" wrapText="false" indent="0" shrinkToFit="false"/>
      <protection locked="true" hidden="false"/>
    </xf>
    <xf numFmtId="167" fontId="0" fillId="0" borderId="0" xfId="0" applyFont="false" applyBorder="true" applyAlignment="true" applyProtection="false">
      <alignment horizontal="general" vertical="center" textRotation="0" wrapText="false" indent="0" shrinkToFit="false"/>
      <protection locked="true" hidden="false"/>
    </xf>
    <xf numFmtId="164" fontId="0" fillId="0" borderId="0" xfId="0" applyFont="false" applyBorder="false" applyAlignment="true" applyProtection="false">
      <alignment horizontal="left" vertical="center" textRotation="0" wrapText="false" indent="0" shrinkToFit="false"/>
      <protection locked="true" hidden="false"/>
    </xf>
    <xf numFmtId="168" fontId="0" fillId="0" borderId="0" xfId="0" applyFont="false" applyBorder="true" applyAlignment="true" applyProtection="false">
      <alignment horizontal="left" vertical="center" textRotation="0" wrapText="false" indent="0" shrinkToFit="false"/>
      <protection locked="true" hidden="false"/>
    </xf>
    <xf numFmtId="165" fontId="0" fillId="0" borderId="0" xfId="0" applyFont="false" applyBorder="false" applyAlignment="true" applyProtection="false">
      <alignment horizontal="general" vertical="center" textRotation="0" wrapText="false" indent="0" shrinkToFit="false"/>
      <protection locked="true" hidden="false"/>
    </xf>
    <xf numFmtId="164" fontId="14" fillId="0" borderId="14" xfId="0" applyFont="true" applyBorder="true" applyAlignment="false" applyProtection="false">
      <alignment horizontal="general" vertical="center" textRotation="0" wrapText="false" indent="0" shrinkToFit="false"/>
      <protection locked="true" hidden="false"/>
    </xf>
    <xf numFmtId="164" fontId="14" fillId="0" borderId="15" xfId="0" applyFont="true" applyBorder="true" applyAlignment="false" applyProtection="false">
      <alignment horizontal="general" vertical="center" textRotation="0" wrapText="false" indent="0" shrinkToFit="false"/>
      <protection locked="true" hidden="false"/>
    </xf>
    <xf numFmtId="164" fontId="0" fillId="0" borderId="15" xfId="0" applyFont="false" applyBorder="true" applyAlignment="false" applyProtection="false">
      <alignment horizontal="general" vertical="center" textRotation="0" wrapText="false" indent="0" shrinkToFit="false"/>
      <protection locked="true" hidden="false"/>
    </xf>
    <xf numFmtId="165" fontId="14" fillId="0" borderId="15" xfId="0" applyFont="true" applyBorder="true" applyAlignment="true" applyProtection="false">
      <alignment horizontal="general" vertical="center" textRotation="0" wrapText="false" indent="0" shrinkToFit="false"/>
      <protection locked="true" hidden="false"/>
    </xf>
    <xf numFmtId="165" fontId="14" fillId="0" borderId="16" xfId="0" applyFont="true" applyBorder="true" applyAlignment="true" applyProtection="false">
      <alignment horizontal="general" vertical="center"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dxfs count="3">
    <dxf>
      <fill>
        <patternFill>
          <bgColor rgb="FFFF0000"/>
        </patternFill>
      </fill>
    </dxf>
    <dxf>
      <fill>
        <patternFill>
          <bgColor rgb="FFFF0000"/>
        </patternFill>
      </fill>
    </dxf>
    <dxf>
      <fill>
        <patternFill>
          <bgColor rgb="FF92D05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4B9600"/>
      <rgbColor rgb="FF800080"/>
      <rgbColor rgb="FF008080"/>
      <rgbColor rgb="FFBFBFBF"/>
      <rgbColor rgb="FF878787"/>
      <rgbColor rgb="FF9999FF"/>
      <rgbColor rgb="FF993366"/>
      <rgbColor rgb="FFF9F9F9"/>
      <rgbColor rgb="FFF2F2F2"/>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99FF33"/>
      <rgbColor rgb="FFFFFF99"/>
      <rgbColor rgb="FF99CCFF"/>
      <rgbColor rgb="FFFF99CC"/>
      <rgbColor rgb="FFCC99FF"/>
      <rgbColor rgb="FFFFCC99"/>
      <rgbColor rgb="FF3366FF"/>
      <rgbColor rgb="FF33CCCC"/>
      <rgbColor rgb="FF92D050"/>
      <rgbColor rgb="FFFFCC00"/>
      <rgbColor rgb="FFFF9900"/>
      <rgbColor rgb="FFFF2F2F"/>
      <rgbColor rgb="FF4F81BD"/>
      <rgbColor rgb="FFA6A6A6"/>
      <rgbColor rgb="FF003366"/>
      <rgbColor rgb="FF68D00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charts/chart39.xml><?xml version="1.0" encoding="utf-8"?>
<c:chartSpace xmlns:c="http://schemas.openxmlformats.org/drawingml/2006/chart" xmlns:a="http://schemas.openxmlformats.org/drawingml/2006/main" xmlns:r="http://schemas.openxmlformats.org/officeDocument/2006/relationships">
  <c:lang val="en-US"/>
  <c:roundedCorners val="0"/>
  <c:chart>
    <c:plotArea>
      <c:bubbleChart>
        <c:varyColors val="0"/>
        <c:ser>
          <c:idx val="0"/>
          <c:order val="0"/>
          <c:spPr>
            <a:solidFill>
              <a:srgbClr val="4f81bd"/>
            </a:solidFill>
            <a:ln>
              <a:noFill/>
            </a:ln>
          </c:spPr>
          <c:invertIfNegative val="0"/>
          <c:dLbls>
            <c:dLbl>
              <c:idx val="0"/>
              <c:dLblPos val="ctr"/>
              <c:showLegendKey val="0"/>
              <c:showVal val="0"/>
              <c:showCatName val="0"/>
              <c:showSerName val="0"/>
              <c:showPercent val="0"/>
            </c:dLbl>
            <c:dLbl>
              <c:idx val="1"/>
              <c:dLblPos val="ctr"/>
              <c:showLegendKey val="0"/>
              <c:showVal val="0"/>
              <c:showCatName val="0"/>
              <c:showSerName val="0"/>
              <c:showPercent val="0"/>
            </c:dLbl>
            <c:dLbl>
              <c:idx val="2"/>
              <c:dLblPos val="ctr"/>
              <c:showLegendKey val="0"/>
              <c:showVal val="0"/>
              <c:showCatName val="0"/>
              <c:showSerName val="0"/>
              <c:showPercent val="0"/>
            </c:dLbl>
            <c:dLbl>
              <c:idx val="3"/>
              <c:dLblPos val="ctr"/>
              <c:showLegendKey val="0"/>
              <c:showVal val="0"/>
              <c:showCatName val="0"/>
              <c:showSerName val="0"/>
              <c:showPercent val="0"/>
            </c:dLbl>
            <c:dLbl>
              <c:idx val="4"/>
              <c:dLblPos val="ctr"/>
              <c:showLegendKey val="0"/>
              <c:showVal val="0"/>
              <c:showCatName val="0"/>
              <c:showSerName val="0"/>
              <c:showPercent val="0"/>
            </c:dLbl>
            <c:dLbl>
              <c:idx val="5"/>
              <c:dLblPos val="ctr"/>
              <c:showLegendKey val="0"/>
              <c:showVal val="0"/>
              <c:showCatName val="0"/>
              <c:showSerName val="0"/>
              <c:showPercent val="0"/>
            </c:dLbl>
            <c:dLbl>
              <c:idx val="6"/>
              <c:dLblPos val="ctr"/>
              <c:showLegendKey val="0"/>
              <c:showVal val="0"/>
              <c:showCatName val="0"/>
              <c:showSerName val="0"/>
              <c:showPercent val="0"/>
            </c:dLbl>
            <c:dLbl>
              <c:idx val="7"/>
              <c:dLblPos val="ctr"/>
              <c:showLegendKey val="0"/>
              <c:showVal val="0"/>
              <c:showCatName val="0"/>
              <c:showSerName val="0"/>
              <c:showPercent val="0"/>
            </c:dLbl>
            <c:dLbl>
              <c:idx val="8"/>
              <c:dLblPos val="ctr"/>
              <c:showLegendKey val="0"/>
              <c:showVal val="0"/>
              <c:showCatName val="0"/>
              <c:showSerName val="0"/>
              <c:showPercent val="0"/>
            </c:dLbl>
            <c:dLbl>
              <c:idx val="9"/>
              <c:dLblPos val="ctr"/>
              <c:showLegendKey val="0"/>
              <c:showVal val="0"/>
              <c:showCatName val="0"/>
              <c:showSerName val="0"/>
              <c:showPercent val="0"/>
            </c:dLbl>
            <c:dLbl>
              <c:idx val="10"/>
              <c:dLblPos val="ctr"/>
              <c:showLegendKey val="0"/>
              <c:showVal val="0"/>
              <c:showCatName val="0"/>
              <c:showSerName val="0"/>
              <c:showPercent val="0"/>
            </c:dLbl>
            <c:dLbl>
              <c:idx val="11"/>
              <c:dLblPos val="ctr"/>
              <c:showLegendKey val="0"/>
              <c:showVal val="0"/>
              <c:showCatName val="0"/>
              <c:showSerName val="0"/>
              <c:showPercent val="0"/>
            </c:dLbl>
            <c:dLbl>
              <c:idx val="12"/>
              <c:dLblPos val="ctr"/>
              <c:showLegendKey val="0"/>
              <c:showVal val="0"/>
              <c:showCatName val="0"/>
              <c:showSerName val="0"/>
              <c:showPercent val="0"/>
            </c:dLbl>
            <c:dLbl>
              <c:idx val="13"/>
              <c:dLblPos val="ctr"/>
              <c:showLegendKey val="0"/>
              <c:showVal val="0"/>
              <c:showCatName val="0"/>
              <c:showSerName val="0"/>
              <c:showPercent val="0"/>
            </c:dLbl>
            <c:dLbl>
              <c:idx val="14"/>
              <c:dLblPos val="ctr"/>
              <c:showLegendKey val="0"/>
              <c:showVal val="0"/>
              <c:showCatName val="0"/>
              <c:showSerName val="0"/>
              <c:showPercent val="0"/>
            </c:dLbl>
            <c:dLbl>
              <c:idx val="15"/>
              <c:dLblPos val="ctr"/>
              <c:showLegendKey val="0"/>
              <c:showVal val="0"/>
              <c:showCatName val="0"/>
              <c:showSerName val="0"/>
              <c:showPercent val="0"/>
            </c:dLbl>
            <c:dLbl>
              <c:idx val="16"/>
              <c:dLblPos val="ctr"/>
              <c:showLegendKey val="0"/>
              <c:showVal val="0"/>
              <c:showCatName val="0"/>
              <c:showSerName val="0"/>
              <c:showPercent val="0"/>
            </c:dLbl>
            <c:dLbl>
              <c:idx val="17"/>
              <c:dLblPos val="ctr"/>
              <c:showLegendKey val="0"/>
              <c:showVal val="0"/>
              <c:showCatName val="0"/>
              <c:showSerName val="0"/>
              <c:showPercent val="0"/>
            </c:dLbl>
            <c:dLbl>
              <c:idx val="18"/>
              <c:dLblPos val="ctr"/>
              <c:showLegendKey val="0"/>
              <c:showVal val="0"/>
              <c:showCatName val="0"/>
              <c:showSerName val="0"/>
              <c:showPercent val="0"/>
            </c:dLbl>
            <c:dLbl>
              <c:idx val="19"/>
              <c:dLblPos val="ctr"/>
              <c:showLegendKey val="0"/>
              <c:showVal val="0"/>
              <c:showCatName val="0"/>
              <c:showSerName val="0"/>
              <c:showPercent val="0"/>
            </c:dLbl>
            <c:dLblPos val="ctr"/>
            <c:showLegendKey val="0"/>
            <c:showVal val="0"/>
            <c:showCatName val="0"/>
            <c:showSerName val="0"/>
            <c:showPercent val="0"/>
            <c:showLeaderLines val="0"/>
          </c:dLbls>
          <c:xVal>
            <c:numRef>
              <c:f>Results!$C$4:$V$4</c:f>
              <c:numCache>
                <c:formatCode>General</c:formatCode>
                <c:ptCount val="20"/>
                <c:pt idx="0">
                  <c:v>1</c:v>
                </c:pt>
                <c:pt idx="1">
                  <c:v>2</c:v>
                </c:pt>
                <c:pt idx="2">
                  <c:v>3</c:v>
                </c:pt>
                <c:pt idx="3">
                  <c:v>4</c:v>
                </c:pt>
                <c:pt idx="4">
                  <c:v>5</c:v>
                </c:pt>
                <c:pt idx="5">
                  <c:v>1</c:v>
                </c:pt>
                <c:pt idx="6">
                  <c:v>2</c:v>
                </c:pt>
                <c:pt idx="7">
                  <c:v>3</c:v>
                </c:pt>
                <c:pt idx="8">
                  <c:v>4</c:v>
                </c:pt>
                <c:pt idx="9">
                  <c:v>5</c:v>
                </c:pt>
                <c:pt idx="10">
                  <c:v>1</c:v>
                </c:pt>
                <c:pt idx="11">
                  <c:v>2</c:v>
                </c:pt>
                <c:pt idx="12">
                  <c:v>3</c:v>
                </c:pt>
                <c:pt idx="13">
                  <c:v>4</c:v>
                </c:pt>
                <c:pt idx="14">
                  <c:v>5</c:v>
                </c:pt>
                <c:pt idx="15">
                  <c:v>1</c:v>
                </c:pt>
                <c:pt idx="16">
                  <c:v>2</c:v>
                </c:pt>
                <c:pt idx="17">
                  <c:v>3</c:v>
                </c:pt>
                <c:pt idx="18">
                  <c:v>4</c:v>
                </c:pt>
                <c:pt idx="19">
                  <c:v>5</c:v>
                </c:pt>
              </c:numCache>
            </c:numRef>
          </c:xVal>
          <c:yVal>
            <c:numRef>
              <c:f>Results!$C$3:$V$3</c:f>
              <c:numCache>
                <c:formatCode>General</c:formatCode>
                <c:ptCount val="20"/>
                <c:pt idx="0">
                  <c:v>1</c:v>
                </c:pt>
                <c:pt idx="1">
                  <c:v>1</c:v>
                </c:pt>
                <c:pt idx="2">
                  <c:v>1</c:v>
                </c:pt>
                <c:pt idx="3">
                  <c:v>1</c:v>
                </c:pt>
                <c:pt idx="4">
                  <c:v>1</c:v>
                </c:pt>
                <c:pt idx="5">
                  <c:v>2</c:v>
                </c:pt>
                <c:pt idx="6">
                  <c:v>2</c:v>
                </c:pt>
                <c:pt idx="7">
                  <c:v>2</c:v>
                </c:pt>
                <c:pt idx="8">
                  <c:v>2</c:v>
                </c:pt>
                <c:pt idx="9">
                  <c:v>2</c:v>
                </c:pt>
                <c:pt idx="10">
                  <c:v>3</c:v>
                </c:pt>
                <c:pt idx="11">
                  <c:v>3</c:v>
                </c:pt>
                <c:pt idx="12">
                  <c:v>3</c:v>
                </c:pt>
                <c:pt idx="13">
                  <c:v>3</c:v>
                </c:pt>
                <c:pt idx="14">
                  <c:v>3</c:v>
                </c:pt>
                <c:pt idx="15">
                  <c:v>4</c:v>
                </c:pt>
                <c:pt idx="16">
                  <c:v>4</c:v>
                </c:pt>
                <c:pt idx="17">
                  <c:v>4</c:v>
                </c:pt>
                <c:pt idx="18">
                  <c:v>4</c:v>
                </c:pt>
                <c:pt idx="19">
                  <c:v>4</c:v>
                </c:pt>
              </c:numCache>
            </c:numRef>
          </c:yVal>
          <c:bubbleSize>
            <c:numRef>
              <c:f>Results!$C$24:$V$24</c:f>
              <c:numCache>
                <c:formatCode>General</c:formatCode>
                <c:ptCount val="20"/>
                <c:pt idx="0">
                  <c:v>0</c:v>
                </c:pt>
                <c:pt idx="1">
                  <c:v>0</c:v>
                </c:pt>
                <c:pt idx="2">
                  <c:v>2</c:v>
                </c:pt>
                <c:pt idx="3">
                  <c:v>11</c:v>
                </c:pt>
                <c:pt idx="4">
                  <c:v>0</c:v>
                </c:pt>
                <c:pt idx="5">
                  <c:v>0</c:v>
                </c:pt>
                <c:pt idx="6">
                  <c:v>0</c:v>
                </c:pt>
                <c:pt idx="7">
                  <c:v>0</c:v>
                </c:pt>
                <c:pt idx="8">
                  <c:v>3</c:v>
                </c:pt>
                <c:pt idx="9">
                  <c:v>0</c:v>
                </c:pt>
                <c:pt idx="10">
                  <c:v>0</c:v>
                </c:pt>
                <c:pt idx="11">
                  <c:v>0</c:v>
                </c:pt>
                <c:pt idx="12">
                  <c:v>0</c:v>
                </c:pt>
                <c:pt idx="13">
                  <c:v>0</c:v>
                </c:pt>
                <c:pt idx="14">
                  <c:v>0</c:v>
                </c:pt>
                <c:pt idx="15">
                  <c:v>0</c:v>
                </c:pt>
                <c:pt idx="16">
                  <c:v>0</c:v>
                </c:pt>
                <c:pt idx="17">
                  <c:v>0</c:v>
                </c:pt>
                <c:pt idx="18">
                  <c:v>0</c:v>
                </c:pt>
                <c:pt idx="19">
                  <c:v>0</c:v>
                </c:pt>
              </c:numCache>
            </c:numRef>
          </c:bubbleSize>
        </c:ser>
        <c:bubble3D val="0"/>
        <c:axId val="98999927"/>
        <c:axId val="75342173"/>
      </c:bubbleChart>
      <c:valAx>
        <c:axId val="98999927"/>
        <c:scaling>
          <c:orientation val="minMax"/>
          <c:max val="6"/>
          <c:min val="0"/>
        </c:scaling>
        <c:delete val="0"/>
        <c:axPos val="b"/>
        <c:majorGridlines>
          <c:spPr>
            <a:ln w="9360">
              <a:solidFill>
                <a:srgbClr val="878787"/>
              </a:solidFill>
              <a:round/>
            </a:ln>
          </c:spPr>
        </c:majorGridlines>
        <c:title>
          <c:tx>
            <c:rich>
              <a:bodyPr rot="0"/>
              <a:lstStyle/>
              <a:p>
                <a:pPr>
                  <a:defRPr b="1" sz="1400" spc="-1" strike="noStrike">
                    <a:solidFill>
                      <a:srgbClr val="000000"/>
                    </a:solidFill>
                    <a:uFill>
                      <a:solidFill>
                        <a:srgbClr val="ffffff"/>
                      </a:solidFill>
                    </a:uFill>
                    <a:latin typeface="Calibri"/>
                  </a:defRPr>
                </a:pPr>
                <a:r>
                  <a:rPr b="1" sz="1400" spc="-1" strike="noStrike">
                    <a:solidFill>
                      <a:srgbClr val="000000"/>
                    </a:solidFill>
                    <a:uFill>
                      <a:solidFill>
                        <a:srgbClr val="ffffff"/>
                      </a:solidFill>
                    </a:uFill>
                    <a:latin typeface="Calibri"/>
                  </a:rPr>
                  <a:t>Implementation Effort</a:t>
                </a:r>
              </a:p>
            </c:rich>
          </c:tx>
          <c:overlay val="0"/>
        </c:title>
        <c:numFmt formatCode="#,##0;\-#,##0"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75342173"/>
        <c:crosses val="autoZero"/>
        <c:crossBetween val="midCat"/>
        <c:majorUnit val="1"/>
      </c:valAx>
      <c:valAx>
        <c:axId val="75342173"/>
        <c:scaling>
          <c:orientation val="minMax"/>
          <c:max val="5"/>
        </c:scaling>
        <c:delete val="0"/>
        <c:axPos val="l"/>
        <c:majorGridlines>
          <c:spPr>
            <a:ln w="9360">
              <a:solidFill>
                <a:srgbClr val="878787"/>
              </a:solidFill>
              <a:round/>
            </a:ln>
          </c:spPr>
        </c:majorGridlines>
        <c:title>
          <c:tx>
            <c:rich>
              <a:bodyPr rot="-5400000"/>
              <a:lstStyle/>
              <a:p>
                <a:pPr>
                  <a:defRPr b="1" sz="1400" spc="-1" strike="noStrike">
                    <a:solidFill>
                      <a:srgbClr val="000000"/>
                    </a:solidFill>
                    <a:uFill>
                      <a:solidFill>
                        <a:srgbClr val="ffffff"/>
                      </a:solidFill>
                    </a:uFill>
                    <a:latin typeface="Calibri"/>
                  </a:defRPr>
                </a:pPr>
                <a:r>
                  <a:rPr b="1" sz="1400" spc="-1" strike="noStrike">
                    <a:solidFill>
                      <a:srgbClr val="000000"/>
                    </a:solidFill>
                    <a:uFill>
                      <a:solidFill>
                        <a:srgbClr val="ffffff"/>
                      </a:solidFill>
                    </a:uFill>
                    <a:latin typeface="Calibri"/>
                  </a:rPr>
                  <a:t>Critical level</a:t>
                </a:r>
              </a:p>
            </c:rich>
          </c:tx>
          <c:overlay val="0"/>
        </c:title>
        <c:numFmt formatCode="General" sourceLinked="0"/>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98999927"/>
        <c:crosses val="autoZero"/>
        <c:crossBetween val="midCat"/>
        <c:majorUnit val="1"/>
      </c:valAx>
      <c:spPr>
        <a:solidFill>
          <a:srgbClr val="ffffff"/>
        </a:solidFill>
        <a:ln>
          <a:noFill/>
        </a:ln>
      </c:spPr>
    </c:plotArea>
    <c:plotVisOnly val="1"/>
    <c:dispBlanksAs val="gap"/>
  </c:chart>
  <c:spPr>
    <a:solidFill>
      <a:srgbClr val="ffffff"/>
    </a:solidFill>
    <a:ln>
      <a:noFill/>
    </a:ln>
  </c:spPr>
</c:chartSpace>
</file>

<file path=xl/charts/chart40.xml><?xml version="1.0" encoding="utf-8"?>
<c:chartSpace xmlns:c="http://schemas.openxmlformats.org/drawingml/2006/chart" xmlns:a="http://schemas.openxmlformats.org/drawingml/2006/main" xmlns:r="http://schemas.openxmlformats.org/officeDocument/2006/relationships">
  <c:lang val="en-US"/>
  <c:roundedCorners val="0"/>
  <c:chart>
    <c:plotArea>
      <c:barChart>
        <c:barDir val="bar"/>
        <c:grouping val="stacked"/>
        <c:varyColors val="0"/>
        <c:ser>
          <c:idx val="0"/>
          <c:order val="0"/>
          <c:spPr>
            <a:solidFill>
              <a:srgbClr val="99ff33"/>
            </a:solidFill>
            <a:ln w="9360">
              <a:solidFill>
                <a:srgbClr val="f9f9f9"/>
              </a:solidFill>
              <a:round/>
            </a:ln>
          </c:spPr>
          <c:invertIfNegative val="0"/>
          <c:dLbls>
            <c:dLbl>
              <c:idx val="0"/>
              <c:dLblPos val="ctr"/>
              <c:showLegendKey val="0"/>
              <c:showVal val="1"/>
              <c:showCatName val="0"/>
              <c:showSerName val="0"/>
              <c:showPercent val="0"/>
            </c:dLbl>
            <c:dLbl>
              <c:idx val="1"/>
              <c:dLblPos val="ctr"/>
              <c:showLegendKey val="0"/>
              <c:showVal val="1"/>
              <c:showCatName val="0"/>
              <c:showSerName val="0"/>
              <c:showPercent val="0"/>
            </c:dLbl>
            <c:dLbl>
              <c:idx val="2"/>
              <c:dLblPos val="ctr"/>
              <c:showLegendKey val="0"/>
              <c:showVal val="1"/>
              <c:showCatName val="0"/>
              <c:showSerName val="0"/>
              <c:showPercent val="0"/>
            </c:dLbl>
            <c:dLbl>
              <c:idx val="3"/>
              <c:dLblPos val="ctr"/>
              <c:showLegendKey val="0"/>
              <c:showVal val="1"/>
              <c:showCatName val="0"/>
              <c:showSerName val="0"/>
              <c:showPercent val="0"/>
            </c:dLbl>
            <c:dLbl>
              <c:idx val="4"/>
              <c:dLblPos val="ctr"/>
              <c:showLegendKey val="0"/>
              <c:showVal val="1"/>
              <c:showCatName val="0"/>
              <c:showSerName val="0"/>
              <c:showPercent val="0"/>
            </c:dLbl>
            <c:dLbl>
              <c:idx val="5"/>
              <c:dLblPos val="ctr"/>
              <c:showLegendKey val="0"/>
              <c:showVal val="1"/>
              <c:showCatName val="0"/>
              <c:showSerName val="0"/>
              <c:showPercent val="0"/>
            </c:dLbl>
            <c:dLbl>
              <c:idx val="6"/>
              <c:dLblPos val="ctr"/>
              <c:showLegendKey val="0"/>
              <c:showVal val="1"/>
              <c:showCatName val="0"/>
              <c:showSerName val="0"/>
              <c:showPercent val="0"/>
            </c:dLbl>
            <c:dLbl>
              <c:idx val="7"/>
              <c:dLblPos val="ctr"/>
              <c:showLegendKey val="0"/>
              <c:showVal val="1"/>
              <c:showCatName val="0"/>
              <c:showSerName val="0"/>
              <c:showPercent val="0"/>
            </c:dLbl>
            <c:dLbl>
              <c:idx val="8"/>
              <c:dLblPos val="ctr"/>
              <c:showLegendKey val="0"/>
              <c:showVal val="1"/>
              <c:showCatName val="0"/>
              <c:showSerName val="0"/>
              <c:showPercent val="0"/>
            </c:dLbl>
            <c:dLbl>
              <c:idx val="9"/>
              <c:dLblPos val="ctr"/>
              <c:showLegendKey val="0"/>
              <c:showVal val="1"/>
              <c:showCatName val="0"/>
              <c:showSerName val="0"/>
              <c:showPercent val="0"/>
            </c:dLbl>
            <c:dLbl>
              <c:idx val="10"/>
              <c:dLblPos val="ctr"/>
              <c:showLegendKey val="0"/>
              <c:showVal val="1"/>
              <c:showCatName val="0"/>
              <c:showSerName val="0"/>
              <c:showPercent val="0"/>
            </c:dLbl>
            <c:dLbl>
              <c:idx val="11"/>
              <c:dLblPos val="ctr"/>
              <c:showLegendKey val="0"/>
              <c:showVal val="1"/>
              <c:showCatName val="0"/>
              <c:showSerName val="0"/>
              <c:showPercent val="0"/>
            </c:dLbl>
            <c:dLbl>
              <c:idx val="12"/>
              <c:dLblPos val="ctr"/>
              <c:showLegendKey val="0"/>
              <c:showVal val="1"/>
              <c:showCatName val="0"/>
              <c:showSerName val="0"/>
              <c:showPercent val="0"/>
            </c:dLbl>
            <c:dLbl>
              <c:idx val="13"/>
              <c:dLblPos val="ctr"/>
              <c:showLegendKey val="0"/>
              <c:showVal val="1"/>
              <c:showCatName val="0"/>
              <c:showSerName val="0"/>
              <c:showPercent val="0"/>
            </c:dLbl>
            <c:dLbl>
              <c:idx val="14"/>
              <c:dLblPos val="ctr"/>
              <c:showLegendKey val="0"/>
              <c:showVal val="1"/>
              <c:showCatName val="0"/>
              <c:showSerName val="0"/>
              <c:showPercent val="0"/>
            </c:dLbl>
            <c:dLbl>
              <c:idx val="15"/>
              <c:dLblPos val="ctr"/>
              <c:showLegendKey val="0"/>
              <c:showVal val="1"/>
              <c:showCatName val="0"/>
              <c:showSerName val="0"/>
              <c:showPercent val="0"/>
            </c:dLbl>
            <c:dLbl>
              <c:idx val="16"/>
              <c:dLblPos val="ctr"/>
              <c:showLegendKey val="0"/>
              <c:showVal val="1"/>
              <c:showCatName val="0"/>
              <c:showSerName val="0"/>
              <c:showPercent val="0"/>
            </c:dLbl>
            <c:dLbl>
              <c:idx val="17"/>
              <c:dLblPos val="ctr"/>
              <c:showLegendKey val="0"/>
              <c:showVal val="1"/>
              <c:showCatName val="0"/>
              <c:showSerName val="0"/>
              <c:showPercent val="0"/>
            </c:dLbl>
            <c:dLbl>
              <c:idx val="18"/>
              <c:dLblPos val="ctr"/>
              <c:showLegendKey val="0"/>
              <c:showVal val="1"/>
              <c:showCatName val="0"/>
              <c:showSerName val="0"/>
              <c:showPercent val="0"/>
            </c:dLbl>
            <c:dLblPos val="ctr"/>
            <c:showLegendKey val="0"/>
            <c:showVal val="1"/>
            <c:showCatName val="0"/>
            <c:showSerName val="0"/>
            <c:showPercent val="0"/>
            <c:showLeaderLines val="0"/>
          </c:dLbls>
          <c:cat>
            <c:strRef>
              <c:f>Results!$B$5:$B$23</c:f>
              <c:strCache>
                <c:ptCount val="19"/>
                <c:pt idx="0">
                  <c:v>Sales</c:v>
                </c:pt>
                <c:pt idx="1">
                  <c:v>Integration</c:v>
                </c:pt>
                <c:pt idx="2">
                  <c:v>Products and Materials</c:v>
                </c:pt>
                <c:pt idx="3">
                  <c:v>Planning</c:v>
                </c:pt>
                <c:pt idx="4">
                  <c:v>Manufacturing</c:v>
                </c:pt>
                <c:pt idx="5">
                  <c:v>Warehousing</c:v>
                </c:pt>
                <c:pt idx="6">
                  <c:v>Purchasing</c:v>
                </c:pt>
                <c:pt idx="7">
                  <c:v>Shipping</c:v>
                </c:pt>
                <c:pt idx="8">
                  <c:v>Warranty</c:v>
                </c:pt>
                <c:pt idx="9">
                  <c:v>AR-AP</c:v>
                </c:pt>
                <c:pt idx="10">
                  <c:v>Payroll and HR</c:v>
                </c:pt>
                <c:pt idx="11">
                  <c:v>Accounts Payable</c:v>
                </c:pt>
                <c:pt idx="12">
                  <c:v>Cost Accounting</c:v>
                </c:pt>
                <c:pt idx="13">
                  <c:v>GL</c:v>
                </c:pt>
                <c:pt idx="14">
                  <c:v>Security</c:v>
                </c:pt>
                <c:pt idx="15">
                  <c:v>Repricing Service Parts</c:v>
                </c:pt>
                <c:pt idx="16">
                  <c:v>Quality - In-house</c:v>
                </c:pt>
                <c:pt idx="17">
                  <c:v>Quality - After Sale</c:v>
                </c:pt>
                <c:pt idx="18">
                  <c:v>Marketing</c:v>
                </c:pt>
              </c:strCache>
            </c:strRef>
          </c:cat>
          <c:val>
            <c:numRef>
              <c:f>Results!$W$5:$W$23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1"/>
          <c:order val="1"/>
          <c:spPr>
            <a:solidFill>
              <a:srgbClr val="68d000"/>
            </a:solidFill>
            <a:ln w="9360">
              <a:solidFill>
                <a:srgbClr val="f9f9f9"/>
              </a:solidFill>
              <a:round/>
            </a:ln>
          </c:spPr>
          <c:invertIfNegative val="0"/>
          <c:dLbls>
            <c:dLbl>
              <c:idx val="0"/>
              <c:dLblPos val="ctr"/>
              <c:showLegendKey val="0"/>
              <c:showVal val="1"/>
              <c:showCatName val="0"/>
              <c:showSerName val="0"/>
              <c:showPercent val="0"/>
            </c:dLbl>
            <c:dLbl>
              <c:idx val="1"/>
              <c:dLblPos val="ctr"/>
              <c:showLegendKey val="0"/>
              <c:showVal val="1"/>
              <c:showCatName val="0"/>
              <c:showSerName val="0"/>
              <c:showPercent val="0"/>
            </c:dLbl>
            <c:dLbl>
              <c:idx val="2"/>
              <c:dLblPos val="ctr"/>
              <c:showLegendKey val="0"/>
              <c:showVal val="1"/>
              <c:showCatName val="0"/>
              <c:showSerName val="0"/>
              <c:showPercent val="0"/>
            </c:dLbl>
            <c:dLbl>
              <c:idx val="3"/>
              <c:dLblPos val="ctr"/>
              <c:showLegendKey val="0"/>
              <c:showVal val="1"/>
              <c:showCatName val="0"/>
              <c:showSerName val="0"/>
              <c:showPercent val="0"/>
            </c:dLbl>
            <c:dLbl>
              <c:idx val="4"/>
              <c:dLblPos val="ctr"/>
              <c:showLegendKey val="0"/>
              <c:showVal val="1"/>
              <c:showCatName val="0"/>
              <c:showSerName val="0"/>
              <c:showPercent val="0"/>
            </c:dLbl>
            <c:dLbl>
              <c:idx val="5"/>
              <c:dLblPos val="ctr"/>
              <c:showLegendKey val="0"/>
              <c:showVal val="1"/>
              <c:showCatName val="0"/>
              <c:showSerName val="0"/>
              <c:showPercent val="0"/>
            </c:dLbl>
            <c:dLbl>
              <c:idx val="6"/>
              <c:dLblPos val="ctr"/>
              <c:showLegendKey val="0"/>
              <c:showVal val="1"/>
              <c:showCatName val="0"/>
              <c:showSerName val="0"/>
              <c:showPercent val="0"/>
            </c:dLbl>
            <c:dLbl>
              <c:idx val="7"/>
              <c:dLblPos val="ctr"/>
              <c:showLegendKey val="0"/>
              <c:showVal val="1"/>
              <c:showCatName val="0"/>
              <c:showSerName val="0"/>
              <c:showPercent val="0"/>
            </c:dLbl>
            <c:dLbl>
              <c:idx val="8"/>
              <c:dLblPos val="ctr"/>
              <c:showLegendKey val="0"/>
              <c:showVal val="1"/>
              <c:showCatName val="0"/>
              <c:showSerName val="0"/>
              <c:showPercent val="0"/>
            </c:dLbl>
            <c:dLbl>
              <c:idx val="9"/>
              <c:dLblPos val="ctr"/>
              <c:showLegendKey val="0"/>
              <c:showVal val="1"/>
              <c:showCatName val="0"/>
              <c:showSerName val="0"/>
              <c:showPercent val="0"/>
            </c:dLbl>
            <c:dLbl>
              <c:idx val="10"/>
              <c:dLblPos val="ctr"/>
              <c:showLegendKey val="0"/>
              <c:showVal val="1"/>
              <c:showCatName val="0"/>
              <c:showSerName val="0"/>
              <c:showPercent val="0"/>
            </c:dLbl>
            <c:dLbl>
              <c:idx val="11"/>
              <c:dLblPos val="ctr"/>
              <c:showLegendKey val="0"/>
              <c:showVal val="1"/>
              <c:showCatName val="0"/>
              <c:showSerName val="0"/>
              <c:showPercent val="0"/>
            </c:dLbl>
            <c:dLbl>
              <c:idx val="12"/>
              <c:dLblPos val="ctr"/>
              <c:showLegendKey val="0"/>
              <c:showVal val="1"/>
              <c:showCatName val="0"/>
              <c:showSerName val="0"/>
              <c:showPercent val="0"/>
            </c:dLbl>
            <c:dLbl>
              <c:idx val="13"/>
              <c:dLblPos val="ctr"/>
              <c:showLegendKey val="0"/>
              <c:showVal val="1"/>
              <c:showCatName val="0"/>
              <c:showSerName val="0"/>
              <c:showPercent val="0"/>
            </c:dLbl>
            <c:dLbl>
              <c:idx val="14"/>
              <c:dLblPos val="ctr"/>
              <c:showLegendKey val="0"/>
              <c:showVal val="1"/>
              <c:showCatName val="0"/>
              <c:showSerName val="0"/>
              <c:showPercent val="0"/>
            </c:dLbl>
            <c:dLbl>
              <c:idx val="15"/>
              <c:dLblPos val="ctr"/>
              <c:showLegendKey val="0"/>
              <c:showVal val="1"/>
              <c:showCatName val="0"/>
              <c:showSerName val="0"/>
              <c:showPercent val="0"/>
            </c:dLbl>
            <c:dLbl>
              <c:idx val="16"/>
              <c:dLblPos val="ctr"/>
              <c:showLegendKey val="0"/>
              <c:showVal val="1"/>
              <c:showCatName val="0"/>
              <c:showSerName val="0"/>
              <c:showPercent val="0"/>
            </c:dLbl>
            <c:dLbl>
              <c:idx val="17"/>
              <c:dLblPos val="ctr"/>
              <c:showLegendKey val="0"/>
              <c:showVal val="1"/>
              <c:showCatName val="0"/>
              <c:showSerName val="0"/>
              <c:showPercent val="0"/>
            </c:dLbl>
            <c:dLbl>
              <c:idx val="18"/>
              <c:dLblPos val="ctr"/>
              <c:showLegendKey val="0"/>
              <c:showVal val="1"/>
              <c:showCatName val="0"/>
              <c:showSerName val="0"/>
              <c:showPercent val="0"/>
            </c:dLbl>
            <c:dLblPos val="ctr"/>
            <c:showLegendKey val="0"/>
            <c:showVal val="1"/>
            <c:showCatName val="0"/>
            <c:showSerName val="0"/>
            <c:showPercent val="0"/>
            <c:showLeaderLines val="0"/>
          </c:dLbls>
          <c:cat>
            <c:strRef>
              <c:f>Results!$B$5:$B$23</c:f>
              <c:strCache>
                <c:ptCount val="19"/>
                <c:pt idx="0">
                  <c:v>Sales</c:v>
                </c:pt>
                <c:pt idx="1">
                  <c:v>Integration</c:v>
                </c:pt>
                <c:pt idx="2">
                  <c:v>Products and Materials</c:v>
                </c:pt>
                <c:pt idx="3">
                  <c:v>Planning</c:v>
                </c:pt>
                <c:pt idx="4">
                  <c:v>Manufacturing</c:v>
                </c:pt>
                <c:pt idx="5">
                  <c:v>Warehousing</c:v>
                </c:pt>
                <c:pt idx="6">
                  <c:v>Purchasing</c:v>
                </c:pt>
                <c:pt idx="7">
                  <c:v>Shipping</c:v>
                </c:pt>
                <c:pt idx="8">
                  <c:v>Warranty</c:v>
                </c:pt>
                <c:pt idx="9">
                  <c:v>AR-AP</c:v>
                </c:pt>
                <c:pt idx="10">
                  <c:v>Payroll and HR</c:v>
                </c:pt>
                <c:pt idx="11">
                  <c:v>Accounts Payable</c:v>
                </c:pt>
                <c:pt idx="12">
                  <c:v>Cost Accounting</c:v>
                </c:pt>
                <c:pt idx="13">
                  <c:v>GL</c:v>
                </c:pt>
                <c:pt idx="14">
                  <c:v>Security</c:v>
                </c:pt>
                <c:pt idx="15">
                  <c:v>Repricing Service Parts</c:v>
                </c:pt>
                <c:pt idx="16">
                  <c:v>Quality - In-house</c:v>
                </c:pt>
                <c:pt idx="17">
                  <c:v>Quality - After Sale</c:v>
                </c:pt>
                <c:pt idx="18">
                  <c:v>Marketing</c:v>
                </c:pt>
              </c:strCache>
            </c:strRef>
          </c:cat>
          <c:val>
            <c:numRef>
              <c:f>Results!$X$5:$X$23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ser>
          <c:idx val="2"/>
          <c:order val="2"/>
          <c:spPr>
            <a:solidFill>
              <a:srgbClr val="4b9600"/>
            </a:solidFill>
            <a:ln w="9360">
              <a:solidFill>
                <a:srgbClr val="f9f9f9"/>
              </a:solidFill>
              <a:round/>
            </a:ln>
          </c:spPr>
          <c:invertIfNegative val="0"/>
          <c:dLbls>
            <c:dLbl>
              <c:idx val="0"/>
              <c:dLblPos val="ctr"/>
              <c:showLegendKey val="0"/>
              <c:showVal val="1"/>
              <c:showCatName val="0"/>
              <c:showSerName val="0"/>
              <c:showPercent val="0"/>
            </c:dLbl>
            <c:dLbl>
              <c:idx val="1"/>
              <c:dLblPos val="ctr"/>
              <c:showLegendKey val="0"/>
              <c:showVal val="1"/>
              <c:showCatName val="0"/>
              <c:showSerName val="0"/>
              <c:showPercent val="0"/>
            </c:dLbl>
            <c:dLbl>
              <c:idx val="2"/>
              <c:dLblPos val="ctr"/>
              <c:showLegendKey val="0"/>
              <c:showVal val="1"/>
              <c:showCatName val="0"/>
              <c:showSerName val="0"/>
              <c:showPercent val="0"/>
            </c:dLbl>
            <c:dLbl>
              <c:idx val="3"/>
              <c:dLblPos val="ctr"/>
              <c:showLegendKey val="0"/>
              <c:showVal val="1"/>
              <c:showCatName val="0"/>
              <c:showSerName val="0"/>
              <c:showPercent val="0"/>
            </c:dLbl>
            <c:dLbl>
              <c:idx val="4"/>
              <c:dLblPos val="ctr"/>
              <c:showLegendKey val="0"/>
              <c:showVal val="1"/>
              <c:showCatName val="0"/>
              <c:showSerName val="0"/>
              <c:showPercent val="0"/>
            </c:dLbl>
            <c:dLbl>
              <c:idx val="5"/>
              <c:dLblPos val="ctr"/>
              <c:showLegendKey val="0"/>
              <c:showVal val="1"/>
              <c:showCatName val="0"/>
              <c:showSerName val="0"/>
              <c:showPercent val="0"/>
            </c:dLbl>
            <c:dLbl>
              <c:idx val="6"/>
              <c:dLblPos val="ctr"/>
              <c:showLegendKey val="0"/>
              <c:showVal val="1"/>
              <c:showCatName val="0"/>
              <c:showSerName val="0"/>
              <c:showPercent val="0"/>
            </c:dLbl>
            <c:dLbl>
              <c:idx val="7"/>
              <c:dLblPos val="ctr"/>
              <c:showLegendKey val="0"/>
              <c:showVal val="1"/>
              <c:showCatName val="0"/>
              <c:showSerName val="0"/>
              <c:showPercent val="0"/>
            </c:dLbl>
            <c:dLbl>
              <c:idx val="8"/>
              <c:dLblPos val="ctr"/>
              <c:showLegendKey val="0"/>
              <c:showVal val="1"/>
              <c:showCatName val="0"/>
              <c:showSerName val="0"/>
              <c:showPercent val="0"/>
            </c:dLbl>
            <c:dLbl>
              <c:idx val="9"/>
              <c:dLblPos val="ctr"/>
              <c:showLegendKey val="0"/>
              <c:showVal val="1"/>
              <c:showCatName val="0"/>
              <c:showSerName val="0"/>
              <c:showPercent val="0"/>
            </c:dLbl>
            <c:dLbl>
              <c:idx val="10"/>
              <c:dLblPos val="ctr"/>
              <c:showLegendKey val="0"/>
              <c:showVal val="1"/>
              <c:showCatName val="0"/>
              <c:showSerName val="0"/>
              <c:showPercent val="0"/>
            </c:dLbl>
            <c:dLbl>
              <c:idx val="11"/>
              <c:dLblPos val="ctr"/>
              <c:showLegendKey val="0"/>
              <c:showVal val="1"/>
              <c:showCatName val="0"/>
              <c:showSerName val="0"/>
              <c:showPercent val="0"/>
            </c:dLbl>
            <c:dLbl>
              <c:idx val="12"/>
              <c:dLblPos val="ctr"/>
              <c:showLegendKey val="0"/>
              <c:showVal val="1"/>
              <c:showCatName val="0"/>
              <c:showSerName val="0"/>
              <c:showPercent val="0"/>
            </c:dLbl>
            <c:dLbl>
              <c:idx val="13"/>
              <c:dLblPos val="ctr"/>
              <c:showLegendKey val="0"/>
              <c:showVal val="1"/>
              <c:showCatName val="0"/>
              <c:showSerName val="0"/>
              <c:showPercent val="0"/>
            </c:dLbl>
            <c:dLbl>
              <c:idx val="14"/>
              <c:dLblPos val="ctr"/>
              <c:showLegendKey val="0"/>
              <c:showVal val="1"/>
              <c:showCatName val="0"/>
              <c:showSerName val="0"/>
              <c:showPercent val="0"/>
            </c:dLbl>
            <c:dLbl>
              <c:idx val="15"/>
              <c:dLblPos val="ctr"/>
              <c:showLegendKey val="0"/>
              <c:showVal val="1"/>
              <c:showCatName val="0"/>
              <c:showSerName val="0"/>
              <c:showPercent val="0"/>
            </c:dLbl>
            <c:dLbl>
              <c:idx val="16"/>
              <c:dLblPos val="ctr"/>
              <c:showLegendKey val="0"/>
              <c:showVal val="1"/>
              <c:showCatName val="0"/>
              <c:showSerName val="0"/>
              <c:showPercent val="0"/>
            </c:dLbl>
            <c:dLbl>
              <c:idx val="17"/>
              <c:dLblPos val="ctr"/>
              <c:showLegendKey val="0"/>
              <c:showVal val="1"/>
              <c:showCatName val="0"/>
              <c:showSerName val="0"/>
              <c:showPercent val="0"/>
            </c:dLbl>
            <c:dLbl>
              <c:idx val="18"/>
              <c:dLblPos val="ctr"/>
              <c:showLegendKey val="0"/>
              <c:showVal val="1"/>
              <c:showCatName val="0"/>
              <c:showSerName val="0"/>
              <c:showPercent val="0"/>
            </c:dLbl>
            <c:dLblPos val="ctr"/>
            <c:showLegendKey val="0"/>
            <c:showVal val="1"/>
            <c:showCatName val="0"/>
            <c:showSerName val="0"/>
            <c:showPercent val="0"/>
            <c:showLeaderLines val="0"/>
          </c:dLbls>
          <c:cat>
            <c:strRef>
              <c:f>Results!$B$5:$B$23</c:f>
              <c:strCache>
                <c:ptCount val="19"/>
                <c:pt idx="0">
                  <c:v>Sales</c:v>
                </c:pt>
                <c:pt idx="1">
                  <c:v>Integration</c:v>
                </c:pt>
                <c:pt idx="2">
                  <c:v>Products and Materials</c:v>
                </c:pt>
                <c:pt idx="3">
                  <c:v>Planning</c:v>
                </c:pt>
                <c:pt idx="4">
                  <c:v>Manufacturing</c:v>
                </c:pt>
                <c:pt idx="5">
                  <c:v>Warehousing</c:v>
                </c:pt>
                <c:pt idx="6">
                  <c:v>Purchasing</c:v>
                </c:pt>
                <c:pt idx="7">
                  <c:v>Shipping</c:v>
                </c:pt>
                <c:pt idx="8">
                  <c:v>Warranty</c:v>
                </c:pt>
                <c:pt idx="9">
                  <c:v>AR-AP</c:v>
                </c:pt>
                <c:pt idx="10">
                  <c:v>Payroll and HR</c:v>
                </c:pt>
                <c:pt idx="11">
                  <c:v>Accounts Payable</c:v>
                </c:pt>
                <c:pt idx="12">
                  <c:v>Cost Accounting</c:v>
                </c:pt>
                <c:pt idx="13">
                  <c:v>GL</c:v>
                </c:pt>
                <c:pt idx="14">
                  <c:v>Security</c:v>
                </c:pt>
                <c:pt idx="15">
                  <c:v>Repricing Service Parts</c:v>
                </c:pt>
                <c:pt idx="16">
                  <c:v>Quality - In-house</c:v>
                </c:pt>
                <c:pt idx="17">
                  <c:v>Quality - After Sale</c:v>
                </c:pt>
                <c:pt idx="18">
                  <c:v>Marketing</c:v>
                </c:pt>
              </c:strCache>
            </c:strRef>
          </c:cat>
          <c:val>
            <c:numRef>
              <c:f>Results!$Y$5:$Y$23</c:f>
              <c:numCache>
                <c:formatCode>General</c:formatCode>
                <c:ptCount val="19"/>
                <c:pt idx="0">
                  <c:v>0</c:v>
                </c:pt>
                <c:pt idx="1">
                  <c:v>0</c:v>
                </c:pt>
                <c:pt idx="2">
                  <c:v>0</c:v>
                </c:pt>
                <c:pt idx="3">
                  <c:v>0</c:v>
                </c:pt>
                <c:pt idx="4">
                  <c:v>0</c:v>
                </c:pt>
                <c:pt idx="5">
                  <c:v>0</c:v>
                </c:pt>
                <c:pt idx="6">
                  <c:v>0</c:v>
                </c:pt>
                <c:pt idx="7">
                  <c:v>1</c:v>
                </c:pt>
                <c:pt idx="8">
                  <c:v>0</c:v>
                </c:pt>
                <c:pt idx="9">
                  <c:v>0</c:v>
                </c:pt>
                <c:pt idx="10">
                  <c:v>0</c:v>
                </c:pt>
                <c:pt idx="11">
                  <c:v>0</c:v>
                </c:pt>
                <c:pt idx="12">
                  <c:v>0</c:v>
                </c:pt>
                <c:pt idx="13">
                  <c:v>0</c:v>
                </c:pt>
                <c:pt idx="14">
                  <c:v>0</c:v>
                </c:pt>
                <c:pt idx="15">
                  <c:v>0</c:v>
                </c:pt>
                <c:pt idx="16">
                  <c:v>1</c:v>
                </c:pt>
                <c:pt idx="17">
                  <c:v>0</c:v>
                </c:pt>
                <c:pt idx="18">
                  <c:v>0</c:v>
                </c:pt>
              </c:numCache>
            </c:numRef>
          </c:val>
        </c:ser>
        <c:ser>
          <c:idx val="3"/>
          <c:order val="3"/>
          <c:spPr>
            <a:solidFill>
              <a:srgbClr val="ff2f2f"/>
            </a:solidFill>
            <a:ln w="9360">
              <a:solidFill>
                <a:srgbClr val="f9f9f9"/>
              </a:solidFill>
              <a:round/>
            </a:ln>
          </c:spPr>
          <c:invertIfNegative val="0"/>
          <c:dLbls>
            <c:dLbl>
              <c:idx val="0"/>
              <c:dLblPos val="ctr"/>
              <c:showLegendKey val="0"/>
              <c:showVal val="1"/>
              <c:showCatName val="0"/>
              <c:showSerName val="0"/>
              <c:showPercent val="0"/>
            </c:dLbl>
            <c:dLbl>
              <c:idx val="1"/>
              <c:dLblPos val="ctr"/>
              <c:showLegendKey val="0"/>
              <c:showVal val="1"/>
              <c:showCatName val="0"/>
              <c:showSerName val="0"/>
              <c:showPercent val="0"/>
            </c:dLbl>
            <c:dLbl>
              <c:idx val="2"/>
              <c:dLblPos val="ctr"/>
              <c:showLegendKey val="0"/>
              <c:showVal val="1"/>
              <c:showCatName val="0"/>
              <c:showSerName val="0"/>
              <c:showPercent val="0"/>
            </c:dLbl>
            <c:dLbl>
              <c:idx val="3"/>
              <c:dLblPos val="ctr"/>
              <c:showLegendKey val="0"/>
              <c:showVal val="1"/>
              <c:showCatName val="0"/>
              <c:showSerName val="0"/>
              <c:showPercent val="0"/>
            </c:dLbl>
            <c:dLbl>
              <c:idx val="4"/>
              <c:dLblPos val="ctr"/>
              <c:showLegendKey val="0"/>
              <c:showVal val="1"/>
              <c:showCatName val="0"/>
              <c:showSerName val="0"/>
              <c:showPercent val="0"/>
            </c:dLbl>
            <c:dLbl>
              <c:idx val="5"/>
              <c:dLblPos val="ctr"/>
              <c:showLegendKey val="0"/>
              <c:showVal val="1"/>
              <c:showCatName val="0"/>
              <c:showSerName val="0"/>
              <c:showPercent val="0"/>
            </c:dLbl>
            <c:dLbl>
              <c:idx val="6"/>
              <c:dLblPos val="ctr"/>
              <c:showLegendKey val="0"/>
              <c:showVal val="1"/>
              <c:showCatName val="0"/>
              <c:showSerName val="0"/>
              <c:showPercent val="0"/>
            </c:dLbl>
            <c:dLbl>
              <c:idx val="7"/>
              <c:dLblPos val="ctr"/>
              <c:showLegendKey val="0"/>
              <c:showVal val="1"/>
              <c:showCatName val="0"/>
              <c:showSerName val="0"/>
              <c:showPercent val="0"/>
            </c:dLbl>
            <c:dLbl>
              <c:idx val="8"/>
              <c:dLblPos val="ctr"/>
              <c:showLegendKey val="0"/>
              <c:showVal val="1"/>
              <c:showCatName val="0"/>
              <c:showSerName val="0"/>
              <c:showPercent val="0"/>
            </c:dLbl>
            <c:dLbl>
              <c:idx val="9"/>
              <c:dLblPos val="ctr"/>
              <c:showLegendKey val="0"/>
              <c:showVal val="1"/>
              <c:showCatName val="0"/>
              <c:showSerName val="0"/>
              <c:showPercent val="0"/>
            </c:dLbl>
            <c:dLbl>
              <c:idx val="10"/>
              <c:dLblPos val="ctr"/>
              <c:showLegendKey val="0"/>
              <c:showVal val="1"/>
              <c:showCatName val="0"/>
              <c:showSerName val="0"/>
              <c:showPercent val="0"/>
            </c:dLbl>
            <c:dLbl>
              <c:idx val="11"/>
              <c:dLblPos val="ctr"/>
              <c:showLegendKey val="0"/>
              <c:showVal val="1"/>
              <c:showCatName val="0"/>
              <c:showSerName val="0"/>
              <c:showPercent val="0"/>
            </c:dLbl>
            <c:dLbl>
              <c:idx val="12"/>
              <c:dLblPos val="ctr"/>
              <c:showLegendKey val="0"/>
              <c:showVal val="1"/>
              <c:showCatName val="0"/>
              <c:showSerName val="0"/>
              <c:showPercent val="0"/>
            </c:dLbl>
            <c:dLbl>
              <c:idx val="13"/>
              <c:dLblPos val="ctr"/>
              <c:showLegendKey val="0"/>
              <c:showVal val="1"/>
              <c:showCatName val="0"/>
              <c:showSerName val="0"/>
              <c:showPercent val="0"/>
            </c:dLbl>
            <c:dLbl>
              <c:idx val="14"/>
              <c:dLblPos val="ctr"/>
              <c:showLegendKey val="0"/>
              <c:showVal val="1"/>
              <c:showCatName val="0"/>
              <c:showSerName val="0"/>
              <c:showPercent val="0"/>
            </c:dLbl>
            <c:dLbl>
              <c:idx val="15"/>
              <c:dLblPos val="ctr"/>
              <c:showLegendKey val="0"/>
              <c:showVal val="1"/>
              <c:showCatName val="0"/>
              <c:showSerName val="0"/>
              <c:showPercent val="0"/>
            </c:dLbl>
            <c:dLbl>
              <c:idx val="16"/>
              <c:dLblPos val="ctr"/>
              <c:showLegendKey val="0"/>
              <c:showVal val="1"/>
              <c:showCatName val="0"/>
              <c:showSerName val="0"/>
              <c:showPercent val="0"/>
            </c:dLbl>
            <c:dLbl>
              <c:idx val="17"/>
              <c:dLblPos val="ctr"/>
              <c:showLegendKey val="0"/>
              <c:showVal val="1"/>
              <c:showCatName val="0"/>
              <c:showSerName val="0"/>
              <c:showPercent val="0"/>
            </c:dLbl>
            <c:dLbl>
              <c:idx val="18"/>
              <c:dLblPos val="ctr"/>
              <c:showLegendKey val="0"/>
              <c:showVal val="1"/>
              <c:showCatName val="0"/>
              <c:showSerName val="0"/>
              <c:showPercent val="0"/>
            </c:dLbl>
            <c:dLblPos val="ctr"/>
            <c:showLegendKey val="0"/>
            <c:showVal val="1"/>
            <c:showCatName val="0"/>
            <c:showSerName val="0"/>
            <c:showPercent val="0"/>
            <c:showLeaderLines val="0"/>
          </c:dLbls>
          <c:cat>
            <c:strRef>
              <c:f>Results!$B$5:$B$23</c:f>
              <c:strCache>
                <c:ptCount val="19"/>
                <c:pt idx="0">
                  <c:v>Sales</c:v>
                </c:pt>
                <c:pt idx="1">
                  <c:v>Integration</c:v>
                </c:pt>
                <c:pt idx="2">
                  <c:v>Products and Materials</c:v>
                </c:pt>
                <c:pt idx="3">
                  <c:v>Planning</c:v>
                </c:pt>
                <c:pt idx="4">
                  <c:v>Manufacturing</c:v>
                </c:pt>
                <c:pt idx="5">
                  <c:v>Warehousing</c:v>
                </c:pt>
                <c:pt idx="6">
                  <c:v>Purchasing</c:v>
                </c:pt>
                <c:pt idx="7">
                  <c:v>Shipping</c:v>
                </c:pt>
                <c:pt idx="8">
                  <c:v>Warranty</c:v>
                </c:pt>
                <c:pt idx="9">
                  <c:v>AR-AP</c:v>
                </c:pt>
                <c:pt idx="10">
                  <c:v>Payroll and HR</c:v>
                </c:pt>
                <c:pt idx="11">
                  <c:v>Accounts Payable</c:v>
                </c:pt>
                <c:pt idx="12">
                  <c:v>Cost Accounting</c:v>
                </c:pt>
                <c:pt idx="13">
                  <c:v>GL</c:v>
                </c:pt>
                <c:pt idx="14">
                  <c:v>Security</c:v>
                </c:pt>
                <c:pt idx="15">
                  <c:v>Repricing Service Parts</c:v>
                </c:pt>
                <c:pt idx="16">
                  <c:v>Quality - In-house</c:v>
                </c:pt>
                <c:pt idx="17">
                  <c:v>Quality - After Sale</c:v>
                </c:pt>
                <c:pt idx="18">
                  <c:v>Marketing</c:v>
                </c:pt>
              </c:strCache>
            </c:strRef>
          </c:cat>
          <c:val>
            <c:numRef>
              <c:f>Results!$Z$5:$Z$23</c:f>
              <c:numCache>
                <c:formatCode>General</c:formatCode>
                <c:ptCount val="19"/>
                <c:pt idx="0">
                  <c:v>4</c:v>
                </c:pt>
                <c:pt idx="1">
                  <c:v>3</c:v>
                </c:pt>
                <c:pt idx="2">
                  <c:v>0</c:v>
                </c:pt>
                <c:pt idx="3">
                  <c:v>0</c:v>
                </c:pt>
                <c:pt idx="4">
                  <c:v>1</c:v>
                </c:pt>
                <c:pt idx="5">
                  <c:v>0</c:v>
                </c:pt>
                <c:pt idx="6">
                  <c:v>3</c:v>
                </c:pt>
                <c:pt idx="7">
                  <c:v>1</c:v>
                </c:pt>
                <c:pt idx="8">
                  <c:v>0</c:v>
                </c:pt>
                <c:pt idx="9">
                  <c:v>1</c:v>
                </c:pt>
                <c:pt idx="10">
                  <c:v>0</c:v>
                </c:pt>
                <c:pt idx="11">
                  <c:v>0</c:v>
                </c:pt>
                <c:pt idx="12">
                  <c:v>0</c:v>
                </c:pt>
                <c:pt idx="13">
                  <c:v>0</c:v>
                </c:pt>
                <c:pt idx="14">
                  <c:v>0</c:v>
                </c:pt>
                <c:pt idx="15">
                  <c:v>0</c:v>
                </c:pt>
                <c:pt idx="16">
                  <c:v>1</c:v>
                </c:pt>
                <c:pt idx="17">
                  <c:v>0</c:v>
                </c:pt>
                <c:pt idx="18">
                  <c:v>0</c:v>
                </c:pt>
              </c:numCache>
            </c:numRef>
          </c:val>
        </c:ser>
        <c:ser>
          <c:idx val="4"/>
          <c:order val="4"/>
          <c:spPr>
            <a:solidFill>
              <a:srgbClr val="a6a6a6"/>
            </a:solidFill>
            <a:ln w="9360">
              <a:solidFill>
                <a:srgbClr val="f9f9f9"/>
              </a:solidFill>
              <a:round/>
            </a:ln>
          </c:spPr>
          <c:invertIfNegative val="0"/>
          <c:dLbls>
            <c:dLblPos val="ctr"/>
            <c:showLegendKey val="0"/>
            <c:showVal val="0"/>
            <c:showCatName val="0"/>
            <c:showSerName val="0"/>
            <c:showPercent val="0"/>
            <c:showLeaderLines val="0"/>
          </c:dLbls>
          <c:cat>
            <c:strRef>
              <c:f>Results!$B$5:$B$23</c:f>
              <c:strCache>
                <c:ptCount val="19"/>
                <c:pt idx="0">
                  <c:v>Sales</c:v>
                </c:pt>
                <c:pt idx="1">
                  <c:v>Integration</c:v>
                </c:pt>
                <c:pt idx="2">
                  <c:v>Products and Materials</c:v>
                </c:pt>
                <c:pt idx="3">
                  <c:v>Planning</c:v>
                </c:pt>
                <c:pt idx="4">
                  <c:v>Manufacturing</c:v>
                </c:pt>
                <c:pt idx="5">
                  <c:v>Warehousing</c:v>
                </c:pt>
                <c:pt idx="6">
                  <c:v>Purchasing</c:v>
                </c:pt>
                <c:pt idx="7">
                  <c:v>Shipping</c:v>
                </c:pt>
                <c:pt idx="8">
                  <c:v>Warranty</c:v>
                </c:pt>
                <c:pt idx="9">
                  <c:v>AR-AP</c:v>
                </c:pt>
                <c:pt idx="10">
                  <c:v>Payroll and HR</c:v>
                </c:pt>
                <c:pt idx="11">
                  <c:v>Accounts Payable</c:v>
                </c:pt>
                <c:pt idx="12">
                  <c:v>Cost Accounting</c:v>
                </c:pt>
                <c:pt idx="13">
                  <c:v>GL</c:v>
                </c:pt>
                <c:pt idx="14">
                  <c:v>Security</c:v>
                </c:pt>
                <c:pt idx="15">
                  <c:v>Repricing Service Parts</c:v>
                </c:pt>
                <c:pt idx="16">
                  <c:v>Quality - In-house</c:v>
                </c:pt>
                <c:pt idx="17">
                  <c:v>Quality - After Sale</c:v>
                </c:pt>
                <c:pt idx="18">
                  <c:v>Marketing</c:v>
                </c:pt>
              </c:strCache>
            </c:strRef>
          </c:cat>
          <c:val>
            <c:numRef>
              <c:f>Results!$AA$5:$AA$23</c:f>
              <c:numCache>
                <c:formatCode>General</c:formatCode>
                <c:ptCount val="19"/>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numCache>
            </c:numRef>
          </c:val>
        </c:ser>
        <c:gapWidth val="75"/>
        <c:overlap val="100"/>
        <c:axId val="46085682"/>
        <c:axId val="19461290"/>
      </c:barChart>
      <c:catAx>
        <c:axId val="46085682"/>
        <c:scaling>
          <c:orientation val="maxMin"/>
        </c:scaling>
        <c:delete val="0"/>
        <c:axPos val="b"/>
        <c:numFmt formatCode="General" sourceLinked="1"/>
        <c:majorTickMark val="out"/>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19461290"/>
        <c:crosses val="autoZero"/>
        <c:auto val="1"/>
        <c:lblAlgn val="ctr"/>
        <c:lblOffset val="100"/>
      </c:catAx>
      <c:valAx>
        <c:axId val="19461290"/>
        <c:scaling>
          <c:orientation val="minMax"/>
          <c:max val="50"/>
        </c:scaling>
        <c:delete val="0"/>
        <c:axPos val="l"/>
        <c:majorGridlines>
          <c:spPr>
            <a:ln w="9360">
              <a:solidFill>
                <a:srgbClr val="d9d9d9"/>
              </a:solidFill>
              <a:round/>
            </a:ln>
          </c:spPr>
        </c:majorGridlines>
        <c:numFmt formatCode="General" sourceLinked="0"/>
        <c:majorTickMark val="none"/>
        <c:minorTickMark val="none"/>
        <c:tickLblPos val="nextTo"/>
        <c:spPr>
          <a:ln w="9360">
            <a:solidFill>
              <a:srgbClr val="878787"/>
            </a:solidFill>
            <a:round/>
          </a:ln>
        </c:spPr>
        <c:txPr>
          <a:bodyPr/>
          <a:p>
            <a:pPr>
              <a:defRPr b="0" sz="1000" spc="-1" strike="noStrike">
                <a:solidFill>
                  <a:srgbClr val="000000"/>
                </a:solidFill>
                <a:uFill>
                  <a:solidFill>
                    <a:srgbClr val="ffffff"/>
                  </a:solidFill>
                </a:uFill>
                <a:latin typeface="Calibri"/>
              </a:defRPr>
            </a:pPr>
          </a:p>
        </c:txPr>
        <c:crossAx val="46085682"/>
        <c:crosses val="autoZero"/>
        <c:crossBetween val="midCat"/>
      </c:valAx>
      <c:spPr>
        <a:solidFill>
          <a:srgbClr val="ffffff"/>
        </a:solidFill>
        <a:ln>
          <a:noFill/>
        </a:ln>
      </c:spPr>
    </c:plotArea>
    <c:plotVisOnly val="1"/>
    <c:dispBlanksAs val="gap"/>
  </c:chart>
  <c:spPr>
    <a:solidFill>
      <a:srgbClr val="ffffff"/>
    </a:solidFill>
    <a:ln>
      <a:noFill/>
    </a:ln>
  </c:spPr>
</c:chartSpace>
</file>

<file path=xl/drawings/_rels/drawing1.xml.rels><?xml version="1.0" encoding="UTF-8"?>
<Relationships xmlns="http://schemas.openxmlformats.org/package/2006/relationships"><Relationship Id="rId1" Type="http://schemas.openxmlformats.org/officeDocument/2006/relationships/chart" Target="../charts/chart39.xml"/><Relationship Id="rId2" Type="http://schemas.openxmlformats.org/officeDocument/2006/relationships/chart" Target="../charts/chart40.xml"/>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1</xdr:col>
      <xdr:colOff>2161440</xdr:colOff>
      <xdr:row>69</xdr:row>
      <xdr:rowOff>145440</xdr:rowOff>
    </xdr:from>
    <xdr:to>
      <xdr:col>21</xdr:col>
      <xdr:colOff>205200</xdr:colOff>
      <xdr:row>88</xdr:row>
      <xdr:rowOff>162360</xdr:rowOff>
    </xdr:to>
    <xdr:graphicFrame>
      <xdr:nvGraphicFramePr>
        <xdr:cNvPr id="0" name="Chart 2"/>
        <xdr:cNvGraphicFramePr/>
      </xdr:nvGraphicFramePr>
      <xdr:xfrm>
        <a:off x="2589840" y="11604600"/>
        <a:ext cx="5520960" cy="309348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34200</xdr:colOff>
      <xdr:row>29</xdr:row>
      <xdr:rowOff>145800</xdr:rowOff>
    </xdr:from>
    <xdr:to>
      <xdr:col>30</xdr:col>
      <xdr:colOff>299160</xdr:colOff>
      <xdr:row>65</xdr:row>
      <xdr:rowOff>48600</xdr:rowOff>
    </xdr:to>
    <xdr:graphicFrame>
      <xdr:nvGraphicFramePr>
        <xdr:cNvPr id="1" name="Chart 21"/>
        <xdr:cNvGraphicFramePr/>
      </xdr:nvGraphicFramePr>
      <xdr:xfrm>
        <a:off x="462600" y="5032080"/>
        <a:ext cx="10513800" cy="573192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worksheets/_rels/sheet2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C14"/>
  <sheetViews>
    <sheetView windowProtection="false" showFormulas="false" showGridLines="true" showRowColHeaders="true" showZeros="true" rightToLeft="false" tabSelected="false" showOutlineSymbols="true" defaultGridColor="true" view="normal" topLeftCell="D13" colorId="64" zoomScale="110" zoomScaleNormal="110" zoomScalePageLayoutView="100" workbookViewId="0">
      <selection pane="topLeft" activeCell="B10" activeCellId="0" sqref="B10"/>
    </sheetView>
  </sheetViews>
  <sheetFormatPr defaultRowHeight="12.75"/>
  <cols>
    <col collapsed="false" hidden="false" max="1" min="1" style="1" width="26.3214285714286"/>
    <col collapsed="false" hidden="false" max="2" min="2" style="1" width="24.1632653061224"/>
    <col collapsed="false" hidden="false" max="3" min="3" style="1" width="152.137755102041"/>
    <col collapsed="false" hidden="false" max="1025" min="4" style="1" width="15.7959183673469"/>
  </cols>
  <sheetData>
    <row r="1" customFormat="false" ht="13.5" hidden="false" customHeight="true" outlineLevel="0" collapsed="false">
      <c r="A1" s="0"/>
      <c r="B1" s="0"/>
      <c r="C1" s="2"/>
    </row>
    <row r="2" customFormat="false" ht="20.25" hidden="false" customHeight="true" outlineLevel="0" collapsed="false">
      <c r="A2" s="3" t="s">
        <v>0</v>
      </c>
      <c r="B2" s="3"/>
      <c r="C2" s="3"/>
    </row>
    <row r="3" customFormat="false" ht="12.75" hidden="false" customHeight="true" outlineLevel="0" collapsed="false">
      <c r="A3" s="0"/>
      <c r="B3" s="0"/>
      <c r="C3" s="0"/>
    </row>
    <row r="4" customFormat="false" ht="54.75" hidden="false" customHeight="true" outlineLevel="0" collapsed="false">
      <c r="A4" s="4" t="s">
        <v>1</v>
      </c>
      <c r="B4" s="5" t="s">
        <v>2</v>
      </c>
      <c r="C4" s="5"/>
    </row>
    <row r="5" customFormat="false" ht="42.75" hidden="false" customHeight="true" outlineLevel="0" collapsed="false">
      <c r="A5" s="6" t="s">
        <v>3</v>
      </c>
      <c r="B5" s="5" t="s">
        <v>4</v>
      </c>
      <c r="C5" s="5"/>
    </row>
    <row r="6" customFormat="false" ht="85.5" hidden="false" customHeight="true" outlineLevel="0" collapsed="false">
      <c r="A6" s="6" t="s">
        <v>5</v>
      </c>
      <c r="B6" s="5" t="s">
        <v>6</v>
      </c>
      <c r="C6" s="5"/>
    </row>
    <row r="7" customFormat="false" ht="53.25" hidden="false" customHeight="true" outlineLevel="0" collapsed="false">
      <c r="A7" s="6" t="s">
        <v>7</v>
      </c>
      <c r="B7" s="5" t="s">
        <v>8</v>
      </c>
      <c r="C7" s="5"/>
    </row>
    <row r="8" customFormat="false" ht="28.5" hidden="false" customHeight="true" outlineLevel="0" collapsed="false">
      <c r="A8" s="6" t="s">
        <v>9</v>
      </c>
      <c r="B8" s="5" t="s">
        <v>10</v>
      </c>
      <c r="C8" s="5"/>
    </row>
    <row r="9" customFormat="false" ht="42.75" hidden="false" customHeight="true" outlineLevel="0" collapsed="false">
      <c r="A9" s="6" t="s">
        <v>11</v>
      </c>
      <c r="B9" s="5" t="s">
        <v>12</v>
      </c>
      <c r="C9" s="5"/>
    </row>
    <row r="10" customFormat="false" ht="345" hidden="false" customHeight="true" outlineLevel="0" collapsed="false">
      <c r="A10" s="6" t="s">
        <v>13</v>
      </c>
      <c r="B10" s="5" t="s">
        <v>14</v>
      </c>
      <c r="C10" s="5"/>
    </row>
    <row r="11" customFormat="false" ht="42" hidden="false" customHeight="true" outlineLevel="0" collapsed="false">
      <c r="A11" s="6" t="s">
        <v>15</v>
      </c>
      <c r="B11" s="5" t="s">
        <v>16</v>
      </c>
      <c r="C11" s="5"/>
    </row>
    <row r="12" customFormat="false" ht="108.75" hidden="false" customHeight="true" outlineLevel="0" collapsed="false">
      <c r="A12" s="6" t="s">
        <v>17</v>
      </c>
      <c r="B12" s="5" t="s">
        <v>18</v>
      </c>
      <c r="C12" s="5"/>
    </row>
    <row r="13" customFormat="false" ht="200.25" hidden="false" customHeight="true" outlineLevel="0" collapsed="false">
      <c r="A13" s="6" t="s">
        <v>19</v>
      </c>
      <c r="B13" s="5" t="s">
        <v>20</v>
      </c>
      <c r="C13" s="5"/>
    </row>
    <row r="14" customFormat="false" ht="123" hidden="false" customHeight="true" outlineLevel="0" collapsed="false">
      <c r="A14" s="6" t="s">
        <v>21</v>
      </c>
      <c r="B14" s="5" t="s">
        <v>22</v>
      </c>
      <c r="C14" s="5"/>
    </row>
  </sheetData>
  <mergeCells count="12">
    <mergeCell ref="A2:C2"/>
    <mergeCell ref="B4:C4"/>
    <mergeCell ref="B5:C5"/>
    <mergeCell ref="B6:C6"/>
    <mergeCell ref="B7:C7"/>
    <mergeCell ref="B8:C8"/>
    <mergeCell ref="B9:C9"/>
    <mergeCell ref="B10:C10"/>
    <mergeCell ref="B11:C11"/>
    <mergeCell ref="B12:C12"/>
    <mergeCell ref="B13:C13"/>
    <mergeCell ref="B14:C14"/>
  </mergeCell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Z43"/>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cols>
    <col collapsed="false" hidden="false" max="1" min="1" style="7" width="3.51020408163265"/>
    <col collapsed="false" hidden="false" max="2" min="2" style="7" width="7.83163265306122"/>
    <col collapsed="false" hidden="false" max="3" min="3" style="7" width="102.459183673469"/>
    <col collapsed="false" hidden="false" max="4" min="4" style="7" width="7.83163265306122"/>
    <col collapsed="false" hidden="false" max="5" min="5" style="7" width="7.96428571428571"/>
    <col collapsed="false" hidden="false" max="6" min="6" style="7" width="36.3112244897959"/>
    <col collapsed="false" hidden="false" max="7" min="7" style="7" width="27.9438775510204"/>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1025" min="23" style="7" width="8.23469387755102"/>
  </cols>
  <sheetData>
    <row r="1" customFormat="false" ht="20.25" hidden="false" customHeight="true" outlineLevel="0" collapsed="false">
      <c r="A1" s="3" t="s">
        <v>142</v>
      </c>
      <c r="B1" s="3"/>
      <c r="C1" s="3"/>
      <c r="D1" s="3"/>
      <c r="E1" s="3"/>
      <c r="F1" s="3"/>
      <c r="G1" s="9" t="s">
        <v>24</v>
      </c>
      <c r="H1" s="9"/>
      <c r="I1" s="9"/>
      <c r="J1" s="9"/>
      <c r="K1" s="9"/>
      <c r="L1" s="9"/>
      <c r="M1" s="9"/>
      <c r="N1" s="9" t="s">
        <v>25</v>
      </c>
      <c r="O1" s="9"/>
      <c r="P1" s="9"/>
      <c r="Q1" s="9"/>
      <c r="R1" s="9"/>
      <c r="S1" s="9"/>
      <c r="T1" s="9"/>
      <c r="U1" s="10" t="s">
        <v>26</v>
      </c>
      <c r="V1" s="10"/>
      <c r="W1" s="0"/>
      <c r="Y1" s="0"/>
      <c r="Z1" s="0"/>
    </row>
    <row r="2" customFormat="false" ht="15" hidden="false" customHeight="true" outlineLevel="0" collapsed="false">
      <c r="A2" s="38"/>
      <c r="B2" s="38"/>
      <c r="C2" s="38"/>
      <c r="D2" s="38"/>
      <c r="E2" s="38"/>
      <c r="F2" s="38"/>
      <c r="G2" s="12"/>
      <c r="H2" s="13" t="s">
        <v>27</v>
      </c>
      <c r="I2" s="13"/>
      <c r="J2" s="13" t="s">
        <v>28</v>
      </c>
      <c r="K2" s="13"/>
      <c r="L2" s="14" t="s">
        <v>29</v>
      </c>
      <c r="M2" s="14"/>
      <c r="N2" s="13" t="s">
        <v>30</v>
      </c>
      <c r="O2" s="13"/>
      <c r="P2" s="15"/>
      <c r="Q2" s="15"/>
      <c r="R2" s="16"/>
      <c r="S2" s="14" t="s">
        <v>31</v>
      </c>
      <c r="T2" s="14"/>
      <c r="U2" s="17"/>
      <c r="V2" s="17"/>
      <c r="W2" s="0"/>
      <c r="Y2" s="0"/>
      <c r="Z2" s="0"/>
    </row>
    <row r="3" customFormat="false" ht="15" hidden="false" customHeight="true" outlineLevel="0" collapsed="false">
      <c r="A3" s="39" t="s">
        <v>32</v>
      </c>
      <c r="B3" s="39" t="s">
        <v>33</v>
      </c>
      <c r="C3" s="19" t="s">
        <v>34</v>
      </c>
      <c r="D3" s="20" t="s">
        <v>35</v>
      </c>
      <c r="E3" s="20" t="s">
        <v>36</v>
      </c>
      <c r="F3" s="20" t="s">
        <v>15</v>
      </c>
      <c r="G3" s="22"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W3" s="0"/>
      <c r="Y3" s="0"/>
      <c r="Z3" s="0"/>
    </row>
    <row r="4" customFormat="false" ht="28.5" hidden="false" customHeight="false" outlineLevel="0" collapsed="false">
      <c r="A4" s="45"/>
      <c r="B4" s="45"/>
      <c r="C4" s="46"/>
      <c r="D4" s="47"/>
      <c r="E4" s="47"/>
      <c r="F4" s="47"/>
      <c r="H4" s="47"/>
      <c r="I4" s="47"/>
      <c r="J4" s="47"/>
      <c r="K4" s="47"/>
      <c r="L4" s="47"/>
      <c r="M4" s="47"/>
      <c r="N4" s="48"/>
      <c r="O4" s="47"/>
      <c r="P4" s="47"/>
      <c r="Q4" s="47"/>
      <c r="R4" s="47"/>
      <c r="S4" s="47"/>
      <c r="T4" s="47"/>
      <c r="U4" s="49"/>
      <c r="V4" s="0"/>
      <c r="W4" s="50"/>
      <c r="Y4" s="0"/>
      <c r="Z4" s="0"/>
    </row>
    <row r="5" customFormat="false" ht="14.25" hidden="false" customHeight="false" outlineLevel="0" collapsed="false">
      <c r="A5" s="45"/>
      <c r="B5" s="45"/>
      <c r="C5" s="46"/>
      <c r="D5" s="47"/>
      <c r="E5" s="47"/>
      <c r="F5" s="47"/>
      <c r="H5" s="47"/>
      <c r="I5" s="47"/>
      <c r="J5" s="47"/>
      <c r="K5" s="47"/>
      <c r="L5" s="47"/>
      <c r="M5" s="47"/>
      <c r="N5" s="48"/>
      <c r="O5" s="47"/>
      <c r="P5" s="47"/>
      <c r="Q5" s="47"/>
      <c r="R5" s="47"/>
      <c r="S5" s="47"/>
      <c r="T5" s="47"/>
      <c r="U5" s="49"/>
      <c r="V5" s="0"/>
      <c r="W5" s="50"/>
      <c r="Y5" s="0"/>
      <c r="Z5" s="0"/>
    </row>
    <row r="6" customFormat="false" ht="14.25" hidden="false" customHeight="false" outlineLevel="0" collapsed="false">
      <c r="A6" s="45"/>
      <c r="B6" s="45"/>
      <c r="C6" s="46"/>
      <c r="D6" s="47"/>
      <c r="E6" s="47"/>
      <c r="F6" s="47"/>
      <c r="H6" s="47"/>
      <c r="I6" s="47"/>
      <c r="J6" s="47"/>
      <c r="K6" s="47"/>
      <c r="L6" s="47"/>
      <c r="M6" s="47"/>
      <c r="N6" s="48"/>
      <c r="O6" s="47"/>
      <c r="P6" s="47"/>
      <c r="Q6" s="47"/>
      <c r="R6" s="47"/>
      <c r="S6" s="47"/>
      <c r="T6" s="47"/>
      <c r="U6" s="49"/>
      <c r="V6" s="0"/>
      <c r="W6" s="50"/>
      <c r="Y6" s="0"/>
      <c r="Z6" s="0"/>
    </row>
    <row r="7" customFormat="false" ht="14.25" hidden="false" customHeight="false" outlineLevel="0" collapsed="false">
      <c r="A7" s="45"/>
      <c r="B7" s="45"/>
      <c r="C7" s="46"/>
      <c r="D7" s="47"/>
      <c r="E7" s="47"/>
      <c r="F7" s="47"/>
      <c r="H7" s="47"/>
      <c r="I7" s="47"/>
      <c r="J7" s="47"/>
      <c r="K7" s="47"/>
      <c r="L7" s="47"/>
      <c r="M7" s="47"/>
      <c r="N7" s="48"/>
      <c r="O7" s="47"/>
      <c r="P7" s="47"/>
      <c r="Q7" s="47"/>
      <c r="R7" s="47"/>
      <c r="S7" s="47"/>
      <c r="T7" s="47"/>
      <c r="U7" s="49"/>
      <c r="V7" s="0"/>
      <c r="Y7" s="0"/>
      <c r="Z7" s="0"/>
    </row>
    <row r="8" customFormat="false" ht="14.25" hidden="false" customHeight="false" outlineLevel="0" collapsed="false">
      <c r="A8" s="45"/>
      <c r="B8" s="45"/>
      <c r="C8" s="46"/>
      <c r="D8" s="47"/>
      <c r="E8" s="47"/>
      <c r="F8" s="47"/>
      <c r="H8" s="47"/>
      <c r="I8" s="47"/>
      <c r="J8" s="47"/>
      <c r="K8" s="47"/>
      <c r="L8" s="47"/>
      <c r="M8" s="47"/>
      <c r="N8" s="48"/>
      <c r="O8" s="47"/>
      <c r="P8" s="47"/>
      <c r="Q8" s="47"/>
      <c r="R8" s="47"/>
      <c r="S8" s="47"/>
      <c r="T8" s="47"/>
      <c r="U8" s="49"/>
      <c r="V8" s="0"/>
      <c r="Y8" s="0"/>
      <c r="Z8" s="0"/>
    </row>
    <row r="9" customFormat="false" ht="14.25" hidden="false" customHeight="false" outlineLevel="0" collapsed="false">
      <c r="A9" s="45"/>
      <c r="B9" s="45"/>
      <c r="C9" s="46"/>
      <c r="D9" s="47"/>
      <c r="E9" s="47"/>
      <c r="F9" s="47"/>
      <c r="H9" s="47"/>
      <c r="I9" s="47"/>
      <c r="J9" s="47"/>
      <c r="K9" s="47"/>
      <c r="L9" s="47"/>
      <c r="M9" s="47"/>
      <c r="N9" s="48"/>
      <c r="O9" s="47"/>
      <c r="P9" s="47"/>
      <c r="Q9" s="47"/>
      <c r="R9" s="47"/>
      <c r="S9" s="47"/>
      <c r="T9" s="47"/>
      <c r="U9" s="49"/>
      <c r="V9" s="0"/>
      <c r="Y9" s="0"/>
      <c r="Z9" s="0"/>
    </row>
    <row r="10" customFormat="false" ht="28.5" hidden="false" customHeight="false" outlineLevel="0" collapsed="false">
      <c r="A10" s="45"/>
      <c r="B10" s="45"/>
      <c r="C10" s="46"/>
      <c r="D10" s="47"/>
      <c r="E10" s="47"/>
      <c r="F10" s="47"/>
      <c r="H10" s="47"/>
      <c r="I10" s="47"/>
      <c r="J10" s="47"/>
      <c r="K10" s="47"/>
      <c r="L10" s="47"/>
      <c r="M10" s="47"/>
      <c r="N10" s="48"/>
      <c r="O10" s="47"/>
      <c r="P10" s="47"/>
      <c r="Q10" s="47"/>
      <c r="R10" s="47"/>
      <c r="S10" s="47"/>
      <c r="T10" s="47"/>
      <c r="U10" s="49"/>
      <c r="V10" s="47"/>
      <c r="Y10" s="0"/>
      <c r="Z10" s="0"/>
    </row>
    <row r="11" customFormat="false" ht="14.25" hidden="false" customHeight="false" outlineLevel="0" collapsed="false">
      <c r="A11" s="45"/>
      <c r="B11" s="45"/>
      <c r="C11" s="46"/>
      <c r="D11" s="47"/>
      <c r="E11" s="47"/>
      <c r="F11" s="47"/>
      <c r="H11" s="47"/>
      <c r="I11" s="47"/>
      <c r="J11" s="47"/>
      <c r="K11" s="47"/>
      <c r="L11" s="47"/>
      <c r="M11" s="47"/>
      <c r="N11" s="48"/>
      <c r="O11" s="47"/>
      <c r="P11" s="47"/>
      <c r="Q11" s="47"/>
      <c r="R11" s="47"/>
      <c r="S11" s="47"/>
      <c r="T11" s="47"/>
      <c r="U11" s="49"/>
      <c r="V11" s="0"/>
      <c r="Y11" s="0"/>
      <c r="Z11" s="0"/>
    </row>
    <row r="12" customFormat="false" ht="14.25" hidden="false" customHeight="false" outlineLevel="0" collapsed="false">
      <c r="A12" s="45"/>
      <c r="B12" s="45"/>
      <c r="C12" s="46"/>
      <c r="D12" s="47"/>
      <c r="E12" s="47"/>
      <c r="F12" s="47"/>
      <c r="H12" s="47"/>
      <c r="I12" s="47"/>
      <c r="J12" s="47"/>
      <c r="K12" s="47"/>
      <c r="L12" s="47"/>
      <c r="M12" s="47"/>
      <c r="N12" s="48"/>
      <c r="O12" s="47"/>
      <c r="P12" s="47"/>
      <c r="Q12" s="47"/>
      <c r="R12" s="47"/>
      <c r="S12" s="47"/>
      <c r="T12" s="47"/>
      <c r="U12" s="49"/>
      <c r="V12" s="0"/>
      <c r="Y12" s="0"/>
      <c r="Z12" s="0"/>
    </row>
    <row r="13" customFormat="false" ht="14.25" hidden="false" customHeight="false" outlineLevel="0" collapsed="false">
      <c r="A13" s="45"/>
      <c r="B13" s="45"/>
      <c r="C13" s="46"/>
      <c r="D13" s="47"/>
      <c r="E13" s="47"/>
      <c r="F13" s="47"/>
      <c r="H13" s="47"/>
      <c r="I13" s="47"/>
      <c r="J13" s="47"/>
      <c r="K13" s="47"/>
      <c r="L13" s="47"/>
      <c r="M13" s="47"/>
      <c r="N13" s="48"/>
      <c r="O13" s="47"/>
      <c r="P13" s="47"/>
      <c r="Q13" s="47"/>
      <c r="R13" s="47"/>
      <c r="S13" s="47"/>
      <c r="T13" s="47"/>
      <c r="U13" s="49"/>
      <c r="V13" s="0"/>
      <c r="Y13" s="0"/>
      <c r="Z13" s="0"/>
    </row>
    <row r="14" customFormat="false" ht="14.25" hidden="false" customHeight="false" outlineLevel="0" collapsed="false">
      <c r="A14" s="45"/>
      <c r="B14" s="45"/>
      <c r="C14" s="46"/>
      <c r="D14" s="47"/>
      <c r="E14" s="47"/>
      <c r="F14" s="47"/>
      <c r="H14" s="47"/>
      <c r="I14" s="47"/>
      <c r="J14" s="47"/>
      <c r="K14" s="47"/>
      <c r="L14" s="47"/>
      <c r="M14" s="47"/>
      <c r="N14" s="48"/>
      <c r="O14" s="47"/>
      <c r="P14" s="47"/>
      <c r="Q14" s="47"/>
      <c r="R14" s="47"/>
      <c r="S14" s="47"/>
      <c r="T14" s="47"/>
      <c r="U14" s="49"/>
      <c r="V14" s="0"/>
      <c r="Y14" s="0"/>
      <c r="Z14" s="0"/>
    </row>
    <row r="15" customFormat="false" ht="14.25" hidden="false" customHeight="false" outlineLevel="0" collapsed="false">
      <c r="A15" s="45"/>
      <c r="B15" s="45"/>
      <c r="C15" s="46"/>
      <c r="D15" s="47"/>
      <c r="E15" s="47"/>
      <c r="F15" s="47"/>
      <c r="H15" s="47"/>
      <c r="I15" s="47"/>
      <c r="J15" s="47"/>
      <c r="K15" s="47"/>
      <c r="L15" s="47"/>
      <c r="M15" s="47"/>
      <c r="N15" s="48"/>
      <c r="O15" s="47"/>
      <c r="P15" s="47"/>
      <c r="Q15" s="47"/>
      <c r="R15" s="47"/>
      <c r="S15" s="47"/>
      <c r="T15" s="47"/>
      <c r="U15" s="49"/>
      <c r="V15" s="0"/>
      <c r="Y15" s="0"/>
      <c r="Z15" s="0"/>
    </row>
    <row r="16" customFormat="false" ht="14.25" hidden="false" customHeight="false" outlineLevel="0" collapsed="false">
      <c r="A16" s="45"/>
      <c r="B16" s="45"/>
      <c r="C16" s="46"/>
      <c r="D16" s="47"/>
      <c r="E16" s="47"/>
      <c r="F16" s="47"/>
      <c r="H16" s="47"/>
      <c r="I16" s="47"/>
      <c r="J16" s="47"/>
      <c r="K16" s="47"/>
      <c r="L16" s="47"/>
      <c r="M16" s="47"/>
      <c r="N16" s="48"/>
      <c r="O16" s="47"/>
      <c r="P16" s="47"/>
      <c r="Q16" s="47"/>
      <c r="R16" s="47"/>
      <c r="S16" s="47"/>
      <c r="T16" s="47"/>
      <c r="U16" s="49"/>
      <c r="V16" s="0"/>
      <c r="Y16" s="0"/>
      <c r="Z16" s="0"/>
    </row>
    <row r="17" customFormat="false" ht="14.25" hidden="false" customHeight="false" outlineLevel="0" collapsed="false">
      <c r="A17" s="45"/>
      <c r="B17" s="45"/>
      <c r="C17" s="46"/>
      <c r="D17" s="47"/>
      <c r="E17" s="47"/>
      <c r="F17" s="47"/>
      <c r="H17" s="47"/>
      <c r="I17" s="47"/>
      <c r="J17" s="47"/>
      <c r="K17" s="47"/>
      <c r="L17" s="47"/>
      <c r="M17" s="47"/>
      <c r="N17" s="48"/>
      <c r="O17" s="47"/>
      <c r="P17" s="47"/>
      <c r="Q17" s="47"/>
      <c r="R17" s="47"/>
      <c r="S17" s="47"/>
      <c r="T17" s="47"/>
      <c r="U17" s="49"/>
      <c r="V17" s="0"/>
      <c r="Y17" s="0"/>
      <c r="Z17" s="0"/>
    </row>
    <row r="18" customFormat="false" ht="14.25" hidden="false" customHeight="false" outlineLevel="0" collapsed="false">
      <c r="A18" s="45"/>
      <c r="B18" s="45"/>
      <c r="C18" s="46"/>
      <c r="D18" s="47"/>
      <c r="E18" s="47"/>
      <c r="F18" s="47"/>
      <c r="H18" s="47"/>
      <c r="I18" s="47"/>
      <c r="J18" s="47"/>
      <c r="K18" s="47"/>
      <c r="L18" s="47"/>
      <c r="M18" s="47"/>
      <c r="N18" s="48"/>
      <c r="O18" s="47"/>
      <c r="P18" s="47"/>
      <c r="Q18" s="47"/>
      <c r="R18" s="47"/>
      <c r="S18" s="47"/>
      <c r="T18" s="47"/>
      <c r="U18" s="49"/>
      <c r="V18" s="0"/>
      <c r="Y18" s="0"/>
      <c r="Z18" s="0"/>
    </row>
    <row r="19" customFormat="false" ht="28.5" hidden="false" customHeight="false" outlineLevel="0" collapsed="false">
      <c r="A19" s="45"/>
      <c r="B19" s="45"/>
      <c r="C19" s="46"/>
      <c r="D19" s="47"/>
      <c r="E19" s="47"/>
      <c r="F19" s="47"/>
      <c r="H19" s="47"/>
      <c r="I19" s="47"/>
      <c r="J19" s="47"/>
      <c r="K19" s="47"/>
      <c r="L19" s="47"/>
      <c r="M19" s="47"/>
      <c r="N19" s="48"/>
      <c r="O19" s="47"/>
      <c r="P19" s="47"/>
      <c r="Q19" s="47"/>
      <c r="R19" s="47"/>
      <c r="S19" s="47"/>
      <c r="T19" s="47"/>
      <c r="U19" s="49"/>
      <c r="V19" s="0"/>
      <c r="Y19" s="0"/>
      <c r="Z19" s="0"/>
    </row>
    <row r="20" customFormat="false" ht="14.25" hidden="false" customHeight="false" outlineLevel="0" collapsed="false">
      <c r="A20" s="45"/>
      <c r="B20" s="45"/>
      <c r="C20" s="46"/>
      <c r="D20" s="47"/>
      <c r="E20" s="47"/>
      <c r="F20" s="47"/>
      <c r="H20" s="47"/>
      <c r="I20" s="47"/>
      <c r="J20" s="47"/>
      <c r="K20" s="47"/>
      <c r="L20" s="47"/>
      <c r="M20" s="47"/>
      <c r="N20" s="48"/>
      <c r="O20" s="47"/>
      <c r="P20" s="47"/>
      <c r="Q20" s="47"/>
      <c r="R20" s="47"/>
      <c r="S20" s="47"/>
      <c r="T20" s="47"/>
      <c r="U20" s="49"/>
      <c r="V20" s="0"/>
      <c r="Y20" s="0"/>
      <c r="Z20" s="0"/>
    </row>
    <row r="21" customFormat="false" ht="14.25" hidden="false" customHeight="false" outlineLevel="0" collapsed="false">
      <c r="A21" s="45"/>
      <c r="B21" s="45"/>
      <c r="C21" s="46"/>
      <c r="D21" s="47"/>
      <c r="E21" s="47"/>
      <c r="F21" s="47"/>
      <c r="H21" s="47"/>
      <c r="I21" s="47"/>
      <c r="J21" s="47"/>
      <c r="K21" s="47"/>
      <c r="L21" s="47"/>
      <c r="M21" s="47"/>
      <c r="N21" s="48"/>
      <c r="O21" s="47"/>
      <c r="P21" s="47"/>
      <c r="Q21" s="47"/>
      <c r="R21" s="47"/>
      <c r="S21" s="47"/>
      <c r="T21" s="47"/>
      <c r="U21" s="49"/>
      <c r="V21" s="0"/>
      <c r="Y21" s="0"/>
      <c r="Z21" s="0"/>
    </row>
    <row r="22" customFormat="false" ht="14.25" hidden="false" customHeight="false" outlineLevel="0" collapsed="false">
      <c r="A22" s="45"/>
      <c r="B22" s="45"/>
      <c r="C22" s="46"/>
      <c r="D22" s="47"/>
      <c r="E22" s="47"/>
      <c r="F22" s="47"/>
      <c r="H22" s="0"/>
      <c r="I22" s="0"/>
      <c r="J22" s="0"/>
      <c r="K22" s="0"/>
      <c r="L22" s="0"/>
      <c r="M22" s="0"/>
      <c r="N22" s="0"/>
      <c r="O22" s="0"/>
      <c r="P22" s="0"/>
      <c r="Q22" s="0"/>
      <c r="R22" s="0"/>
      <c r="S22" s="0"/>
      <c r="T22" s="0"/>
      <c r="U22" s="49"/>
      <c r="V22" s="0"/>
      <c r="Y22" s="0"/>
      <c r="Z22" s="0"/>
    </row>
    <row r="23" customFormat="false" ht="28.5" hidden="false" customHeight="false" outlineLevel="0" collapsed="false">
      <c r="A23" s="45"/>
      <c r="B23" s="45"/>
      <c r="C23" s="46"/>
      <c r="D23" s="47"/>
      <c r="E23" s="47"/>
      <c r="F23" s="47"/>
      <c r="H23" s="47"/>
      <c r="I23" s="47"/>
      <c r="J23" s="47"/>
      <c r="K23" s="47"/>
      <c r="L23" s="47"/>
      <c r="M23" s="47"/>
      <c r="N23" s="48"/>
      <c r="O23" s="47"/>
      <c r="P23" s="47"/>
      <c r="Q23" s="47"/>
      <c r="R23" s="47"/>
      <c r="S23" s="47"/>
      <c r="T23" s="47"/>
      <c r="U23" s="49"/>
      <c r="V23" s="0"/>
      <c r="Y23" s="0"/>
      <c r="Z23" s="0"/>
    </row>
    <row r="24" customFormat="false" ht="14.25" hidden="false" customHeight="false" outlineLevel="0" collapsed="false">
      <c r="A24" s="45"/>
      <c r="B24" s="45"/>
      <c r="C24" s="46"/>
      <c r="D24" s="47"/>
      <c r="E24" s="47"/>
      <c r="F24" s="47"/>
      <c r="H24" s="47"/>
      <c r="I24" s="47"/>
      <c r="J24" s="47"/>
      <c r="K24" s="47"/>
      <c r="L24" s="47"/>
      <c r="M24" s="47"/>
      <c r="N24" s="48"/>
      <c r="O24" s="47"/>
      <c r="P24" s="47"/>
      <c r="Q24" s="47"/>
      <c r="R24" s="47"/>
      <c r="S24" s="47"/>
      <c r="T24" s="47"/>
      <c r="U24" s="49"/>
      <c r="V24" s="0"/>
      <c r="Y24" s="0"/>
      <c r="Z24" s="0"/>
    </row>
    <row r="25" customFormat="false" ht="14.25" hidden="false" customHeight="false" outlineLevel="0" collapsed="false">
      <c r="A25" s="45"/>
      <c r="B25" s="45"/>
      <c r="C25" s="46"/>
      <c r="D25" s="47"/>
      <c r="E25" s="47"/>
      <c r="F25" s="47"/>
      <c r="H25" s="47"/>
      <c r="I25" s="47"/>
      <c r="J25" s="47"/>
      <c r="K25" s="47"/>
      <c r="L25" s="47"/>
      <c r="M25" s="47"/>
      <c r="N25" s="48"/>
      <c r="O25" s="47"/>
      <c r="P25" s="47"/>
      <c r="Q25" s="47"/>
      <c r="R25" s="47"/>
      <c r="S25" s="47"/>
      <c r="T25" s="47"/>
      <c r="U25" s="49"/>
      <c r="V25" s="0"/>
      <c r="Y25" s="0"/>
      <c r="Z25" s="0"/>
    </row>
    <row r="26" customFormat="false" ht="14.25" hidden="false" customHeight="false" outlineLevel="0" collapsed="false">
      <c r="A26" s="45"/>
      <c r="B26" s="45"/>
      <c r="C26" s="46"/>
      <c r="D26" s="47"/>
      <c r="E26" s="47"/>
      <c r="F26" s="47"/>
      <c r="H26" s="47"/>
      <c r="I26" s="47"/>
      <c r="J26" s="47"/>
      <c r="K26" s="47"/>
      <c r="L26" s="47"/>
      <c r="M26" s="47"/>
      <c r="N26" s="48"/>
      <c r="O26" s="47"/>
      <c r="P26" s="47"/>
      <c r="Q26" s="47"/>
      <c r="R26" s="47"/>
      <c r="S26" s="47"/>
      <c r="T26" s="47"/>
      <c r="U26" s="49"/>
      <c r="V26" s="0"/>
      <c r="Y26" s="0"/>
      <c r="Z26" s="0"/>
    </row>
    <row r="27" customFormat="false" ht="14.25" hidden="false" customHeight="false" outlineLevel="0" collapsed="false">
      <c r="A27" s="45"/>
      <c r="B27" s="45"/>
      <c r="C27" s="46"/>
      <c r="D27" s="47"/>
      <c r="E27" s="47"/>
      <c r="F27" s="47"/>
      <c r="H27" s="0"/>
      <c r="I27" s="0"/>
      <c r="J27" s="0"/>
      <c r="K27" s="0"/>
      <c r="L27" s="0"/>
      <c r="M27" s="0"/>
      <c r="N27" s="0"/>
      <c r="O27" s="0"/>
      <c r="P27" s="51"/>
      <c r="Q27" s="0"/>
      <c r="R27" s="0"/>
      <c r="S27" s="0"/>
      <c r="T27" s="0"/>
      <c r="U27" s="49"/>
      <c r="V27" s="0"/>
      <c r="Y27" s="0"/>
      <c r="Z27" s="0"/>
    </row>
    <row r="28" customFormat="false" ht="14.25" hidden="false" customHeight="false" outlineLevel="0" collapsed="false">
      <c r="A28" s="45"/>
      <c r="B28" s="45"/>
      <c r="C28" s="46"/>
      <c r="D28" s="47"/>
      <c r="E28" s="47"/>
      <c r="F28" s="47"/>
      <c r="H28" s="47"/>
      <c r="I28" s="47"/>
      <c r="J28" s="47"/>
      <c r="K28" s="47"/>
      <c r="L28" s="47"/>
      <c r="M28" s="47"/>
      <c r="N28" s="48"/>
      <c r="O28" s="47"/>
      <c r="P28" s="47"/>
      <c r="Q28" s="47"/>
      <c r="R28" s="47"/>
      <c r="S28" s="47"/>
      <c r="T28" s="47"/>
      <c r="U28" s="49"/>
      <c r="V28" s="0"/>
      <c r="Y28" s="0"/>
      <c r="Z28" s="0"/>
    </row>
    <row r="29" customFormat="false" ht="14.25" hidden="false" customHeight="false" outlineLevel="0" collapsed="false">
      <c r="A29" s="45"/>
      <c r="B29" s="45"/>
      <c r="C29" s="46"/>
      <c r="D29" s="47"/>
      <c r="E29" s="47"/>
      <c r="F29" s="47"/>
      <c r="H29" s="47"/>
      <c r="I29" s="47"/>
      <c r="J29" s="47"/>
      <c r="K29" s="47"/>
      <c r="L29" s="47"/>
      <c r="M29" s="47"/>
      <c r="N29" s="48"/>
      <c r="O29" s="47"/>
      <c r="P29" s="47"/>
      <c r="Q29" s="47"/>
      <c r="R29" s="47"/>
      <c r="S29" s="47"/>
      <c r="T29" s="47"/>
      <c r="U29" s="49"/>
      <c r="V29" s="0"/>
      <c r="Y29" s="0"/>
      <c r="Z29" s="0"/>
    </row>
    <row r="30" customFormat="false" ht="14.25" hidden="false" customHeight="false" outlineLevel="0" collapsed="false">
      <c r="A30" s="45"/>
      <c r="B30" s="45"/>
      <c r="C30" s="46"/>
      <c r="D30" s="47"/>
      <c r="E30" s="47"/>
      <c r="F30" s="47"/>
      <c r="H30" s="47"/>
      <c r="I30" s="47"/>
      <c r="J30" s="47"/>
      <c r="K30" s="47"/>
      <c r="L30" s="47"/>
      <c r="M30" s="47"/>
      <c r="N30" s="48"/>
      <c r="O30" s="47"/>
      <c r="P30" s="47"/>
      <c r="Q30" s="47"/>
      <c r="R30" s="47"/>
      <c r="S30" s="47"/>
      <c r="T30" s="47"/>
      <c r="U30" s="49"/>
      <c r="V30" s="0"/>
      <c r="Y30" s="0"/>
      <c r="Z30" s="0"/>
    </row>
    <row r="31" customFormat="false" ht="14.25" hidden="false" customHeight="false" outlineLevel="0" collapsed="false">
      <c r="A31" s="45"/>
      <c r="B31" s="45"/>
      <c r="C31" s="46"/>
      <c r="D31" s="47"/>
      <c r="E31" s="47"/>
      <c r="F31" s="47"/>
      <c r="H31" s="47"/>
      <c r="I31" s="47"/>
      <c r="J31" s="47"/>
      <c r="K31" s="47"/>
      <c r="L31" s="47"/>
      <c r="M31" s="47"/>
      <c r="N31" s="48"/>
      <c r="O31" s="47"/>
      <c r="P31" s="47"/>
      <c r="Q31" s="47"/>
      <c r="R31" s="47"/>
      <c r="S31" s="47"/>
      <c r="T31" s="47"/>
      <c r="U31" s="49"/>
      <c r="V31" s="0"/>
      <c r="Y31" s="0"/>
      <c r="Z31" s="0"/>
    </row>
    <row r="32" customFormat="false" ht="14.25" hidden="false" customHeight="false" outlineLevel="0" collapsed="false">
      <c r="A32" s="45"/>
      <c r="B32" s="45"/>
      <c r="C32" s="46"/>
      <c r="D32" s="47"/>
      <c r="E32" s="47"/>
      <c r="F32" s="47"/>
      <c r="H32" s="47"/>
      <c r="I32" s="47"/>
      <c r="J32" s="47"/>
      <c r="K32" s="47"/>
      <c r="L32" s="47"/>
      <c r="M32" s="47"/>
      <c r="N32" s="48"/>
      <c r="O32" s="47"/>
      <c r="P32" s="47"/>
      <c r="Q32" s="47"/>
      <c r="R32" s="47"/>
      <c r="S32" s="47"/>
      <c r="T32" s="47"/>
      <c r="U32" s="49"/>
      <c r="V32" s="0"/>
      <c r="Y32" s="0"/>
      <c r="Z32" s="0"/>
    </row>
    <row r="33" customFormat="false" ht="28.5" hidden="false" customHeight="false" outlineLevel="0" collapsed="false">
      <c r="A33" s="45"/>
      <c r="B33" s="45"/>
      <c r="C33" s="46"/>
      <c r="D33" s="47"/>
      <c r="E33" s="47"/>
      <c r="F33" s="47"/>
      <c r="H33" s="0"/>
      <c r="I33" s="0"/>
      <c r="J33" s="0"/>
      <c r="K33" s="0"/>
      <c r="L33" s="0"/>
      <c r="M33" s="0"/>
      <c r="N33" s="0"/>
      <c r="O33" s="0"/>
      <c r="P33" s="0"/>
      <c r="Q33" s="0"/>
      <c r="R33" s="0"/>
      <c r="S33" s="0"/>
      <c r="T33" s="0"/>
      <c r="U33" s="0"/>
      <c r="V33" s="0"/>
      <c r="Y33" s="0"/>
      <c r="Z33" s="0"/>
    </row>
    <row r="34" customFormat="false" ht="42.75" hidden="false" customHeight="false" outlineLevel="0" collapsed="false">
      <c r="A34" s="45"/>
      <c r="B34" s="45"/>
      <c r="C34" s="46"/>
      <c r="D34" s="47"/>
      <c r="E34" s="47"/>
      <c r="F34" s="47"/>
      <c r="H34" s="47"/>
      <c r="I34" s="47"/>
      <c r="J34" s="47"/>
      <c r="K34" s="47"/>
      <c r="L34" s="47"/>
      <c r="M34" s="47"/>
      <c r="N34" s="48"/>
      <c r="O34" s="47"/>
      <c r="P34" s="47"/>
      <c r="Q34" s="47"/>
      <c r="R34" s="47"/>
      <c r="S34" s="47"/>
      <c r="T34" s="47"/>
      <c r="U34" s="49"/>
      <c r="V34" s="0"/>
      <c r="Y34" s="0"/>
      <c r="Z34" s="0"/>
    </row>
    <row r="35" customFormat="false" ht="28.5" hidden="false" customHeight="false" outlineLevel="0" collapsed="false">
      <c r="A35" s="45"/>
      <c r="B35" s="45"/>
      <c r="C35" s="46"/>
      <c r="D35" s="47"/>
      <c r="E35" s="47"/>
      <c r="F35" s="47"/>
      <c r="H35" s="47"/>
      <c r="I35" s="47"/>
      <c r="J35" s="47"/>
      <c r="K35" s="47"/>
      <c r="L35" s="47"/>
      <c r="M35" s="47"/>
      <c r="N35" s="48"/>
      <c r="O35" s="47"/>
      <c r="P35" s="47"/>
      <c r="Q35" s="47"/>
      <c r="R35" s="47"/>
      <c r="S35" s="47"/>
      <c r="T35" s="47"/>
      <c r="U35" s="49"/>
      <c r="V35" s="0"/>
      <c r="Y35" s="0"/>
      <c r="Z35" s="0"/>
    </row>
    <row r="36" customFormat="false" ht="28.5" hidden="false" customHeight="false" outlineLevel="0" collapsed="false">
      <c r="A36" s="45"/>
      <c r="B36" s="45"/>
      <c r="C36" s="46"/>
      <c r="D36" s="47"/>
      <c r="E36" s="47"/>
      <c r="F36" s="47"/>
      <c r="H36" s="0"/>
      <c r="I36" s="0"/>
      <c r="J36" s="0"/>
      <c r="K36" s="0"/>
      <c r="L36" s="0"/>
      <c r="M36" s="0"/>
      <c r="N36" s="49"/>
      <c r="O36" s="0"/>
      <c r="P36" s="0"/>
      <c r="Q36" s="0"/>
      <c r="R36" s="0"/>
      <c r="S36" s="0"/>
      <c r="T36" s="0"/>
      <c r="U36" s="49"/>
      <c r="V36" s="0"/>
      <c r="Y36" s="0"/>
      <c r="Z36" s="0"/>
    </row>
    <row r="37" customFormat="false" ht="14.25" hidden="false" customHeight="false" outlineLevel="0" collapsed="false">
      <c r="A37" s="45"/>
      <c r="B37" s="45"/>
      <c r="C37" s="46"/>
      <c r="H37" s="47"/>
      <c r="I37" s="47"/>
      <c r="J37" s="47"/>
      <c r="K37" s="47"/>
      <c r="L37" s="47"/>
      <c r="M37" s="47"/>
      <c r="N37" s="48"/>
      <c r="O37" s="47"/>
      <c r="P37" s="47"/>
      <c r="Q37" s="47"/>
      <c r="R37" s="47"/>
      <c r="S37" s="47"/>
      <c r="T37" s="47"/>
      <c r="V37" s="0"/>
      <c r="Y37" s="0"/>
      <c r="Z37" s="0"/>
    </row>
    <row r="38" customFormat="false" ht="14.25" hidden="false" customHeight="false" outlineLevel="0" collapsed="false">
      <c r="A38" s="45"/>
      <c r="B38" s="45"/>
      <c r="C38" s="46"/>
      <c r="H38" s="47"/>
      <c r="I38" s="47"/>
      <c r="J38" s="47"/>
      <c r="K38" s="47"/>
      <c r="L38" s="47"/>
      <c r="M38" s="47"/>
      <c r="N38" s="48"/>
      <c r="O38" s="47"/>
      <c r="P38" s="47"/>
      <c r="Q38" s="47"/>
      <c r="R38" s="47"/>
      <c r="S38" s="47"/>
      <c r="T38" s="47"/>
      <c r="V38" s="0"/>
      <c r="Y38" s="52"/>
      <c r="Z38" s="52"/>
    </row>
    <row r="39" customFormat="false" ht="14.25" hidden="false" customHeight="false" outlineLevel="0" collapsed="false">
      <c r="A39" s="45"/>
      <c r="B39" s="45"/>
      <c r="C39" s="46"/>
      <c r="H39" s="47"/>
      <c r="I39" s="47"/>
      <c r="J39" s="47"/>
      <c r="K39" s="47"/>
      <c r="L39" s="47"/>
      <c r="M39" s="47"/>
      <c r="N39" s="48"/>
      <c r="O39" s="47"/>
      <c r="P39" s="47"/>
      <c r="Q39" s="47"/>
      <c r="R39" s="47"/>
      <c r="S39" s="47"/>
      <c r="T39" s="47"/>
      <c r="V39" s="0"/>
      <c r="Y39" s="52"/>
      <c r="Z39" s="52"/>
    </row>
    <row r="40" customFormat="false" ht="14.25" hidden="false" customHeight="false" outlineLevel="0" collapsed="false">
      <c r="A40" s="45"/>
      <c r="B40" s="45"/>
      <c r="C40" s="46"/>
      <c r="H40" s="0"/>
      <c r="I40" s="0"/>
      <c r="J40" s="0"/>
      <c r="K40" s="0"/>
      <c r="L40" s="0"/>
      <c r="M40" s="0"/>
      <c r="N40" s="0"/>
      <c r="O40" s="0"/>
      <c r="P40" s="0"/>
      <c r="Q40" s="0"/>
      <c r="R40" s="0"/>
      <c r="S40" s="0"/>
      <c r="T40" s="0"/>
      <c r="V40" s="0"/>
      <c r="Y40" s="52"/>
      <c r="Z40" s="52"/>
    </row>
    <row r="41" customFormat="false" ht="14.25" hidden="false" customHeight="false" outlineLevel="0" collapsed="false">
      <c r="A41" s="45"/>
      <c r="B41" s="45"/>
      <c r="C41" s="46"/>
      <c r="H41" s="0"/>
      <c r="I41" s="0"/>
      <c r="J41" s="0"/>
      <c r="K41" s="0"/>
      <c r="L41" s="0"/>
      <c r="M41" s="0"/>
      <c r="N41" s="0"/>
      <c r="O41" s="0"/>
      <c r="P41" s="0"/>
      <c r="Q41" s="0"/>
      <c r="R41" s="0"/>
      <c r="S41" s="0"/>
      <c r="T41" s="0"/>
      <c r="V41" s="0"/>
      <c r="Y41" s="52"/>
      <c r="Z41" s="52"/>
    </row>
    <row r="42" customFormat="false" ht="14.25" hidden="false" customHeight="false" outlineLevel="0" collapsed="false">
      <c r="A42" s="45"/>
      <c r="B42" s="45"/>
      <c r="C42" s="46"/>
      <c r="H42" s="47"/>
      <c r="I42" s="47"/>
      <c r="J42" s="47"/>
      <c r="K42" s="47"/>
      <c r="L42" s="47"/>
      <c r="M42" s="47"/>
      <c r="N42" s="48"/>
      <c r="O42" s="47"/>
      <c r="P42" s="47"/>
      <c r="Q42" s="47"/>
      <c r="R42" s="47"/>
      <c r="S42" s="47"/>
      <c r="T42" s="47"/>
      <c r="V42" s="0"/>
      <c r="Y42" s="52"/>
      <c r="Z42" s="52"/>
    </row>
    <row r="43" customFormat="false" ht="75" hidden="false" customHeight="true" outlineLevel="0" collapsed="false"/>
    <row r="44" customFormat="false" ht="75" hidden="false" customHeight="true" outlineLevel="0" collapsed="false"/>
    <row r="45" customFormat="false" ht="75" hidden="false" customHeight="true" outlineLevel="0" collapsed="false"/>
    <row r="46" customFormat="false" ht="75" hidden="false" customHeight="true" outlineLevel="0" collapsed="false"/>
    <row r="47" customFormat="false" ht="75" hidden="false" customHeight="true" outlineLevel="0" collapsed="false"/>
    <row r="48" customFormat="false" ht="75" hidden="false" customHeight="true" outlineLevel="0" collapsed="false"/>
    <row r="49" customFormat="false" ht="75" hidden="false" customHeight="true" outlineLevel="0" collapsed="false"/>
    <row r="50" customFormat="false" ht="75" hidden="false" customHeight="true" outlineLevel="0" collapsed="false"/>
    <row r="51" customFormat="false" ht="75" hidden="false" customHeight="true" outlineLevel="0" collapsed="false"/>
    <row r="52" customFormat="false" ht="75" hidden="false" customHeight="true" outlineLevel="0" collapsed="false"/>
    <row r="53" customFormat="false" ht="75" hidden="false" customHeight="true" outlineLevel="0" collapsed="false"/>
    <row r="54" customFormat="false" ht="75" hidden="false" customHeight="true" outlineLevel="0" collapsed="false"/>
  </sheetData>
  <mergeCells count="11">
    <mergeCell ref="A1:F1"/>
    <mergeCell ref="G1:M1"/>
    <mergeCell ref="N1:T1"/>
    <mergeCell ref="U1:V1"/>
    <mergeCell ref="A2:F2"/>
    <mergeCell ref="H2:I2"/>
    <mergeCell ref="J2:K2"/>
    <mergeCell ref="L2:M2"/>
    <mergeCell ref="N2:O2"/>
    <mergeCell ref="S2:T2"/>
    <mergeCell ref="U2:V2"/>
  </mergeCells>
  <conditionalFormatting sqref="B4:B36">
    <cfRule type="expression" priority="2" aboveAverage="0" equalAverage="0" bottom="0" percent="0" rank="0" text="" dxfId="0">
      <formula>IF(OR(Warranty!$B$3="Keep All",Warranty!$B$3="Drop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dataValidations count="1">
    <dataValidation allowBlank="true" operator="between" showDropDown="false" showErrorMessage="true" showInputMessage="true" sqref="B4:B36"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AA42"/>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B7" activeCellId="0" sqref="B7"/>
    </sheetView>
  </sheetViews>
  <sheetFormatPr defaultRowHeight="12.8"/>
  <cols>
    <col collapsed="false" hidden="false" max="1" min="1" style="7" width="9.81632653061224"/>
    <col collapsed="false" hidden="false" max="2" min="2" style="7" width="7.83163265306122"/>
    <col collapsed="false" hidden="false" max="3" min="3" style="7" width="49"/>
    <col collapsed="false" hidden="false" max="4" min="4" style="7" width="13.2295918367347"/>
    <col collapsed="false" hidden="false" max="5" min="5" style="7" width="9.44897959183673"/>
    <col collapsed="false" hidden="false" max="6" min="6" style="7" width="13.1479591836735"/>
    <col collapsed="false" hidden="false" max="7" min="7" style="40" width="53.4489795918367"/>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1025" min="23" style="7" width="8.23469387755102"/>
  </cols>
  <sheetData>
    <row r="1" customFormat="false" ht="20.25" hidden="false" customHeight="true" outlineLevel="0" collapsed="false">
      <c r="A1" s="3" t="s">
        <v>143</v>
      </c>
      <c r="B1" s="3"/>
      <c r="C1" s="3"/>
      <c r="D1" s="3"/>
      <c r="E1" s="3"/>
      <c r="F1" s="3"/>
      <c r="G1" s="41" t="s">
        <v>24</v>
      </c>
      <c r="H1" s="41"/>
      <c r="I1" s="41"/>
      <c r="J1" s="41"/>
      <c r="K1" s="41"/>
      <c r="L1" s="41"/>
      <c r="M1" s="41"/>
      <c r="N1" s="9" t="s">
        <v>25</v>
      </c>
      <c r="O1" s="9"/>
      <c r="P1" s="9"/>
      <c r="Q1" s="9"/>
      <c r="R1" s="9"/>
      <c r="S1" s="9"/>
      <c r="T1" s="9"/>
      <c r="U1" s="10" t="s">
        <v>26</v>
      </c>
      <c r="V1" s="10"/>
      <c r="X1" s="0"/>
      <c r="Z1" s="0"/>
      <c r="AA1" s="0"/>
    </row>
    <row r="2" customFormat="false" ht="15" hidden="false" customHeight="true" outlineLevel="0" collapsed="false">
      <c r="A2" s="38"/>
      <c r="B2" s="38"/>
      <c r="C2" s="38"/>
      <c r="D2" s="38"/>
      <c r="E2" s="38"/>
      <c r="F2" s="38"/>
      <c r="G2" s="42"/>
      <c r="H2" s="13" t="s">
        <v>27</v>
      </c>
      <c r="I2" s="13"/>
      <c r="J2" s="13" t="s">
        <v>28</v>
      </c>
      <c r="K2" s="13"/>
      <c r="L2" s="14" t="s">
        <v>29</v>
      </c>
      <c r="M2" s="14"/>
      <c r="N2" s="13" t="s">
        <v>30</v>
      </c>
      <c r="O2" s="13"/>
      <c r="P2" s="15"/>
      <c r="Q2" s="15"/>
      <c r="R2" s="16"/>
      <c r="S2" s="14" t="s">
        <v>31</v>
      </c>
      <c r="T2" s="14"/>
      <c r="U2" s="17"/>
      <c r="V2" s="17"/>
      <c r="X2" s="0"/>
      <c r="Z2" s="0"/>
      <c r="AA2" s="0"/>
    </row>
    <row r="3" customFormat="false" ht="15" hidden="false" customHeight="true" outlineLevel="0" collapsed="false">
      <c r="A3" s="39" t="s">
        <v>32</v>
      </c>
      <c r="B3" s="39" t="s">
        <v>33</v>
      </c>
      <c r="C3" s="19" t="s">
        <v>34</v>
      </c>
      <c r="D3" s="20" t="s">
        <v>35</v>
      </c>
      <c r="E3" s="20" t="s">
        <v>36</v>
      </c>
      <c r="F3" s="20" t="s">
        <v>15</v>
      </c>
      <c r="G3" s="43"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X3" s="0"/>
      <c r="Z3" s="0"/>
      <c r="AA3" s="0"/>
    </row>
    <row r="4" customFormat="false" ht="68.65" hidden="false" customHeight="false" outlineLevel="0" collapsed="false">
      <c r="A4" s="27" t="s">
        <v>144</v>
      </c>
      <c r="B4" s="27" t="s">
        <v>54</v>
      </c>
      <c r="C4" s="32" t="s">
        <v>145</v>
      </c>
      <c r="D4" s="29" t="n">
        <v>1</v>
      </c>
      <c r="E4" s="29"/>
      <c r="F4" s="29" t="s">
        <v>146</v>
      </c>
      <c r="G4" s="40" t="s">
        <v>147</v>
      </c>
      <c r="H4" s="29"/>
      <c r="I4" s="29"/>
      <c r="J4" s="29" t="n">
        <v>1</v>
      </c>
      <c r="K4" s="29"/>
      <c r="L4" s="29" t="n">
        <v>1</v>
      </c>
      <c r="M4" s="29"/>
      <c r="N4" s="30"/>
      <c r="O4" s="29"/>
      <c r="P4" s="29"/>
      <c r="Q4" s="29"/>
      <c r="R4" s="29"/>
      <c r="S4" s="29"/>
      <c r="T4" s="29"/>
      <c r="U4" s="31" t="n">
        <v>4</v>
      </c>
      <c r="V4" s="28" t="n">
        <v>3</v>
      </c>
      <c r="X4" s="28"/>
      <c r="Z4" s="28"/>
      <c r="AA4" s="28"/>
    </row>
    <row r="5" customFormat="false" ht="26.85" hidden="false" customHeight="false" outlineLevel="0" collapsed="false">
      <c r="A5" s="27" t="s">
        <v>148</v>
      </c>
      <c r="B5" s="27" t="s">
        <v>84</v>
      </c>
      <c r="C5" s="32" t="s">
        <v>149</v>
      </c>
      <c r="D5" s="29" t="n">
        <v>3</v>
      </c>
      <c r="E5" s="29"/>
      <c r="F5" s="29" t="s">
        <v>146</v>
      </c>
      <c r="G5" s="40" t="s">
        <v>150</v>
      </c>
      <c r="H5" s="29"/>
      <c r="I5" s="29"/>
      <c r="J5" s="29"/>
      <c r="K5" s="29"/>
      <c r="L5" s="29" t="n">
        <v>2</v>
      </c>
      <c r="M5" s="29"/>
      <c r="N5" s="30"/>
      <c r="O5" s="29"/>
      <c r="P5" s="29"/>
      <c r="Q5" s="29" t="n">
        <v>1</v>
      </c>
      <c r="R5" s="29"/>
      <c r="S5" s="29"/>
      <c r="T5" s="29"/>
      <c r="U5" s="31" t="n">
        <v>4</v>
      </c>
      <c r="V5" s="28" t="n">
        <v>5</v>
      </c>
      <c r="X5" s="28"/>
      <c r="Z5" s="28"/>
      <c r="AA5" s="28"/>
    </row>
    <row r="6" customFormat="false" ht="26.85" hidden="false" customHeight="false" outlineLevel="0" collapsed="false">
      <c r="A6" s="27" t="s">
        <v>151</v>
      </c>
      <c r="B6" s="27" t="s">
        <v>84</v>
      </c>
      <c r="C6" s="32" t="s">
        <v>152</v>
      </c>
      <c r="D6" s="29" t="n">
        <v>3</v>
      </c>
      <c r="E6" s="29"/>
      <c r="F6" s="29" t="s">
        <v>146</v>
      </c>
      <c r="G6" s="40" t="s">
        <v>153</v>
      </c>
      <c r="H6" s="29"/>
      <c r="I6" s="29" t="n">
        <v>2</v>
      </c>
      <c r="J6" s="29"/>
      <c r="K6" s="29"/>
      <c r="L6" s="29"/>
      <c r="M6" s="29"/>
      <c r="N6" s="30"/>
      <c r="O6" s="29"/>
      <c r="P6" s="29"/>
      <c r="Q6" s="29"/>
      <c r="R6" s="29"/>
      <c r="S6" s="29"/>
      <c r="T6" s="29"/>
      <c r="U6" s="31" t="n">
        <v>4</v>
      </c>
      <c r="V6" s="28" t="n">
        <v>8</v>
      </c>
      <c r="X6" s="28"/>
      <c r="Z6" s="28"/>
      <c r="AA6" s="28"/>
    </row>
    <row r="7" customFormat="false" ht="13.8" hidden="false" customHeight="false" outlineLevel="0" collapsed="false">
      <c r="A7" s="27"/>
      <c r="B7" s="27"/>
      <c r="C7" s="32"/>
      <c r="D7" s="28"/>
      <c r="E7" s="28"/>
      <c r="F7" s="29"/>
      <c r="H7" s="29"/>
      <c r="I7" s="29"/>
      <c r="J7" s="29"/>
      <c r="K7" s="29"/>
      <c r="L7" s="29"/>
      <c r="M7" s="29"/>
      <c r="N7" s="30"/>
      <c r="O7" s="29"/>
      <c r="P7" s="29"/>
      <c r="Q7" s="29"/>
      <c r="R7" s="29"/>
      <c r="S7" s="29"/>
      <c r="T7" s="29"/>
      <c r="U7" s="28"/>
      <c r="V7" s="28"/>
      <c r="X7" s="28"/>
      <c r="Z7" s="28"/>
      <c r="AA7" s="28"/>
    </row>
    <row r="8" customFormat="false" ht="13.8" hidden="false" customHeight="false" outlineLevel="0" collapsed="false">
      <c r="A8" s="27"/>
      <c r="B8" s="27"/>
      <c r="C8" s="32"/>
      <c r="D8" s="29"/>
      <c r="E8" s="29"/>
      <c r="F8" s="29"/>
      <c r="H8" s="29"/>
      <c r="I8" s="29"/>
      <c r="J8" s="29"/>
      <c r="K8" s="29"/>
      <c r="L8" s="29"/>
      <c r="M8" s="29"/>
      <c r="N8" s="30"/>
      <c r="O8" s="29"/>
      <c r="P8" s="29"/>
      <c r="Q8" s="29"/>
      <c r="R8" s="29"/>
      <c r="S8" s="29"/>
      <c r="T8" s="29"/>
      <c r="U8" s="31"/>
      <c r="V8" s="28"/>
      <c r="X8" s="28"/>
      <c r="Z8" s="28"/>
      <c r="AA8" s="28"/>
    </row>
    <row r="9" customFormat="false" ht="13.8" hidden="false" customHeight="false" outlineLevel="0" collapsed="false">
      <c r="A9" s="27"/>
      <c r="B9" s="27"/>
      <c r="C9" s="32"/>
      <c r="D9" s="29"/>
      <c r="E9" s="29"/>
      <c r="F9" s="29"/>
      <c r="H9" s="29"/>
      <c r="I9" s="29"/>
      <c r="J9" s="29"/>
      <c r="K9" s="29"/>
      <c r="L9" s="29"/>
      <c r="M9" s="29"/>
      <c r="N9" s="30"/>
      <c r="O9" s="29"/>
      <c r="P9" s="29"/>
      <c r="Q9" s="29"/>
      <c r="R9" s="29"/>
      <c r="S9" s="29"/>
      <c r="T9" s="29"/>
      <c r="U9" s="31"/>
      <c r="V9" s="28"/>
      <c r="X9" s="28"/>
      <c r="Z9" s="28"/>
      <c r="AA9" s="28"/>
    </row>
    <row r="10" customFormat="false" ht="13.8" hidden="false" customHeight="false" outlineLevel="0" collapsed="false">
      <c r="A10" s="27"/>
      <c r="B10" s="27"/>
      <c r="C10" s="32"/>
      <c r="D10" s="29"/>
      <c r="E10" s="29"/>
      <c r="F10" s="29"/>
      <c r="H10" s="29"/>
      <c r="I10" s="29"/>
      <c r="J10" s="29"/>
      <c r="K10" s="29"/>
      <c r="L10" s="29"/>
      <c r="M10" s="29"/>
      <c r="N10" s="30"/>
      <c r="O10" s="29"/>
      <c r="P10" s="29"/>
      <c r="Q10" s="29"/>
      <c r="R10" s="29"/>
      <c r="S10" s="29"/>
      <c r="T10" s="29"/>
      <c r="U10" s="31"/>
      <c r="V10" s="29"/>
      <c r="X10" s="28"/>
      <c r="Z10" s="28"/>
      <c r="AA10" s="28"/>
    </row>
    <row r="11" customFormat="false" ht="13.8" hidden="false" customHeight="false" outlineLevel="0" collapsed="false">
      <c r="A11" s="27"/>
      <c r="B11" s="27"/>
      <c r="C11" s="32"/>
      <c r="D11" s="29"/>
      <c r="E11" s="29"/>
      <c r="F11" s="29"/>
      <c r="H11" s="29"/>
      <c r="I11" s="29"/>
      <c r="J11" s="29"/>
      <c r="K11" s="29"/>
      <c r="L11" s="29"/>
      <c r="M11" s="29"/>
      <c r="N11" s="30"/>
      <c r="O11" s="29"/>
      <c r="P11" s="29"/>
      <c r="Q11" s="29"/>
      <c r="R11" s="29"/>
      <c r="S11" s="29"/>
      <c r="T11" s="29"/>
      <c r="U11" s="31"/>
      <c r="V11" s="28"/>
      <c r="X11" s="28"/>
      <c r="Z11" s="28"/>
      <c r="AA11" s="28"/>
    </row>
    <row r="12" customFormat="false" ht="13.8" hidden="false" customHeight="false" outlineLevel="0" collapsed="false">
      <c r="A12" s="27"/>
      <c r="B12" s="27"/>
      <c r="C12" s="32"/>
      <c r="D12" s="29"/>
      <c r="E12" s="29"/>
      <c r="F12" s="29"/>
      <c r="H12" s="29"/>
      <c r="I12" s="29"/>
      <c r="J12" s="29"/>
      <c r="K12" s="29"/>
      <c r="L12" s="29"/>
      <c r="M12" s="29"/>
      <c r="N12" s="30"/>
      <c r="O12" s="29"/>
      <c r="P12" s="29"/>
      <c r="Q12" s="29"/>
      <c r="R12" s="29"/>
      <c r="S12" s="29"/>
      <c r="T12" s="29"/>
      <c r="U12" s="31"/>
      <c r="V12" s="28"/>
      <c r="X12" s="28"/>
      <c r="Z12" s="28"/>
      <c r="AA12" s="28"/>
    </row>
    <row r="13" customFormat="false" ht="13.8" hidden="false" customHeight="false" outlineLevel="0" collapsed="false">
      <c r="A13" s="27"/>
      <c r="B13" s="27"/>
      <c r="C13" s="32"/>
      <c r="D13" s="29"/>
      <c r="E13" s="29"/>
      <c r="F13" s="29"/>
      <c r="H13" s="29"/>
      <c r="I13" s="29"/>
      <c r="J13" s="29"/>
      <c r="K13" s="29"/>
      <c r="L13" s="29"/>
      <c r="M13" s="29"/>
      <c r="N13" s="30"/>
      <c r="O13" s="29"/>
      <c r="P13" s="29"/>
      <c r="Q13" s="29"/>
      <c r="R13" s="29"/>
      <c r="S13" s="29"/>
      <c r="T13" s="29"/>
      <c r="U13" s="31"/>
      <c r="V13" s="28"/>
      <c r="X13" s="28"/>
      <c r="Z13" s="28"/>
      <c r="AA13" s="28"/>
    </row>
    <row r="14" customFormat="false" ht="13.8" hidden="false" customHeight="false" outlineLevel="0" collapsed="false">
      <c r="A14" s="27"/>
      <c r="B14" s="27"/>
      <c r="C14" s="32"/>
      <c r="D14" s="29"/>
      <c r="E14" s="29"/>
      <c r="F14" s="29"/>
      <c r="H14" s="29"/>
      <c r="I14" s="29"/>
      <c r="J14" s="29"/>
      <c r="K14" s="29"/>
      <c r="L14" s="29"/>
      <c r="M14" s="29"/>
      <c r="N14" s="30"/>
      <c r="O14" s="29"/>
      <c r="P14" s="29"/>
      <c r="Q14" s="29"/>
      <c r="R14" s="29"/>
      <c r="S14" s="29"/>
      <c r="T14" s="29"/>
      <c r="U14" s="31"/>
      <c r="V14" s="28"/>
      <c r="X14" s="28"/>
      <c r="Z14" s="28"/>
      <c r="AA14" s="28"/>
    </row>
    <row r="15" customFormat="false" ht="13.8" hidden="false" customHeight="false" outlineLevel="0" collapsed="false">
      <c r="A15" s="27"/>
      <c r="B15" s="27"/>
      <c r="C15" s="32"/>
      <c r="D15" s="29"/>
      <c r="E15" s="29"/>
      <c r="F15" s="29"/>
      <c r="H15" s="29"/>
      <c r="I15" s="29"/>
      <c r="J15" s="29"/>
      <c r="K15" s="29"/>
      <c r="L15" s="29"/>
      <c r="M15" s="29"/>
      <c r="N15" s="30"/>
      <c r="O15" s="29"/>
      <c r="P15" s="29"/>
      <c r="Q15" s="29"/>
      <c r="R15" s="29"/>
      <c r="S15" s="29"/>
      <c r="T15" s="29"/>
      <c r="U15" s="31"/>
      <c r="V15" s="28"/>
      <c r="X15" s="28"/>
      <c r="Z15" s="28"/>
      <c r="AA15" s="28"/>
    </row>
    <row r="16" customFormat="false" ht="13.8" hidden="false" customHeight="false" outlineLevel="0" collapsed="false">
      <c r="A16" s="27"/>
      <c r="B16" s="27"/>
      <c r="C16" s="32"/>
      <c r="D16" s="29"/>
      <c r="E16" s="29"/>
      <c r="F16" s="29"/>
      <c r="H16" s="29"/>
      <c r="I16" s="29"/>
      <c r="J16" s="29"/>
      <c r="K16" s="29"/>
      <c r="L16" s="29"/>
      <c r="M16" s="29"/>
      <c r="N16" s="30"/>
      <c r="O16" s="29"/>
      <c r="P16" s="29"/>
      <c r="Q16" s="29"/>
      <c r="R16" s="29"/>
      <c r="S16" s="29"/>
      <c r="T16" s="29"/>
      <c r="U16" s="31"/>
      <c r="V16" s="28"/>
      <c r="X16" s="28"/>
      <c r="Z16" s="28"/>
      <c r="AA16" s="28"/>
    </row>
    <row r="17" customFormat="false" ht="13.8" hidden="false" customHeight="false" outlineLevel="0" collapsed="false">
      <c r="A17" s="27"/>
      <c r="B17" s="27"/>
      <c r="C17" s="32"/>
      <c r="D17" s="29"/>
      <c r="E17" s="29"/>
      <c r="F17" s="29"/>
      <c r="H17" s="29"/>
      <c r="I17" s="29"/>
      <c r="J17" s="29"/>
      <c r="K17" s="29"/>
      <c r="L17" s="29"/>
      <c r="M17" s="29"/>
      <c r="N17" s="30"/>
      <c r="O17" s="29"/>
      <c r="P17" s="29"/>
      <c r="Q17" s="29"/>
      <c r="R17" s="29"/>
      <c r="S17" s="29"/>
      <c r="T17" s="29"/>
      <c r="U17" s="31"/>
      <c r="V17" s="28"/>
      <c r="X17" s="28"/>
      <c r="Z17" s="28"/>
      <c r="AA17" s="28"/>
    </row>
    <row r="18" customFormat="false" ht="13.8" hidden="false" customHeight="false" outlineLevel="0" collapsed="false">
      <c r="A18" s="27"/>
      <c r="B18" s="27"/>
      <c r="C18" s="32"/>
      <c r="D18" s="29"/>
      <c r="E18" s="29"/>
      <c r="F18" s="29"/>
      <c r="H18" s="29"/>
      <c r="I18" s="29"/>
      <c r="J18" s="29"/>
      <c r="K18" s="29"/>
      <c r="L18" s="29"/>
      <c r="M18" s="29"/>
      <c r="N18" s="30"/>
      <c r="O18" s="29"/>
      <c r="P18" s="29"/>
      <c r="Q18" s="29"/>
      <c r="R18" s="29"/>
      <c r="S18" s="29"/>
      <c r="T18" s="29"/>
      <c r="U18" s="31"/>
      <c r="V18" s="28"/>
      <c r="X18" s="28"/>
      <c r="Z18" s="28"/>
      <c r="AA18" s="28"/>
    </row>
    <row r="19" customFormat="false" ht="13.8" hidden="false" customHeight="false" outlineLevel="0" collapsed="false">
      <c r="A19" s="27"/>
      <c r="B19" s="27"/>
      <c r="C19" s="32"/>
      <c r="D19" s="29"/>
      <c r="E19" s="29"/>
      <c r="F19" s="29"/>
      <c r="H19" s="29"/>
      <c r="I19" s="29"/>
      <c r="J19" s="29"/>
      <c r="K19" s="29"/>
      <c r="L19" s="29"/>
      <c r="M19" s="29"/>
      <c r="N19" s="30"/>
      <c r="O19" s="29"/>
      <c r="P19" s="29"/>
      <c r="Q19" s="29"/>
      <c r="R19" s="29"/>
      <c r="S19" s="29"/>
      <c r="T19" s="29"/>
      <c r="U19" s="31"/>
      <c r="V19" s="28"/>
      <c r="X19" s="28"/>
      <c r="Z19" s="28"/>
      <c r="AA19" s="28"/>
    </row>
    <row r="20" customFormat="false" ht="13.8" hidden="false" customHeight="false" outlineLevel="0" collapsed="false">
      <c r="A20" s="27"/>
      <c r="B20" s="27"/>
      <c r="C20" s="32"/>
      <c r="D20" s="29"/>
      <c r="E20" s="29"/>
      <c r="F20" s="29"/>
      <c r="H20" s="29"/>
      <c r="I20" s="29"/>
      <c r="J20" s="29"/>
      <c r="K20" s="29"/>
      <c r="L20" s="29"/>
      <c r="M20" s="29"/>
      <c r="N20" s="30"/>
      <c r="O20" s="29"/>
      <c r="P20" s="29"/>
      <c r="Q20" s="29"/>
      <c r="R20" s="29"/>
      <c r="S20" s="29"/>
      <c r="T20" s="29"/>
      <c r="U20" s="31"/>
      <c r="V20" s="28"/>
      <c r="X20" s="28"/>
      <c r="Z20" s="28"/>
      <c r="AA20" s="28"/>
    </row>
    <row r="21" customFormat="false" ht="13.8" hidden="false" customHeight="false" outlineLevel="0" collapsed="false">
      <c r="A21" s="27"/>
      <c r="B21" s="27"/>
      <c r="C21" s="32"/>
      <c r="D21" s="29"/>
      <c r="E21" s="29"/>
      <c r="F21" s="29"/>
      <c r="H21" s="29"/>
      <c r="I21" s="29"/>
      <c r="J21" s="29"/>
      <c r="K21" s="29"/>
      <c r="L21" s="29"/>
      <c r="M21" s="29"/>
      <c r="N21" s="30"/>
      <c r="O21" s="29"/>
      <c r="P21" s="29"/>
      <c r="Q21" s="29"/>
      <c r="R21" s="29"/>
      <c r="S21" s="29"/>
      <c r="T21" s="29"/>
      <c r="U21" s="31"/>
      <c r="V21" s="28"/>
      <c r="X21" s="28"/>
      <c r="Z21" s="28"/>
      <c r="AA21" s="28"/>
    </row>
    <row r="22" customFormat="false" ht="13.8" hidden="false" customHeight="false" outlineLevel="0" collapsed="false">
      <c r="A22" s="27"/>
      <c r="B22" s="27"/>
      <c r="C22" s="32"/>
      <c r="D22" s="29"/>
      <c r="E22" s="29"/>
      <c r="F22" s="29"/>
      <c r="H22" s="28"/>
      <c r="I22" s="28"/>
      <c r="J22" s="28"/>
      <c r="K22" s="28"/>
      <c r="L22" s="28"/>
      <c r="M22" s="28"/>
      <c r="N22" s="28"/>
      <c r="O22" s="28"/>
      <c r="P22" s="28"/>
      <c r="Q22" s="28"/>
      <c r="R22" s="28"/>
      <c r="S22" s="28"/>
      <c r="T22" s="28"/>
      <c r="U22" s="31"/>
      <c r="V22" s="28"/>
      <c r="X22" s="53"/>
      <c r="Z22" s="28"/>
      <c r="AA22" s="28"/>
    </row>
    <row r="23" customFormat="false" ht="13.8" hidden="false" customHeight="false" outlineLevel="0" collapsed="false">
      <c r="A23" s="27"/>
      <c r="B23" s="27"/>
      <c r="C23" s="32"/>
      <c r="D23" s="29"/>
      <c r="E23" s="29"/>
      <c r="F23" s="29"/>
      <c r="H23" s="29"/>
      <c r="I23" s="29"/>
      <c r="J23" s="29"/>
      <c r="K23" s="29"/>
      <c r="L23" s="29"/>
      <c r="M23" s="29"/>
      <c r="N23" s="30"/>
      <c r="O23" s="29"/>
      <c r="P23" s="29"/>
      <c r="Q23" s="29"/>
      <c r="R23" s="29"/>
      <c r="S23" s="29"/>
      <c r="T23" s="29"/>
      <c r="U23" s="31"/>
      <c r="V23" s="28"/>
      <c r="Z23" s="28"/>
      <c r="AA23" s="28"/>
    </row>
    <row r="24" customFormat="false" ht="13.8" hidden="false" customHeight="false" outlineLevel="0" collapsed="false">
      <c r="A24" s="27"/>
      <c r="B24" s="27"/>
      <c r="C24" s="32"/>
      <c r="D24" s="29"/>
      <c r="E24" s="29"/>
      <c r="F24" s="29"/>
      <c r="H24" s="29"/>
      <c r="I24" s="29"/>
      <c r="J24" s="29"/>
      <c r="K24" s="29"/>
      <c r="L24" s="29"/>
      <c r="M24" s="29"/>
      <c r="N24" s="30"/>
      <c r="O24" s="29"/>
      <c r="P24" s="29"/>
      <c r="Q24" s="29"/>
      <c r="R24" s="29"/>
      <c r="S24" s="29"/>
      <c r="T24" s="29"/>
      <c r="U24" s="31"/>
      <c r="V24" s="28"/>
      <c r="Z24" s="28"/>
      <c r="AA24" s="28"/>
    </row>
    <row r="25" customFormat="false" ht="13.8" hidden="false" customHeight="false" outlineLevel="0" collapsed="false">
      <c r="A25" s="27"/>
      <c r="B25" s="27"/>
      <c r="C25" s="32"/>
      <c r="D25" s="29"/>
      <c r="E25" s="29"/>
      <c r="F25" s="29"/>
      <c r="H25" s="29"/>
      <c r="I25" s="29"/>
      <c r="J25" s="29"/>
      <c r="K25" s="29"/>
      <c r="L25" s="29"/>
      <c r="M25" s="29"/>
      <c r="N25" s="30"/>
      <c r="O25" s="29"/>
      <c r="P25" s="29"/>
      <c r="Q25" s="29"/>
      <c r="R25" s="29"/>
      <c r="S25" s="29"/>
      <c r="T25" s="29"/>
      <c r="U25" s="31"/>
      <c r="V25" s="28"/>
      <c r="Z25" s="28"/>
      <c r="AA25" s="28"/>
    </row>
    <row r="26" customFormat="false" ht="15" hidden="false" customHeight="true" outlineLevel="0" collapsed="false">
      <c r="H26" s="29"/>
      <c r="I26" s="29"/>
      <c r="J26" s="29"/>
      <c r="K26" s="29"/>
      <c r="L26" s="29"/>
      <c r="M26" s="29"/>
      <c r="N26" s="30"/>
      <c r="O26" s="29"/>
      <c r="P26" s="29"/>
      <c r="Q26" s="29"/>
      <c r="R26" s="29"/>
      <c r="S26" s="29"/>
      <c r="T26" s="29"/>
      <c r="V26" s="28"/>
      <c r="Z26" s="28"/>
      <c r="AA26" s="28"/>
    </row>
    <row r="27" customFormat="false" ht="15" hidden="false" customHeight="true" outlineLevel="0" collapsed="false">
      <c r="H27" s="28"/>
      <c r="I27" s="28"/>
      <c r="J27" s="28"/>
      <c r="K27" s="28"/>
      <c r="L27" s="28"/>
      <c r="M27" s="28"/>
      <c r="N27" s="28"/>
      <c r="O27" s="28"/>
      <c r="P27" s="28"/>
      <c r="Q27" s="28"/>
      <c r="R27" s="28"/>
      <c r="S27" s="28"/>
      <c r="T27" s="28"/>
      <c r="V27" s="28"/>
      <c r="Z27" s="33"/>
      <c r="AA27" s="33"/>
    </row>
    <row r="28" customFormat="false" ht="15" hidden="false" customHeight="true" outlineLevel="0" collapsed="false">
      <c r="H28" s="29"/>
      <c r="I28" s="29"/>
      <c r="J28" s="29"/>
      <c r="K28" s="29"/>
      <c r="L28" s="29"/>
      <c r="M28" s="29"/>
      <c r="N28" s="30"/>
      <c r="O28" s="29"/>
      <c r="P28" s="29"/>
      <c r="Q28" s="29"/>
      <c r="R28" s="29"/>
      <c r="S28" s="29"/>
      <c r="T28" s="29"/>
      <c r="V28" s="28"/>
      <c r="Z28" s="33"/>
      <c r="AA28" s="33"/>
    </row>
    <row r="29" customFormat="false" ht="15" hidden="false" customHeight="true" outlineLevel="0" collapsed="false">
      <c r="H29" s="29"/>
      <c r="I29" s="29"/>
      <c r="J29" s="29"/>
      <c r="K29" s="29"/>
      <c r="L29" s="29"/>
      <c r="M29" s="29"/>
      <c r="N29" s="30"/>
      <c r="O29" s="29"/>
      <c r="P29" s="29"/>
      <c r="Q29" s="29"/>
      <c r="R29" s="29"/>
      <c r="S29" s="29"/>
      <c r="T29" s="29"/>
      <c r="V29" s="28"/>
      <c r="Z29" s="33"/>
      <c r="AA29" s="33"/>
    </row>
    <row r="30" customFormat="false" ht="15" hidden="false" customHeight="true" outlineLevel="0" collapsed="false">
      <c r="H30" s="29"/>
      <c r="I30" s="29"/>
      <c r="J30" s="29"/>
      <c r="K30" s="29"/>
      <c r="L30" s="29"/>
      <c r="M30" s="29"/>
      <c r="N30" s="30"/>
      <c r="O30" s="29"/>
      <c r="P30" s="29"/>
      <c r="Q30" s="29"/>
      <c r="R30" s="29"/>
      <c r="S30" s="29"/>
      <c r="T30" s="29"/>
      <c r="V30" s="28"/>
      <c r="Z30" s="33"/>
      <c r="AA30" s="33"/>
    </row>
    <row r="31" customFormat="false" ht="15" hidden="false" customHeight="true" outlineLevel="0" collapsed="false">
      <c r="H31" s="29"/>
      <c r="I31" s="29"/>
      <c r="J31" s="29"/>
      <c r="K31" s="29"/>
      <c r="L31" s="29"/>
      <c r="M31" s="29"/>
      <c r="N31" s="30"/>
      <c r="O31" s="29"/>
      <c r="P31" s="29"/>
      <c r="Q31" s="29"/>
      <c r="R31" s="29"/>
      <c r="S31" s="29"/>
      <c r="T31" s="29"/>
      <c r="V31" s="28"/>
      <c r="Z31" s="33"/>
      <c r="AA31" s="33"/>
    </row>
    <row r="32" customFormat="false" ht="15" hidden="false" customHeight="true" outlineLevel="0" collapsed="false">
      <c r="H32" s="29"/>
      <c r="I32" s="29"/>
      <c r="J32" s="29"/>
      <c r="K32" s="29"/>
      <c r="L32" s="29"/>
      <c r="M32" s="29"/>
      <c r="N32" s="30"/>
      <c r="O32" s="29"/>
      <c r="P32" s="29"/>
      <c r="Q32" s="29"/>
      <c r="R32" s="29"/>
      <c r="S32" s="29"/>
      <c r="T32" s="29"/>
      <c r="V32" s="28"/>
    </row>
    <row r="33" customFormat="false" ht="15" hidden="false" customHeight="true" outlineLevel="0" collapsed="false">
      <c r="H33" s="28"/>
      <c r="I33" s="28"/>
      <c r="J33" s="28"/>
      <c r="K33" s="28"/>
      <c r="L33" s="28"/>
      <c r="M33" s="28"/>
      <c r="N33" s="28"/>
      <c r="O33" s="28"/>
      <c r="P33" s="28"/>
      <c r="Q33" s="28"/>
      <c r="R33" s="28"/>
      <c r="S33" s="28"/>
      <c r="T33" s="28"/>
      <c r="V33" s="28"/>
    </row>
    <row r="34" customFormat="false" ht="15" hidden="false" customHeight="true" outlineLevel="0" collapsed="false">
      <c r="H34" s="29"/>
      <c r="I34" s="29"/>
      <c r="J34" s="29"/>
      <c r="K34" s="29"/>
      <c r="L34" s="29"/>
      <c r="M34" s="29"/>
      <c r="N34" s="30"/>
      <c r="O34" s="29"/>
      <c r="P34" s="29"/>
      <c r="Q34" s="29"/>
      <c r="R34" s="29"/>
      <c r="S34" s="29"/>
      <c r="T34" s="29"/>
      <c r="V34" s="28"/>
    </row>
    <row r="35" customFormat="false" ht="15" hidden="false" customHeight="true" outlineLevel="0" collapsed="false">
      <c r="H35" s="29"/>
      <c r="I35" s="29"/>
      <c r="J35" s="29"/>
      <c r="K35" s="29"/>
      <c r="L35" s="29"/>
      <c r="M35" s="29"/>
      <c r="N35" s="30"/>
      <c r="O35" s="29"/>
      <c r="P35" s="29"/>
      <c r="Q35" s="29"/>
      <c r="R35" s="29"/>
      <c r="S35" s="29"/>
      <c r="T35" s="29"/>
      <c r="V35" s="28"/>
    </row>
    <row r="36" customFormat="false" ht="15" hidden="false" customHeight="true" outlineLevel="0" collapsed="false">
      <c r="H36" s="28"/>
      <c r="I36" s="28"/>
      <c r="J36" s="28"/>
      <c r="K36" s="28"/>
      <c r="L36" s="28"/>
      <c r="M36" s="28"/>
      <c r="N36" s="28"/>
      <c r="O36" s="28"/>
      <c r="P36" s="28"/>
      <c r="Q36" s="28"/>
      <c r="R36" s="28"/>
      <c r="S36" s="28"/>
      <c r="T36" s="28"/>
      <c r="V36" s="28"/>
    </row>
    <row r="37" customFormat="false" ht="15" hidden="false" customHeight="true" outlineLevel="0" collapsed="false">
      <c r="H37" s="29"/>
      <c r="I37" s="29"/>
      <c r="J37" s="29"/>
      <c r="K37" s="29"/>
      <c r="L37" s="29"/>
      <c r="M37" s="29"/>
      <c r="N37" s="30"/>
      <c r="O37" s="29"/>
      <c r="P37" s="29"/>
      <c r="Q37" s="29"/>
      <c r="R37" s="29"/>
      <c r="S37" s="29"/>
      <c r="T37" s="29"/>
      <c r="V37" s="28"/>
    </row>
    <row r="38" customFormat="false" ht="15" hidden="false" customHeight="true" outlineLevel="0" collapsed="false">
      <c r="H38" s="29"/>
      <c r="I38" s="29"/>
      <c r="J38" s="29"/>
      <c r="K38" s="29"/>
      <c r="L38" s="29"/>
      <c r="M38" s="29"/>
      <c r="N38" s="30"/>
      <c r="O38" s="29"/>
      <c r="P38" s="29"/>
      <c r="Q38" s="29"/>
      <c r="R38" s="29"/>
      <c r="S38" s="29"/>
      <c r="T38" s="29"/>
      <c r="V38" s="28"/>
    </row>
    <row r="39" customFormat="false" ht="15" hidden="false" customHeight="true" outlineLevel="0" collapsed="false">
      <c r="H39" s="29"/>
      <c r="I39" s="29"/>
      <c r="J39" s="29"/>
      <c r="K39" s="29"/>
      <c r="L39" s="29"/>
      <c r="M39" s="29"/>
      <c r="N39" s="30"/>
      <c r="O39" s="29"/>
      <c r="P39" s="29"/>
      <c r="Q39" s="29"/>
      <c r="R39" s="29"/>
      <c r="S39" s="29"/>
      <c r="T39" s="29"/>
      <c r="V39" s="28"/>
    </row>
    <row r="40" customFormat="false" ht="15" hidden="false" customHeight="true" outlineLevel="0" collapsed="false">
      <c r="H40" s="28"/>
      <c r="I40" s="28"/>
      <c r="J40" s="28"/>
      <c r="K40" s="28"/>
      <c r="L40" s="28"/>
      <c r="M40" s="28"/>
      <c r="N40" s="28"/>
      <c r="O40" s="28"/>
      <c r="P40" s="28"/>
      <c r="Q40" s="28"/>
      <c r="R40" s="28"/>
      <c r="S40" s="28"/>
      <c r="T40" s="28"/>
      <c r="V40" s="28"/>
    </row>
    <row r="41" customFormat="false" ht="15" hidden="false" customHeight="true" outlineLevel="0" collapsed="false">
      <c r="H41" s="28"/>
      <c r="I41" s="28"/>
      <c r="J41" s="28"/>
      <c r="K41" s="28"/>
      <c r="L41" s="28"/>
      <c r="M41" s="28"/>
      <c r="N41" s="28"/>
      <c r="O41" s="28"/>
      <c r="P41" s="28"/>
      <c r="Q41" s="28"/>
      <c r="R41" s="28"/>
      <c r="S41" s="28"/>
      <c r="T41" s="28"/>
      <c r="V41" s="28"/>
    </row>
    <row r="42" customFormat="false" ht="15" hidden="false" customHeight="true" outlineLevel="0" collapsed="false">
      <c r="H42" s="29"/>
      <c r="I42" s="29"/>
      <c r="J42" s="29"/>
      <c r="K42" s="29"/>
      <c r="L42" s="29"/>
      <c r="M42" s="29"/>
      <c r="N42" s="30"/>
      <c r="O42" s="29"/>
      <c r="P42" s="29"/>
      <c r="Q42" s="29"/>
      <c r="R42" s="29"/>
      <c r="S42" s="29"/>
      <c r="T42" s="29"/>
      <c r="V42" s="28"/>
    </row>
  </sheetData>
  <mergeCells count="11">
    <mergeCell ref="A1:F1"/>
    <mergeCell ref="G1:M1"/>
    <mergeCell ref="N1:T1"/>
    <mergeCell ref="U1:V1"/>
    <mergeCell ref="A2:F2"/>
    <mergeCell ref="H2:I2"/>
    <mergeCell ref="J2:K2"/>
    <mergeCell ref="L2:M2"/>
    <mergeCell ref="N2:O2"/>
    <mergeCell ref="S2:T2"/>
    <mergeCell ref="U2:V2"/>
  </mergeCells>
  <conditionalFormatting sqref="B5:B25">
    <cfRule type="expression" priority="2" aboveAverage="0" equalAverage="0" bottom="0" percent="0" rank="0" text="" dxfId="0">
      <formula>IF(OR('AR-AP'!$B$3="Keep All",'AR-AP'!$B$3="Drop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conditionalFormatting sqref="B4">
    <cfRule type="expression" priority="5" aboveAverage="0" equalAverage="0" bottom="0" percent="0" rank="0" text="" dxfId="1">
      <formula>IF(OR('Products and Materials'!$B$3="Keep All",'Products and Materials'!$B$3="Drop All"),1,0)</formula>
    </cfRule>
    <cfRule type="cellIs" priority="6" operator="equal" aboveAverage="0" equalAverage="0" bottom="0" percent="0" rank="0" text="" dxfId="2">
      <formula>"Keep"</formula>
    </cfRule>
    <cfRule type="cellIs" priority="7" operator="equal" aboveAverage="0" equalAverage="0" bottom="0" percent="0" rank="0" text="" dxfId="0">
      <formula>"Drop"</formula>
    </cfRule>
  </conditionalFormatting>
  <conditionalFormatting sqref="B5">
    <cfRule type="expression" priority="8" aboveAverage="0" equalAverage="0" bottom="0" percent="0" rank="0" text="" dxfId="1">
      <formula>IF(OR('Products and Materials'!$B$3="Keep All",'Products and Materials'!$B$3="Drop All"),1,0)</formula>
    </cfRule>
    <cfRule type="cellIs" priority="9" operator="equal" aboveAverage="0" equalAverage="0" bottom="0" percent="0" rank="0" text="" dxfId="2">
      <formula>"Keep"</formula>
    </cfRule>
    <cfRule type="cellIs" priority="10" operator="equal" aboveAverage="0" equalAverage="0" bottom="0" percent="0" rank="0" text="" dxfId="0">
      <formula>"Drop"</formula>
    </cfRule>
  </conditionalFormatting>
  <conditionalFormatting sqref="B6">
    <cfRule type="expression" priority="11" aboveAverage="0" equalAverage="0" bottom="0" percent="0" rank="0" text="" dxfId="1">
      <formula>IF(OR('Products and Materials'!$B$3="Keep All",'Products and Materials'!$B$3="Drop All"),1,0)</formula>
    </cfRule>
    <cfRule type="cellIs" priority="12" operator="equal" aboveAverage="0" equalAverage="0" bottom="0" percent="0" rank="0" text="" dxfId="2">
      <formula>"Keep"</formula>
    </cfRule>
    <cfRule type="cellIs" priority="13" operator="equal" aboveAverage="0" equalAverage="0" bottom="0" percent="0" rank="0" text="" dxfId="0">
      <formula>"Drop"</formula>
    </cfRule>
  </conditionalFormatting>
  <dataValidations count="2">
    <dataValidation allowBlank="true" operator="between" showDropDown="false" showErrorMessage="true" showInputMessage="true" sqref="B4:B6" type="list">
      <formula1>"Keep,Drop"</formula1>
      <formula2>0</formula2>
    </dataValidation>
    <dataValidation allowBlank="true" operator="between" showDropDown="false" showErrorMessage="true" showInputMessage="true" sqref="B7:B25"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AA42"/>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cols>
    <col collapsed="false" hidden="false" max="1" min="1" style="7" width="3.51020408163265"/>
    <col collapsed="false" hidden="false" max="2" min="2" style="7" width="7.83163265306122"/>
    <col collapsed="false" hidden="false" max="3" min="3" style="7" width="76.4030612244898"/>
    <col collapsed="false" hidden="false" max="4" min="4" style="7" width="13.2295918367347"/>
    <col collapsed="false" hidden="false" max="5" min="5" style="7" width="9.71938775510204"/>
    <col collapsed="false" hidden="false" max="6" min="6" style="7" width="28.8877551020408"/>
    <col collapsed="false" hidden="false" max="7" min="7" style="7" width="27.9438775510204"/>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1025" min="23" style="7" width="8.23469387755102"/>
  </cols>
  <sheetData>
    <row r="1" customFormat="false" ht="18.75" hidden="false" customHeight="true" outlineLevel="0" collapsed="false">
      <c r="A1" s="3" t="s">
        <v>154</v>
      </c>
      <c r="B1" s="3"/>
      <c r="C1" s="3"/>
      <c r="D1" s="3"/>
      <c r="E1" s="3"/>
      <c r="F1" s="3"/>
      <c r="G1" s="9" t="s">
        <v>24</v>
      </c>
      <c r="H1" s="9"/>
      <c r="I1" s="9"/>
      <c r="J1" s="9"/>
      <c r="K1" s="9"/>
      <c r="L1" s="9"/>
      <c r="M1" s="9"/>
      <c r="N1" s="9" t="s">
        <v>25</v>
      </c>
      <c r="O1" s="9"/>
      <c r="P1" s="9"/>
      <c r="Q1" s="9"/>
      <c r="R1" s="9"/>
      <c r="S1" s="9"/>
      <c r="T1" s="9"/>
      <c r="U1" s="10" t="s">
        <v>26</v>
      </c>
      <c r="V1" s="10"/>
      <c r="X1" s="0"/>
      <c r="Z1" s="0"/>
      <c r="AA1" s="0"/>
    </row>
    <row r="2" customFormat="false" ht="15" hidden="false" customHeight="true" outlineLevel="0" collapsed="false">
      <c r="A2" s="38"/>
      <c r="B2" s="38"/>
      <c r="C2" s="38"/>
      <c r="D2" s="38"/>
      <c r="E2" s="38"/>
      <c r="F2" s="38"/>
      <c r="G2" s="12"/>
      <c r="H2" s="13" t="s">
        <v>27</v>
      </c>
      <c r="I2" s="13"/>
      <c r="J2" s="13" t="s">
        <v>28</v>
      </c>
      <c r="K2" s="13"/>
      <c r="L2" s="14" t="s">
        <v>29</v>
      </c>
      <c r="M2" s="14"/>
      <c r="N2" s="13" t="s">
        <v>30</v>
      </c>
      <c r="O2" s="13"/>
      <c r="P2" s="15"/>
      <c r="Q2" s="15"/>
      <c r="R2" s="16"/>
      <c r="S2" s="14" t="s">
        <v>31</v>
      </c>
      <c r="T2" s="14"/>
      <c r="U2" s="17"/>
      <c r="V2" s="17"/>
      <c r="X2" s="0"/>
      <c r="Z2" s="0"/>
      <c r="AA2" s="0"/>
    </row>
    <row r="3" customFormat="false" ht="15" hidden="false" customHeight="true" outlineLevel="0" collapsed="false">
      <c r="A3" s="39" t="s">
        <v>32</v>
      </c>
      <c r="B3" s="39" t="s">
        <v>33</v>
      </c>
      <c r="C3" s="19" t="s">
        <v>34</v>
      </c>
      <c r="D3" s="20" t="s">
        <v>35</v>
      </c>
      <c r="E3" s="20" t="s">
        <v>36</v>
      </c>
      <c r="F3" s="20" t="s">
        <v>15</v>
      </c>
      <c r="G3" s="22"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X3" s="0"/>
      <c r="Z3" s="0"/>
      <c r="AA3" s="0"/>
    </row>
    <row r="4" customFormat="false" ht="14.25" hidden="false" customHeight="false" outlineLevel="0" collapsed="false">
      <c r="A4" s="45"/>
      <c r="B4" s="45"/>
      <c r="C4" s="46"/>
      <c r="D4" s="47"/>
      <c r="E4" s="47"/>
      <c r="F4" s="47"/>
      <c r="H4" s="47"/>
      <c r="I4" s="47"/>
      <c r="J4" s="47"/>
      <c r="K4" s="47"/>
      <c r="L4" s="47"/>
      <c r="M4" s="47"/>
      <c r="N4" s="48"/>
      <c r="O4" s="47"/>
      <c r="P4" s="47"/>
      <c r="Q4" s="47"/>
      <c r="R4" s="47"/>
      <c r="S4" s="47"/>
      <c r="T4" s="47"/>
      <c r="U4" s="49"/>
      <c r="V4" s="0"/>
      <c r="X4" s="0"/>
      <c r="Z4" s="0"/>
      <c r="AA4" s="0"/>
    </row>
    <row r="5" customFormat="false" ht="14.25" hidden="false" customHeight="false" outlineLevel="0" collapsed="false">
      <c r="A5" s="45"/>
      <c r="B5" s="45"/>
      <c r="C5" s="46"/>
      <c r="D5" s="47"/>
      <c r="E5" s="47"/>
      <c r="F5" s="47"/>
      <c r="H5" s="47"/>
      <c r="I5" s="47"/>
      <c r="J5" s="47"/>
      <c r="K5" s="47"/>
      <c r="L5" s="47"/>
      <c r="M5" s="47"/>
      <c r="N5" s="48"/>
      <c r="O5" s="47"/>
      <c r="P5" s="47"/>
      <c r="Q5" s="47"/>
      <c r="R5" s="47"/>
      <c r="S5" s="47"/>
      <c r="T5" s="47"/>
      <c r="U5" s="49"/>
      <c r="V5" s="0"/>
      <c r="X5" s="0"/>
      <c r="Z5" s="0"/>
      <c r="AA5" s="0"/>
    </row>
    <row r="6" customFormat="false" ht="14.25" hidden="false" customHeight="false" outlineLevel="0" collapsed="false">
      <c r="A6" s="45"/>
      <c r="B6" s="45"/>
      <c r="C6" s="46"/>
      <c r="D6" s="47"/>
      <c r="E6" s="47"/>
      <c r="F6" s="47"/>
      <c r="H6" s="47"/>
      <c r="I6" s="47"/>
      <c r="J6" s="47"/>
      <c r="K6" s="47"/>
      <c r="L6" s="47"/>
      <c r="M6" s="47"/>
      <c r="N6" s="48"/>
      <c r="O6" s="47"/>
      <c r="P6" s="47"/>
      <c r="Q6" s="47"/>
      <c r="R6" s="47"/>
      <c r="S6" s="47"/>
      <c r="T6" s="47"/>
      <c r="U6" s="49"/>
      <c r="V6" s="0"/>
      <c r="X6" s="0"/>
      <c r="Z6" s="0"/>
      <c r="AA6" s="0"/>
    </row>
    <row r="7" customFormat="false" ht="14.25" hidden="false" customHeight="false" outlineLevel="0" collapsed="false">
      <c r="A7" s="45"/>
      <c r="B7" s="45"/>
      <c r="C7" s="46"/>
      <c r="D7" s="47"/>
      <c r="E7" s="47"/>
      <c r="F7" s="47"/>
      <c r="H7" s="47"/>
      <c r="I7" s="47"/>
      <c r="J7" s="47"/>
      <c r="K7" s="47"/>
      <c r="L7" s="47"/>
      <c r="M7" s="47"/>
      <c r="N7" s="48"/>
      <c r="O7" s="47"/>
      <c r="P7" s="47"/>
      <c r="Q7" s="47"/>
      <c r="R7" s="47"/>
      <c r="S7" s="47"/>
      <c r="T7" s="47"/>
      <c r="U7" s="49"/>
      <c r="V7" s="0"/>
      <c r="X7" s="0"/>
      <c r="Z7" s="0"/>
      <c r="AA7" s="0"/>
    </row>
    <row r="8" customFormat="false" ht="14.25" hidden="false" customHeight="false" outlineLevel="0" collapsed="false">
      <c r="A8" s="45"/>
      <c r="B8" s="45"/>
      <c r="C8" s="46"/>
      <c r="D8" s="47"/>
      <c r="E8" s="47"/>
      <c r="F8" s="47"/>
      <c r="H8" s="47"/>
      <c r="I8" s="47"/>
      <c r="J8" s="47"/>
      <c r="K8" s="47"/>
      <c r="L8" s="47"/>
      <c r="M8" s="47"/>
      <c r="N8" s="48"/>
      <c r="O8" s="47"/>
      <c r="P8" s="47"/>
      <c r="Q8" s="47"/>
      <c r="R8" s="47"/>
      <c r="S8" s="47"/>
      <c r="T8" s="47"/>
      <c r="U8" s="49"/>
      <c r="V8" s="0"/>
      <c r="X8" s="0"/>
      <c r="Z8" s="0"/>
      <c r="AA8" s="0"/>
    </row>
    <row r="9" customFormat="false" ht="14.25" hidden="false" customHeight="false" outlineLevel="0" collapsed="false">
      <c r="A9" s="45"/>
      <c r="B9" s="45"/>
      <c r="C9" s="46"/>
      <c r="D9" s="47"/>
      <c r="E9" s="47"/>
      <c r="F9" s="47"/>
      <c r="H9" s="47"/>
      <c r="I9" s="47"/>
      <c r="J9" s="47"/>
      <c r="K9" s="47"/>
      <c r="L9" s="47"/>
      <c r="M9" s="47"/>
      <c r="N9" s="48"/>
      <c r="O9" s="47"/>
      <c r="P9" s="47"/>
      <c r="Q9" s="47"/>
      <c r="R9" s="47"/>
      <c r="S9" s="47"/>
      <c r="T9" s="47"/>
      <c r="U9" s="49"/>
      <c r="V9" s="0"/>
      <c r="X9" s="0"/>
      <c r="Z9" s="0"/>
      <c r="AA9" s="0"/>
    </row>
    <row r="10" customFormat="false" ht="14.25" hidden="false" customHeight="false" outlineLevel="0" collapsed="false">
      <c r="A10" s="45"/>
      <c r="B10" s="45"/>
      <c r="C10" s="46"/>
      <c r="D10" s="47"/>
      <c r="E10" s="47"/>
      <c r="F10" s="47"/>
      <c r="H10" s="47"/>
      <c r="I10" s="47"/>
      <c r="J10" s="47"/>
      <c r="K10" s="47"/>
      <c r="L10" s="47"/>
      <c r="M10" s="47"/>
      <c r="N10" s="48"/>
      <c r="O10" s="47"/>
      <c r="P10" s="47"/>
      <c r="Q10" s="47"/>
      <c r="R10" s="47"/>
      <c r="S10" s="47"/>
      <c r="T10" s="47"/>
      <c r="U10" s="49"/>
      <c r="V10" s="47"/>
      <c r="X10" s="0"/>
      <c r="Z10" s="0"/>
      <c r="AA10" s="0"/>
    </row>
    <row r="11" customFormat="false" ht="14.25" hidden="false" customHeight="false" outlineLevel="0" collapsed="false">
      <c r="A11" s="45"/>
      <c r="B11" s="45"/>
      <c r="C11" s="46"/>
      <c r="D11" s="47"/>
      <c r="E11" s="47"/>
      <c r="F11" s="47"/>
      <c r="H11" s="47"/>
      <c r="I11" s="47"/>
      <c r="J11" s="47"/>
      <c r="K11" s="47"/>
      <c r="L11" s="47"/>
      <c r="M11" s="47"/>
      <c r="N11" s="48"/>
      <c r="O11" s="47"/>
      <c r="P11" s="47"/>
      <c r="Q11" s="47"/>
      <c r="R11" s="47"/>
      <c r="S11" s="47"/>
      <c r="T11" s="47"/>
      <c r="U11" s="49"/>
      <c r="V11" s="0"/>
      <c r="X11" s="0"/>
      <c r="Z11" s="0"/>
      <c r="AA11" s="0"/>
    </row>
    <row r="12" customFormat="false" ht="14.25" hidden="false" customHeight="false" outlineLevel="0" collapsed="false">
      <c r="A12" s="45"/>
      <c r="B12" s="45"/>
      <c r="C12" s="46"/>
      <c r="D12" s="47"/>
      <c r="E12" s="47"/>
      <c r="F12" s="47"/>
      <c r="H12" s="47"/>
      <c r="I12" s="47"/>
      <c r="J12" s="47"/>
      <c r="K12" s="47"/>
      <c r="L12" s="47"/>
      <c r="M12" s="47"/>
      <c r="N12" s="48"/>
      <c r="O12" s="47"/>
      <c r="P12" s="47"/>
      <c r="Q12" s="47"/>
      <c r="R12" s="47"/>
      <c r="S12" s="47"/>
      <c r="T12" s="47"/>
      <c r="U12" s="49"/>
      <c r="V12" s="0"/>
      <c r="X12" s="0"/>
      <c r="Z12" s="0"/>
      <c r="AA12" s="0"/>
    </row>
    <row r="13" customFormat="false" ht="28.5" hidden="false" customHeight="false" outlineLevel="0" collapsed="false">
      <c r="A13" s="45"/>
      <c r="B13" s="45"/>
      <c r="C13" s="46"/>
      <c r="D13" s="47"/>
      <c r="E13" s="47"/>
      <c r="F13" s="47"/>
      <c r="H13" s="47"/>
      <c r="I13" s="47"/>
      <c r="J13" s="47"/>
      <c r="K13" s="47"/>
      <c r="L13" s="47"/>
      <c r="M13" s="47"/>
      <c r="N13" s="48"/>
      <c r="O13" s="47"/>
      <c r="P13" s="47"/>
      <c r="Q13" s="47"/>
      <c r="R13" s="47"/>
      <c r="S13" s="47"/>
      <c r="T13" s="47"/>
      <c r="U13" s="49"/>
      <c r="V13" s="0"/>
      <c r="X13" s="0"/>
      <c r="Z13" s="0"/>
      <c r="AA13" s="0"/>
    </row>
    <row r="14" customFormat="false" ht="14.25" hidden="false" customHeight="false" outlineLevel="0" collapsed="false">
      <c r="A14" s="45"/>
      <c r="B14" s="45"/>
      <c r="C14" s="46"/>
      <c r="D14" s="47"/>
      <c r="E14" s="47"/>
      <c r="F14" s="47"/>
      <c r="H14" s="47"/>
      <c r="I14" s="47"/>
      <c r="J14" s="47"/>
      <c r="K14" s="47"/>
      <c r="L14" s="47"/>
      <c r="M14" s="47"/>
      <c r="N14" s="48"/>
      <c r="O14" s="47"/>
      <c r="P14" s="47"/>
      <c r="Q14" s="47"/>
      <c r="R14" s="47"/>
      <c r="S14" s="47"/>
      <c r="T14" s="47"/>
      <c r="U14" s="49"/>
      <c r="V14" s="0"/>
      <c r="X14" s="0"/>
      <c r="Z14" s="0"/>
      <c r="AA14" s="0"/>
    </row>
    <row r="15" customFormat="false" ht="14.25" hidden="false" customHeight="false" outlineLevel="0" collapsed="false">
      <c r="A15" s="45"/>
      <c r="B15" s="45"/>
      <c r="C15" s="46"/>
      <c r="D15" s="0"/>
      <c r="E15" s="0"/>
      <c r="F15" s="0"/>
      <c r="H15" s="47"/>
      <c r="I15" s="47"/>
      <c r="J15" s="47"/>
      <c r="K15" s="47"/>
      <c r="L15" s="47"/>
      <c r="M15" s="47"/>
      <c r="N15" s="48"/>
      <c r="O15" s="47"/>
      <c r="P15" s="47"/>
      <c r="Q15" s="47"/>
      <c r="R15" s="47"/>
      <c r="S15" s="47"/>
      <c r="T15" s="47"/>
      <c r="U15" s="0"/>
      <c r="V15" s="0"/>
      <c r="X15" s="0"/>
      <c r="Z15" s="0"/>
      <c r="AA15" s="0"/>
    </row>
    <row r="16" customFormat="false" ht="14.25" hidden="false" customHeight="false" outlineLevel="0" collapsed="false">
      <c r="A16" s="45"/>
      <c r="B16" s="45"/>
      <c r="C16" s="46"/>
      <c r="D16" s="47"/>
      <c r="E16" s="47"/>
      <c r="F16" s="47"/>
      <c r="H16" s="47"/>
      <c r="I16" s="47"/>
      <c r="J16" s="47"/>
      <c r="K16" s="47"/>
      <c r="L16" s="47"/>
      <c r="M16" s="47"/>
      <c r="N16" s="48"/>
      <c r="O16" s="47"/>
      <c r="P16" s="47"/>
      <c r="Q16" s="47"/>
      <c r="R16" s="47"/>
      <c r="S16" s="47"/>
      <c r="T16" s="47"/>
      <c r="U16" s="49"/>
      <c r="V16" s="0"/>
      <c r="X16" s="0"/>
      <c r="Z16" s="0"/>
      <c r="AA16" s="0"/>
    </row>
    <row r="17" customFormat="false" ht="14.25" hidden="false" customHeight="false" outlineLevel="0" collapsed="false">
      <c r="A17" s="45"/>
      <c r="B17" s="45"/>
      <c r="C17" s="46"/>
      <c r="D17" s="47"/>
      <c r="E17" s="47"/>
      <c r="F17" s="47"/>
      <c r="H17" s="47"/>
      <c r="I17" s="47"/>
      <c r="J17" s="47"/>
      <c r="K17" s="47"/>
      <c r="L17" s="47"/>
      <c r="M17" s="47"/>
      <c r="N17" s="48"/>
      <c r="O17" s="47"/>
      <c r="P17" s="47"/>
      <c r="Q17" s="47"/>
      <c r="R17" s="47"/>
      <c r="S17" s="47"/>
      <c r="T17" s="47"/>
      <c r="U17" s="49"/>
      <c r="V17" s="0"/>
      <c r="X17" s="0"/>
      <c r="Z17" s="0"/>
      <c r="AA17" s="0"/>
    </row>
    <row r="18" customFormat="false" ht="14.25" hidden="false" customHeight="false" outlineLevel="0" collapsed="false">
      <c r="A18" s="45"/>
      <c r="B18" s="45"/>
      <c r="C18" s="46"/>
      <c r="D18" s="47"/>
      <c r="E18" s="47"/>
      <c r="F18" s="47"/>
      <c r="H18" s="47"/>
      <c r="I18" s="47"/>
      <c r="J18" s="47"/>
      <c r="K18" s="47"/>
      <c r="L18" s="47"/>
      <c r="M18" s="47"/>
      <c r="N18" s="48"/>
      <c r="O18" s="47"/>
      <c r="P18" s="47"/>
      <c r="Q18" s="47"/>
      <c r="R18" s="47"/>
      <c r="S18" s="47"/>
      <c r="T18" s="47"/>
      <c r="U18" s="49"/>
      <c r="V18" s="0"/>
      <c r="X18" s="0"/>
      <c r="Z18" s="0"/>
      <c r="AA18" s="0"/>
    </row>
    <row r="19" customFormat="false" ht="14.25" hidden="false" customHeight="false" outlineLevel="0" collapsed="false">
      <c r="A19" s="45"/>
      <c r="B19" s="45"/>
      <c r="C19" s="46"/>
      <c r="D19" s="47"/>
      <c r="E19" s="47"/>
      <c r="F19" s="47"/>
      <c r="H19" s="47"/>
      <c r="I19" s="47"/>
      <c r="J19" s="47"/>
      <c r="K19" s="47"/>
      <c r="L19" s="47"/>
      <c r="M19" s="47"/>
      <c r="N19" s="48"/>
      <c r="O19" s="47"/>
      <c r="P19" s="47"/>
      <c r="Q19" s="47"/>
      <c r="R19" s="47"/>
      <c r="S19" s="47"/>
      <c r="T19" s="47"/>
      <c r="U19" s="49"/>
      <c r="V19" s="0"/>
      <c r="X19" s="0"/>
      <c r="Z19" s="0"/>
      <c r="AA19" s="0"/>
    </row>
    <row r="20" customFormat="false" ht="14.25" hidden="false" customHeight="false" outlineLevel="0" collapsed="false">
      <c r="A20" s="45"/>
      <c r="B20" s="45"/>
      <c r="C20" s="46"/>
      <c r="D20" s="47"/>
      <c r="E20" s="47"/>
      <c r="F20" s="47"/>
      <c r="H20" s="47"/>
      <c r="I20" s="47"/>
      <c r="J20" s="47"/>
      <c r="K20" s="47"/>
      <c r="L20" s="47"/>
      <c r="M20" s="47"/>
      <c r="N20" s="48"/>
      <c r="O20" s="47"/>
      <c r="P20" s="47"/>
      <c r="Q20" s="47"/>
      <c r="R20" s="47"/>
      <c r="S20" s="47"/>
      <c r="T20" s="47"/>
      <c r="U20" s="49"/>
      <c r="V20" s="0"/>
      <c r="X20" s="0"/>
      <c r="Z20" s="0"/>
      <c r="AA20" s="0"/>
    </row>
    <row r="21" customFormat="false" ht="14.25" hidden="false" customHeight="false" outlineLevel="0" collapsed="false">
      <c r="A21" s="45"/>
      <c r="B21" s="45"/>
      <c r="C21" s="46"/>
      <c r="D21" s="47"/>
      <c r="E21" s="47"/>
      <c r="F21" s="47"/>
      <c r="H21" s="47"/>
      <c r="I21" s="47"/>
      <c r="J21" s="47"/>
      <c r="K21" s="47"/>
      <c r="L21" s="47"/>
      <c r="M21" s="47"/>
      <c r="N21" s="48"/>
      <c r="O21" s="47"/>
      <c r="P21" s="47"/>
      <c r="Q21" s="47"/>
      <c r="R21" s="47"/>
      <c r="S21" s="47"/>
      <c r="T21" s="47"/>
      <c r="U21" s="49"/>
      <c r="V21" s="0"/>
      <c r="X21" s="0"/>
      <c r="Z21" s="0"/>
      <c r="AA21" s="0"/>
    </row>
    <row r="22" customFormat="false" ht="14.25" hidden="false" customHeight="false" outlineLevel="0" collapsed="false">
      <c r="A22" s="45"/>
      <c r="B22" s="45"/>
      <c r="C22" s="46"/>
      <c r="D22" s="47"/>
      <c r="E22" s="47"/>
      <c r="F22" s="47"/>
      <c r="H22" s="0"/>
      <c r="I22" s="0"/>
      <c r="J22" s="0"/>
      <c r="K22" s="0"/>
      <c r="L22" s="0"/>
      <c r="M22" s="0"/>
      <c r="N22" s="0"/>
      <c r="O22" s="0"/>
      <c r="P22" s="0"/>
      <c r="Q22" s="0"/>
      <c r="R22" s="0"/>
      <c r="S22" s="0"/>
      <c r="T22" s="0"/>
      <c r="U22" s="49"/>
      <c r="V22" s="0"/>
      <c r="X22" s="0"/>
      <c r="Z22" s="0"/>
      <c r="AA22" s="0"/>
    </row>
    <row r="23" customFormat="false" ht="14.25" hidden="false" customHeight="false" outlineLevel="0" collapsed="false">
      <c r="A23" s="45"/>
      <c r="B23" s="45"/>
      <c r="C23" s="46"/>
      <c r="D23" s="47"/>
      <c r="E23" s="47"/>
      <c r="F23" s="47"/>
      <c r="H23" s="47"/>
      <c r="I23" s="47"/>
      <c r="J23" s="47"/>
      <c r="K23" s="47"/>
      <c r="L23" s="47"/>
      <c r="M23" s="47"/>
      <c r="N23" s="48"/>
      <c r="O23" s="47"/>
      <c r="P23" s="47"/>
      <c r="Q23" s="47"/>
      <c r="R23" s="47"/>
      <c r="S23" s="47"/>
      <c r="T23" s="47"/>
      <c r="U23" s="49"/>
      <c r="V23" s="0"/>
      <c r="X23" s="0"/>
      <c r="Z23" s="0"/>
      <c r="AA23" s="0"/>
    </row>
    <row r="24" customFormat="false" ht="14.25" hidden="false" customHeight="false" outlineLevel="0" collapsed="false">
      <c r="A24" s="45"/>
      <c r="B24" s="45"/>
      <c r="C24" s="46"/>
      <c r="D24" s="47"/>
      <c r="E24" s="47"/>
      <c r="F24" s="47"/>
      <c r="H24" s="47"/>
      <c r="I24" s="47"/>
      <c r="J24" s="47"/>
      <c r="K24" s="47"/>
      <c r="L24" s="47"/>
      <c r="M24" s="47"/>
      <c r="N24" s="48"/>
      <c r="O24" s="47"/>
      <c r="P24" s="47"/>
      <c r="Q24" s="47"/>
      <c r="R24" s="47"/>
      <c r="S24" s="47"/>
      <c r="T24" s="47"/>
      <c r="U24" s="49"/>
      <c r="V24" s="0"/>
      <c r="X24" s="50"/>
      <c r="Z24" s="0"/>
      <c r="AA24" s="0"/>
    </row>
    <row r="25" customFormat="false" ht="14.25" hidden="false" customHeight="false" outlineLevel="0" collapsed="false">
      <c r="A25" s="45"/>
      <c r="B25" s="45"/>
      <c r="C25" s="46"/>
      <c r="D25" s="47"/>
      <c r="E25" s="47"/>
      <c r="F25" s="47"/>
      <c r="H25" s="47"/>
      <c r="I25" s="47"/>
      <c r="J25" s="47"/>
      <c r="K25" s="47"/>
      <c r="L25" s="47"/>
      <c r="M25" s="47"/>
      <c r="N25" s="48"/>
      <c r="O25" s="47"/>
      <c r="P25" s="47"/>
      <c r="Q25" s="47"/>
      <c r="R25" s="47"/>
      <c r="S25" s="47"/>
      <c r="T25" s="47"/>
      <c r="U25" s="49"/>
      <c r="V25" s="0"/>
      <c r="Z25" s="0"/>
      <c r="AA25" s="0"/>
    </row>
    <row r="26" customFormat="false" ht="14.25" hidden="false" customHeight="false" outlineLevel="0" collapsed="false">
      <c r="A26" s="45"/>
      <c r="B26" s="45"/>
      <c r="C26" s="46"/>
      <c r="D26" s="47"/>
      <c r="E26" s="47"/>
      <c r="F26" s="47"/>
      <c r="H26" s="47"/>
      <c r="I26" s="47"/>
      <c r="J26" s="47"/>
      <c r="K26" s="47"/>
      <c r="L26" s="47"/>
      <c r="M26" s="47"/>
      <c r="N26" s="48"/>
      <c r="O26" s="47"/>
      <c r="P26" s="47"/>
      <c r="Q26" s="47"/>
      <c r="R26" s="47"/>
      <c r="S26" s="47"/>
      <c r="T26" s="47"/>
      <c r="U26" s="49"/>
      <c r="V26" s="0"/>
      <c r="Z26" s="0"/>
      <c r="AA26" s="0"/>
    </row>
    <row r="27" customFormat="false" ht="14.25" hidden="false" customHeight="false" outlineLevel="0" collapsed="false">
      <c r="A27" s="45"/>
      <c r="B27" s="45"/>
      <c r="C27" s="46"/>
      <c r="D27" s="47"/>
      <c r="E27" s="47"/>
      <c r="F27" s="47"/>
      <c r="H27" s="0"/>
      <c r="I27" s="0"/>
      <c r="J27" s="0"/>
      <c r="K27" s="0"/>
      <c r="L27" s="0"/>
      <c r="M27" s="0"/>
      <c r="N27" s="0"/>
      <c r="O27" s="0"/>
      <c r="P27" s="0"/>
      <c r="Q27" s="0"/>
      <c r="R27" s="0"/>
      <c r="S27" s="0"/>
      <c r="T27" s="0"/>
      <c r="U27" s="49"/>
      <c r="V27" s="0"/>
      <c r="Z27" s="0"/>
      <c r="AA27" s="0"/>
    </row>
    <row r="28" customFormat="false" ht="14.25" hidden="false" customHeight="false" outlineLevel="0" collapsed="false">
      <c r="A28" s="45"/>
      <c r="B28" s="45"/>
      <c r="C28" s="46"/>
      <c r="D28" s="47"/>
      <c r="E28" s="47"/>
      <c r="F28" s="47"/>
      <c r="H28" s="47"/>
      <c r="I28" s="47"/>
      <c r="J28" s="47"/>
      <c r="K28" s="47"/>
      <c r="L28" s="47"/>
      <c r="M28" s="47"/>
      <c r="N28" s="48"/>
      <c r="O28" s="47"/>
      <c r="P28" s="47"/>
      <c r="Q28" s="47"/>
      <c r="R28" s="47"/>
      <c r="S28" s="47"/>
      <c r="T28" s="47"/>
      <c r="U28" s="49"/>
      <c r="V28" s="0"/>
      <c r="Z28" s="0"/>
      <c r="AA28" s="0"/>
    </row>
    <row r="29" customFormat="false" ht="28.5" hidden="false" customHeight="false" outlineLevel="0" collapsed="false">
      <c r="A29" s="45"/>
      <c r="B29" s="45"/>
      <c r="C29" s="46"/>
      <c r="D29" s="47"/>
      <c r="E29" s="47"/>
      <c r="F29" s="47"/>
      <c r="H29" s="47"/>
      <c r="I29" s="47"/>
      <c r="J29" s="47"/>
      <c r="K29" s="47"/>
      <c r="L29" s="47"/>
      <c r="M29" s="47"/>
      <c r="N29" s="48"/>
      <c r="O29" s="47"/>
      <c r="P29" s="47"/>
      <c r="Q29" s="47"/>
      <c r="R29" s="47"/>
      <c r="S29" s="47"/>
      <c r="T29" s="47"/>
      <c r="U29" s="49"/>
      <c r="V29" s="0"/>
      <c r="Z29" s="0"/>
      <c r="AA29" s="0"/>
    </row>
    <row r="30" customFormat="false" ht="12.75" hidden="false" customHeight="false" outlineLevel="0" collapsed="false">
      <c r="H30" s="47"/>
      <c r="I30" s="47"/>
      <c r="J30" s="47"/>
      <c r="K30" s="47"/>
      <c r="L30" s="47"/>
      <c r="M30" s="47"/>
      <c r="N30" s="48"/>
      <c r="O30" s="47"/>
      <c r="P30" s="47"/>
      <c r="Q30" s="47"/>
      <c r="R30" s="47"/>
      <c r="S30" s="47"/>
      <c r="T30" s="47"/>
      <c r="V30" s="0"/>
      <c r="Z30" s="0"/>
      <c r="AA30" s="0"/>
    </row>
    <row r="31" customFormat="false" ht="12.75" hidden="false" customHeight="false" outlineLevel="0" collapsed="false">
      <c r="H31" s="47"/>
      <c r="I31" s="47"/>
      <c r="J31" s="47"/>
      <c r="K31" s="47"/>
      <c r="L31" s="47"/>
      <c r="M31" s="47"/>
      <c r="N31" s="48"/>
      <c r="O31" s="47"/>
      <c r="P31" s="47"/>
      <c r="Q31" s="47"/>
      <c r="R31" s="47"/>
      <c r="S31" s="47"/>
      <c r="T31" s="47"/>
      <c r="V31" s="0"/>
      <c r="Z31" s="52"/>
      <c r="AA31" s="52"/>
    </row>
    <row r="32" customFormat="false" ht="12.75" hidden="false" customHeight="false" outlineLevel="0" collapsed="false">
      <c r="H32" s="47"/>
      <c r="I32" s="47"/>
      <c r="J32" s="47"/>
      <c r="K32" s="47"/>
      <c r="L32" s="47"/>
      <c r="M32" s="47"/>
      <c r="N32" s="48"/>
      <c r="O32" s="47"/>
      <c r="P32" s="47"/>
      <c r="Q32" s="47"/>
      <c r="R32" s="47"/>
      <c r="S32" s="47"/>
      <c r="T32" s="47"/>
      <c r="V32" s="0"/>
      <c r="Z32" s="52"/>
      <c r="AA32" s="52"/>
    </row>
    <row r="33" customFormat="false" ht="12.75" hidden="false" customHeight="false" outlineLevel="0" collapsed="false">
      <c r="H33" s="0"/>
      <c r="I33" s="0"/>
      <c r="J33" s="0"/>
      <c r="K33" s="0"/>
      <c r="L33" s="0"/>
      <c r="M33" s="0"/>
      <c r="N33" s="0"/>
      <c r="O33" s="0"/>
      <c r="P33" s="0"/>
      <c r="Q33" s="0"/>
      <c r="R33" s="0"/>
      <c r="S33" s="0"/>
      <c r="T33" s="0"/>
      <c r="V33" s="0"/>
      <c r="Z33" s="52"/>
      <c r="AA33" s="52"/>
    </row>
    <row r="34" customFormat="false" ht="12.75" hidden="false" customHeight="false" outlineLevel="0" collapsed="false">
      <c r="H34" s="47"/>
      <c r="I34" s="47"/>
      <c r="J34" s="47"/>
      <c r="K34" s="47"/>
      <c r="L34" s="47"/>
      <c r="M34" s="47"/>
      <c r="N34" s="48"/>
      <c r="O34" s="47"/>
      <c r="P34" s="47"/>
      <c r="Q34" s="47"/>
      <c r="R34" s="47"/>
      <c r="S34" s="47"/>
      <c r="T34" s="47"/>
      <c r="V34" s="0"/>
      <c r="Z34" s="52"/>
      <c r="AA34" s="52"/>
    </row>
    <row r="35" customFormat="false" ht="12.75" hidden="false" customHeight="false" outlineLevel="0" collapsed="false">
      <c r="H35" s="47"/>
      <c r="I35" s="47"/>
      <c r="J35" s="47"/>
      <c r="K35" s="47"/>
      <c r="L35" s="47"/>
      <c r="M35" s="47"/>
      <c r="N35" s="48"/>
      <c r="O35" s="47"/>
      <c r="P35" s="47"/>
      <c r="Q35" s="47"/>
      <c r="R35" s="47"/>
      <c r="S35" s="47"/>
      <c r="T35" s="47"/>
      <c r="V35" s="0"/>
      <c r="Z35" s="52"/>
      <c r="AA35" s="52"/>
    </row>
    <row r="36" customFormat="false" ht="15" hidden="false" customHeight="true" outlineLevel="0" collapsed="false">
      <c r="H36" s="0"/>
      <c r="I36" s="0"/>
      <c r="J36" s="0"/>
      <c r="K36" s="0"/>
      <c r="L36" s="0"/>
      <c r="M36" s="0"/>
      <c r="N36" s="0"/>
      <c r="O36" s="0"/>
      <c r="P36" s="0"/>
      <c r="Q36" s="0"/>
      <c r="R36" s="0"/>
      <c r="S36" s="0"/>
      <c r="T36" s="0"/>
      <c r="V36" s="0"/>
    </row>
    <row r="37" customFormat="false" ht="15" hidden="false" customHeight="true" outlineLevel="0" collapsed="false">
      <c r="H37" s="47"/>
      <c r="I37" s="47"/>
      <c r="J37" s="47"/>
      <c r="K37" s="47"/>
      <c r="L37" s="47"/>
      <c r="M37" s="47"/>
      <c r="N37" s="48"/>
      <c r="O37" s="47"/>
      <c r="P37" s="47"/>
      <c r="Q37" s="47"/>
      <c r="R37" s="47"/>
      <c r="S37" s="47"/>
      <c r="T37" s="47"/>
      <c r="V37" s="0"/>
    </row>
    <row r="38" customFormat="false" ht="15" hidden="false" customHeight="true" outlineLevel="0" collapsed="false">
      <c r="H38" s="47"/>
      <c r="I38" s="47"/>
      <c r="J38" s="47"/>
      <c r="K38" s="47"/>
      <c r="L38" s="47"/>
      <c r="M38" s="47"/>
      <c r="N38" s="48"/>
      <c r="O38" s="47"/>
      <c r="P38" s="47"/>
      <c r="Q38" s="47"/>
      <c r="R38" s="47"/>
      <c r="S38" s="47"/>
      <c r="T38" s="47"/>
      <c r="V38" s="0"/>
    </row>
    <row r="39" customFormat="false" ht="15" hidden="false" customHeight="true" outlineLevel="0" collapsed="false">
      <c r="H39" s="47"/>
      <c r="I39" s="47"/>
      <c r="J39" s="47"/>
      <c r="K39" s="47"/>
      <c r="L39" s="47"/>
      <c r="M39" s="47"/>
      <c r="N39" s="48"/>
      <c r="O39" s="47"/>
      <c r="P39" s="47"/>
      <c r="Q39" s="47"/>
      <c r="R39" s="47"/>
      <c r="S39" s="47"/>
      <c r="T39" s="47"/>
      <c r="V39" s="0"/>
    </row>
    <row r="40" customFormat="false" ht="15" hidden="false" customHeight="true" outlineLevel="0" collapsed="false">
      <c r="H40" s="0"/>
      <c r="I40" s="0"/>
      <c r="J40" s="0"/>
      <c r="K40" s="0"/>
      <c r="L40" s="0"/>
      <c r="M40" s="0"/>
      <c r="N40" s="0"/>
      <c r="O40" s="0"/>
      <c r="P40" s="0"/>
      <c r="Q40" s="0"/>
      <c r="R40" s="0"/>
      <c r="S40" s="0"/>
      <c r="T40" s="0"/>
      <c r="V40" s="0"/>
    </row>
    <row r="41" customFormat="false" ht="15" hidden="false" customHeight="true" outlineLevel="0" collapsed="false">
      <c r="H41" s="0"/>
      <c r="I41" s="0"/>
      <c r="J41" s="0"/>
      <c r="K41" s="0"/>
      <c r="L41" s="0"/>
      <c r="M41" s="0"/>
      <c r="N41" s="0"/>
      <c r="O41" s="0"/>
      <c r="P41" s="0"/>
      <c r="Q41" s="0"/>
      <c r="R41" s="0"/>
      <c r="S41" s="0"/>
      <c r="T41" s="0"/>
      <c r="V41" s="0"/>
    </row>
    <row r="42" customFormat="false" ht="15" hidden="false" customHeight="true" outlineLevel="0" collapsed="false">
      <c r="H42" s="47"/>
      <c r="I42" s="47"/>
      <c r="J42" s="47"/>
      <c r="K42" s="47"/>
      <c r="L42" s="47"/>
      <c r="M42" s="47"/>
      <c r="N42" s="48"/>
      <c r="O42" s="47"/>
      <c r="P42" s="47"/>
      <c r="Q42" s="47"/>
      <c r="R42" s="47"/>
      <c r="S42" s="47"/>
      <c r="T42" s="47"/>
      <c r="V42" s="0"/>
    </row>
  </sheetData>
  <mergeCells count="11">
    <mergeCell ref="A1:F1"/>
    <mergeCell ref="G1:M1"/>
    <mergeCell ref="N1:T1"/>
    <mergeCell ref="U1:V1"/>
    <mergeCell ref="A2:F2"/>
    <mergeCell ref="H2:I2"/>
    <mergeCell ref="J2:K2"/>
    <mergeCell ref="L2:M2"/>
    <mergeCell ref="N2:O2"/>
    <mergeCell ref="S2:T2"/>
    <mergeCell ref="U2:V2"/>
  </mergeCells>
  <conditionalFormatting sqref="B4:B29">
    <cfRule type="expression" priority="2" aboveAverage="0" equalAverage="0" bottom="0" percent="0" rank="0" text="" dxfId="0">
      <formula>IF(OR('Payroll and HR'!$B$3="Keep All",'Payroll and HR'!$B$3="Drop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dataValidations count="1">
    <dataValidation allowBlank="true" operator="between" showDropDown="false" showErrorMessage="true" showInputMessage="true" sqref="B4:B29"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Z53"/>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cols>
    <col collapsed="false" hidden="false" max="1" min="1" style="7" width="9.81632653061224"/>
    <col collapsed="false" hidden="false" max="2" min="2" style="7" width="7.83163265306122"/>
    <col collapsed="false" hidden="false" max="3" min="3" style="7" width="71.9489795918367"/>
    <col collapsed="false" hidden="false" max="4" min="4" style="7" width="13.2295918367347"/>
    <col collapsed="false" hidden="false" max="5" min="5" style="7" width="10.530612244898"/>
    <col collapsed="false" hidden="false" max="6" min="6" style="7" width="13.1479591836735"/>
    <col collapsed="false" hidden="false" max="7" min="7" style="7" width="53.4489795918367"/>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1025" min="23" style="7" width="8.23469387755102"/>
  </cols>
  <sheetData>
    <row r="1" customFormat="false" ht="20.25" hidden="false" customHeight="true" outlineLevel="0" collapsed="false">
      <c r="A1" s="3" t="s">
        <v>155</v>
      </c>
      <c r="B1" s="3"/>
      <c r="C1" s="3"/>
      <c r="D1" s="3"/>
      <c r="E1" s="3"/>
      <c r="F1" s="3"/>
      <c r="G1" s="9" t="s">
        <v>24</v>
      </c>
      <c r="H1" s="9"/>
      <c r="I1" s="9"/>
      <c r="J1" s="9"/>
      <c r="K1" s="9"/>
      <c r="L1" s="9"/>
      <c r="M1" s="9"/>
      <c r="N1" s="9" t="s">
        <v>25</v>
      </c>
      <c r="O1" s="9"/>
      <c r="P1" s="9"/>
      <c r="Q1" s="9"/>
      <c r="R1" s="9"/>
      <c r="S1" s="9"/>
      <c r="T1" s="9"/>
      <c r="U1" s="10" t="s">
        <v>26</v>
      </c>
      <c r="V1" s="10"/>
      <c r="W1" s="0"/>
      <c r="X1" s="0"/>
      <c r="Y1" s="0"/>
      <c r="Z1" s="0"/>
    </row>
    <row r="2" customFormat="false" ht="15" hidden="false" customHeight="true" outlineLevel="0" collapsed="false">
      <c r="A2" s="38"/>
      <c r="B2" s="38"/>
      <c r="C2" s="38"/>
      <c r="D2" s="38"/>
      <c r="E2" s="38"/>
      <c r="F2" s="38"/>
      <c r="G2" s="12"/>
      <c r="H2" s="13" t="s">
        <v>27</v>
      </c>
      <c r="I2" s="13"/>
      <c r="J2" s="13" t="s">
        <v>28</v>
      </c>
      <c r="K2" s="13"/>
      <c r="L2" s="14" t="s">
        <v>29</v>
      </c>
      <c r="M2" s="14"/>
      <c r="N2" s="13" t="s">
        <v>30</v>
      </c>
      <c r="O2" s="13"/>
      <c r="P2" s="15"/>
      <c r="Q2" s="15"/>
      <c r="R2" s="16"/>
      <c r="S2" s="14" t="s">
        <v>31</v>
      </c>
      <c r="T2" s="14"/>
      <c r="U2" s="17"/>
      <c r="V2" s="17"/>
      <c r="W2" s="0"/>
      <c r="X2" s="0"/>
      <c r="Y2" s="0"/>
      <c r="Z2" s="0"/>
    </row>
    <row r="3" customFormat="false" ht="15" hidden="false" customHeight="true" outlineLevel="0" collapsed="false">
      <c r="A3" s="39" t="s">
        <v>32</v>
      </c>
      <c r="B3" s="39" t="s">
        <v>33</v>
      </c>
      <c r="C3" s="19" t="s">
        <v>34</v>
      </c>
      <c r="D3" s="20" t="s">
        <v>35</v>
      </c>
      <c r="E3" s="20" t="s">
        <v>36</v>
      </c>
      <c r="F3" s="20" t="s">
        <v>15</v>
      </c>
      <c r="G3" s="22"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W3" s="0"/>
      <c r="X3" s="0"/>
      <c r="Y3" s="0"/>
      <c r="Z3" s="0"/>
    </row>
    <row r="4" customFormat="false" ht="103.45" hidden="false" customHeight="false" outlineLevel="0" collapsed="false">
      <c r="A4" s="27"/>
      <c r="B4" s="27"/>
      <c r="C4" s="32"/>
      <c r="D4" s="29"/>
      <c r="E4" s="29"/>
      <c r="F4" s="29"/>
      <c r="G4" s="28"/>
      <c r="H4" s="29"/>
      <c r="I4" s="29"/>
      <c r="J4" s="29"/>
      <c r="K4" s="29"/>
      <c r="L4" s="29"/>
      <c r="M4" s="29"/>
      <c r="N4" s="30"/>
      <c r="O4" s="29"/>
      <c r="P4" s="29"/>
      <c r="Q4" s="29"/>
      <c r="R4" s="29"/>
      <c r="S4" s="29"/>
      <c r="T4" s="29"/>
      <c r="U4" s="31"/>
      <c r="V4" s="28"/>
      <c r="W4" s="53"/>
      <c r="X4" s="28"/>
      <c r="Y4" s="28"/>
      <c r="Z4" s="28"/>
    </row>
    <row r="5" customFormat="false" ht="35.95" hidden="false" customHeight="false" outlineLevel="0" collapsed="false">
      <c r="A5" s="27"/>
      <c r="B5" s="27"/>
      <c r="C5" s="32"/>
      <c r="D5" s="29"/>
      <c r="E5" s="29"/>
      <c r="F5" s="29"/>
      <c r="G5" s="28"/>
      <c r="H5" s="29"/>
      <c r="I5" s="29"/>
      <c r="J5" s="29"/>
      <c r="K5" s="29"/>
      <c r="L5" s="29"/>
      <c r="M5" s="29"/>
      <c r="N5" s="30"/>
      <c r="O5" s="29"/>
      <c r="P5" s="29"/>
      <c r="Q5" s="29"/>
      <c r="R5" s="29"/>
      <c r="S5" s="29"/>
      <c r="T5" s="29"/>
      <c r="U5" s="31"/>
      <c r="V5" s="28"/>
      <c r="X5" s="28"/>
      <c r="Y5" s="28"/>
      <c r="Z5" s="28"/>
    </row>
    <row r="6" customFormat="false" ht="80.95" hidden="false" customHeight="false" outlineLevel="0" collapsed="false">
      <c r="A6" s="27"/>
      <c r="B6" s="27"/>
      <c r="C6" s="32"/>
      <c r="D6" s="29"/>
      <c r="E6" s="29"/>
      <c r="F6" s="29"/>
      <c r="G6" s="28"/>
      <c r="H6" s="29"/>
      <c r="I6" s="29"/>
      <c r="J6" s="29"/>
      <c r="K6" s="29"/>
      <c r="L6" s="29"/>
      <c r="M6" s="29"/>
      <c r="N6" s="30"/>
      <c r="O6" s="29"/>
      <c r="P6" s="29"/>
      <c r="Q6" s="29"/>
      <c r="R6" s="29"/>
      <c r="S6" s="29"/>
      <c r="T6" s="29"/>
      <c r="U6" s="31"/>
      <c r="V6" s="28"/>
      <c r="X6" s="28"/>
      <c r="Y6" s="28"/>
      <c r="Z6" s="28"/>
    </row>
    <row r="7" customFormat="false" ht="80.95" hidden="false" customHeight="false" outlineLevel="0" collapsed="false">
      <c r="A7" s="27"/>
      <c r="B7" s="27"/>
      <c r="C7" s="32"/>
      <c r="D7" s="29"/>
      <c r="E7" s="29"/>
      <c r="F7" s="29"/>
      <c r="G7" s="28"/>
      <c r="H7" s="29"/>
      <c r="I7" s="29"/>
      <c r="J7" s="29"/>
      <c r="K7" s="29"/>
      <c r="L7" s="29"/>
      <c r="M7" s="29"/>
      <c r="N7" s="30"/>
      <c r="O7" s="29"/>
      <c r="P7" s="29"/>
      <c r="Q7" s="29"/>
      <c r="R7" s="29"/>
      <c r="S7" s="29"/>
      <c r="T7" s="29"/>
      <c r="U7" s="31"/>
      <c r="V7" s="28"/>
      <c r="X7" s="28"/>
      <c r="Y7" s="28"/>
      <c r="Z7" s="28"/>
    </row>
    <row r="8" customFormat="false" ht="78.45" hidden="false" customHeight="false" outlineLevel="0" collapsed="false">
      <c r="A8" s="27"/>
      <c r="B8" s="27"/>
      <c r="C8" s="32"/>
      <c r="D8" s="29"/>
      <c r="E8" s="29"/>
      <c r="F8" s="29"/>
      <c r="G8" s="28"/>
      <c r="H8" s="29"/>
      <c r="I8" s="29"/>
      <c r="J8" s="29"/>
      <c r="K8" s="29"/>
      <c r="L8" s="29"/>
      <c r="M8" s="29"/>
      <c r="N8" s="30"/>
      <c r="O8" s="29"/>
      <c r="P8" s="29"/>
      <c r="Q8" s="29"/>
      <c r="R8" s="29"/>
      <c r="S8" s="29"/>
      <c r="T8" s="29"/>
      <c r="U8" s="31"/>
      <c r="V8" s="28"/>
      <c r="X8" s="28"/>
      <c r="Y8" s="28"/>
      <c r="Z8" s="28"/>
    </row>
    <row r="9" customFormat="false" ht="52.95" hidden="false" customHeight="false" outlineLevel="0" collapsed="false">
      <c r="A9" s="27"/>
      <c r="B9" s="27"/>
      <c r="C9" s="32"/>
      <c r="D9" s="29"/>
      <c r="E9" s="29"/>
      <c r="F9" s="29"/>
      <c r="G9" s="28"/>
      <c r="H9" s="29"/>
      <c r="I9" s="29"/>
      <c r="J9" s="29"/>
      <c r="K9" s="29"/>
      <c r="L9" s="29"/>
      <c r="M9" s="29"/>
      <c r="N9" s="30"/>
      <c r="O9" s="29"/>
      <c r="P9" s="29"/>
      <c r="Q9" s="29"/>
      <c r="R9" s="29"/>
      <c r="S9" s="29"/>
      <c r="T9" s="29"/>
      <c r="U9" s="31"/>
      <c r="V9" s="28"/>
      <c r="X9" s="28"/>
      <c r="Y9" s="28"/>
      <c r="Z9" s="28"/>
    </row>
    <row r="10" customFormat="false" ht="14.45" hidden="false" customHeight="false" outlineLevel="0" collapsed="false">
      <c r="A10" s="27"/>
      <c r="B10" s="27"/>
      <c r="C10" s="32"/>
      <c r="D10" s="29"/>
      <c r="E10" s="29"/>
      <c r="F10" s="29"/>
      <c r="G10" s="28"/>
      <c r="H10" s="29"/>
      <c r="I10" s="29"/>
      <c r="J10" s="29"/>
      <c r="K10" s="29"/>
      <c r="L10" s="29"/>
      <c r="M10" s="29"/>
      <c r="N10" s="30"/>
      <c r="O10" s="29"/>
      <c r="P10" s="29"/>
      <c r="Q10" s="29"/>
      <c r="R10" s="29"/>
      <c r="S10" s="29"/>
      <c r="T10" s="29"/>
      <c r="U10" s="31"/>
      <c r="V10" s="29"/>
      <c r="X10" s="28"/>
      <c r="Y10" s="28"/>
      <c r="Z10" s="28"/>
    </row>
    <row r="11" customFormat="false" ht="27.45" hidden="false" customHeight="false" outlineLevel="0" collapsed="false">
      <c r="A11" s="27"/>
      <c r="B11" s="27"/>
      <c r="C11" s="32"/>
      <c r="D11" s="29"/>
      <c r="E11" s="29"/>
      <c r="F11" s="29"/>
      <c r="G11" s="28"/>
      <c r="H11" s="29"/>
      <c r="I11" s="29"/>
      <c r="J11" s="29"/>
      <c r="K11" s="29"/>
      <c r="L11" s="29"/>
      <c r="M11" s="29"/>
      <c r="N11" s="30"/>
      <c r="O11" s="29"/>
      <c r="P11" s="29"/>
      <c r="Q11" s="29"/>
      <c r="R11" s="29"/>
      <c r="S11" s="29"/>
      <c r="T11" s="29"/>
      <c r="U11" s="31"/>
      <c r="V11" s="28"/>
      <c r="X11" s="28"/>
      <c r="Y11" s="28"/>
      <c r="Z11" s="28"/>
    </row>
    <row r="12" customFormat="false" ht="14.45" hidden="false" customHeight="false" outlineLevel="0" collapsed="false">
      <c r="A12" s="27"/>
      <c r="B12" s="27"/>
      <c r="C12" s="32"/>
      <c r="D12" s="29"/>
      <c r="E12" s="29"/>
      <c r="F12" s="29"/>
      <c r="G12" s="28"/>
      <c r="H12" s="29"/>
      <c r="I12" s="29"/>
      <c r="J12" s="29"/>
      <c r="K12" s="29"/>
      <c r="L12" s="29"/>
      <c r="M12" s="29"/>
      <c r="N12" s="30"/>
      <c r="O12" s="29"/>
      <c r="P12" s="29"/>
      <c r="Q12" s="29"/>
      <c r="R12" s="29"/>
      <c r="S12" s="29"/>
      <c r="T12" s="29"/>
      <c r="U12" s="31"/>
      <c r="V12" s="28"/>
      <c r="X12" s="28"/>
      <c r="Y12" s="28"/>
      <c r="Z12" s="28"/>
    </row>
    <row r="13" customFormat="false" ht="13.8" hidden="false" customHeight="false" outlineLevel="0" collapsed="false">
      <c r="A13" s="27"/>
      <c r="B13" s="27"/>
      <c r="C13" s="32"/>
      <c r="D13" s="29"/>
      <c r="E13" s="29"/>
      <c r="F13" s="29"/>
      <c r="G13" s="28"/>
      <c r="H13" s="29"/>
      <c r="I13" s="29"/>
      <c r="J13" s="29"/>
      <c r="K13" s="29"/>
      <c r="L13" s="29"/>
      <c r="M13" s="29"/>
      <c r="N13" s="30"/>
      <c r="O13" s="29"/>
      <c r="P13" s="29"/>
      <c r="Q13" s="29"/>
      <c r="R13" s="29"/>
      <c r="S13" s="29"/>
      <c r="T13" s="29"/>
      <c r="U13" s="31"/>
      <c r="V13" s="28"/>
      <c r="X13" s="28"/>
      <c r="Y13" s="28"/>
      <c r="Z13" s="28"/>
    </row>
    <row r="14" customFormat="false" ht="13.8" hidden="false" customHeight="false" outlineLevel="0" collapsed="false">
      <c r="A14" s="27"/>
      <c r="B14" s="27"/>
      <c r="C14" s="32"/>
      <c r="D14" s="29"/>
      <c r="E14" s="29"/>
      <c r="F14" s="29"/>
      <c r="G14" s="28"/>
      <c r="H14" s="29"/>
      <c r="I14" s="29"/>
      <c r="J14" s="29"/>
      <c r="K14" s="29"/>
      <c r="L14" s="29"/>
      <c r="M14" s="29"/>
      <c r="N14" s="30"/>
      <c r="O14" s="29"/>
      <c r="P14" s="29"/>
      <c r="Q14" s="29"/>
      <c r="R14" s="29"/>
      <c r="S14" s="29"/>
      <c r="T14" s="29"/>
      <c r="U14" s="31"/>
      <c r="V14" s="28"/>
      <c r="X14" s="28"/>
      <c r="Y14" s="28"/>
      <c r="Z14" s="28"/>
    </row>
    <row r="15" customFormat="false" ht="13.8" hidden="false" customHeight="false" outlineLevel="0" collapsed="false">
      <c r="A15" s="27"/>
      <c r="B15" s="27"/>
      <c r="C15" s="32"/>
      <c r="D15" s="29"/>
      <c r="E15" s="29"/>
      <c r="F15" s="29"/>
      <c r="G15" s="28"/>
      <c r="H15" s="29"/>
      <c r="I15" s="29"/>
      <c r="J15" s="29"/>
      <c r="K15" s="29"/>
      <c r="L15" s="29"/>
      <c r="M15" s="29"/>
      <c r="N15" s="30"/>
      <c r="O15" s="29"/>
      <c r="P15" s="29"/>
      <c r="Q15" s="29"/>
      <c r="R15" s="29"/>
      <c r="S15" s="29"/>
      <c r="T15" s="29"/>
      <c r="U15" s="31"/>
      <c r="V15" s="28"/>
      <c r="X15" s="28"/>
      <c r="Y15" s="28"/>
      <c r="Z15" s="28"/>
    </row>
    <row r="16" customFormat="false" ht="13.8" hidden="false" customHeight="false" outlineLevel="0" collapsed="false">
      <c r="A16" s="27"/>
      <c r="B16" s="27"/>
      <c r="C16" s="32"/>
      <c r="D16" s="29"/>
      <c r="E16" s="28"/>
      <c r="F16" s="29"/>
      <c r="G16" s="28"/>
      <c r="H16" s="29"/>
      <c r="I16" s="29"/>
      <c r="J16" s="29"/>
      <c r="K16" s="29"/>
      <c r="L16" s="29"/>
      <c r="M16" s="29"/>
      <c r="N16" s="30"/>
      <c r="O16" s="29"/>
      <c r="P16" s="29"/>
      <c r="Q16" s="29"/>
      <c r="R16" s="29"/>
      <c r="S16" s="29"/>
      <c r="T16" s="29"/>
      <c r="U16" s="31"/>
      <c r="V16" s="28"/>
      <c r="X16" s="28"/>
      <c r="Y16" s="28"/>
      <c r="Z16" s="28"/>
    </row>
    <row r="17" customFormat="false" ht="13.8" hidden="false" customHeight="false" outlineLevel="0" collapsed="false">
      <c r="A17" s="27"/>
      <c r="B17" s="27"/>
      <c r="C17" s="32"/>
      <c r="D17" s="29"/>
      <c r="E17" s="29"/>
      <c r="F17" s="29"/>
      <c r="G17" s="28"/>
      <c r="H17" s="29"/>
      <c r="I17" s="29"/>
      <c r="J17" s="29"/>
      <c r="K17" s="29"/>
      <c r="L17" s="29"/>
      <c r="M17" s="29"/>
      <c r="N17" s="30"/>
      <c r="O17" s="29"/>
      <c r="P17" s="29"/>
      <c r="Q17" s="29"/>
      <c r="R17" s="29"/>
      <c r="S17" s="29"/>
      <c r="T17" s="29"/>
      <c r="U17" s="31"/>
      <c r="V17" s="28"/>
      <c r="X17" s="28"/>
      <c r="Y17" s="28"/>
      <c r="Z17" s="28"/>
    </row>
    <row r="18" customFormat="false" ht="13.8" hidden="false" customHeight="false" outlineLevel="0" collapsed="false">
      <c r="A18" s="27"/>
      <c r="B18" s="27"/>
      <c r="C18" s="32"/>
      <c r="D18" s="29"/>
      <c r="E18" s="29"/>
      <c r="F18" s="29"/>
      <c r="G18" s="28"/>
      <c r="H18" s="29"/>
      <c r="I18" s="29"/>
      <c r="J18" s="29"/>
      <c r="K18" s="29"/>
      <c r="L18" s="29"/>
      <c r="M18" s="29"/>
      <c r="N18" s="30"/>
      <c r="O18" s="29"/>
      <c r="P18" s="29"/>
      <c r="Q18" s="29"/>
      <c r="R18" s="29"/>
      <c r="S18" s="29"/>
      <c r="T18" s="29"/>
      <c r="U18" s="31"/>
      <c r="V18" s="28"/>
      <c r="X18" s="28"/>
      <c r="Y18" s="28"/>
      <c r="Z18" s="28"/>
    </row>
    <row r="19" customFormat="false" ht="13.8" hidden="false" customHeight="false" outlineLevel="0" collapsed="false">
      <c r="A19" s="27"/>
      <c r="B19" s="27"/>
      <c r="C19" s="32"/>
      <c r="D19" s="29"/>
      <c r="E19" s="29"/>
      <c r="F19" s="29"/>
      <c r="G19" s="28"/>
      <c r="H19" s="29"/>
      <c r="I19" s="29"/>
      <c r="J19" s="29"/>
      <c r="K19" s="29"/>
      <c r="L19" s="29"/>
      <c r="M19" s="29"/>
      <c r="N19" s="30"/>
      <c r="O19" s="29"/>
      <c r="P19" s="29"/>
      <c r="Q19" s="29"/>
      <c r="R19" s="29"/>
      <c r="S19" s="29"/>
      <c r="T19" s="29"/>
      <c r="U19" s="31"/>
      <c r="V19" s="28"/>
      <c r="X19" s="28"/>
      <c r="Y19" s="28"/>
      <c r="Z19" s="28"/>
    </row>
    <row r="20" customFormat="false" ht="13.8" hidden="false" customHeight="false" outlineLevel="0" collapsed="false">
      <c r="A20" s="27"/>
      <c r="B20" s="27"/>
      <c r="C20" s="32"/>
      <c r="D20" s="29"/>
      <c r="E20" s="29"/>
      <c r="F20" s="29"/>
      <c r="G20" s="28"/>
      <c r="H20" s="29"/>
      <c r="I20" s="29"/>
      <c r="J20" s="29"/>
      <c r="K20" s="29"/>
      <c r="L20" s="29"/>
      <c r="M20" s="29"/>
      <c r="N20" s="30"/>
      <c r="O20" s="29"/>
      <c r="P20" s="29"/>
      <c r="Q20" s="29"/>
      <c r="R20" s="29"/>
      <c r="S20" s="29"/>
      <c r="T20" s="29"/>
      <c r="U20" s="31"/>
      <c r="V20" s="28"/>
      <c r="X20" s="28"/>
      <c r="Y20" s="28"/>
      <c r="Z20" s="28"/>
    </row>
    <row r="21" customFormat="false" ht="13.8" hidden="false" customHeight="false" outlineLevel="0" collapsed="false">
      <c r="A21" s="27"/>
      <c r="B21" s="27"/>
      <c r="C21" s="32"/>
      <c r="D21" s="29"/>
      <c r="E21" s="29"/>
      <c r="F21" s="29"/>
      <c r="G21" s="28"/>
      <c r="H21" s="29"/>
      <c r="I21" s="29"/>
      <c r="J21" s="29"/>
      <c r="K21" s="29"/>
      <c r="L21" s="29"/>
      <c r="M21" s="29"/>
      <c r="N21" s="30"/>
      <c r="O21" s="29"/>
      <c r="P21" s="29"/>
      <c r="Q21" s="29"/>
      <c r="R21" s="29"/>
      <c r="S21" s="29"/>
      <c r="T21" s="29"/>
      <c r="U21" s="31"/>
      <c r="V21" s="28"/>
      <c r="X21" s="28"/>
      <c r="Y21" s="28"/>
      <c r="Z21" s="28"/>
    </row>
    <row r="22" customFormat="false" ht="13.8" hidden="false" customHeight="false" outlineLevel="0" collapsed="false">
      <c r="A22" s="27"/>
      <c r="B22" s="27"/>
      <c r="C22" s="32"/>
      <c r="D22" s="29"/>
      <c r="E22" s="29"/>
      <c r="F22" s="29"/>
      <c r="G22" s="28"/>
      <c r="H22" s="28"/>
      <c r="I22" s="28"/>
      <c r="J22" s="28"/>
      <c r="K22" s="28"/>
      <c r="L22" s="28"/>
      <c r="M22" s="28"/>
      <c r="N22" s="28"/>
      <c r="O22" s="28"/>
      <c r="P22" s="28"/>
      <c r="Q22" s="28"/>
      <c r="R22" s="28"/>
      <c r="S22" s="28"/>
      <c r="T22" s="28"/>
      <c r="U22" s="31"/>
      <c r="V22" s="28"/>
      <c r="X22" s="28"/>
      <c r="Y22" s="28"/>
      <c r="Z22" s="28"/>
    </row>
    <row r="23" customFormat="false" ht="13.8" hidden="false" customHeight="false" outlineLevel="0" collapsed="false">
      <c r="A23" s="27"/>
      <c r="B23" s="27"/>
      <c r="C23" s="32"/>
      <c r="D23" s="29"/>
      <c r="E23" s="29"/>
      <c r="F23" s="29"/>
      <c r="G23" s="28"/>
      <c r="H23" s="29"/>
      <c r="I23" s="29"/>
      <c r="J23" s="29"/>
      <c r="K23" s="29"/>
      <c r="L23" s="29"/>
      <c r="M23" s="29"/>
      <c r="N23" s="30"/>
      <c r="O23" s="29"/>
      <c r="P23" s="29"/>
      <c r="Q23" s="29"/>
      <c r="R23" s="29"/>
      <c r="S23" s="29"/>
      <c r="T23" s="29"/>
      <c r="U23" s="31"/>
      <c r="V23" s="28"/>
      <c r="X23" s="53"/>
      <c r="Y23" s="28"/>
      <c r="Z23" s="28"/>
    </row>
    <row r="24" customFormat="false" ht="13.8" hidden="false" customHeight="false" outlineLevel="0" collapsed="false">
      <c r="A24" s="27"/>
      <c r="B24" s="27"/>
      <c r="C24" s="32"/>
      <c r="D24" s="29"/>
      <c r="E24" s="29"/>
      <c r="F24" s="29"/>
      <c r="G24" s="28"/>
      <c r="H24" s="29"/>
      <c r="I24" s="29"/>
      <c r="J24" s="29"/>
      <c r="K24" s="29"/>
      <c r="L24" s="29"/>
      <c r="M24" s="29"/>
      <c r="N24" s="30"/>
      <c r="O24" s="29"/>
      <c r="P24" s="29"/>
      <c r="Q24" s="29"/>
      <c r="R24" s="29"/>
      <c r="S24" s="29"/>
      <c r="T24" s="29"/>
      <c r="U24" s="31"/>
      <c r="V24" s="28"/>
      <c r="Y24" s="28"/>
      <c r="Z24" s="28"/>
    </row>
    <row r="25" customFormat="false" ht="13.8" hidden="false" customHeight="false" outlineLevel="0" collapsed="false">
      <c r="A25" s="27"/>
      <c r="B25" s="27"/>
      <c r="C25" s="32"/>
      <c r="D25" s="29"/>
      <c r="E25" s="29"/>
      <c r="F25" s="29"/>
      <c r="G25" s="29"/>
      <c r="H25" s="29"/>
      <c r="I25" s="29"/>
      <c r="J25" s="29"/>
      <c r="K25" s="29"/>
      <c r="L25" s="29"/>
      <c r="M25" s="29"/>
      <c r="N25" s="30"/>
      <c r="O25" s="29"/>
      <c r="P25" s="29"/>
      <c r="Q25" s="29"/>
      <c r="R25" s="29"/>
      <c r="S25" s="29"/>
      <c r="T25" s="29"/>
      <c r="U25" s="31"/>
      <c r="V25" s="28"/>
      <c r="Y25" s="28"/>
      <c r="Z25" s="28"/>
    </row>
    <row r="26" customFormat="false" ht="13.8" hidden="false" customHeight="false" outlineLevel="0" collapsed="false">
      <c r="A26" s="27"/>
      <c r="B26" s="27"/>
      <c r="C26" s="32"/>
      <c r="D26" s="29"/>
      <c r="E26" s="29"/>
      <c r="F26" s="29"/>
      <c r="G26" s="29"/>
      <c r="H26" s="29"/>
      <c r="I26" s="29"/>
      <c r="J26" s="29"/>
      <c r="K26" s="29"/>
      <c r="L26" s="29"/>
      <c r="M26" s="29"/>
      <c r="N26" s="30"/>
      <c r="O26" s="29"/>
      <c r="P26" s="29"/>
      <c r="Q26" s="29"/>
      <c r="R26" s="29"/>
      <c r="S26" s="29"/>
      <c r="T26" s="29"/>
      <c r="U26" s="31"/>
      <c r="V26" s="28"/>
      <c r="Y26" s="28"/>
      <c r="Z26" s="28"/>
    </row>
    <row r="27" customFormat="false" ht="15" hidden="false" customHeight="true" outlineLevel="0" collapsed="false">
      <c r="H27" s="28"/>
      <c r="I27" s="28"/>
      <c r="J27" s="28"/>
      <c r="K27" s="28"/>
      <c r="L27" s="28"/>
      <c r="M27" s="28"/>
      <c r="N27" s="28"/>
      <c r="O27" s="28"/>
      <c r="P27" s="28"/>
      <c r="Q27" s="28"/>
      <c r="R27" s="28"/>
      <c r="S27" s="28"/>
      <c r="T27" s="28"/>
      <c r="V27" s="28"/>
      <c r="Y27" s="28"/>
      <c r="Z27" s="28"/>
    </row>
    <row r="28" customFormat="false" ht="15" hidden="false" customHeight="true" outlineLevel="0" collapsed="false">
      <c r="H28" s="29"/>
      <c r="I28" s="29"/>
      <c r="J28" s="29"/>
      <c r="K28" s="29"/>
      <c r="L28" s="29"/>
      <c r="M28" s="29"/>
      <c r="N28" s="30"/>
      <c r="O28" s="29"/>
      <c r="P28" s="29"/>
      <c r="Q28" s="29"/>
      <c r="R28" s="29"/>
      <c r="S28" s="29"/>
      <c r="T28" s="29"/>
      <c r="V28" s="28"/>
      <c r="Y28" s="33"/>
      <c r="Z28" s="33"/>
    </row>
    <row r="29" customFormat="false" ht="15" hidden="false" customHeight="true" outlineLevel="0" collapsed="false">
      <c r="H29" s="29"/>
      <c r="I29" s="29"/>
      <c r="J29" s="29"/>
      <c r="K29" s="29"/>
      <c r="L29" s="29"/>
      <c r="M29" s="29"/>
      <c r="N29" s="30"/>
      <c r="O29" s="29"/>
      <c r="P29" s="29"/>
      <c r="Q29" s="29"/>
      <c r="R29" s="29"/>
      <c r="S29" s="29"/>
      <c r="T29" s="29"/>
      <c r="V29" s="28"/>
      <c r="Y29" s="33"/>
      <c r="Z29" s="33"/>
    </row>
    <row r="30" customFormat="false" ht="15" hidden="false" customHeight="true" outlineLevel="0" collapsed="false">
      <c r="H30" s="29"/>
      <c r="I30" s="29"/>
      <c r="J30" s="29"/>
      <c r="K30" s="29"/>
      <c r="L30" s="29"/>
      <c r="M30" s="29"/>
      <c r="N30" s="30"/>
      <c r="O30" s="29"/>
      <c r="P30" s="29"/>
      <c r="Q30" s="29"/>
      <c r="R30" s="29"/>
      <c r="S30" s="29"/>
      <c r="T30" s="29"/>
      <c r="V30" s="28"/>
      <c r="Y30" s="33"/>
      <c r="Z30" s="33"/>
    </row>
    <row r="31" customFormat="false" ht="15" hidden="false" customHeight="true" outlineLevel="0" collapsed="false">
      <c r="H31" s="29"/>
      <c r="I31" s="29"/>
      <c r="J31" s="29"/>
      <c r="K31" s="29"/>
      <c r="L31" s="29"/>
      <c r="M31" s="29"/>
      <c r="N31" s="30"/>
      <c r="O31" s="29"/>
      <c r="P31" s="29"/>
      <c r="Q31" s="29"/>
      <c r="R31" s="29"/>
      <c r="S31" s="29"/>
      <c r="T31" s="29"/>
      <c r="V31" s="28"/>
      <c r="Y31" s="33"/>
      <c r="Z31" s="33"/>
    </row>
    <row r="32" customFormat="false" ht="15" hidden="false" customHeight="true" outlineLevel="0" collapsed="false">
      <c r="H32" s="29"/>
      <c r="I32" s="29"/>
      <c r="J32" s="29"/>
      <c r="K32" s="29"/>
      <c r="L32" s="29"/>
      <c r="M32" s="29"/>
      <c r="N32" s="30"/>
      <c r="O32" s="29"/>
      <c r="P32" s="29"/>
      <c r="Q32" s="29"/>
      <c r="R32" s="29"/>
      <c r="S32" s="29"/>
      <c r="T32" s="29"/>
      <c r="V32" s="28"/>
      <c r="Y32" s="33"/>
      <c r="Z32" s="33"/>
    </row>
    <row r="33" customFormat="false" ht="15" hidden="false" customHeight="true" outlineLevel="0" collapsed="false">
      <c r="H33" s="28"/>
      <c r="I33" s="28"/>
      <c r="J33" s="28"/>
      <c r="K33" s="28"/>
      <c r="L33" s="28"/>
      <c r="M33" s="28"/>
      <c r="N33" s="28"/>
      <c r="O33" s="28"/>
      <c r="P33" s="28"/>
      <c r="Q33" s="28"/>
      <c r="R33" s="28"/>
      <c r="S33" s="28"/>
      <c r="T33" s="28"/>
      <c r="V33" s="28"/>
    </row>
    <row r="34" customFormat="false" ht="15" hidden="false" customHeight="true" outlineLevel="0" collapsed="false">
      <c r="H34" s="29"/>
      <c r="I34" s="29"/>
      <c r="J34" s="29"/>
      <c r="K34" s="29"/>
      <c r="L34" s="29"/>
      <c r="M34" s="29"/>
      <c r="N34" s="30"/>
      <c r="O34" s="29"/>
      <c r="P34" s="29"/>
      <c r="Q34" s="29"/>
      <c r="R34" s="29"/>
      <c r="S34" s="29"/>
      <c r="T34" s="29"/>
      <c r="V34" s="28"/>
    </row>
    <row r="35" customFormat="false" ht="15" hidden="false" customHeight="true" outlineLevel="0" collapsed="false">
      <c r="H35" s="29"/>
      <c r="I35" s="29"/>
      <c r="J35" s="29"/>
      <c r="K35" s="29"/>
      <c r="L35" s="29"/>
      <c r="M35" s="29"/>
      <c r="N35" s="30"/>
      <c r="O35" s="29"/>
      <c r="P35" s="29"/>
      <c r="Q35" s="29"/>
      <c r="R35" s="29"/>
      <c r="S35" s="29"/>
      <c r="T35" s="29"/>
      <c r="V35" s="28"/>
    </row>
    <row r="36" customFormat="false" ht="15" hidden="false" customHeight="true" outlineLevel="0" collapsed="false">
      <c r="H36" s="28"/>
      <c r="I36" s="28"/>
      <c r="J36" s="28"/>
      <c r="K36" s="28"/>
      <c r="L36" s="28"/>
      <c r="M36" s="28"/>
      <c r="N36" s="28"/>
      <c r="O36" s="28"/>
      <c r="P36" s="28"/>
      <c r="Q36" s="28"/>
      <c r="R36" s="28"/>
      <c r="S36" s="28"/>
      <c r="T36" s="28"/>
      <c r="V36" s="28"/>
    </row>
    <row r="37" customFormat="false" ht="15" hidden="false" customHeight="true" outlineLevel="0" collapsed="false">
      <c r="H37" s="29"/>
      <c r="I37" s="29"/>
      <c r="J37" s="29"/>
      <c r="K37" s="29"/>
      <c r="L37" s="29"/>
      <c r="M37" s="29"/>
      <c r="N37" s="30"/>
      <c r="O37" s="29"/>
      <c r="P37" s="29"/>
      <c r="Q37" s="29"/>
      <c r="R37" s="29"/>
      <c r="S37" s="29"/>
      <c r="T37" s="29"/>
      <c r="V37" s="28"/>
    </row>
    <row r="38" customFormat="false" ht="15" hidden="false" customHeight="true" outlineLevel="0" collapsed="false">
      <c r="H38" s="29"/>
      <c r="I38" s="29"/>
      <c r="J38" s="29"/>
      <c r="K38" s="29"/>
      <c r="L38" s="29"/>
      <c r="M38" s="29"/>
      <c r="N38" s="30"/>
      <c r="O38" s="29"/>
      <c r="P38" s="29"/>
      <c r="Q38" s="29"/>
      <c r="R38" s="29"/>
      <c r="S38" s="29"/>
      <c r="T38" s="29"/>
      <c r="V38" s="28"/>
    </row>
    <row r="39" customFormat="false" ht="15" hidden="false" customHeight="true" outlineLevel="0" collapsed="false">
      <c r="H39" s="29"/>
      <c r="I39" s="29"/>
      <c r="J39" s="29"/>
      <c r="K39" s="29"/>
      <c r="L39" s="29"/>
      <c r="M39" s="29"/>
      <c r="N39" s="30"/>
      <c r="O39" s="29"/>
      <c r="P39" s="29"/>
      <c r="Q39" s="29"/>
      <c r="R39" s="29"/>
      <c r="S39" s="29"/>
      <c r="T39" s="29"/>
      <c r="V39" s="28"/>
    </row>
    <row r="40" customFormat="false" ht="15" hidden="false" customHeight="true" outlineLevel="0" collapsed="false">
      <c r="H40" s="28"/>
      <c r="I40" s="28"/>
      <c r="J40" s="28"/>
      <c r="K40" s="28"/>
      <c r="L40" s="28"/>
      <c r="M40" s="28"/>
      <c r="N40" s="28"/>
      <c r="O40" s="28"/>
      <c r="P40" s="28"/>
      <c r="Q40" s="28"/>
      <c r="R40" s="28"/>
      <c r="S40" s="28"/>
      <c r="T40" s="28"/>
      <c r="V40" s="28"/>
    </row>
    <row r="41" customFormat="false" ht="15" hidden="false" customHeight="true" outlineLevel="0" collapsed="false">
      <c r="H41" s="28"/>
      <c r="I41" s="28"/>
      <c r="J41" s="28"/>
      <c r="K41" s="28"/>
      <c r="L41" s="28"/>
      <c r="M41" s="28"/>
      <c r="N41" s="28"/>
      <c r="O41" s="28"/>
      <c r="P41" s="28"/>
      <c r="Q41" s="28"/>
      <c r="R41" s="28"/>
      <c r="S41" s="28"/>
      <c r="T41" s="28"/>
      <c r="V41" s="28"/>
    </row>
    <row r="42" customFormat="false" ht="15" hidden="false" customHeight="true" outlineLevel="0" collapsed="false">
      <c r="H42" s="29"/>
      <c r="I42" s="29"/>
      <c r="J42" s="29"/>
      <c r="K42" s="29"/>
      <c r="L42" s="29"/>
      <c r="M42" s="29"/>
      <c r="N42" s="30"/>
      <c r="O42" s="29"/>
      <c r="P42" s="29"/>
      <c r="Q42" s="29"/>
      <c r="R42" s="29"/>
      <c r="S42" s="29"/>
      <c r="T42" s="29"/>
      <c r="V42" s="28"/>
    </row>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sheetData>
  <mergeCells count="11">
    <mergeCell ref="A1:F1"/>
    <mergeCell ref="G1:M1"/>
    <mergeCell ref="N1:T1"/>
    <mergeCell ref="U1:V1"/>
    <mergeCell ref="A2:F2"/>
    <mergeCell ref="H2:I2"/>
    <mergeCell ref="J2:K2"/>
    <mergeCell ref="L2:M2"/>
    <mergeCell ref="N2:O2"/>
    <mergeCell ref="S2:T2"/>
    <mergeCell ref="U2:V2"/>
  </mergeCells>
  <conditionalFormatting sqref="B4:B26">
    <cfRule type="expression" priority="2" aboveAverage="0" equalAverage="0" bottom="0" percent="0" rank="0" text="" dxfId="0">
      <formula>IF(OR('Accounts Payable'!$B$3="Keep All",'Accounts Payable'!$B$3="Drop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dataValidations count="1">
    <dataValidation allowBlank="true" operator="between" showDropDown="false" showErrorMessage="true" showInputMessage="true" sqref="B4:B26"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AA42"/>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cols>
    <col collapsed="false" hidden="false" max="1" min="1" style="7" width="3.51020408163265"/>
    <col collapsed="false" hidden="false" max="2" min="2" style="7" width="7.83163265306122"/>
    <col collapsed="false" hidden="false" max="3" min="3" style="7" width="80.7244897959184"/>
    <col collapsed="false" hidden="false" max="4" min="4" style="7" width="13.2295918367347"/>
    <col collapsed="false" hidden="false" max="5" min="5" style="7" width="8.23469387755102"/>
    <col collapsed="false" hidden="false" max="6" min="6" style="7" width="28.0765306122449"/>
    <col collapsed="false" hidden="false" max="7" min="7" style="7" width="27.9438775510204"/>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1025" min="23" style="7" width="8.23469387755102"/>
  </cols>
  <sheetData>
    <row r="1" customFormat="false" ht="20.25" hidden="false" customHeight="true" outlineLevel="0" collapsed="false">
      <c r="A1" s="3" t="s">
        <v>156</v>
      </c>
      <c r="B1" s="3"/>
      <c r="C1" s="3"/>
      <c r="D1" s="3"/>
      <c r="E1" s="3"/>
      <c r="F1" s="3"/>
      <c r="G1" s="9" t="s">
        <v>24</v>
      </c>
      <c r="H1" s="9"/>
      <c r="I1" s="9"/>
      <c r="J1" s="9"/>
      <c r="K1" s="9"/>
      <c r="L1" s="9"/>
      <c r="M1" s="9"/>
      <c r="N1" s="9" t="s">
        <v>25</v>
      </c>
      <c r="O1" s="9"/>
      <c r="P1" s="9"/>
      <c r="Q1" s="9"/>
      <c r="R1" s="9"/>
      <c r="S1" s="9"/>
      <c r="T1" s="9"/>
      <c r="U1" s="10" t="s">
        <v>26</v>
      </c>
      <c r="V1" s="10"/>
      <c r="W1" s="0"/>
      <c r="Z1" s="0"/>
      <c r="AA1" s="0"/>
    </row>
    <row r="2" customFormat="false" ht="15" hidden="false" customHeight="true" outlineLevel="0" collapsed="false">
      <c r="A2" s="38"/>
      <c r="B2" s="38"/>
      <c r="C2" s="38"/>
      <c r="D2" s="38"/>
      <c r="E2" s="38"/>
      <c r="F2" s="38"/>
      <c r="G2" s="12"/>
      <c r="H2" s="13" t="s">
        <v>27</v>
      </c>
      <c r="I2" s="13"/>
      <c r="J2" s="13" t="s">
        <v>28</v>
      </c>
      <c r="K2" s="13"/>
      <c r="L2" s="14" t="s">
        <v>29</v>
      </c>
      <c r="M2" s="14"/>
      <c r="N2" s="13" t="s">
        <v>30</v>
      </c>
      <c r="O2" s="13"/>
      <c r="P2" s="15"/>
      <c r="Q2" s="15"/>
      <c r="R2" s="16"/>
      <c r="S2" s="14" t="s">
        <v>31</v>
      </c>
      <c r="T2" s="14"/>
      <c r="U2" s="17"/>
      <c r="V2" s="17"/>
      <c r="W2" s="0"/>
      <c r="Z2" s="0"/>
      <c r="AA2" s="0"/>
    </row>
    <row r="3" customFormat="false" ht="15" hidden="false" customHeight="true" outlineLevel="0" collapsed="false">
      <c r="A3" s="39" t="s">
        <v>32</v>
      </c>
      <c r="B3" s="39" t="s">
        <v>33</v>
      </c>
      <c r="C3" s="19" t="s">
        <v>34</v>
      </c>
      <c r="D3" s="20" t="s">
        <v>35</v>
      </c>
      <c r="E3" s="20" t="s">
        <v>36</v>
      </c>
      <c r="F3" s="20" t="s">
        <v>15</v>
      </c>
      <c r="G3" s="22"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W3" s="0"/>
      <c r="Z3" s="0"/>
      <c r="AA3" s="0"/>
    </row>
    <row r="4" customFormat="false" ht="14.25" hidden="false" customHeight="false" outlineLevel="0" collapsed="false">
      <c r="A4" s="45"/>
      <c r="B4" s="45"/>
      <c r="C4" s="46"/>
      <c r="D4" s="47"/>
      <c r="E4" s="47"/>
      <c r="F4" s="47"/>
      <c r="H4" s="47"/>
      <c r="I4" s="47"/>
      <c r="J4" s="47"/>
      <c r="K4" s="47"/>
      <c r="L4" s="47"/>
      <c r="M4" s="47"/>
      <c r="N4" s="48"/>
      <c r="O4" s="47"/>
      <c r="P4" s="47"/>
      <c r="Q4" s="47"/>
      <c r="R4" s="47"/>
      <c r="S4" s="47"/>
      <c r="T4" s="47"/>
      <c r="U4" s="49"/>
      <c r="V4" s="0"/>
      <c r="W4" s="50"/>
      <c r="Z4" s="0"/>
      <c r="AA4" s="0"/>
    </row>
    <row r="5" customFormat="false" ht="14.25" hidden="false" customHeight="false" outlineLevel="0" collapsed="false">
      <c r="A5" s="45"/>
      <c r="B5" s="45"/>
      <c r="C5" s="46"/>
      <c r="D5" s="47"/>
      <c r="E5" s="47"/>
      <c r="F5" s="47"/>
      <c r="H5" s="47"/>
      <c r="I5" s="47"/>
      <c r="J5" s="47"/>
      <c r="K5" s="47"/>
      <c r="L5" s="47"/>
      <c r="M5" s="47"/>
      <c r="N5" s="48"/>
      <c r="O5" s="47"/>
      <c r="P5" s="47"/>
      <c r="Q5" s="47"/>
      <c r="R5" s="47"/>
      <c r="S5" s="47"/>
      <c r="T5" s="47"/>
      <c r="U5" s="49"/>
      <c r="V5" s="0"/>
      <c r="Z5" s="0"/>
      <c r="AA5" s="0"/>
    </row>
    <row r="6" customFormat="false" ht="14.25" hidden="false" customHeight="false" outlineLevel="0" collapsed="false">
      <c r="A6" s="45"/>
      <c r="B6" s="45"/>
      <c r="C6" s="46"/>
      <c r="D6" s="47"/>
      <c r="E6" s="47"/>
      <c r="F6" s="47"/>
      <c r="H6" s="47"/>
      <c r="I6" s="47"/>
      <c r="J6" s="47"/>
      <c r="K6" s="47"/>
      <c r="L6" s="47"/>
      <c r="M6" s="47"/>
      <c r="N6" s="48"/>
      <c r="O6" s="47"/>
      <c r="P6" s="47"/>
      <c r="Q6" s="47"/>
      <c r="R6" s="47"/>
      <c r="S6" s="47"/>
      <c r="T6" s="47"/>
      <c r="U6" s="49"/>
      <c r="V6" s="0"/>
      <c r="Z6" s="0"/>
      <c r="AA6" s="0"/>
    </row>
    <row r="7" customFormat="false" ht="28.5" hidden="false" customHeight="false" outlineLevel="0" collapsed="false">
      <c r="A7" s="45"/>
      <c r="B7" s="45"/>
      <c r="C7" s="46"/>
      <c r="D7" s="47"/>
      <c r="E7" s="47"/>
      <c r="F7" s="47"/>
      <c r="H7" s="47"/>
      <c r="I7" s="47"/>
      <c r="J7" s="47"/>
      <c r="K7" s="47"/>
      <c r="L7" s="47"/>
      <c r="M7" s="47"/>
      <c r="N7" s="48"/>
      <c r="O7" s="47"/>
      <c r="P7" s="47"/>
      <c r="Q7" s="47"/>
      <c r="R7" s="47"/>
      <c r="S7" s="47"/>
      <c r="T7" s="47"/>
      <c r="U7" s="49"/>
      <c r="V7" s="0"/>
      <c r="Z7" s="0"/>
      <c r="AA7" s="0"/>
    </row>
    <row r="8" customFormat="false" ht="14.25" hidden="false" customHeight="false" outlineLevel="0" collapsed="false">
      <c r="A8" s="45"/>
      <c r="B8" s="45"/>
      <c r="C8" s="46"/>
      <c r="D8" s="47"/>
      <c r="E8" s="47"/>
      <c r="F8" s="47"/>
      <c r="H8" s="47"/>
      <c r="I8" s="47"/>
      <c r="J8" s="47"/>
      <c r="K8" s="47"/>
      <c r="L8" s="47"/>
      <c r="M8" s="47"/>
      <c r="N8" s="48"/>
      <c r="O8" s="47"/>
      <c r="P8" s="47"/>
      <c r="Q8" s="47"/>
      <c r="R8" s="47"/>
      <c r="S8" s="47"/>
      <c r="T8" s="47"/>
      <c r="U8" s="49"/>
      <c r="V8" s="0"/>
      <c r="Z8" s="0"/>
      <c r="AA8" s="0"/>
    </row>
    <row r="9" customFormat="false" ht="14.25" hidden="false" customHeight="false" outlineLevel="0" collapsed="false">
      <c r="A9" s="45"/>
      <c r="B9" s="45"/>
      <c r="C9" s="46"/>
      <c r="D9" s="47"/>
      <c r="E9" s="47"/>
      <c r="F9" s="47"/>
      <c r="H9" s="47"/>
      <c r="I9" s="47"/>
      <c r="J9" s="47"/>
      <c r="K9" s="47"/>
      <c r="L9" s="47"/>
      <c r="M9" s="47"/>
      <c r="N9" s="48"/>
      <c r="O9" s="47"/>
      <c r="P9" s="47"/>
      <c r="Q9" s="47"/>
      <c r="R9" s="47"/>
      <c r="S9" s="47"/>
      <c r="T9" s="47"/>
      <c r="U9" s="49"/>
      <c r="V9" s="0"/>
      <c r="Z9" s="0"/>
      <c r="AA9" s="0"/>
    </row>
    <row r="10" customFormat="false" ht="14.25" hidden="false" customHeight="false" outlineLevel="0" collapsed="false">
      <c r="A10" s="45"/>
      <c r="B10" s="45"/>
      <c r="C10" s="46"/>
      <c r="D10" s="47"/>
      <c r="E10" s="47"/>
      <c r="F10" s="47"/>
      <c r="H10" s="47"/>
      <c r="I10" s="47"/>
      <c r="J10" s="47"/>
      <c r="K10" s="47"/>
      <c r="L10" s="47"/>
      <c r="M10" s="47"/>
      <c r="N10" s="48"/>
      <c r="O10" s="47"/>
      <c r="P10" s="47"/>
      <c r="Q10" s="47"/>
      <c r="R10" s="47"/>
      <c r="S10" s="47"/>
      <c r="T10" s="47"/>
      <c r="U10" s="49"/>
      <c r="V10" s="47"/>
      <c r="Z10" s="0"/>
      <c r="AA10" s="0"/>
    </row>
    <row r="11" customFormat="false" ht="14.25" hidden="false" customHeight="false" outlineLevel="0" collapsed="false">
      <c r="A11" s="45"/>
      <c r="B11" s="45"/>
      <c r="C11" s="46"/>
      <c r="D11" s="47"/>
      <c r="E11" s="47"/>
      <c r="F11" s="47"/>
      <c r="H11" s="47"/>
      <c r="I11" s="47"/>
      <c r="J11" s="47"/>
      <c r="K11" s="47"/>
      <c r="L11" s="47"/>
      <c r="M11" s="47"/>
      <c r="N11" s="48"/>
      <c r="O11" s="47"/>
      <c r="P11" s="47"/>
      <c r="Q11" s="47"/>
      <c r="R11" s="47"/>
      <c r="S11" s="47"/>
      <c r="T11" s="47"/>
      <c r="U11" s="49"/>
      <c r="V11" s="0"/>
      <c r="Z11" s="0"/>
      <c r="AA11" s="0"/>
    </row>
    <row r="12" customFormat="false" ht="14.25" hidden="false" customHeight="false" outlineLevel="0" collapsed="false">
      <c r="A12" s="45"/>
      <c r="B12" s="45"/>
      <c r="C12" s="46"/>
      <c r="D12" s="47"/>
      <c r="E12" s="47"/>
      <c r="F12" s="47"/>
      <c r="H12" s="47"/>
      <c r="I12" s="47"/>
      <c r="J12" s="47"/>
      <c r="K12" s="47"/>
      <c r="L12" s="47"/>
      <c r="M12" s="47"/>
      <c r="N12" s="48"/>
      <c r="O12" s="47"/>
      <c r="P12" s="47"/>
      <c r="Q12" s="47"/>
      <c r="R12" s="47"/>
      <c r="S12" s="47"/>
      <c r="T12" s="47"/>
      <c r="U12" s="49"/>
      <c r="V12" s="0"/>
      <c r="Z12" s="0"/>
      <c r="AA12" s="0"/>
    </row>
    <row r="13" customFormat="false" ht="28.5" hidden="false" customHeight="false" outlineLevel="0" collapsed="false">
      <c r="A13" s="45"/>
      <c r="B13" s="45"/>
      <c r="C13" s="46"/>
      <c r="D13" s="47"/>
      <c r="E13" s="47"/>
      <c r="F13" s="47"/>
      <c r="H13" s="47"/>
      <c r="I13" s="47"/>
      <c r="J13" s="47"/>
      <c r="K13" s="47"/>
      <c r="L13" s="47"/>
      <c r="M13" s="47"/>
      <c r="N13" s="48"/>
      <c r="O13" s="47"/>
      <c r="P13" s="47"/>
      <c r="Q13" s="47"/>
      <c r="R13" s="47"/>
      <c r="S13" s="47"/>
      <c r="T13" s="47"/>
      <c r="U13" s="49"/>
      <c r="V13" s="0"/>
      <c r="Z13" s="0"/>
      <c r="AA13" s="0"/>
    </row>
    <row r="14" customFormat="false" ht="14.25" hidden="false" customHeight="false" outlineLevel="0" collapsed="false">
      <c r="A14" s="45"/>
      <c r="B14" s="45"/>
      <c r="C14" s="46"/>
      <c r="D14" s="47"/>
      <c r="E14" s="47"/>
      <c r="F14" s="47"/>
      <c r="H14" s="47"/>
      <c r="I14" s="47"/>
      <c r="J14" s="47"/>
      <c r="K14" s="47"/>
      <c r="L14" s="47"/>
      <c r="M14" s="47"/>
      <c r="N14" s="48"/>
      <c r="O14" s="47"/>
      <c r="P14" s="47"/>
      <c r="Q14" s="47"/>
      <c r="R14" s="47"/>
      <c r="S14" s="47"/>
      <c r="T14" s="47"/>
      <c r="U14" s="49"/>
      <c r="V14" s="0"/>
      <c r="Z14" s="0"/>
      <c r="AA14" s="0"/>
    </row>
    <row r="15" customFormat="false" ht="14.25" hidden="false" customHeight="false" outlineLevel="0" collapsed="false">
      <c r="A15" s="45"/>
      <c r="B15" s="45"/>
      <c r="C15" s="46"/>
      <c r="D15" s="47"/>
      <c r="E15" s="47"/>
      <c r="F15" s="47"/>
      <c r="H15" s="47"/>
      <c r="I15" s="47"/>
      <c r="J15" s="47"/>
      <c r="K15" s="47"/>
      <c r="L15" s="47"/>
      <c r="M15" s="47"/>
      <c r="N15" s="48"/>
      <c r="O15" s="47"/>
      <c r="P15" s="47"/>
      <c r="Q15" s="47"/>
      <c r="R15" s="47"/>
      <c r="S15" s="47"/>
      <c r="T15" s="47"/>
      <c r="U15" s="49"/>
      <c r="V15" s="0"/>
      <c r="Z15" s="0"/>
      <c r="AA15" s="0"/>
    </row>
    <row r="16" customFormat="false" ht="14.25" hidden="false" customHeight="false" outlineLevel="0" collapsed="false">
      <c r="A16" s="45"/>
      <c r="B16" s="45"/>
      <c r="C16" s="46"/>
      <c r="D16" s="47"/>
      <c r="E16" s="47"/>
      <c r="F16" s="47"/>
      <c r="H16" s="47"/>
      <c r="I16" s="47"/>
      <c r="J16" s="47"/>
      <c r="K16" s="47"/>
      <c r="L16" s="47"/>
      <c r="M16" s="47"/>
      <c r="N16" s="48"/>
      <c r="O16" s="47"/>
      <c r="P16" s="47"/>
      <c r="Q16" s="47"/>
      <c r="R16" s="47"/>
      <c r="S16" s="47"/>
      <c r="T16" s="47"/>
      <c r="U16" s="49"/>
      <c r="V16" s="0"/>
      <c r="Z16" s="0"/>
      <c r="AA16" s="0"/>
    </row>
    <row r="17" customFormat="false" ht="28.5" hidden="false" customHeight="false" outlineLevel="0" collapsed="false">
      <c r="A17" s="45"/>
      <c r="B17" s="45"/>
      <c r="C17" s="46"/>
      <c r="D17" s="47"/>
      <c r="E17" s="47"/>
      <c r="F17" s="47"/>
      <c r="H17" s="47"/>
      <c r="I17" s="47"/>
      <c r="J17" s="47"/>
      <c r="K17" s="47"/>
      <c r="L17" s="47"/>
      <c r="M17" s="47"/>
      <c r="N17" s="48"/>
      <c r="O17" s="47"/>
      <c r="P17" s="47"/>
      <c r="Q17" s="47"/>
      <c r="R17" s="47"/>
      <c r="S17" s="47"/>
      <c r="T17" s="47"/>
      <c r="U17" s="49"/>
      <c r="V17" s="0"/>
      <c r="Z17" s="0"/>
      <c r="AA17" s="0"/>
    </row>
    <row r="18" customFormat="false" ht="14.25" hidden="false" customHeight="false" outlineLevel="0" collapsed="false">
      <c r="A18" s="45"/>
      <c r="B18" s="45"/>
      <c r="C18" s="46"/>
      <c r="D18" s="47"/>
      <c r="E18" s="47"/>
      <c r="F18" s="47"/>
      <c r="H18" s="47"/>
      <c r="I18" s="47"/>
      <c r="J18" s="47"/>
      <c r="K18" s="47"/>
      <c r="L18" s="47"/>
      <c r="M18" s="47"/>
      <c r="N18" s="48"/>
      <c r="O18" s="47"/>
      <c r="P18" s="47"/>
      <c r="Q18" s="47"/>
      <c r="R18" s="47"/>
      <c r="S18" s="47"/>
      <c r="T18" s="47"/>
      <c r="U18" s="49"/>
      <c r="V18" s="0"/>
      <c r="Z18" s="52"/>
      <c r="AA18" s="52"/>
    </row>
    <row r="19" customFormat="false" ht="15" hidden="false" customHeight="true" outlineLevel="0" collapsed="false">
      <c r="H19" s="47"/>
      <c r="I19" s="47"/>
      <c r="J19" s="47"/>
      <c r="K19" s="47"/>
      <c r="L19" s="47"/>
      <c r="M19" s="47"/>
      <c r="N19" s="48"/>
      <c r="O19" s="47"/>
      <c r="P19" s="47"/>
      <c r="Q19" s="47"/>
      <c r="R19" s="47"/>
      <c r="S19" s="47"/>
      <c r="T19" s="47"/>
      <c r="V19" s="0"/>
      <c r="Z19" s="52"/>
      <c r="AA19" s="52"/>
    </row>
    <row r="20" customFormat="false" ht="15" hidden="false" customHeight="true" outlineLevel="0" collapsed="false">
      <c r="H20" s="47"/>
      <c r="I20" s="47"/>
      <c r="J20" s="47"/>
      <c r="K20" s="47"/>
      <c r="L20" s="47"/>
      <c r="M20" s="47"/>
      <c r="N20" s="48"/>
      <c r="O20" s="47"/>
      <c r="P20" s="47"/>
      <c r="Q20" s="47"/>
      <c r="R20" s="47"/>
      <c r="S20" s="47"/>
      <c r="T20" s="47"/>
      <c r="V20" s="0"/>
      <c r="Z20" s="52"/>
      <c r="AA20" s="52"/>
    </row>
    <row r="21" customFormat="false" ht="15" hidden="false" customHeight="true" outlineLevel="0" collapsed="false">
      <c r="H21" s="47"/>
      <c r="I21" s="47"/>
      <c r="J21" s="47"/>
      <c r="K21" s="47"/>
      <c r="L21" s="47"/>
      <c r="M21" s="47"/>
      <c r="N21" s="48"/>
      <c r="O21" s="47"/>
      <c r="P21" s="47"/>
      <c r="Q21" s="47"/>
      <c r="R21" s="47"/>
      <c r="S21" s="47"/>
      <c r="T21" s="47"/>
      <c r="V21" s="0"/>
      <c r="Z21" s="52"/>
      <c r="AA21" s="52"/>
    </row>
    <row r="22" customFormat="false" ht="15" hidden="false" customHeight="true" outlineLevel="0" collapsed="false">
      <c r="H22" s="0"/>
      <c r="I22" s="0"/>
      <c r="J22" s="0"/>
      <c r="K22" s="0"/>
      <c r="L22" s="0"/>
      <c r="M22" s="0"/>
      <c r="N22" s="0"/>
      <c r="O22" s="0"/>
      <c r="P22" s="0"/>
      <c r="Q22" s="0"/>
      <c r="R22" s="0"/>
      <c r="S22" s="0"/>
      <c r="T22" s="0"/>
      <c r="V22" s="0"/>
      <c r="Z22" s="52"/>
      <c r="AA22" s="52"/>
    </row>
    <row r="23" customFormat="false" ht="15" hidden="false" customHeight="true" outlineLevel="0" collapsed="false">
      <c r="H23" s="47"/>
      <c r="I23" s="47"/>
      <c r="J23" s="47"/>
      <c r="K23" s="47"/>
      <c r="L23" s="47"/>
      <c r="M23" s="47"/>
      <c r="N23" s="48"/>
      <c r="O23" s="47"/>
      <c r="P23" s="47"/>
      <c r="Q23" s="47"/>
      <c r="R23" s="47"/>
      <c r="S23" s="47"/>
      <c r="T23" s="47"/>
      <c r="V23" s="0"/>
      <c r="Z23" s="52"/>
      <c r="AA23" s="52"/>
    </row>
    <row r="24" customFormat="false" ht="15" hidden="false" customHeight="true" outlineLevel="0" collapsed="false">
      <c r="H24" s="47"/>
      <c r="I24" s="47"/>
      <c r="J24" s="47"/>
      <c r="K24" s="47"/>
      <c r="L24" s="47"/>
      <c r="M24" s="47"/>
      <c r="N24" s="48"/>
      <c r="O24" s="47"/>
      <c r="P24" s="47"/>
      <c r="Q24" s="47"/>
      <c r="R24" s="47"/>
      <c r="S24" s="47"/>
      <c r="T24" s="47"/>
      <c r="V24" s="0"/>
      <c r="Z24" s="52"/>
      <c r="AA24" s="52"/>
    </row>
    <row r="25" customFormat="false" ht="15" hidden="false" customHeight="true" outlineLevel="0" collapsed="false">
      <c r="H25" s="47"/>
      <c r="I25" s="47"/>
      <c r="J25" s="47"/>
      <c r="K25" s="47"/>
      <c r="L25" s="47"/>
      <c r="M25" s="47"/>
      <c r="N25" s="48"/>
      <c r="O25" s="47"/>
      <c r="P25" s="47"/>
      <c r="Q25" s="47"/>
      <c r="R25" s="47"/>
      <c r="S25" s="47"/>
      <c r="T25" s="47"/>
      <c r="V25" s="0"/>
      <c r="Z25" s="52"/>
      <c r="AA25" s="52"/>
    </row>
    <row r="26" customFormat="false" ht="15" hidden="false" customHeight="true" outlineLevel="0" collapsed="false">
      <c r="H26" s="47"/>
      <c r="I26" s="47"/>
      <c r="J26" s="47"/>
      <c r="K26" s="47"/>
      <c r="L26" s="47"/>
      <c r="M26" s="47"/>
      <c r="N26" s="48"/>
      <c r="O26" s="47"/>
      <c r="P26" s="47"/>
      <c r="Q26" s="47"/>
      <c r="R26" s="47"/>
      <c r="S26" s="47"/>
      <c r="T26" s="47"/>
      <c r="V26" s="0"/>
      <c r="Z26" s="52"/>
      <c r="AA26" s="52"/>
    </row>
    <row r="27" customFormat="false" ht="15" hidden="false" customHeight="true" outlineLevel="0" collapsed="false">
      <c r="H27" s="0"/>
      <c r="I27" s="0"/>
      <c r="J27" s="0"/>
      <c r="K27" s="0"/>
      <c r="L27" s="0"/>
      <c r="M27" s="0"/>
      <c r="N27" s="0"/>
      <c r="O27" s="0"/>
      <c r="P27" s="0"/>
      <c r="Q27" s="0"/>
      <c r="R27" s="0"/>
      <c r="S27" s="0"/>
      <c r="T27" s="0"/>
      <c r="V27" s="0"/>
      <c r="Z27" s="52"/>
      <c r="AA27" s="52"/>
    </row>
    <row r="28" customFormat="false" ht="15" hidden="false" customHeight="true" outlineLevel="0" collapsed="false">
      <c r="H28" s="47"/>
      <c r="I28" s="47"/>
      <c r="J28" s="47"/>
      <c r="K28" s="47"/>
      <c r="L28" s="47"/>
      <c r="M28" s="47"/>
      <c r="N28" s="48"/>
      <c r="O28" s="47"/>
      <c r="P28" s="47"/>
      <c r="Q28" s="47"/>
      <c r="R28" s="47"/>
      <c r="S28" s="47"/>
      <c r="T28" s="47"/>
      <c r="V28" s="0"/>
    </row>
    <row r="29" customFormat="false" ht="15" hidden="false" customHeight="true" outlineLevel="0" collapsed="false">
      <c r="H29" s="47"/>
      <c r="I29" s="47"/>
      <c r="J29" s="47"/>
      <c r="K29" s="47"/>
      <c r="L29" s="47"/>
      <c r="M29" s="47"/>
      <c r="N29" s="48"/>
      <c r="O29" s="47"/>
      <c r="P29" s="47"/>
      <c r="Q29" s="47"/>
      <c r="R29" s="47"/>
      <c r="S29" s="47"/>
      <c r="T29" s="47"/>
      <c r="V29" s="0"/>
    </row>
    <row r="30" customFormat="false" ht="15" hidden="false" customHeight="true" outlineLevel="0" collapsed="false">
      <c r="H30" s="47"/>
      <c r="I30" s="47"/>
      <c r="J30" s="47"/>
      <c r="K30" s="47"/>
      <c r="L30" s="47"/>
      <c r="M30" s="47"/>
      <c r="N30" s="48"/>
      <c r="O30" s="47"/>
      <c r="P30" s="47"/>
      <c r="Q30" s="47"/>
      <c r="R30" s="47"/>
      <c r="S30" s="47"/>
      <c r="T30" s="47"/>
      <c r="V30" s="0"/>
    </row>
    <row r="31" customFormat="false" ht="15" hidden="false" customHeight="true" outlineLevel="0" collapsed="false">
      <c r="H31" s="47"/>
      <c r="I31" s="47"/>
      <c r="J31" s="47"/>
      <c r="K31" s="47"/>
      <c r="L31" s="47"/>
      <c r="M31" s="47"/>
      <c r="N31" s="48"/>
      <c r="O31" s="47"/>
      <c r="P31" s="47"/>
      <c r="Q31" s="47"/>
      <c r="R31" s="47"/>
      <c r="S31" s="47"/>
      <c r="T31" s="47"/>
      <c r="V31" s="0"/>
    </row>
    <row r="32" customFormat="false" ht="15" hidden="false" customHeight="true" outlineLevel="0" collapsed="false">
      <c r="H32" s="47"/>
      <c r="I32" s="47"/>
      <c r="J32" s="47"/>
      <c r="K32" s="47"/>
      <c r="L32" s="47"/>
      <c r="M32" s="47"/>
      <c r="N32" s="48"/>
      <c r="O32" s="47"/>
      <c r="P32" s="47"/>
      <c r="Q32" s="47"/>
      <c r="R32" s="47"/>
      <c r="S32" s="47"/>
      <c r="T32" s="47"/>
      <c r="V32" s="0"/>
    </row>
    <row r="33" customFormat="false" ht="15" hidden="false" customHeight="true" outlineLevel="0" collapsed="false">
      <c r="H33" s="0"/>
      <c r="I33" s="0"/>
      <c r="J33" s="0"/>
      <c r="K33" s="0"/>
      <c r="L33" s="0"/>
      <c r="M33" s="0"/>
      <c r="N33" s="0"/>
      <c r="O33" s="0"/>
      <c r="P33" s="0"/>
      <c r="Q33" s="0"/>
      <c r="R33" s="0"/>
      <c r="S33" s="0"/>
      <c r="T33" s="0"/>
      <c r="V33" s="0"/>
    </row>
    <row r="34" customFormat="false" ht="15" hidden="false" customHeight="true" outlineLevel="0" collapsed="false">
      <c r="H34" s="47"/>
      <c r="I34" s="47"/>
      <c r="J34" s="47"/>
      <c r="K34" s="47"/>
      <c r="L34" s="47"/>
      <c r="M34" s="47"/>
      <c r="N34" s="48"/>
      <c r="O34" s="47"/>
      <c r="P34" s="47"/>
      <c r="Q34" s="47"/>
      <c r="R34" s="47"/>
      <c r="S34" s="47"/>
      <c r="T34" s="47"/>
      <c r="V34" s="0"/>
    </row>
    <row r="35" customFormat="false" ht="15" hidden="false" customHeight="true" outlineLevel="0" collapsed="false">
      <c r="H35" s="47"/>
      <c r="I35" s="47"/>
      <c r="J35" s="47"/>
      <c r="K35" s="47"/>
      <c r="L35" s="47"/>
      <c r="M35" s="47"/>
      <c r="N35" s="48"/>
      <c r="O35" s="47"/>
      <c r="P35" s="47"/>
      <c r="Q35" s="47"/>
      <c r="R35" s="47"/>
      <c r="S35" s="47"/>
      <c r="T35" s="47"/>
      <c r="V35" s="0"/>
    </row>
    <row r="36" customFormat="false" ht="15" hidden="false" customHeight="true" outlineLevel="0" collapsed="false">
      <c r="H36" s="0"/>
      <c r="I36" s="0"/>
      <c r="J36" s="0"/>
      <c r="K36" s="0"/>
      <c r="L36" s="0"/>
      <c r="M36" s="0"/>
      <c r="N36" s="0"/>
      <c r="O36" s="0"/>
      <c r="P36" s="0"/>
      <c r="Q36" s="0"/>
      <c r="R36" s="0"/>
      <c r="S36" s="0"/>
      <c r="T36" s="0"/>
      <c r="V36" s="0"/>
    </row>
    <row r="37" customFormat="false" ht="15" hidden="false" customHeight="true" outlineLevel="0" collapsed="false">
      <c r="H37" s="47"/>
      <c r="I37" s="47"/>
      <c r="J37" s="47"/>
      <c r="K37" s="47"/>
      <c r="L37" s="47"/>
      <c r="M37" s="47"/>
      <c r="N37" s="48"/>
      <c r="O37" s="47"/>
      <c r="P37" s="47"/>
      <c r="Q37" s="47"/>
      <c r="R37" s="47"/>
      <c r="S37" s="47"/>
      <c r="T37" s="47"/>
      <c r="V37" s="0"/>
    </row>
    <row r="38" customFormat="false" ht="15" hidden="false" customHeight="true" outlineLevel="0" collapsed="false">
      <c r="H38" s="47"/>
      <c r="I38" s="47"/>
      <c r="J38" s="47"/>
      <c r="K38" s="47"/>
      <c r="L38" s="47"/>
      <c r="M38" s="47"/>
      <c r="N38" s="48"/>
      <c r="O38" s="47"/>
      <c r="P38" s="47"/>
      <c r="Q38" s="47"/>
      <c r="R38" s="47"/>
      <c r="S38" s="47"/>
      <c r="T38" s="47"/>
      <c r="V38" s="0"/>
    </row>
    <row r="39" customFormat="false" ht="15" hidden="false" customHeight="true" outlineLevel="0" collapsed="false">
      <c r="H39" s="47"/>
      <c r="I39" s="47"/>
      <c r="J39" s="47"/>
      <c r="K39" s="47"/>
      <c r="L39" s="47"/>
      <c r="M39" s="47"/>
      <c r="N39" s="48"/>
      <c r="O39" s="47"/>
      <c r="P39" s="47"/>
      <c r="Q39" s="47"/>
      <c r="R39" s="47"/>
      <c r="S39" s="47"/>
      <c r="T39" s="47"/>
      <c r="V39" s="0"/>
    </row>
    <row r="40" customFormat="false" ht="15" hidden="false" customHeight="true" outlineLevel="0" collapsed="false">
      <c r="H40" s="0"/>
      <c r="I40" s="0"/>
      <c r="J40" s="0"/>
      <c r="K40" s="0"/>
      <c r="L40" s="0"/>
      <c r="M40" s="0"/>
      <c r="N40" s="0"/>
      <c r="O40" s="0"/>
      <c r="P40" s="0"/>
      <c r="Q40" s="0"/>
      <c r="R40" s="0"/>
      <c r="S40" s="0"/>
      <c r="T40" s="0"/>
      <c r="V40" s="0"/>
    </row>
    <row r="41" customFormat="false" ht="15" hidden="false" customHeight="true" outlineLevel="0" collapsed="false">
      <c r="H41" s="0"/>
      <c r="I41" s="0"/>
      <c r="J41" s="0"/>
      <c r="K41" s="0"/>
      <c r="L41" s="0"/>
      <c r="M41" s="0"/>
      <c r="N41" s="0"/>
      <c r="O41" s="0"/>
      <c r="P41" s="0"/>
      <c r="Q41" s="0"/>
      <c r="R41" s="0"/>
      <c r="S41" s="0"/>
      <c r="T41" s="0"/>
      <c r="V41" s="0"/>
    </row>
    <row r="42" customFormat="false" ht="15" hidden="false" customHeight="true" outlineLevel="0" collapsed="false">
      <c r="H42" s="47"/>
      <c r="I42" s="47"/>
      <c r="J42" s="47"/>
      <c r="K42" s="47"/>
      <c r="L42" s="47"/>
      <c r="M42" s="47"/>
      <c r="N42" s="48"/>
      <c r="O42" s="47"/>
      <c r="P42" s="47"/>
      <c r="Q42" s="47"/>
      <c r="R42" s="47"/>
      <c r="S42" s="47"/>
      <c r="T42" s="47"/>
      <c r="V42" s="0"/>
    </row>
  </sheetData>
  <mergeCells count="11">
    <mergeCell ref="A1:F1"/>
    <mergeCell ref="G1:M1"/>
    <mergeCell ref="N1:T1"/>
    <mergeCell ref="U1:V1"/>
    <mergeCell ref="A2:F2"/>
    <mergeCell ref="H2:I2"/>
    <mergeCell ref="J2:K2"/>
    <mergeCell ref="L2:M2"/>
    <mergeCell ref="N2:O2"/>
    <mergeCell ref="S2:T2"/>
    <mergeCell ref="U2:V2"/>
  </mergeCells>
  <conditionalFormatting sqref="B5:B18">
    <cfRule type="expression" priority="2" aboveAverage="0" equalAverage="0" bottom="0" percent="0" rank="0" text="" dxfId="0">
      <formula>IF(OR('Cost Accounting'!$B$3="Keep All",'Cost Accounting'!$B$3="Drop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conditionalFormatting sqref="B4">
    <cfRule type="expression" priority="5" aboveAverage="0" equalAverage="0" bottom="0" percent="0" rank="0" text="" dxfId="1">
      <formula>IF(OR('Cost Accounting'!$B$3="Keep All",'Cost Accounting'!$B$3="Drop All"),1,0)</formula>
    </cfRule>
    <cfRule type="cellIs" priority="6" operator="equal" aboveAverage="0" equalAverage="0" bottom="0" percent="0" rank="0" text="" dxfId="2">
      <formula>"Keep"</formula>
    </cfRule>
    <cfRule type="cellIs" priority="7" operator="equal" aboveAverage="0" equalAverage="0" bottom="0" percent="0" rank="0" text="" dxfId="0">
      <formula>"Drop"</formula>
    </cfRule>
  </conditionalFormatting>
  <dataValidations count="1">
    <dataValidation allowBlank="true" operator="between" showDropDown="false" showErrorMessage="true" showInputMessage="true" sqref="B4:B18"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AA53"/>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cols>
    <col collapsed="false" hidden="false" max="1" min="1" style="7" width="9.81632653061224"/>
    <col collapsed="false" hidden="false" max="2" min="2" style="7" width="7.83163265306122"/>
    <col collapsed="false" hidden="false" max="3" min="3" style="7" width="71.9489795918367"/>
    <col collapsed="false" hidden="false" max="4" min="4" style="7" width="13.2295918367347"/>
    <col collapsed="false" hidden="false" max="5" min="5" style="7" width="10.1224489795918"/>
    <col collapsed="false" hidden="false" max="6" min="6" style="7" width="13.1479591836735"/>
    <col collapsed="false" hidden="false" max="7" min="7" style="7" width="53.4489795918367"/>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1025" min="23" style="7" width="8.23469387755102"/>
  </cols>
  <sheetData>
    <row r="1" customFormat="false" ht="20.25" hidden="false" customHeight="true" outlineLevel="0" collapsed="false">
      <c r="A1" s="3" t="s">
        <v>157</v>
      </c>
      <c r="B1" s="3"/>
      <c r="C1" s="3"/>
      <c r="D1" s="3"/>
      <c r="E1" s="3"/>
      <c r="F1" s="3"/>
      <c r="G1" s="9" t="s">
        <v>24</v>
      </c>
      <c r="H1" s="9"/>
      <c r="I1" s="9"/>
      <c r="J1" s="9"/>
      <c r="K1" s="9"/>
      <c r="L1" s="9"/>
      <c r="M1" s="9"/>
      <c r="N1" s="9" t="s">
        <v>25</v>
      </c>
      <c r="O1" s="9"/>
      <c r="P1" s="9"/>
      <c r="Q1" s="9"/>
      <c r="R1" s="9"/>
      <c r="S1" s="9"/>
      <c r="T1" s="9"/>
      <c r="U1" s="10" t="s">
        <v>26</v>
      </c>
      <c r="V1" s="10"/>
      <c r="W1" s="0"/>
      <c r="Z1" s="0"/>
      <c r="AA1" s="0"/>
    </row>
    <row r="2" customFormat="false" ht="15" hidden="false" customHeight="true" outlineLevel="0" collapsed="false">
      <c r="A2" s="38"/>
      <c r="B2" s="38"/>
      <c r="C2" s="38"/>
      <c r="D2" s="38"/>
      <c r="E2" s="38"/>
      <c r="F2" s="38"/>
      <c r="G2" s="12"/>
      <c r="H2" s="13" t="s">
        <v>27</v>
      </c>
      <c r="I2" s="13"/>
      <c r="J2" s="13" t="s">
        <v>28</v>
      </c>
      <c r="K2" s="13"/>
      <c r="L2" s="14" t="s">
        <v>29</v>
      </c>
      <c r="M2" s="14"/>
      <c r="N2" s="13" t="s">
        <v>30</v>
      </c>
      <c r="O2" s="13"/>
      <c r="P2" s="15"/>
      <c r="Q2" s="15"/>
      <c r="R2" s="16"/>
      <c r="S2" s="14" t="s">
        <v>31</v>
      </c>
      <c r="T2" s="14"/>
      <c r="U2" s="17"/>
      <c r="V2" s="17"/>
      <c r="W2" s="0"/>
      <c r="Z2" s="0"/>
      <c r="AA2" s="0"/>
    </row>
    <row r="3" customFormat="false" ht="15" hidden="false" customHeight="true" outlineLevel="0" collapsed="false">
      <c r="A3" s="39" t="s">
        <v>32</v>
      </c>
      <c r="B3" s="39" t="s">
        <v>33</v>
      </c>
      <c r="C3" s="19" t="s">
        <v>34</v>
      </c>
      <c r="D3" s="20" t="s">
        <v>35</v>
      </c>
      <c r="E3" s="20" t="s">
        <v>36</v>
      </c>
      <c r="F3" s="20" t="s">
        <v>15</v>
      </c>
      <c r="G3" s="22"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W3" s="0"/>
      <c r="Z3" s="0"/>
      <c r="AA3" s="0"/>
    </row>
    <row r="4" customFormat="false" ht="103.45" hidden="false" customHeight="false" outlineLevel="0" collapsed="false">
      <c r="A4" s="27"/>
      <c r="B4" s="27"/>
      <c r="C4" s="32"/>
      <c r="D4" s="29"/>
      <c r="E4" s="29"/>
      <c r="F4" s="29"/>
      <c r="H4" s="29"/>
      <c r="I4" s="29"/>
      <c r="J4" s="29"/>
      <c r="K4" s="29"/>
      <c r="L4" s="29"/>
      <c r="M4" s="29"/>
      <c r="N4" s="30"/>
      <c r="O4" s="29"/>
      <c r="P4" s="29"/>
      <c r="Q4" s="29"/>
      <c r="R4" s="29"/>
      <c r="S4" s="29"/>
      <c r="T4" s="29"/>
      <c r="U4" s="31"/>
      <c r="V4" s="28"/>
      <c r="W4" s="53"/>
      <c r="Z4" s="28"/>
      <c r="AA4" s="28"/>
    </row>
    <row r="5" customFormat="false" ht="35.95" hidden="false" customHeight="false" outlineLevel="0" collapsed="false">
      <c r="A5" s="27"/>
      <c r="B5" s="27"/>
      <c r="C5" s="32"/>
      <c r="D5" s="29"/>
      <c r="E5" s="29"/>
      <c r="F5" s="29"/>
      <c r="H5" s="29"/>
      <c r="I5" s="29"/>
      <c r="J5" s="29"/>
      <c r="K5" s="29"/>
      <c r="L5" s="29"/>
      <c r="M5" s="29"/>
      <c r="N5" s="30"/>
      <c r="O5" s="29"/>
      <c r="P5" s="29"/>
      <c r="Q5" s="29"/>
      <c r="R5" s="29"/>
      <c r="S5" s="29"/>
      <c r="T5" s="29"/>
      <c r="U5" s="31"/>
      <c r="V5" s="28"/>
      <c r="Z5" s="28"/>
      <c r="AA5" s="28"/>
    </row>
    <row r="6" customFormat="false" ht="80.95" hidden="false" customHeight="false" outlineLevel="0" collapsed="false">
      <c r="A6" s="27"/>
      <c r="B6" s="27"/>
      <c r="C6" s="32"/>
      <c r="D6" s="29"/>
      <c r="E6" s="29"/>
      <c r="F6" s="29"/>
      <c r="H6" s="29"/>
      <c r="I6" s="29"/>
      <c r="J6" s="29"/>
      <c r="K6" s="29"/>
      <c r="L6" s="29"/>
      <c r="M6" s="29"/>
      <c r="N6" s="30"/>
      <c r="O6" s="29"/>
      <c r="P6" s="29"/>
      <c r="Q6" s="29"/>
      <c r="R6" s="29"/>
      <c r="S6" s="29"/>
      <c r="T6" s="29"/>
      <c r="U6" s="31"/>
      <c r="V6" s="28"/>
      <c r="Z6" s="28"/>
      <c r="AA6" s="28"/>
    </row>
    <row r="7" customFormat="false" ht="80.95" hidden="false" customHeight="false" outlineLevel="0" collapsed="false">
      <c r="A7" s="27"/>
      <c r="B7" s="27"/>
      <c r="C7" s="32"/>
      <c r="D7" s="29"/>
      <c r="E7" s="29"/>
      <c r="F7" s="29"/>
      <c r="H7" s="29"/>
      <c r="I7" s="29"/>
      <c r="J7" s="29"/>
      <c r="K7" s="29"/>
      <c r="L7" s="29"/>
      <c r="M7" s="29"/>
      <c r="N7" s="30"/>
      <c r="O7" s="29"/>
      <c r="P7" s="29"/>
      <c r="Q7" s="29"/>
      <c r="R7" s="29"/>
      <c r="S7" s="29"/>
      <c r="T7" s="29"/>
      <c r="U7" s="31"/>
      <c r="V7" s="28"/>
      <c r="Z7" s="28"/>
      <c r="AA7" s="28"/>
    </row>
    <row r="8" customFormat="false" ht="78.45" hidden="false" customHeight="false" outlineLevel="0" collapsed="false">
      <c r="A8" s="27"/>
      <c r="B8" s="27"/>
      <c r="C8" s="32"/>
      <c r="D8" s="29"/>
      <c r="E8" s="29"/>
      <c r="F8" s="29"/>
      <c r="H8" s="29"/>
      <c r="I8" s="29"/>
      <c r="J8" s="29"/>
      <c r="K8" s="29"/>
      <c r="L8" s="29"/>
      <c r="M8" s="29"/>
      <c r="N8" s="30"/>
      <c r="O8" s="29"/>
      <c r="P8" s="29"/>
      <c r="Q8" s="29"/>
      <c r="R8" s="29"/>
      <c r="S8" s="29"/>
      <c r="T8" s="29"/>
      <c r="U8" s="31"/>
      <c r="V8" s="28"/>
      <c r="Z8" s="28"/>
      <c r="AA8" s="28"/>
    </row>
    <row r="9" customFormat="false" ht="52.95" hidden="false" customHeight="false" outlineLevel="0" collapsed="false">
      <c r="A9" s="27"/>
      <c r="B9" s="27"/>
      <c r="C9" s="32"/>
      <c r="D9" s="29"/>
      <c r="E9" s="29"/>
      <c r="F9" s="29"/>
      <c r="H9" s="29"/>
      <c r="I9" s="29"/>
      <c r="J9" s="29"/>
      <c r="K9" s="29"/>
      <c r="L9" s="29"/>
      <c r="M9" s="29"/>
      <c r="N9" s="30"/>
      <c r="O9" s="29"/>
      <c r="P9" s="29"/>
      <c r="Q9" s="29"/>
      <c r="R9" s="29"/>
      <c r="S9" s="29"/>
      <c r="T9" s="29"/>
      <c r="U9" s="31"/>
      <c r="V9" s="28"/>
      <c r="Z9" s="28"/>
      <c r="AA9" s="28"/>
    </row>
    <row r="10" customFormat="false" ht="14.45" hidden="false" customHeight="false" outlineLevel="0" collapsed="false">
      <c r="A10" s="27"/>
      <c r="B10" s="27"/>
      <c r="C10" s="32"/>
      <c r="D10" s="29"/>
      <c r="E10" s="29"/>
      <c r="F10" s="29"/>
      <c r="H10" s="29"/>
      <c r="I10" s="29"/>
      <c r="J10" s="29"/>
      <c r="K10" s="29"/>
      <c r="L10" s="29"/>
      <c r="M10" s="29"/>
      <c r="N10" s="30"/>
      <c r="O10" s="29"/>
      <c r="P10" s="29"/>
      <c r="Q10" s="29"/>
      <c r="R10" s="29"/>
      <c r="S10" s="29"/>
      <c r="T10" s="29"/>
      <c r="U10" s="31"/>
      <c r="V10" s="29"/>
      <c r="Z10" s="28"/>
      <c r="AA10" s="28"/>
    </row>
    <row r="11" customFormat="false" ht="27.45" hidden="false" customHeight="false" outlineLevel="0" collapsed="false">
      <c r="A11" s="27"/>
      <c r="B11" s="27"/>
      <c r="C11" s="32"/>
      <c r="D11" s="29"/>
      <c r="E11" s="29"/>
      <c r="F11" s="29"/>
      <c r="H11" s="29"/>
      <c r="I11" s="29"/>
      <c r="J11" s="29"/>
      <c r="K11" s="29"/>
      <c r="L11" s="29"/>
      <c r="M11" s="29"/>
      <c r="N11" s="30"/>
      <c r="O11" s="29"/>
      <c r="P11" s="29"/>
      <c r="Q11" s="29"/>
      <c r="R11" s="29"/>
      <c r="S11" s="29"/>
      <c r="T11" s="29"/>
      <c r="U11" s="31"/>
      <c r="V11" s="28"/>
      <c r="Z11" s="28"/>
      <c r="AA11" s="28"/>
    </row>
    <row r="12" customFormat="false" ht="14.45" hidden="false" customHeight="false" outlineLevel="0" collapsed="false">
      <c r="A12" s="27"/>
      <c r="B12" s="27"/>
      <c r="C12" s="32"/>
      <c r="D12" s="29"/>
      <c r="E12" s="29"/>
      <c r="F12" s="29"/>
      <c r="H12" s="29"/>
      <c r="I12" s="29"/>
      <c r="J12" s="29"/>
      <c r="K12" s="29"/>
      <c r="L12" s="29"/>
      <c r="M12" s="29"/>
      <c r="N12" s="30"/>
      <c r="O12" s="29"/>
      <c r="P12" s="29"/>
      <c r="Q12" s="29"/>
      <c r="R12" s="29"/>
      <c r="S12" s="29"/>
      <c r="T12" s="29"/>
      <c r="U12" s="31"/>
      <c r="V12" s="28"/>
      <c r="Z12" s="28"/>
      <c r="AA12" s="28"/>
    </row>
    <row r="13" customFormat="false" ht="13.8" hidden="false" customHeight="false" outlineLevel="0" collapsed="false">
      <c r="A13" s="27"/>
      <c r="B13" s="27"/>
      <c r="C13" s="32"/>
      <c r="D13" s="29"/>
      <c r="E13" s="29"/>
      <c r="F13" s="29"/>
      <c r="H13" s="29"/>
      <c r="I13" s="29"/>
      <c r="J13" s="29"/>
      <c r="K13" s="29"/>
      <c r="L13" s="29"/>
      <c r="M13" s="29"/>
      <c r="N13" s="30"/>
      <c r="O13" s="29"/>
      <c r="P13" s="29"/>
      <c r="Q13" s="29"/>
      <c r="R13" s="29"/>
      <c r="S13" s="29"/>
      <c r="T13" s="29"/>
      <c r="U13" s="31"/>
      <c r="V13" s="28"/>
      <c r="Z13" s="28"/>
      <c r="AA13" s="28"/>
    </row>
    <row r="14" customFormat="false" ht="13.8" hidden="false" customHeight="false" outlineLevel="0" collapsed="false">
      <c r="A14" s="27"/>
      <c r="B14" s="27"/>
      <c r="C14" s="32"/>
      <c r="D14" s="29"/>
      <c r="E14" s="29"/>
      <c r="F14" s="29"/>
      <c r="H14" s="29"/>
      <c r="I14" s="29"/>
      <c r="J14" s="29"/>
      <c r="K14" s="29"/>
      <c r="L14" s="29"/>
      <c r="M14" s="29"/>
      <c r="N14" s="30"/>
      <c r="O14" s="29"/>
      <c r="P14" s="29"/>
      <c r="Q14" s="29"/>
      <c r="R14" s="29"/>
      <c r="S14" s="29"/>
      <c r="T14" s="29"/>
      <c r="U14" s="31"/>
      <c r="V14" s="28"/>
      <c r="Z14" s="28"/>
      <c r="AA14" s="28"/>
    </row>
    <row r="15" customFormat="false" ht="13.8" hidden="false" customHeight="false" outlineLevel="0" collapsed="false">
      <c r="A15" s="27"/>
      <c r="B15" s="27"/>
      <c r="C15" s="32"/>
      <c r="D15" s="29"/>
      <c r="E15" s="29"/>
      <c r="F15" s="29"/>
      <c r="H15" s="29"/>
      <c r="I15" s="29"/>
      <c r="J15" s="29"/>
      <c r="K15" s="29"/>
      <c r="L15" s="29"/>
      <c r="M15" s="29"/>
      <c r="N15" s="30"/>
      <c r="O15" s="29"/>
      <c r="P15" s="29"/>
      <c r="Q15" s="29"/>
      <c r="R15" s="29"/>
      <c r="S15" s="29"/>
      <c r="T15" s="29"/>
      <c r="U15" s="31"/>
      <c r="V15" s="28"/>
      <c r="Z15" s="28"/>
      <c r="AA15" s="28"/>
    </row>
    <row r="16" customFormat="false" ht="13.8" hidden="false" customHeight="false" outlineLevel="0" collapsed="false">
      <c r="A16" s="27"/>
      <c r="B16" s="27"/>
      <c r="C16" s="32"/>
      <c r="D16" s="29"/>
      <c r="E16" s="29"/>
      <c r="F16" s="29"/>
      <c r="H16" s="29"/>
      <c r="I16" s="29"/>
      <c r="J16" s="29"/>
      <c r="K16" s="29"/>
      <c r="L16" s="29"/>
      <c r="M16" s="29"/>
      <c r="N16" s="30"/>
      <c r="O16" s="29"/>
      <c r="P16" s="29"/>
      <c r="Q16" s="29"/>
      <c r="R16" s="29"/>
      <c r="S16" s="29"/>
      <c r="T16" s="29"/>
      <c r="U16" s="31"/>
      <c r="V16" s="28"/>
      <c r="Z16" s="28"/>
      <c r="AA16" s="28"/>
    </row>
    <row r="17" customFormat="false" ht="13.8" hidden="false" customHeight="false" outlineLevel="0" collapsed="false">
      <c r="A17" s="27"/>
      <c r="B17" s="27"/>
      <c r="C17" s="32"/>
      <c r="H17" s="29"/>
      <c r="I17" s="29"/>
      <c r="J17" s="29"/>
      <c r="K17" s="29"/>
      <c r="L17" s="29"/>
      <c r="M17" s="29"/>
      <c r="N17" s="30"/>
      <c r="O17" s="29"/>
      <c r="P17" s="29"/>
      <c r="Q17" s="29"/>
      <c r="R17" s="29"/>
      <c r="S17" s="29"/>
      <c r="T17" s="29"/>
      <c r="V17" s="28"/>
      <c r="Z17" s="28"/>
      <c r="AA17" s="28"/>
    </row>
    <row r="18" customFormat="false" ht="13.8" hidden="false" customHeight="false" outlineLevel="0" collapsed="false">
      <c r="A18" s="27"/>
      <c r="B18" s="27"/>
      <c r="C18" s="32"/>
      <c r="H18" s="29"/>
      <c r="I18" s="29"/>
      <c r="J18" s="29"/>
      <c r="K18" s="29"/>
      <c r="L18" s="29"/>
      <c r="M18" s="29"/>
      <c r="N18" s="30"/>
      <c r="O18" s="29"/>
      <c r="P18" s="29"/>
      <c r="Q18" s="29"/>
      <c r="R18" s="29"/>
      <c r="S18" s="29"/>
      <c r="T18" s="29"/>
      <c r="V18" s="28"/>
      <c r="Z18" s="33"/>
      <c r="AA18" s="33"/>
    </row>
    <row r="19" customFormat="false" ht="13.8" hidden="false" customHeight="false" outlineLevel="0" collapsed="false">
      <c r="A19" s="27"/>
      <c r="B19" s="27"/>
      <c r="C19" s="32"/>
      <c r="H19" s="29"/>
      <c r="I19" s="29"/>
      <c r="J19" s="29"/>
      <c r="K19" s="29"/>
      <c r="L19" s="29"/>
      <c r="M19" s="29"/>
      <c r="N19" s="30"/>
      <c r="O19" s="29"/>
      <c r="P19" s="29"/>
      <c r="Q19" s="29"/>
      <c r="R19" s="29"/>
      <c r="S19" s="29"/>
      <c r="T19" s="29"/>
      <c r="V19" s="28"/>
      <c r="Z19" s="33"/>
      <c r="AA19" s="33"/>
    </row>
    <row r="20" customFormat="false" ht="13.8" hidden="false" customHeight="false" outlineLevel="0" collapsed="false">
      <c r="A20" s="27"/>
      <c r="B20" s="27"/>
      <c r="C20" s="32"/>
      <c r="H20" s="29"/>
      <c r="I20" s="29"/>
      <c r="J20" s="29"/>
      <c r="K20" s="29"/>
      <c r="L20" s="29"/>
      <c r="M20" s="29"/>
      <c r="N20" s="30"/>
      <c r="O20" s="29"/>
      <c r="P20" s="29"/>
      <c r="Q20" s="29"/>
      <c r="R20" s="29"/>
      <c r="S20" s="29"/>
      <c r="T20" s="29"/>
      <c r="V20" s="28"/>
      <c r="Z20" s="33"/>
      <c r="AA20" s="33"/>
    </row>
    <row r="21" customFormat="false" ht="13.8" hidden="false" customHeight="false" outlineLevel="0" collapsed="false">
      <c r="A21" s="27"/>
      <c r="B21" s="27"/>
      <c r="C21" s="32"/>
      <c r="H21" s="29"/>
      <c r="I21" s="29"/>
      <c r="J21" s="29"/>
      <c r="K21" s="29"/>
      <c r="L21" s="29"/>
      <c r="M21" s="29"/>
      <c r="N21" s="30"/>
      <c r="O21" s="29"/>
      <c r="P21" s="29"/>
      <c r="Q21" s="29"/>
      <c r="R21" s="29"/>
      <c r="S21" s="29"/>
      <c r="T21" s="29"/>
      <c r="V21" s="28"/>
      <c r="Z21" s="33"/>
      <c r="AA21" s="33"/>
    </row>
    <row r="22" customFormat="false" ht="13.8" hidden="false" customHeight="false" outlineLevel="0" collapsed="false">
      <c r="A22" s="27"/>
      <c r="B22" s="27"/>
      <c r="C22" s="32"/>
      <c r="H22" s="28"/>
      <c r="I22" s="28"/>
      <c r="J22" s="28"/>
      <c r="K22" s="28"/>
      <c r="L22" s="28"/>
      <c r="M22" s="28"/>
      <c r="N22" s="28"/>
      <c r="O22" s="28"/>
      <c r="P22" s="28"/>
      <c r="Q22" s="28"/>
      <c r="R22" s="28"/>
      <c r="S22" s="28"/>
      <c r="T22" s="28"/>
      <c r="V22" s="28"/>
      <c r="Z22" s="33"/>
      <c r="AA22" s="33"/>
    </row>
    <row r="23" customFormat="false" ht="30" hidden="false" customHeight="true" outlineLevel="0" collapsed="false">
      <c r="A23" s="27"/>
      <c r="B23" s="27"/>
      <c r="C23" s="32"/>
      <c r="H23" s="29"/>
      <c r="I23" s="29"/>
      <c r="J23" s="29"/>
      <c r="K23" s="29"/>
      <c r="L23" s="29"/>
      <c r="M23" s="29"/>
      <c r="N23" s="30"/>
      <c r="O23" s="29"/>
      <c r="P23" s="29"/>
      <c r="Q23" s="29"/>
      <c r="R23" s="29"/>
      <c r="S23" s="29"/>
      <c r="T23" s="29"/>
      <c r="V23" s="28"/>
    </row>
    <row r="24" customFormat="false" ht="30" hidden="false" customHeight="true" outlineLevel="0" collapsed="false">
      <c r="A24" s="27"/>
      <c r="B24" s="27"/>
      <c r="C24" s="32"/>
      <c r="H24" s="29"/>
      <c r="I24" s="29"/>
      <c r="J24" s="29"/>
      <c r="K24" s="29"/>
      <c r="L24" s="29"/>
      <c r="M24" s="29"/>
      <c r="N24" s="30"/>
      <c r="O24" s="29"/>
      <c r="P24" s="29"/>
      <c r="Q24" s="29"/>
      <c r="R24" s="29"/>
      <c r="S24" s="29"/>
      <c r="T24" s="29"/>
      <c r="V24" s="28"/>
    </row>
    <row r="25" customFormat="false" ht="30" hidden="false" customHeight="true" outlineLevel="0" collapsed="false">
      <c r="A25" s="27"/>
      <c r="B25" s="27"/>
      <c r="C25" s="32"/>
      <c r="H25" s="29"/>
      <c r="I25" s="29"/>
      <c r="J25" s="29"/>
      <c r="K25" s="29"/>
      <c r="L25" s="29"/>
      <c r="M25" s="29"/>
      <c r="N25" s="30"/>
      <c r="O25" s="29"/>
      <c r="P25" s="29"/>
      <c r="Q25" s="29"/>
      <c r="R25" s="29"/>
      <c r="S25" s="29"/>
      <c r="T25" s="29"/>
      <c r="V25" s="28"/>
    </row>
    <row r="26" customFormat="false" ht="30" hidden="false" customHeight="true" outlineLevel="0" collapsed="false">
      <c r="A26" s="27"/>
      <c r="B26" s="27"/>
      <c r="C26" s="32"/>
      <c r="H26" s="29"/>
      <c r="I26" s="29"/>
      <c r="J26" s="29"/>
      <c r="K26" s="29"/>
      <c r="L26" s="29"/>
      <c r="M26" s="29"/>
      <c r="N26" s="30"/>
      <c r="O26" s="29"/>
      <c r="P26" s="29"/>
      <c r="Q26" s="29"/>
      <c r="R26" s="29"/>
      <c r="S26" s="29"/>
      <c r="T26" s="29"/>
      <c r="V26" s="28"/>
    </row>
    <row r="27" customFormat="false" ht="30" hidden="false" customHeight="true" outlineLevel="0" collapsed="false">
      <c r="A27" s="27"/>
      <c r="B27" s="27"/>
      <c r="C27" s="32"/>
      <c r="H27" s="28"/>
      <c r="I27" s="28"/>
      <c r="J27" s="28"/>
      <c r="K27" s="28"/>
      <c r="L27" s="28"/>
      <c r="M27" s="28"/>
      <c r="N27" s="28"/>
      <c r="O27" s="28"/>
      <c r="P27" s="28"/>
      <c r="Q27" s="28"/>
      <c r="R27" s="28"/>
      <c r="S27" s="28"/>
      <c r="T27" s="28"/>
      <c r="V27" s="28"/>
    </row>
    <row r="28" customFormat="false" ht="30" hidden="false" customHeight="true" outlineLevel="0" collapsed="false">
      <c r="A28" s="27"/>
      <c r="B28" s="27"/>
      <c r="C28" s="32"/>
      <c r="H28" s="29"/>
      <c r="I28" s="29"/>
      <c r="J28" s="29"/>
      <c r="K28" s="29"/>
      <c r="L28" s="29"/>
      <c r="M28" s="29"/>
      <c r="N28" s="30"/>
      <c r="O28" s="29"/>
      <c r="P28" s="29"/>
      <c r="Q28" s="29"/>
      <c r="R28" s="29"/>
      <c r="S28" s="29"/>
      <c r="T28" s="29"/>
      <c r="V28" s="28"/>
    </row>
    <row r="29" customFormat="false" ht="30" hidden="false" customHeight="true" outlineLevel="0" collapsed="false">
      <c r="A29" s="27"/>
      <c r="B29" s="27"/>
      <c r="C29" s="32"/>
      <c r="H29" s="29"/>
      <c r="I29" s="29"/>
      <c r="J29" s="29"/>
      <c r="K29" s="29"/>
      <c r="L29" s="29"/>
      <c r="M29" s="29"/>
      <c r="N29" s="30"/>
      <c r="O29" s="29"/>
      <c r="P29" s="29"/>
      <c r="Q29" s="29"/>
      <c r="R29" s="29"/>
      <c r="S29" s="29"/>
      <c r="T29" s="29"/>
      <c r="V29" s="28"/>
    </row>
    <row r="30" customFormat="false" ht="30" hidden="false" customHeight="true" outlineLevel="0" collapsed="false">
      <c r="A30" s="27"/>
      <c r="B30" s="27"/>
      <c r="C30" s="32"/>
      <c r="H30" s="29"/>
      <c r="I30" s="29"/>
      <c r="J30" s="29"/>
      <c r="K30" s="29"/>
      <c r="L30" s="29"/>
      <c r="M30" s="29"/>
      <c r="N30" s="30"/>
      <c r="O30" s="29"/>
      <c r="P30" s="29"/>
      <c r="Q30" s="29"/>
      <c r="R30" s="29"/>
      <c r="S30" s="29"/>
      <c r="T30" s="29"/>
      <c r="V30" s="28"/>
    </row>
    <row r="31" customFormat="false" ht="30" hidden="false" customHeight="true" outlineLevel="0" collapsed="false">
      <c r="A31" s="27"/>
      <c r="B31" s="27"/>
      <c r="C31" s="32"/>
      <c r="H31" s="29"/>
      <c r="I31" s="29"/>
      <c r="J31" s="29"/>
      <c r="K31" s="29"/>
      <c r="L31" s="29"/>
      <c r="M31" s="29"/>
      <c r="N31" s="30"/>
      <c r="O31" s="29"/>
      <c r="P31" s="29"/>
      <c r="Q31" s="29"/>
      <c r="R31" s="29"/>
      <c r="S31" s="29"/>
      <c r="T31" s="29"/>
      <c r="V31" s="28"/>
    </row>
    <row r="32" customFormat="false" ht="30" hidden="false" customHeight="true" outlineLevel="0" collapsed="false">
      <c r="A32" s="27"/>
      <c r="B32" s="27"/>
      <c r="C32" s="32"/>
      <c r="H32" s="29"/>
      <c r="I32" s="29"/>
      <c r="J32" s="29"/>
      <c r="K32" s="29"/>
      <c r="L32" s="29"/>
      <c r="M32" s="29"/>
      <c r="N32" s="30"/>
      <c r="O32" s="29"/>
      <c r="P32" s="29"/>
      <c r="Q32" s="29"/>
      <c r="R32" s="29"/>
      <c r="S32" s="29"/>
      <c r="T32" s="29"/>
      <c r="V32" s="28"/>
    </row>
    <row r="33" customFormat="false" ht="30" hidden="false" customHeight="true" outlineLevel="0" collapsed="false">
      <c r="A33" s="27"/>
      <c r="B33" s="27"/>
      <c r="C33" s="32"/>
      <c r="H33" s="28"/>
      <c r="I33" s="28"/>
      <c r="J33" s="28"/>
      <c r="K33" s="28"/>
      <c r="L33" s="28"/>
      <c r="M33" s="28"/>
      <c r="N33" s="28"/>
      <c r="O33" s="28"/>
      <c r="P33" s="28"/>
      <c r="Q33" s="28"/>
      <c r="R33" s="28"/>
      <c r="S33" s="28"/>
      <c r="T33" s="28"/>
      <c r="V33" s="28"/>
    </row>
    <row r="34" customFormat="false" ht="30" hidden="false" customHeight="true" outlineLevel="0" collapsed="false">
      <c r="A34" s="27"/>
      <c r="B34" s="27"/>
      <c r="C34" s="32"/>
      <c r="H34" s="29"/>
      <c r="I34" s="29"/>
      <c r="J34" s="29"/>
      <c r="K34" s="29"/>
      <c r="L34" s="29"/>
      <c r="M34" s="29"/>
      <c r="N34" s="30"/>
      <c r="O34" s="29"/>
      <c r="P34" s="29"/>
      <c r="Q34" s="29"/>
      <c r="R34" s="29"/>
      <c r="S34" s="29"/>
      <c r="T34" s="29"/>
      <c r="V34" s="28"/>
    </row>
    <row r="35" customFormat="false" ht="30" hidden="false" customHeight="true" outlineLevel="0" collapsed="false">
      <c r="A35" s="27"/>
      <c r="B35" s="27"/>
      <c r="C35" s="32"/>
      <c r="H35" s="29"/>
      <c r="I35" s="29"/>
      <c r="J35" s="29"/>
      <c r="K35" s="29"/>
      <c r="L35" s="29"/>
      <c r="M35" s="29"/>
      <c r="N35" s="30"/>
      <c r="O35" s="29"/>
      <c r="P35" s="29"/>
      <c r="Q35" s="29"/>
      <c r="R35" s="29"/>
      <c r="S35" s="29"/>
      <c r="T35" s="29"/>
      <c r="V35" s="28"/>
    </row>
    <row r="36" customFormat="false" ht="15" hidden="false" customHeight="true" outlineLevel="0" collapsed="false">
      <c r="H36" s="28"/>
      <c r="I36" s="28"/>
      <c r="J36" s="28"/>
      <c r="K36" s="28"/>
      <c r="L36" s="28"/>
      <c r="M36" s="28"/>
      <c r="N36" s="28"/>
      <c r="O36" s="28"/>
      <c r="P36" s="28"/>
      <c r="Q36" s="28"/>
      <c r="R36" s="28"/>
      <c r="S36" s="28"/>
      <c r="T36" s="28"/>
      <c r="V36" s="28"/>
    </row>
    <row r="37" customFormat="false" ht="15" hidden="false" customHeight="true" outlineLevel="0" collapsed="false">
      <c r="H37" s="29"/>
      <c r="I37" s="29"/>
      <c r="J37" s="29"/>
      <c r="K37" s="29"/>
      <c r="L37" s="29"/>
      <c r="M37" s="29"/>
      <c r="N37" s="30"/>
      <c r="O37" s="29"/>
      <c r="P37" s="29"/>
      <c r="Q37" s="29"/>
      <c r="R37" s="29"/>
      <c r="S37" s="29"/>
      <c r="T37" s="29"/>
      <c r="V37" s="28"/>
    </row>
    <row r="38" customFormat="false" ht="15" hidden="false" customHeight="true" outlineLevel="0" collapsed="false">
      <c r="H38" s="29"/>
      <c r="I38" s="29"/>
      <c r="J38" s="29"/>
      <c r="K38" s="29"/>
      <c r="L38" s="29"/>
      <c r="M38" s="29"/>
      <c r="N38" s="30"/>
      <c r="O38" s="29"/>
      <c r="P38" s="29"/>
      <c r="Q38" s="29"/>
      <c r="R38" s="29"/>
      <c r="S38" s="29"/>
      <c r="T38" s="29"/>
      <c r="V38" s="28"/>
    </row>
    <row r="39" customFormat="false" ht="15" hidden="false" customHeight="true" outlineLevel="0" collapsed="false">
      <c r="H39" s="29"/>
      <c r="I39" s="29"/>
      <c r="J39" s="29"/>
      <c r="K39" s="29"/>
      <c r="L39" s="29"/>
      <c r="M39" s="29"/>
      <c r="N39" s="30"/>
      <c r="O39" s="29"/>
      <c r="P39" s="29"/>
      <c r="Q39" s="29"/>
      <c r="R39" s="29"/>
      <c r="S39" s="29"/>
      <c r="T39" s="29"/>
      <c r="V39" s="28"/>
    </row>
    <row r="40" customFormat="false" ht="15" hidden="false" customHeight="true" outlineLevel="0" collapsed="false">
      <c r="H40" s="28"/>
      <c r="I40" s="28"/>
      <c r="J40" s="28"/>
      <c r="K40" s="28"/>
      <c r="L40" s="28"/>
      <c r="M40" s="28"/>
      <c r="N40" s="28"/>
      <c r="O40" s="28"/>
      <c r="P40" s="28"/>
      <c r="Q40" s="28"/>
      <c r="R40" s="28"/>
      <c r="S40" s="28"/>
      <c r="T40" s="28"/>
      <c r="V40" s="28"/>
    </row>
    <row r="41" customFormat="false" ht="15" hidden="false" customHeight="true" outlineLevel="0" collapsed="false">
      <c r="H41" s="28"/>
      <c r="I41" s="28"/>
      <c r="J41" s="28"/>
      <c r="K41" s="28"/>
      <c r="L41" s="28"/>
      <c r="M41" s="28"/>
      <c r="N41" s="28"/>
      <c r="O41" s="28"/>
      <c r="P41" s="28"/>
      <c r="Q41" s="28"/>
      <c r="R41" s="28"/>
      <c r="S41" s="28"/>
      <c r="T41" s="28"/>
      <c r="V41" s="28"/>
    </row>
    <row r="42" customFormat="false" ht="15" hidden="false" customHeight="true" outlineLevel="0" collapsed="false">
      <c r="H42" s="29"/>
      <c r="I42" s="29"/>
      <c r="J42" s="29"/>
      <c r="K42" s="29"/>
      <c r="L42" s="29"/>
      <c r="M42" s="29"/>
      <c r="N42" s="30"/>
      <c r="O42" s="29"/>
      <c r="P42" s="29"/>
      <c r="Q42" s="29"/>
      <c r="R42" s="29"/>
      <c r="S42" s="29"/>
      <c r="T42" s="29"/>
      <c r="V42" s="28"/>
    </row>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sheetData>
  <mergeCells count="11">
    <mergeCell ref="A1:F1"/>
    <mergeCell ref="G1:M1"/>
    <mergeCell ref="N1:T1"/>
    <mergeCell ref="U1:V1"/>
    <mergeCell ref="A2:F2"/>
    <mergeCell ref="H2:I2"/>
    <mergeCell ref="J2:K2"/>
    <mergeCell ref="L2:M2"/>
    <mergeCell ref="N2:O2"/>
    <mergeCell ref="S2:T2"/>
    <mergeCell ref="U2:V2"/>
  </mergeCells>
  <conditionalFormatting sqref="B4:B16">
    <cfRule type="expression" priority="2" aboveAverage="0" equalAverage="0" bottom="0" percent="0" rank="0" text="" dxfId="0">
      <formula>IF(OR(GL!$B$3="Keep All",GL!$B$3="Drop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dataValidations count="1">
    <dataValidation allowBlank="true" operator="between" showDropDown="false" showErrorMessage="true" showInputMessage="true" sqref="B4:B16"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Z42"/>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cols>
    <col collapsed="false" hidden="false" max="1" min="1" style="7" width="1.75510204081633"/>
    <col collapsed="false" hidden="false" max="2" min="2" style="7" width="7.83163265306122"/>
    <col collapsed="false" hidden="false" max="3" min="3" style="7" width="43.6020408163265"/>
    <col collapsed="false" hidden="false" max="4" min="4" style="7" width="13.2295918367347"/>
    <col collapsed="false" hidden="false" max="5" min="5" style="7" width="9.44897959183673"/>
    <col collapsed="false" hidden="false" max="6" min="6" style="7" width="13.7704081632653"/>
    <col collapsed="false" hidden="false" max="7" min="7" style="7" width="27.9438775510204"/>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1025" min="23" style="7" width="8.23469387755102"/>
  </cols>
  <sheetData>
    <row r="1" customFormat="false" ht="20.25" hidden="false" customHeight="true" outlineLevel="0" collapsed="false">
      <c r="A1" s="3" t="s">
        <v>158</v>
      </c>
      <c r="B1" s="3"/>
      <c r="C1" s="3"/>
      <c r="D1" s="3"/>
      <c r="E1" s="3"/>
      <c r="F1" s="3"/>
      <c r="G1" s="9" t="s">
        <v>24</v>
      </c>
      <c r="H1" s="9"/>
      <c r="I1" s="9"/>
      <c r="J1" s="9"/>
      <c r="K1" s="9"/>
      <c r="L1" s="9"/>
      <c r="M1" s="9"/>
      <c r="N1" s="9" t="s">
        <v>25</v>
      </c>
      <c r="O1" s="9"/>
      <c r="P1" s="9"/>
      <c r="Q1" s="9"/>
      <c r="R1" s="9"/>
      <c r="S1" s="9"/>
      <c r="T1" s="9"/>
      <c r="U1" s="10" t="s">
        <v>26</v>
      </c>
      <c r="V1" s="10"/>
      <c r="Y1" s="0"/>
      <c r="Z1" s="0"/>
    </row>
    <row r="2" customFormat="false" ht="15" hidden="false" customHeight="true" outlineLevel="0" collapsed="false">
      <c r="A2" s="38"/>
      <c r="B2" s="38"/>
      <c r="C2" s="38"/>
      <c r="D2" s="38"/>
      <c r="E2" s="38"/>
      <c r="F2" s="38"/>
      <c r="G2" s="12"/>
      <c r="H2" s="13" t="s">
        <v>27</v>
      </c>
      <c r="I2" s="13"/>
      <c r="J2" s="13" t="s">
        <v>28</v>
      </c>
      <c r="K2" s="13"/>
      <c r="L2" s="14" t="s">
        <v>29</v>
      </c>
      <c r="M2" s="14"/>
      <c r="N2" s="13" t="s">
        <v>30</v>
      </c>
      <c r="O2" s="13"/>
      <c r="P2" s="15"/>
      <c r="Q2" s="15"/>
      <c r="R2" s="16"/>
      <c r="S2" s="14" t="s">
        <v>31</v>
      </c>
      <c r="T2" s="14"/>
      <c r="U2" s="17"/>
      <c r="V2" s="17"/>
      <c r="Y2" s="0"/>
      <c r="Z2" s="0"/>
    </row>
    <row r="3" customFormat="false" ht="15" hidden="false" customHeight="true" outlineLevel="0" collapsed="false">
      <c r="A3" s="39" t="s">
        <v>32</v>
      </c>
      <c r="B3" s="39" t="s">
        <v>33</v>
      </c>
      <c r="C3" s="19" t="s">
        <v>34</v>
      </c>
      <c r="D3" s="20" t="s">
        <v>35</v>
      </c>
      <c r="E3" s="20" t="s">
        <v>36</v>
      </c>
      <c r="F3" s="20" t="s">
        <v>15</v>
      </c>
      <c r="G3" s="22"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Y3" s="0"/>
      <c r="Z3" s="0"/>
    </row>
    <row r="4" customFormat="false" ht="14.25" hidden="false" customHeight="false" outlineLevel="0" collapsed="false">
      <c r="A4" s="45"/>
      <c r="B4" s="45"/>
      <c r="C4" s="46"/>
      <c r="D4" s="47"/>
      <c r="E4" s="47"/>
      <c r="F4" s="47"/>
      <c r="H4" s="47"/>
      <c r="I4" s="47"/>
      <c r="J4" s="47"/>
      <c r="K4" s="47"/>
      <c r="L4" s="47"/>
      <c r="M4" s="47"/>
      <c r="N4" s="48"/>
      <c r="O4" s="47"/>
      <c r="P4" s="47"/>
      <c r="Q4" s="47"/>
      <c r="R4" s="47"/>
      <c r="S4" s="47"/>
      <c r="T4" s="47"/>
      <c r="U4" s="54"/>
      <c r="V4" s="0"/>
      <c r="Y4" s="0"/>
      <c r="Z4" s="0"/>
    </row>
    <row r="5" customFormat="false" ht="14.25" hidden="false" customHeight="false" outlineLevel="0" collapsed="false">
      <c r="A5" s="45"/>
      <c r="B5" s="45"/>
      <c r="C5" s="46"/>
      <c r="D5" s="47"/>
      <c r="E5" s="47"/>
      <c r="F5" s="47"/>
      <c r="H5" s="47"/>
      <c r="I5" s="47"/>
      <c r="J5" s="47"/>
      <c r="K5" s="47"/>
      <c r="L5" s="47"/>
      <c r="M5" s="47"/>
      <c r="N5" s="48"/>
      <c r="O5" s="47"/>
      <c r="P5" s="47"/>
      <c r="Q5" s="47"/>
      <c r="R5" s="47"/>
      <c r="S5" s="47"/>
      <c r="T5" s="47"/>
      <c r="U5" s="49"/>
      <c r="V5" s="0"/>
      <c r="Y5" s="0"/>
      <c r="Z5" s="0"/>
    </row>
    <row r="6" customFormat="false" ht="14.25" hidden="false" customHeight="false" outlineLevel="0" collapsed="false">
      <c r="A6" s="45"/>
      <c r="B6" s="45"/>
      <c r="C6" s="46"/>
      <c r="D6" s="47"/>
      <c r="E6" s="47"/>
      <c r="F6" s="47"/>
      <c r="H6" s="47"/>
      <c r="I6" s="47"/>
      <c r="J6" s="47"/>
      <c r="K6" s="47"/>
      <c r="L6" s="47"/>
      <c r="M6" s="47"/>
      <c r="N6" s="48"/>
      <c r="O6" s="47"/>
      <c r="P6" s="47"/>
      <c r="Q6" s="47"/>
      <c r="R6" s="47"/>
      <c r="S6" s="47"/>
      <c r="T6" s="47"/>
      <c r="U6" s="49"/>
      <c r="V6" s="0"/>
      <c r="Y6" s="0"/>
      <c r="Z6" s="0"/>
    </row>
    <row r="7" customFormat="false" ht="15" hidden="false" customHeight="true" outlineLevel="0" collapsed="false">
      <c r="H7" s="47"/>
      <c r="I7" s="47"/>
      <c r="J7" s="47"/>
      <c r="K7" s="47"/>
      <c r="L7" s="47"/>
      <c r="M7" s="47"/>
      <c r="N7" s="48"/>
      <c r="O7" s="47"/>
      <c r="P7" s="47"/>
      <c r="Q7" s="47"/>
      <c r="R7" s="47"/>
      <c r="S7" s="47"/>
      <c r="T7" s="47"/>
      <c r="V7" s="0"/>
      <c r="Y7" s="0"/>
      <c r="Z7" s="0"/>
    </row>
    <row r="8" customFormat="false" ht="15" hidden="false" customHeight="true" outlineLevel="0" collapsed="false">
      <c r="H8" s="47"/>
      <c r="I8" s="47"/>
      <c r="J8" s="47"/>
      <c r="K8" s="47"/>
      <c r="L8" s="47"/>
      <c r="M8" s="47"/>
      <c r="N8" s="48"/>
      <c r="O8" s="47"/>
      <c r="P8" s="47"/>
      <c r="Q8" s="47"/>
      <c r="R8" s="47"/>
      <c r="S8" s="47"/>
      <c r="T8" s="47"/>
      <c r="V8" s="0"/>
      <c r="Y8" s="52"/>
      <c r="Z8" s="52"/>
    </row>
    <row r="9" customFormat="false" ht="15" hidden="false" customHeight="true" outlineLevel="0" collapsed="false">
      <c r="H9" s="47"/>
      <c r="I9" s="47"/>
      <c r="J9" s="47"/>
      <c r="K9" s="47"/>
      <c r="L9" s="47"/>
      <c r="M9" s="47"/>
      <c r="N9" s="48"/>
      <c r="O9" s="47"/>
      <c r="P9" s="47"/>
      <c r="Q9" s="47"/>
      <c r="R9" s="47"/>
      <c r="S9" s="47"/>
      <c r="T9" s="47"/>
      <c r="V9" s="0"/>
      <c r="Y9" s="52"/>
      <c r="Z9" s="52"/>
    </row>
    <row r="10" customFormat="false" ht="15" hidden="false" customHeight="true" outlineLevel="0" collapsed="false">
      <c r="H10" s="47"/>
      <c r="I10" s="47"/>
      <c r="J10" s="47"/>
      <c r="K10" s="47"/>
      <c r="L10" s="47"/>
      <c r="M10" s="47"/>
      <c r="N10" s="48"/>
      <c r="O10" s="47"/>
      <c r="P10" s="47"/>
      <c r="Q10" s="47"/>
      <c r="R10" s="47"/>
      <c r="S10" s="47"/>
      <c r="T10" s="47"/>
      <c r="V10" s="47"/>
      <c r="Y10" s="52"/>
      <c r="Z10" s="52"/>
    </row>
    <row r="11" customFormat="false" ht="15" hidden="false" customHeight="true" outlineLevel="0" collapsed="false">
      <c r="H11" s="47"/>
      <c r="I11" s="47"/>
      <c r="J11" s="47"/>
      <c r="K11" s="47"/>
      <c r="L11" s="47"/>
      <c r="M11" s="47"/>
      <c r="N11" s="48"/>
      <c r="O11" s="47"/>
      <c r="P11" s="47"/>
      <c r="Q11" s="47"/>
      <c r="R11" s="47"/>
      <c r="S11" s="47"/>
      <c r="T11" s="47"/>
      <c r="V11" s="0"/>
      <c r="Y11" s="52"/>
      <c r="Z11" s="52"/>
    </row>
    <row r="12" customFormat="false" ht="15" hidden="false" customHeight="true" outlineLevel="0" collapsed="false">
      <c r="H12" s="47"/>
      <c r="I12" s="47"/>
      <c r="J12" s="47"/>
      <c r="K12" s="47"/>
      <c r="L12" s="47"/>
      <c r="M12" s="47"/>
      <c r="N12" s="48"/>
      <c r="O12" s="47"/>
      <c r="P12" s="47"/>
      <c r="Q12" s="47"/>
      <c r="R12" s="47"/>
      <c r="S12" s="47"/>
      <c r="T12" s="47"/>
      <c r="V12" s="0"/>
      <c r="Y12" s="52"/>
      <c r="Z12" s="52"/>
    </row>
    <row r="13" customFormat="false" ht="15" hidden="false" customHeight="true" outlineLevel="0" collapsed="false">
      <c r="H13" s="47"/>
      <c r="I13" s="47"/>
      <c r="J13" s="47"/>
      <c r="K13" s="47"/>
      <c r="L13" s="47"/>
      <c r="M13" s="47"/>
      <c r="N13" s="48"/>
      <c r="O13" s="47"/>
      <c r="P13" s="47"/>
      <c r="Q13" s="47"/>
      <c r="R13" s="47"/>
      <c r="S13" s="47"/>
      <c r="T13" s="47"/>
      <c r="V13" s="0"/>
    </row>
    <row r="14" customFormat="false" ht="15" hidden="false" customHeight="true" outlineLevel="0" collapsed="false">
      <c r="H14" s="47"/>
      <c r="I14" s="47"/>
      <c r="J14" s="47"/>
      <c r="K14" s="47"/>
      <c r="L14" s="47"/>
      <c r="M14" s="47"/>
      <c r="N14" s="48"/>
      <c r="O14" s="47"/>
      <c r="P14" s="47"/>
      <c r="Q14" s="47"/>
      <c r="R14" s="47"/>
      <c r="S14" s="47"/>
      <c r="T14" s="47"/>
      <c r="V14" s="0"/>
    </row>
    <row r="15" customFormat="false" ht="15" hidden="false" customHeight="true" outlineLevel="0" collapsed="false">
      <c r="H15" s="47"/>
      <c r="I15" s="47"/>
      <c r="J15" s="47"/>
      <c r="K15" s="47"/>
      <c r="L15" s="47"/>
      <c r="M15" s="47"/>
      <c r="N15" s="48"/>
      <c r="O15" s="47"/>
      <c r="P15" s="47"/>
      <c r="Q15" s="47"/>
      <c r="R15" s="47"/>
      <c r="S15" s="47"/>
      <c r="T15" s="47"/>
      <c r="V15" s="0"/>
    </row>
    <row r="16" customFormat="false" ht="15" hidden="false" customHeight="true" outlineLevel="0" collapsed="false">
      <c r="H16" s="47"/>
      <c r="I16" s="47"/>
      <c r="J16" s="47"/>
      <c r="K16" s="47"/>
      <c r="L16" s="47"/>
      <c r="M16" s="47"/>
      <c r="N16" s="48"/>
      <c r="O16" s="47"/>
      <c r="P16" s="47"/>
      <c r="Q16" s="47"/>
      <c r="R16" s="47"/>
      <c r="S16" s="47"/>
      <c r="T16" s="47"/>
      <c r="V16" s="0"/>
    </row>
    <row r="17" customFormat="false" ht="15" hidden="false" customHeight="true" outlineLevel="0" collapsed="false">
      <c r="H17" s="47"/>
      <c r="I17" s="47"/>
      <c r="J17" s="47"/>
      <c r="K17" s="47"/>
      <c r="L17" s="47"/>
      <c r="M17" s="47"/>
      <c r="N17" s="48"/>
      <c r="O17" s="47"/>
      <c r="P17" s="47"/>
      <c r="Q17" s="47"/>
      <c r="R17" s="47"/>
      <c r="S17" s="47"/>
      <c r="T17" s="47"/>
      <c r="V17" s="0"/>
    </row>
    <row r="18" customFormat="false" ht="15" hidden="false" customHeight="true" outlineLevel="0" collapsed="false">
      <c r="H18" s="47"/>
      <c r="I18" s="47"/>
      <c r="J18" s="47"/>
      <c r="K18" s="47"/>
      <c r="L18" s="47"/>
      <c r="M18" s="47"/>
      <c r="N18" s="48"/>
      <c r="O18" s="47"/>
      <c r="P18" s="47"/>
      <c r="Q18" s="47"/>
      <c r="R18" s="47"/>
      <c r="S18" s="47"/>
      <c r="T18" s="47"/>
      <c r="V18" s="0"/>
    </row>
    <row r="19" customFormat="false" ht="15" hidden="false" customHeight="true" outlineLevel="0" collapsed="false">
      <c r="H19" s="47"/>
      <c r="I19" s="47"/>
      <c r="J19" s="47"/>
      <c r="K19" s="47"/>
      <c r="L19" s="47"/>
      <c r="M19" s="47"/>
      <c r="N19" s="48"/>
      <c r="O19" s="47"/>
      <c r="P19" s="47"/>
      <c r="Q19" s="47"/>
      <c r="R19" s="47"/>
      <c r="S19" s="47"/>
      <c r="T19" s="47"/>
      <c r="V19" s="0"/>
    </row>
    <row r="20" customFormat="false" ht="15" hidden="false" customHeight="true" outlineLevel="0" collapsed="false">
      <c r="H20" s="47"/>
      <c r="I20" s="47"/>
      <c r="J20" s="47"/>
      <c r="K20" s="47"/>
      <c r="L20" s="47"/>
      <c r="M20" s="47"/>
      <c r="N20" s="48"/>
      <c r="O20" s="47"/>
      <c r="P20" s="47"/>
      <c r="Q20" s="47"/>
      <c r="R20" s="47"/>
      <c r="S20" s="47"/>
      <c r="T20" s="47"/>
      <c r="V20" s="0"/>
    </row>
    <row r="21" customFormat="false" ht="15" hidden="false" customHeight="true" outlineLevel="0" collapsed="false">
      <c r="H21" s="47"/>
      <c r="I21" s="47"/>
      <c r="J21" s="47"/>
      <c r="K21" s="47"/>
      <c r="L21" s="47"/>
      <c r="M21" s="47"/>
      <c r="N21" s="48"/>
      <c r="O21" s="47"/>
      <c r="P21" s="47"/>
      <c r="Q21" s="47"/>
      <c r="R21" s="47"/>
      <c r="S21" s="47"/>
      <c r="T21" s="47"/>
      <c r="V21" s="0"/>
    </row>
    <row r="22" customFormat="false" ht="15" hidden="false" customHeight="true" outlineLevel="0" collapsed="false">
      <c r="H22" s="0"/>
      <c r="I22" s="0"/>
      <c r="J22" s="0"/>
      <c r="K22" s="0"/>
      <c r="L22" s="0"/>
      <c r="M22" s="0"/>
      <c r="N22" s="0"/>
      <c r="O22" s="0"/>
      <c r="P22" s="0"/>
      <c r="Q22" s="0"/>
      <c r="R22" s="0"/>
      <c r="S22" s="0"/>
      <c r="T22" s="0"/>
      <c r="V22" s="0"/>
    </row>
    <row r="23" customFormat="false" ht="15" hidden="false" customHeight="true" outlineLevel="0" collapsed="false">
      <c r="H23" s="47"/>
      <c r="I23" s="47"/>
      <c r="J23" s="47"/>
      <c r="K23" s="47"/>
      <c r="L23" s="47"/>
      <c r="M23" s="47"/>
      <c r="N23" s="48"/>
      <c r="O23" s="47"/>
      <c r="P23" s="47"/>
      <c r="Q23" s="47"/>
      <c r="R23" s="47"/>
      <c r="S23" s="47"/>
      <c r="T23" s="47"/>
      <c r="V23" s="0"/>
    </row>
    <row r="24" customFormat="false" ht="15" hidden="false" customHeight="true" outlineLevel="0" collapsed="false">
      <c r="H24" s="47"/>
      <c r="I24" s="47"/>
      <c r="J24" s="47"/>
      <c r="K24" s="47"/>
      <c r="L24" s="47"/>
      <c r="M24" s="47"/>
      <c r="N24" s="48"/>
      <c r="O24" s="47"/>
      <c r="P24" s="47"/>
      <c r="Q24" s="47"/>
      <c r="R24" s="47"/>
      <c r="S24" s="47"/>
      <c r="T24" s="47"/>
      <c r="V24" s="0"/>
    </row>
    <row r="25" customFormat="false" ht="15" hidden="false" customHeight="true" outlineLevel="0" collapsed="false">
      <c r="H25" s="47"/>
      <c r="I25" s="47"/>
      <c r="J25" s="47"/>
      <c r="K25" s="47"/>
      <c r="L25" s="47"/>
      <c r="M25" s="47"/>
      <c r="N25" s="48"/>
      <c r="O25" s="47"/>
      <c r="P25" s="47"/>
      <c r="Q25" s="47"/>
      <c r="R25" s="47"/>
      <c r="S25" s="47"/>
      <c r="T25" s="47"/>
      <c r="V25" s="0"/>
    </row>
    <row r="26" customFormat="false" ht="15" hidden="false" customHeight="true" outlineLevel="0" collapsed="false">
      <c r="H26" s="47"/>
      <c r="I26" s="47"/>
      <c r="J26" s="47"/>
      <c r="K26" s="47"/>
      <c r="L26" s="47"/>
      <c r="M26" s="47"/>
      <c r="N26" s="48"/>
      <c r="O26" s="47"/>
      <c r="P26" s="47"/>
      <c r="Q26" s="47"/>
      <c r="R26" s="47"/>
      <c r="S26" s="47"/>
      <c r="T26" s="47"/>
      <c r="V26" s="0"/>
    </row>
    <row r="27" customFormat="false" ht="15" hidden="false" customHeight="true" outlineLevel="0" collapsed="false">
      <c r="H27" s="0"/>
      <c r="I27" s="0"/>
      <c r="J27" s="0"/>
      <c r="K27" s="0"/>
      <c r="L27" s="0"/>
      <c r="M27" s="0"/>
      <c r="N27" s="0"/>
      <c r="O27" s="0"/>
      <c r="P27" s="0"/>
      <c r="Q27" s="0"/>
      <c r="R27" s="0"/>
      <c r="S27" s="0"/>
      <c r="T27" s="0"/>
      <c r="V27" s="0"/>
    </row>
    <row r="28" customFormat="false" ht="15" hidden="false" customHeight="true" outlineLevel="0" collapsed="false">
      <c r="H28" s="47"/>
      <c r="I28" s="47"/>
      <c r="J28" s="47"/>
      <c r="K28" s="47"/>
      <c r="L28" s="47"/>
      <c r="M28" s="47"/>
      <c r="N28" s="48"/>
      <c r="O28" s="47"/>
      <c r="P28" s="47"/>
      <c r="Q28" s="47"/>
      <c r="R28" s="47"/>
      <c r="S28" s="47"/>
      <c r="T28" s="47"/>
      <c r="V28" s="0"/>
    </row>
    <row r="29" customFormat="false" ht="15" hidden="false" customHeight="true" outlineLevel="0" collapsed="false">
      <c r="H29" s="47"/>
      <c r="I29" s="47"/>
      <c r="J29" s="47"/>
      <c r="K29" s="47"/>
      <c r="L29" s="47"/>
      <c r="M29" s="47"/>
      <c r="N29" s="48"/>
      <c r="O29" s="47"/>
      <c r="P29" s="47"/>
      <c r="Q29" s="47"/>
      <c r="R29" s="47"/>
      <c r="S29" s="47"/>
      <c r="T29" s="47"/>
      <c r="V29" s="0"/>
    </row>
    <row r="30" customFormat="false" ht="15" hidden="false" customHeight="true" outlineLevel="0" collapsed="false">
      <c r="H30" s="47"/>
      <c r="I30" s="47"/>
      <c r="J30" s="47"/>
      <c r="K30" s="47"/>
      <c r="L30" s="47"/>
      <c r="M30" s="47"/>
      <c r="N30" s="48"/>
      <c r="O30" s="47"/>
      <c r="P30" s="47"/>
      <c r="Q30" s="47"/>
      <c r="R30" s="47"/>
      <c r="S30" s="47"/>
      <c r="T30" s="47"/>
      <c r="V30" s="0"/>
    </row>
    <row r="31" customFormat="false" ht="15" hidden="false" customHeight="true" outlineLevel="0" collapsed="false">
      <c r="H31" s="47"/>
      <c r="I31" s="47"/>
      <c r="J31" s="47"/>
      <c r="K31" s="47"/>
      <c r="L31" s="47"/>
      <c r="M31" s="47"/>
      <c r="N31" s="48"/>
      <c r="O31" s="47"/>
      <c r="P31" s="47"/>
      <c r="Q31" s="47"/>
      <c r="R31" s="47"/>
      <c r="S31" s="47"/>
      <c r="T31" s="47"/>
      <c r="V31" s="0"/>
    </row>
    <row r="32" customFormat="false" ht="15" hidden="false" customHeight="true" outlineLevel="0" collapsed="false">
      <c r="H32" s="47"/>
      <c r="I32" s="47"/>
      <c r="J32" s="47"/>
      <c r="K32" s="47"/>
      <c r="L32" s="47"/>
      <c r="M32" s="47"/>
      <c r="N32" s="48"/>
      <c r="O32" s="47"/>
      <c r="P32" s="47"/>
      <c r="Q32" s="47"/>
      <c r="R32" s="47"/>
      <c r="S32" s="47"/>
      <c r="T32" s="47"/>
      <c r="V32" s="0"/>
    </row>
    <row r="33" customFormat="false" ht="15" hidden="false" customHeight="true" outlineLevel="0" collapsed="false">
      <c r="H33" s="0"/>
      <c r="I33" s="0"/>
      <c r="J33" s="0"/>
      <c r="K33" s="0"/>
      <c r="L33" s="0"/>
      <c r="M33" s="0"/>
      <c r="N33" s="0"/>
      <c r="O33" s="0"/>
      <c r="P33" s="0"/>
      <c r="Q33" s="0"/>
      <c r="R33" s="0"/>
      <c r="S33" s="0"/>
      <c r="T33" s="0"/>
      <c r="V33" s="0"/>
    </row>
    <row r="34" customFormat="false" ht="15" hidden="false" customHeight="true" outlineLevel="0" collapsed="false">
      <c r="H34" s="47"/>
      <c r="I34" s="47"/>
      <c r="J34" s="47"/>
      <c r="K34" s="47"/>
      <c r="L34" s="47"/>
      <c r="M34" s="47"/>
      <c r="N34" s="48"/>
      <c r="O34" s="47"/>
      <c r="P34" s="47"/>
      <c r="Q34" s="47"/>
      <c r="R34" s="47"/>
      <c r="S34" s="47"/>
      <c r="T34" s="47"/>
      <c r="V34" s="0"/>
    </row>
    <row r="35" customFormat="false" ht="15" hidden="false" customHeight="true" outlineLevel="0" collapsed="false">
      <c r="H35" s="47"/>
      <c r="I35" s="47"/>
      <c r="J35" s="47"/>
      <c r="K35" s="47"/>
      <c r="L35" s="47"/>
      <c r="M35" s="47"/>
      <c r="N35" s="48"/>
      <c r="O35" s="47"/>
      <c r="P35" s="47"/>
      <c r="Q35" s="47"/>
      <c r="R35" s="47"/>
      <c r="S35" s="47"/>
      <c r="T35" s="47"/>
      <c r="V35" s="0"/>
    </row>
    <row r="36" customFormat="false" ht="15" hidden="false" customHeight="true" outlineLevel="0" collapsed="false">
      <c r="H36" s="0"/>
      <c r="I36" s="0"/>
      <c r="J36" s="0"/>
      <c r="K36" s="0"/>
      <c r="L36" s="0"/>
      <c r="M36" s="0"/>
      <c r="N36" s="0"/>
      <c r="O36" s="0"/>
      <c r="P36" s="0"/>
      <c r="Q36" s="0"/>
      <c r="R36" s="0"/>
      <c r="S36" s="0"/>
      <c r="T36" s="0"/>
      <c r="V36" s="0"/>
    </row>
    <row r="37" customFormat="false" ht="15" hidden="false" customHeight="true" outlineLevel="0" collapsed="false">
      <c r="H37" s="47"/>
      <c r="I37" s="47"/>
      <c r="J37" s="47"/>
      <c r="K37" s="47"/>
      <c r="L37" s="47"/>
      <c r="M37" s="47"/>
      <c r="N37" s="48"/>
      <c r="O37" s="47"/>
      <c r="P37" s="47"/>
      <c r="Q37" s="47"/>
      <c r="R37" s="47"/>
      <c r="S37" s="47"/>
      <c r="T37" s="47"/>
      <c r="V37" s="0"/>
    </row>
    <row r="38" customFormat="false" ht="15" hidden="false" customHeight="true" outlineLevel="0" collapsed="false">
      <c r="H38" s="47"/>
      <c r="I38" s="47"/>
      <c r="J38" s="47"/>
      <c r="K38" s="47"/>
      <c r="L38" s="47"/>
      <c r="M38" s="47"/>
      <c r="N38" s="48"/>
      <c r="O38" s="47"/>
      <c r="P38" s="47"/>
      <c r="Q38" s="47"/>
      <c r="R38" s="47"/>
      <c r="S38" s="47"/>
      <c r="T38" s="47"/>
      <c r="V38" s="0"/>
    </row>
    <row r="39" customFormat="false" ht="15" hidden="false" customHeight="true" outlineLevel="0" collapsed="false">
      <c r="H39" s="47"/>
      <c r="I39" s="47"/>
      <c r="J39" s="47"/>
      <c r="K39" s="47"/>
      <c r="L39" s="47"/>
      <c r="M39" s="47"/>
      <c r="N39" s="48"/>
      <c r="O39" s="47"/>
      <c r="P39" s="47"/>
      <c r="Q39" s="47"/>
      <c r="R39" s="47"/>
      <c r="S39" s="47"/>
      <c r="T39" s="47"/>
      <c r="V39" s="0"/>
    </row>
    <row r="40" customFormat="false" ht="15" hidden="false" customHeight="true" outlineLevel="0" collapsed="false">
      <c r="H40" s="0"/>
      <c r="I40" s="0"/>
      <c r="J40" s="0"/>
      <c r="K40" s="0"/>
      <c r="L40" s="0"/>
      <c r="M40" s="0"/>
      <c r="N40" s="0"/>
      <c r="O40" s="0"/>
      <c r="P40" s="0"/>
      <c r="Q40" s="0"/>
      <c r="R40" s="0"/>
      <c r="S40" s="0"/>
      <c r="T40" s="0"/>
      <c r="V40" s="0"/>
    </row>
    <row r="41" customFormat="false" ht="15" hidden="false" customHeight="true" outlineLevel="0" collapsed="false">
      <c r="H41" s="0"/>
      <c r="I41" s="0"/>
      <c r="J41" s="0"/>
      <c r="K41" s="0"/>
      <c r="L41" s="0"/>
      <c r="M41" s="0"/>
      <c r="N41" s="0"/>
      <c r="O41" s="0"/>
      <c r="P41" s="0"/>
      <c r="Q41" s="0"/>
      <c r="R41" s="0"/>
      <c r="S41" s="0"/>
      <c r="T41" s="0"/>
      <c r="V41" s="0"/>
    </row>
    <row r="42" customFormat="false" ht="15" hidden="false" customHeight="true" outlineLevel="0" collapsed="false">
      <c r="H42" s="47"/>
      <c r="I42" s="47"/>
      <c r="J42" s="47"/>
      <c r="K42" s="47"/>
      <c r="L42" s="47"/>
      <c r="M42" s="47"/>
      <c r="N42" s="48"/>
      <c r="O42" s="47"/>
      <c r="P42" s="47"/>
      <c r="Q42" s="47"/>
      <c r="R42" s="47"/>
      <c r="S42" s="47"/>
      <c r="T42" s="47"/>
      <c r="V42" s="0"/>
    </row>
  </sheetData>
  <mergeCells count="11">
    <mergeCell ref="A1:F1"/>
    <mergeCell ref="G1:M1"/>
    <mergeCell ref="N1:T1"/>
    <mergeCell ref="U1:V1"/>
    <mergeCell ref="A2:F2"/>
    <mergeCell ref="H2:I2"/>
    <mergeCell ref="J2:K2"/>
    <mergeCell ref="L2:M2"/>
    <mergeCell ref="N2:O2"/>
    <mergeCell ref="S2:T2"/>
    <mergeCell ref="U2:V2"/>
  </mergeCells>
  <conditionalFormatting sqref="B4:B6">
    <cfRule type="expression" priority="2" aboveAverage="0" equalAverage="0" bottom="0" percent="0" rank="0" text="" dxfId="0">
      <formula>IF(OR(Security!$B$3="Keep All",Security!$B$3="Drop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dataValidations count="1">
    <dataValidation allowBlank="true" operator="between" showDropDown="false" showErrorMessage="true" showInputMessage="true" sqref="B4:B6"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Z42"/>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cols>
    <col collapsed="false" hidden="false" max="1" min="1" style="7" width="1.75510204081633"/>
    <col collapsed="false" hidden="false" max="2" min="2" style="7" width="7.83163265306122"/>
    <col collapsed="false" hidden="false" max="3" min="3" style="7" width="76.2704081632653"/>
    <col collapsed="false" hidden="false" max="4" min="4" style="7" width="13.2295918367347"/>
    <col collapsed="false" hidden="false" max="5" min="5" style="7" width="7.96428571428571"/>
    <col collapsed="false" hidden="false" max="6" min="6" style="7" width="32.8010204081633"/>
    <col collapsed="false" hidden="false" max="7" min="7" style="7" width="27.9438775510204"/>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1025" min="23" style="7" width="8.23469387755102"/>
  </cols>
  <sheetData>
    <row r="1" customFormat="false" ht="20.25" hidden="false" customHeight="true" outlineLevel="0" collapsed="false">
      <c r="A1" s="3" t="s">
        <v>159</v>
      </c>
      <c r="B1" s="3"/>
      <c r="C1" s="3"/>
      <c r="D1" s="3"/>
      <c r="E1" s="3"/>
      <c r="F1" s="3"/>
      <c r="G1" s="9" t="s">
        <v>24</v>
      </c>
      <c r="H1" s="9"/>
      <c r="I1" s="9"/>
      <c r="J1" s="9"/>
      <c r="K1" s="9"/>
      <c r="L1" s="9"/>
      <c r="M1" s="9"/>
      <c r="N1" s="9" t="s">
        <v>25</v>
      </c>
      <c r="O1" s="9"/>
      <c r="P1" s="9"/>
      <c r="Q1" s="9"/>
      <c r="R1" s="9"/>
      <c r="S1" s="9"/>
      <c r="T1" s="9"/>
      <c r="U1" s="10" t="s">
        <v>26</v>
      </c>
      <c r="V1" s="10"/>
      <c r="W1" s="0"/>
      <c r="Y1" s="0"/>
      <c r="Z1" s="0"/>
    </row>
    <row r="2" customFormat="false" ht="15" hidden="false" customHeight="true" outlineLevel="0" collapsed="false">
      <c r="A2" s="38"/>
      <c r="B2" s="38"/>
      <c r="C2" s="38"/>
      <c r="D2" s="38"/>
      <c r="E2" s="38"/>
      <c r="F2" s="38"/>
      <c r="G2" s="12"/>
      <c r="H2" s="13" t="s">
        <v>27</v>
      </c>
      <c r="I2" s="13"/>
      <c r="J2" s="13" t="s">
        <v>28</v>
      </c>
      <c r="K2" s="13"/>
      <c r="L2" s="14" t="s">
        <v>29</v>
      </c>
      <c r="M2" s="14"/>
      <c r="N2" s="13" t="s">
        <v>30</v>
      </c>
      <c r="O2" s="13"/>
      <c r="P2" s="15"/>
      <c r="Q2" s="15"/>
      <c r="R2" s="16"/>
      <c r="S2" s="14" t="s">
        <v>31</v>
      </c>
      <c r="T2" s="14"/>
      <c r="U2" s="17"/>
      <c r="V2" s="17"/>
      <c r="W2" s="0"/>
      <c r="Y2" s="0"/>
      <c r="Z2" s="0"/>
    </row>
    <row r="3" customFormat="false" ht="15" hidden="false" customHeight="true" outlineLevel="0" collapsed="false">
      <c r="A3" s="39" t="s">
        <v>32</v>
      </c>
      <c r="B3" s="39" t="s">
        <v>33</v>
      </c>
      <c r="C3" s="19" t="s">
        <v>34</v>
      </c>
      <c r="D3" s="20" t="s">
        <v>35</v>
      </c>
      <c r="E3" s="20" t="s">
        <v>36</v>
      </c>
      <c r="F3" s="20" t="s">
        <v>15</v>
      </c>
      <c r="G3" s="22"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W3" s="0"/>
      <c r="Y3" s="0"/>
      <c r="Z3" s="0"/>
    </row>
    <row r="4" customFormat="false" ht="28.5" hidden="false" customHeight="false" outlineLevel="0" collapsed="false">
      <c r="A4" s="45"/>
      <c r="B4" s="45"/>
      <c r="C4" s="46"/>
      <c r="D4" s="47"/>
      <c r="E4" s="47"/>
      <c r="F4" s="47"/>
      <c r="H4" s="47"/>
      <c r="I4" s="47"/>
      <c r="J4" s="47"/>
      <c r="K4" s="47"/>
      <c r="L4" s="47"/>
      <c r="M4" s="47"/>
      <c r="N4" s="48"/>
      <c r="O4" s="47"/>
      <c r="P4" s="47"/>
      <c r="Q4" s="47"/>
      <c r="R4" s="47"/>
      <c r="S4" s="47"/>
      <c r="T4" s="47"/>
      <c r="U4" s="49"/>
      <c r="V4" s="0"/>
      <c r="W4" s="50"/>
      <c r="Y4" s="0"/>
      <c r="Z4" s="0"/>
    </row>
    <row r="5" customFormat="false" ht="28.5" hidden="false" customHeight="false" outlineLevel="0" collapsed="false">
      <c r="A5" s="45"/>
      <c r="B5" s="45"/>
      <c r="C5" s="46"/>
      <c r="D5" s="47"/>
      <c r="E5" s="47"/>
      <c r="F5" s="47"/>
      <c r="H5" s="47"/>
      <c r="I5" s="47"/>
      <c r="J5" s="47"/>
      <c r="K5" s="47"/>
      <c r="L5" s="47"/>
      <c r="M5" s="47"/>
      <c r="N5" s="48"/>
      <c r="O5" s="47"/>
      <c r="P5" s="47"/>
      <c r="Q5" s="47"/>
      <c r="R5" s="47"/>
      <c r="S5" s="47"/>
      <c r="T5" s="47"/>
      <c r="U5" s="49"/>
      <c r="V5" s="0"/>
      <c r="Y5" s="0"/>
      <c r="Z5" s="0"/>
    </row>
    <row r="6" customFormat="false" ht="28.5" hidden="false" customHeight="false" outlineLevel="0" collapsed="false">
      <c r="A6" s="45"/>
      <c r="B6" s="45"/>
      <c r="C6" s="46"/>
      <c r="D6" s="47"/>
      <c r="E6" s="47"/>
      <c r="F6" s="47"/>
      <c r="H6" s="47"/>
      <c r="I6" s="47"/>
      <c r="J6" s="47"/>
      <c r="K6" s="47"/>
      <c r="L6" s="47"/>
      <c r="M6" s="47"/>
      <c r="N6" s="48"/>
      <c r="O6" s="47"/>
      <c r="P6" s="47"/>
      <c r="Q6" s="47"/>
      <c r="R6" s="47"/>
      <c r="S6" s="47"/>
      <c r="T6" s="47"/>
      <c r="U6" s="49"/>
      <c r="V6" s="0"/>
      <c r="Y6" s="0"/>
      <c r="Z6" s="0"/>
    </row>
    <row r="7" customFormat="false" ht="57" hidden="false" customHeight="false" outlineLevel="0" collapsed="false">
      <c r="A7" s="45"/>
      <c r="B7" s="45"/>
      <c r="C7" s="46"/>
      <c r="D7" s="47"/>
      <c r="E7" s="47"/>
      <c r="F7" s="47"/>
      <c r="H7" s="47"/>
      <c r="I7" s="47"/>
      <c r="J7" s="47"/>
      <c r="K7" s="47"/>
      <c r="L7" s="47"/>
      <c r="M7" s="47"/>
      <c r="N7" s="48"/>
      <c r="O7" s="47"/>
      <c r="P7" s="47"/>
      <c r="Q7" s="47"/>
      <c r="R7" s="47"/>
      <c r="S7" s="47"/>
      <c r="T7" s="47"/>
      <c r="U7" s="49"/>
      <c r="V7" s="0"/>
      <c r="Y7" s="0"/>
      <c r="Z7" s="0"/>
    </row>
    <row r="8" customFormat="false" ht="15" hidden="false" customHeight="true" outlineLevel="0" collapsed="false">
      <c r="H8" s="47"/>
      <c r="I8" s="47"/>
      <c r="J8" s="47"/>
      <c r="K8" s="47"/>
      <c r="L8" s="47"/>
      <c r="M8" s="47"/>
      <c r="N8" s="48"/>
      <c r="O8" s="47"/>
      <c r="P8" s="47"/>
      <c r="Q8" s="47"/>
      <c r="R8" s="47"/>
      <c r="S8" s="47"/>
      <c r="T8" s="47"/>
      <c r="V8" s="0"/>
      <c r="Y8" s="52"/>
      <c r="Z8" s="52"/>
    </row>
    <row r="9" customFormat="false" ht="15" hidden="false" customHeight="true" outlineLevel="0" collapsed="false">
      <c r="H9" s="47"/>
      <c r="I9" s="47"/>
      <c r="J9" s="47"/>
      <c r="K9" s="47"/>
      <c r="L9" s="47"/>
      <c r="M9" s="47"/>
      <c r="N9" s="48"/>
      <c r="O9" s="47"/>
      <c r="P9" s="47"/>
      <c r="Q9" s="47"/>
      <c r="R9" s="47"/>
      <c r="S9" s="47"/>
      <c r="T9" s="47"/>
      <c r="V9" s="0"/>
      <c r="Y9" s="52"/>
      <c r="Z9" s="52"/>
    </row>
    <row r="10" customFormat="false" ht="15" hidden="false" customHeight="true" outlineLevel="0" collapsed="false">
      <c r="H10" s="47"/>
      <c r="I10" s="47"/>
      <c r="J10" s="47"/>
      <c r="K10" s="47"/>
      <c r="L10" s="47"/>
      <c r="M10" s="47"/>
      <c r="N10" s="48"/>
      <c r="O10" s="47"/>
      <c r="P10" s="47"/>
      <c r="Q10" s="47"/>
      <c r="R10" s="47"/>
      <c r="S10" s="47"/>
      <c r="T10" s="47"/>
      <c r="V10" s="47"/>
      <c r="Y10" s="52"/>
      <c r="Z10" s="52"/>
    </row>
    <row r="11" customFormat="false" ht="15" hidden="false" customHeight="true" outlineLevel="0" collapsed="false">
      <c r="H11" s="47"/>
      <c r="I11" s="47"/>
      <c r="J11" s="47"/>
      <c r="K11" s="47"/>
      <c r="L11" s="47"/>
      <c r="M11" s="47"/>
      <c r="N11" s="48"/>
      <c r="O11" s="47"/>
      <c r="P11" s="47"/>
      <c r="Q11" s="47"/>
      <c r="R11" s="47"/>
      <c r="S11" s="47"/>
      <c r="T11" s="47"/>
      <c r="V11" s="0"/>
      <c r="Y11" s="52"/>
      <c r="Z11" s="52"/>
    </row>
    <row r="12" customFormat="false" ht="15" hidden="false" customHeight="true" outlineLevel="0" collapsed="false">
      <c r="H12" s="47"/>
      <c r="I12" s="47"/>
      <c r="J12" s="47"/>
      <c r="K12" s="47"/>
      <c r="L12" s="47"/>
      <c r="M12" s="47"/>
      <c r="N12" s="48"/>
      <c r="O12" s="47"/>
      <c r="P12" s="47"/>
      <c r="Q12" s="47"/>
      <c r="R12" s="47"/>
      <c r="S12" s="47"/>
      <c r="T12" s="47"/>
      <c r="V12" s="0"/>
      <c r="Y12" s="52"/>
      <c r="Z12" s="52"/>
    </row>
    <row r="13" customFormat="false" ht="15" hidden="false" customHeight="true" outlineLevel="0" collapsed="false">
      <c r="H13" s="47"/>
      <c r="I13" s="47"/>
      <c r="J13" s="47"/>
      <c r="K13" s="47"/>
      <c r="L13" s="47"/>
      <c r="M13" s="47"/>
      <c r="N13" s="48"/>
      <c r="O13" s="47"/>
      <c r="P13" s="47"/>
      <c r="Q13" s="47"/>
      <c r="R13" s="47"/>
      <c r="S13" s="47"/>
      <c r="T13" s="47"/>
      <c r="V13" s="0"/>
      <c r="Y13" s="52"/>
      <c r="Z13" s="52"/>
    </row>
    <row r="14" customFormat="false" ht="15" hidden="false" customHeight="true" outlineLevel="0" collapsed="false">
      <c r="H14" s="47"/>
      <c r="I14" s="47"/>
      <c r="J14" s="47"/>
      <c r="K14" s="47"/>
      <c r="L14" s="47"/>
      <c r="M14" s="47"/>
      <c r="N14" s="48"/>
      <c r="O14" s="47"/>
      <c r="P14" s="47"/>
      <c r="Q14" s="47"/>
      <c r="R14" s="47"/>
      <c r="S14" s="47"/>
      <c r="T14" s="47"/>
      <c r="V14" s="0"/>
      <c r="Y14" s="52"/>
      <c r="Z14" s="52"/>
    </row>
    <row r="15" customFormat="false" ht="15" hidden="false" customHeight="true" outlineLevel="0" collapsed="false">
      <c r="H15" s="47"/>
      <c r="I15" s="47"/>
      <c r="J15" s="47"/>
      <c r="K15" s="47"/>
      <c r="L15" s="47"/>
      <c r="M15" s="47"/>
      <c r="N15" s="48"/>
      <c r="O15" s="47"/>
      <c r="P15" s="47"/>
      <c r="Q15" s="47"/>
      <c r="R15" s="47"/>
      <c r="S15" s="47"/>
      <c r="T15" s="47"/>
      <c r="V15" s="0"/>
    </row>
    <row r="16" customFormat="false" ht="15" hidden="false" customHeight="true" outlineLevel="0" collapsed="false">
      <c r="H16" s="47"/>
      <c r="I16" s="47"/>
      <c r="J16" s="47"/>
      <c r="K16" s="47"/>
      <c r="L16" s="47"/>
      <c r="M16" s="47"/>
      <c r="N16" s="48"/>
      <c r="O16" s="47"/>
      <c r="P16" s="47"/>
      <c r="Q16" s="47"/>
      <c r="R16" s="47"/>
      <c r="S16" s="47"/>
      <c r="T16" s="47"/>
      <c r="V16" s="0"/>
    </row>
    <row r="17" customFormat="false" ht="15" hidden="false" customHeight="true" outlineLevel="0" collapsed="false">
      <c r="H17" s="47"/>
      <c r="I17" s="47"/>
      <c r="J17" s="47"/>
      <c r="K17" s="47"/>
      <c r="L17" s="47"/>
      <c r="M17" s="47"/>
      <c r="N17" s="48"/>
      <c r="O17" s="47"/>
      <c r="P17" s="47"/>
      <c r="Q17" s="47"/>
      <c r="R17" s="47"/>
      <c r="S17" s="47"/>
      <c r="T17" s="47"/>
      <c r="V17" s="0"/>
    </row>
    <row r="18" customFormat="false" ht="15" hidden="false" customHeight="true" outlineLevel="0" collapsed="false">
      <c r="H18" s="47"/>
      <c r="I18" s="47"/>
      <c r="J18" s="47"/>
      <c r="K18" s="47"/>
      <c r="L18" s="47"/>
      <c r="M18" s="47"/>
      <c r="N18" s="48"/>
      <c r="O18" s="47"/>
      <c r="P18" s="47"/>
      <c r="Q18" s="47"/>
      <c r="R18" s="47"/>
      <c r="S18" s="47"/>
      <c r="T18" s="47"/>
      <c r="V18" s="0"/>
    </row>
    <row r="19" customFormat="false" ht="15" hidden="false" customHeight="true" outlineLevel="0" collapsed="false">
      <c r="H19" s="47"/>
      <c r="I19" s="47"/>
      <c r="J19" s="47"/>
      <c r="K19" s="47"/>
      <c r="L19" s="47"/>
      <c r="M19" s="47"/>
      <c r="N19" s="48"/>
      <c r="O19" s="47"/>
      <c r="P19" s="47"/>
      <c r="Q19" s="47"/>
      <c r="R19" s="47"/>
      <c r="S19" s="47"/>
      <c r="T19" s="47"/>
      <c r="V19" s="0"/>
    </row>
    <row r="20" customFormat="false" ht="15" hidden="false" customHeight="true" outlineLevel="0" collapsed="false">
      <c r="H20" s="47"/>
      <c r="I20" s="47"/>
      <c r="J20" s="47"/>
      <c r="K20" s="47"/>
      <c r="L20" s="47"/>
      <c r="M20" s="47"/>
      <c r="N20" s="48"/>
      <c r="O20" s="47"/>
      <c r="P20" s="47"/>
      <c r="Q20" s="47"/>
      <c r="R20" s="47"/>
      <c r="S20" s="47"/>
      <c r="T20" s="47"/>
      <c r="V20" s="0"/>
    </row>
    <row r="21" customFormat="false" ht="15" hidden="false" customHeight="true" outlineLevel="0" collapsed="false">
      <c r="H21" s="47"/>
      <c r="I21" s="47"/>
      <c r="J21" s="47"/>
      <c r="K21" s="47"/>
      <c r="L21" s="47"/>
      <c r="M21" s="47"/>
      <c r="N21" s="48"/>
      <c r="O21" s="47"/>
      <c r="P21" s="47"/>
      <c r="Q21" s="47"/>
      <c r="R21" s="47"/>
      <c r="S21" s="47"/>
      <c r="T21" s="47"/>
      <c r="V21" s="0"/>
    </row>
    <row r="22" customFormat="false" ht="15" hidden="false" customHeight="true" outlineLevel="0" collapsed="false">
      <c r="H22" s="0"/>
      <c r="I22" s="0"/>
      <c r="J22" s="0"/>
      <c r="K22" s="0"/>
      <c r="L22" s="0"/>
      <c r="M22" s="0"/>
      <c r="N22" s="0"/>
      <c r="O22" s="0"/>
      <c r="P22" s="0"/>
      <c r="Q22" s="0"/>
      <c r="R22" s="0"/>
      <c r="S22" s="0"/>
      <c r="T22" s="0"/>
      <c r="V22" s="0"/>
    </row>
    <row r="23" customFormat="false" ht="15" hidden="false" customHeight="true" outlineLevel="0" collapsed="false">
      <c r="H23" s="47"/>
      <c r="I23" s="47"/>
      <c r="J23" s="47"/>
      <c r="K23" s="47"/>
      <c r="L23" s="47"/>
      <c r="M23" s="47"/>
      <c r="N23" s="48"/>
      <c r="O23" s="47"/>
      <c r="P23" s="47"/>
      <c r="Q23" s="47"/>
      <c r="R23" s="47"/>
      <c r="S23" s="47"/>
      <c r="T23" s="47"/>
      <c r="V23" s="0"/>
    </row>
    <row r="24" customFormat="false" ht="15" hidden="false" customHeight="true" outlineLevel="0" collapsed="false">
      <c r="H24" s="47"/>
      <c r="I24" s="47"/>
      <c r="J24" s="47"/>
      <c r="K24" s="47"/>
      <c r="L24" s="47"/>
      <c r="M24" s="47"/>
      <c r="N24" s="48"/>
      <c r="O24" s="47"/>
      <c r="P24" s="47"/>
      <c r="Q24" s="47"/>
      <c r="R24" s="47"/>
      <c r="S24" s="47"/>
      <c r="T24" s="47"/>
      <c r="V24" s="0"/>
    </row>
    <row r="25" customFormat="false" ht="15" hidden="false" customHeight="true" outlineLevel="0" collapsed="false">
      <c r="H25" s="47"/>
      <c r="I25" s="47"/>
      <c r="J25" s="47"/>
      <c r="K25" s="47"/>
      <c r="L25" s="47"/>
      <c r="M25" s="47"/>
      <c r="N25" s="48"/>
      <c r="O25" s="47"/>
      <c r="P25" s="47"/>
      <c r="Q25" s="47"/>
      <c r="R25" s="47"/>
      <c r="S25" s="47"/>
      <c r="T25" s="47"/>
      <c r="V25" s="0"/>
    </row>
    <row r="26" customFormat="false" ht="15" hidden="false" customHeight="true" outlineLevel="0" collapsed="false">
      <c r="H26" s="47"/>
      <c r="I26" s="47"/>
      <c r="J26" s="47"/>
      <c r="K26" s="47"/>
      <c r="L26" s="47"/>
      <c r="M26" s="47"/>
      <c r="N26" s="48"/>
      <c r="O26" s="47"/>
      <c r="P26" s="47"/>
      <c r="Q26" s="47"/>
      <c r="R26" s="47"/>
      <c r="S26" s="47"/>
      <c r="T26" s="47"/>
      <c r="V26" s="0"/>
    </row>
    <row r="27" customFormat="false" ht="15" hidden="false" customHeight="true" outlineLevel="0" collapsed="false">
      <c r="H27" s="0"/>
      <c r="I27" s="0"/>
      <c r="J27" s="0"/>
      <c r="K27" s="0"/>
      <c r="L27" s="0"/>
      <c r="M27" s="0"/>
      <c r="N27" s="0"/>
      <c r="O27" s="0"/>
      <c r="P27" s="0"/>
      <c r="Q27" s="0"/>
      <c r="R27" s="0"/>
      <c r="S27" s="0"/>
      <c r="T27" s="0"/>
      <c r="V27" s="0"/>
    </row>
    <row r="28" customFormat="false" ht="15" hidden="false" customHeight="true" outlineLevel="0" collapsed="false">
      <c r="H28" s="47"/>
      <c r="I28" s="47"/>
      <c r="J28" s="47"/>
      <c r="K28" s="47"/>
      <c r="L28" s="47"/>
      <c r="M28" s="47"/>
      <c r="N28" s="48"/>
      <c r="O28" s="47"/>
      <c r="P28" s="47"/>
      <c r="Q28" s="47"/>
      <c r="R28" s="47"/>
      <c r="S28" s="47"/>
      <c r="T28" s="47"/>
      <c r="V28" s="0"/>
    </row>
    <row r="29" customFormat="false" ht="15" hidden="false" customHeight="true" outlineLevel="0" collapsed="false">
      <c r="H29" s="47"/>
      <c r="I29" s="47"/>
      <c r="J29" s="47"/>
      <c r="K29" s="47"/>
      <c r="L29" s="47"/>
      <c r="M29" s="47"/>
      <c r="N29" s="48"/>
      <c r="O29" s="47"/>
      <c r="P29" s="47"/>
      <c r="Q29" s="47"/>
      <c r="R29" s="47"/>
      <c r="S29" s="47"/>
      <c r="T29" s="47"/>
      <c r="V29" s="0"/>
    </row>
    <row r="30" customFormat="false" ht="15" hidden="false" customHeight="true" outlineLevel="0" collapsed="false">
      <c r="H30" s="47"/>
      <c r="I30" s="47"/>
      <c r="J30" s="47"/>
      <c r="K30" s="47"/>
      <c r="L30" s="47"/>
      <c r="M30" s="47"/>
      <c r="N30" s="48"/>
      <c r="O30" s="47"/>
      <c r="P30" s="47"/>
      <c r="Q30" s="47"/>
      <c r="R30" s="47"/>
      <c r="S30" s="47"/>
      <c r="T30" s="47"/>
      <c r="V30" s="0"/>
    </row>
    <row r="31" customFormat="false" ht="15" hidden="false" customHeight="true" outlineLevel="0" collapsed="false">
      <c r="H31" s="47"/>
      <c r="I31" s="47"/>
      <c r="J31" s="47"/>
      <c r="K31" s="47"/>
      <c r="L31" s="47"/>
      <c r="M31" s="47"/>
      <c r="N31" s="48"/>
      <c r="O31" s="47"/>
      <c r="P31" s="47"/>
      <c r="Q31" s="47"/>
      <c r="R31" s="47"/>
      <c r="S31" s="47"/>
      <c r="T31" s="47"/>
      <c r="V31" s="0"/>
    </row>
    <row r="32" customFormat="false" ht="15" hidden="false" customHeight="true" outlineLevel="0" collapsed="false">
      <c r="H32" s="47"/>
      <c r="I32" s="47"/>
      <c r="J32" s="47"/>
      <c r="K32" s="47"/>
      <c r="L32" s="47"/>
      <c r="M32" s="47"/>
      <c r="N32" s="48"/>
      <c r="O32" s="47"/>
      <c r="P32" s="47"/>
      <c r="Q32" s="47"/>
      <c r="R32" s="47"/>
      <c r="S32" s="47"/>
      <c r="T32" s="47"/>
      <c r="V32" s="0"/>
    </row>
    <row r="33" customFormat="false" ht="15" hidden="false" customHeight="true" outlineLevel="0" collapsed="false">
      <c r="H33" s="0"/>
      <c r="I33" s="0"/>
      <c r="J33" s="0"/>
      <c r="K33" s="0"/>
      <c r="L33" s="0"/>
      <c r="M33" s="0"/>
      <c r="N33" s="0"/>
      <c r="O33" s="0"/>
      <c r="P33" s="0"/>
      <c r="Q33" s="0"/>
      <c r="R33" s="0"/>
      <c r="S33" s="0"/>
      <c r="T33" s="0"/>
      <c r="V33" s="0"/>
    </row>
    <row r="34" customFormat="false" ht="15" hidden="false" customHeight="true" outlineLevel="0" collapsed="false">
      <c r="H34" s="47"/>
      <c r="I34" s="47"/>
      <c r="J34" s="47"/>
      <c r="K34" s="47"/>
      <c r="L34" s="47"/>
      <c r="M34" s="47"/>
      <c r="N34" s="48"/>
      <c r="O34" s="47"/>
      <c r="P34" s="47"/>
      <c r="Q34" s="47"/>
      <c r="R34" s="47"/>
      <c r="S34" s="47"/>
      <c r="T34" s="47"/>
      <c r="V34" s="0"/>
    </row>
    <row r="35" customFormat="false" ht="15" hidden="false" customHeight="true" outlineLevel="0" collapsed="false">
      <c r="H35" s="47"/>
      <c r="I35" s="47"/>
      <c r="J35" s="47"/>
      <c r="K35" s="47"/>
      <c r="L35" s="47"/>
      <c r="M35" s="47"/>
      <c r="N35" s="48"/>
      <c r="O35" s="47"/>
      <c r="P35" s="47"/>
      <c r="Q35" s="47"/>
      <c r="R35" s="47"/>
      <c r="S35" s="47"/>
      <c r="T35" s="47"/>
      <c r="V35" s="0"/>
    </row>
    <row r="36" customFormat="false" ht="15" hidden="false" customHeight="true" outlineLevel="0" collapsed="false">
      <c r="H36" s="0"/>
      <c r="I36" s="0"/>
      <c r="J36" s="0"/>
      <c r="K36" s="0"/>
      <c r="L36" s="0"/>
      <c r="M36" s="0"/>
      <c r="N36" s="0"/>
      <c r="O36" s="0"/>
      <c r="P36" s="0"/>
      <c r="Q36" s="0"/>
      <c r="R36" s="0"/>
      <c r="S36" s="0"/>
      <c r="T36" s="0"/>
      <c r="V36" s="0"/>
    </row>
    <row r="37" customFormat="false" ht="15" hidden="false" customHeight="true" outlineLevel="0" collapsed="false">
      <c r="H37" s="47"/>
      <c r="I37" s="47"/>
      <c r="J37" s="47"/>
      <c r="K37" s="47"/>
      <c r="L37" s="47"/>
      <c r="M37" s="47"/>
      <c r="N37" s="48"/>
      <c r="O37" s="47"/>
      <c r="P37" s="47"/>
      <c r="Q37" s="47"/>
      <c r="R37" s="47"/>
      <c r="S37" s="47"/>
      <c r="T37" s="47"/>
      <c r="V37" s="0"/>
    </row>
    <row r="38" customFormat="false" ht="15" hidden="false" customHeight="true" outlineLevel="0" collapsed="false">
      <c r="H38" s="47"/>
      <c r="I38" s="47"/>
      <c r="J38" s="47"/>
      <c r="K38" s="47"/>
      <c r="L38" s="47"/>
      <c r="M38" s="47"/>
      <c r="N38" s="48"/>
      <c r="O38" s="47"/>
      <c r="P38" s="47"/>
      <c r="Q38" s="47"/>
      <c r="R38" s="47"/>
      <c r="S38" s="47"/>
      <c r="T38" s="47"/>
      <c r="V38" s="0"/>
    </row>
    <row r="39" customFormat="false" ht="15" hidden="false" customHeight="true" outlineLevel="0" collapsed="false">
      <c r="H39" s="47"/>
      <c r="I39" s="47"/>
      <c r="J39" s="47"/>
      <c r="K39" s="47"/>
      <c r="L39" s="47"/>
      <c r="M39" s="47"/>
      <c r="N39" s="48"/>
      <c r="O39" s="47"/>
      <c r="P39" s="47"/>
      <c r="Q39" s="47"/>
      <c r="R39" s="47"/>
      <c r="S39" s="47"/>
      <c r="T39" s="47"/>
      <c r="V39" s="0"/>
    </row>
    <row r="40" customFormat="false" ht="15" hidden="false" customHeight="true" outlineLevel="0" collapsed="false">
      <c r="H40" s="0"/>
      <c r="I40" s="0"/>
      <c r="J40" s="0"/>
      <c r="K40" s="0"/>
      <c r="L40" s="0"/>
      <c r="M40" s="0"/>
      <c r="N40" s="0"/>
      <c r="O40" s="0"/>
      <c r="P40" s="0"/>
      <c r="Q40" s="0"/>
      <c r="R40" s="0"/>
      <c r="S40" s="0"/>
      <c r="T40" s="0"/>
      <c r="V40" s="0"/>
    </row>
    <row r="41" customFormat="false" ht="15" hidden="false" customHeight="true" outlineLevel="0" collapsed="false">
      <c r="H41" s="0"/>
      <c r="I41" s="0"/>
      <c r="J41" s="0"/>
      <c r="K41" s="0"/>
      <c r="L41" s="0"/>
      <c r="M41" s="0"/>
      <c r="N41" s="0"/>
      <c r="O41" s="0"/>
      <c r="P41" s="0"/>
      <c r="Q41" s="0"/>
      <c r="R41" s="0"/>
      <c r="S41" s="0"/>
      <c r="T41" s="0"/>
      <c r="V41" s="0"/>
    </row>
    <row r="42" customFormat="false" ht="15" hidden="false" customHeight="true" outlineLevel="0" collapsed="false">
      <c r="H42" s="47"/>
      <c r="I42" s="47"/>
      <c r="J42" s="47"/>
      <c r="K42" s="47"/>
      <c r="L42" s="47"/>
      <c r="M42" s="47"/>
      <c r="N42" s="48"/>
      <c r="O42" s="47"/>
      <c r="P42" s="47"/>
      <c r="Q42" s="47"/>
      <c r="R42" s="47"/>
      <c r="S42" s="47"/>
      <c r="T42" s="47"/>
      <c r="V42" s="0"/>
    </row>
  </sheetData>
  <mergeCells count="11">
    <mergeCell ref="A1:F1"/>
    <mergeCell ref="G1:M1"/>
    <mergeCell ref="N1:T1"/>
    <mergeCell ref="U1:V1"/>
    <mergeCell ref="A2:F2"/>
    <mergeCell ref="H2:I2"/>
    <mergeCell ref="J2:K2"/>
    <mergeCell ref="L2:M2"/>
    <mergeCell ref="N2:O2"/>
    <mergeCell ref="S2:T2"/>
    <mergeCell ref="U2:V2"/>
  </mergeCells>
  <conditionalFormatting sqref="B4:B7">
    <cfRule type="expression" priority="2" aboveAverage="0" equalAverage="0" bottom="0" percent="0" rank="0" text="" dxfId="0">
      <formula>IF(OR('Repricing Service Parts'!$B$3="Keep All",'Repricing Service Parts'!$B$3="Drop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dataValidations count="1">
    <dataValidation allowBlank="true" operator="between" showDropDown="false" showErrorMessage="true" showInputMessage="true" sqref="B4:B7"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Z38"/>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B7" activeCellId="0" sqref="B7"/>
    </sheetView>
  </sheetViews>
  <sheetFormatPr defaultRowHeight="12.8"/>
  <cols>
    <col collapsed="false" hidden="false" max="1" min="1" style="7" width="9.81632653061224"/>
    <col collapsed="false" hidden="false" max="2" min="2" style="7" width="7.83163265306122"/>
    <col collapsed="false" hidden="false" max="3" min="3" style="7" width="53.6836734693878"/>
    <col collapsed="false" hidden="false" max="4" min="4" style="7" width="13.2295918367347"/>
    <col collapsed="false" hidden="false" max="5" min="5" style="7" width="7.96428571428571"/>
    <col collapsed="false" hidden="false" max="6" min="6" style="7" width="13.1479591836735"/>
    <col collapsed="false" hidden="false" max="7" min="7" style="40" width="53.4489795918367"/>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1025" min="23" style="7" width="8.23469387755102"/>
  </cols>
  <sheetData>
    <row r="1" customFormat="false" ht="20.25" hidden="false" customHeight="true" outlineLevel="0" collapsed="false">
      <c r="A1" s="3" t="s">
        <v>160</v>
      </c>
      <c r="B1" s="3"/>
      <c r="C1" s="3"/>
      <c r="D1" s="3"/>
      <c r="E1" s="3"/>
      <c r="F1" s="3"/>
      <c r="G1" s="41" t="s">
        <v>24</v>
      </c>
      <c r="H1" s="41"/>
      <c r="I1" s="41"/>
      <c r="J1" s="41"/>
      <c r="K1" s="41"/>
      <c r="L1" s="41"/>
      <c r="M1" s="41"/>
      <c r="N1" s="9" t="s">
        <v>25</v>
      </c>
      <c r="O1" s="9"/>
      <c r="P1" s="9"/>
      <c r="Q1" s="9"/>
      <c r="R1" s="9"/>
      <c r="S1" s="9"/>
      <c r="T1" s="9"/>
      <c r="U1" s="10" t="s">
        <v>26</v>
      </c>
      <c r="V1" s="10"/>
      <c r="W1" s="0"/>
      <c r="Y1" s="0"/>
      <c r="Z1" s="0"/>
    </row>
    <row r="2" customFormat="false" ht="15" hidden="false" customHeight="true" outlineLevel="0" collapsed="false">
      <c r="A2" s="55"/>
      <c r="B2" s="55"/>
      <c r="C2" s="55"/>
      <c r="D2" s="55"/>
      <c r="E2" s="55"/>
      <c r="F2" s="55"/>
      <c r="G2" s="42"/>
      <c r="H2" s="13" t="s">
        <v>27</v>
      </c>
      <c r="I2" s="13"/>
      <c r="J2" s="13" t="s">
        <v>28</v>
      </c>
      <c r="K2" s="13"/>
      <c r="L2" s="14" t="s">
        <v>29</v>
      </c>
      <c r="M2" s="14"/>
      <c r="N2" s="13" t="s">
        <v>30</v>
      </c>
      <c r="O2" s="13"/>
      <c r="P2" s="15"/>
      <c r="Q2" s="15"/>
      <c r="R2" s="16"/>
      <c r="S2" s="14" t="s">
        <v>31</v>
      </c>
      <c r="T2" s="14"/>
      <c r="U2" s="17"/>
      <c r="V2" s="17"/>
      <c r="W2" s="0"/>
      <c r="Y2" s="0"/>
      <c r="Z2" s="0"/>
    </row>
    <row r="3" customFormat="false" ht="15" hidden="false" customHeight="true" outlineLevel="0" collapsed="false">
      <c r="A3" s="39" t="s">
        <v>32</v>
      </c>
      <c r="B3" s="39" t="s">
        <v>33</v>
      </c>
      <c r="C3" s="19" t="s">
        <v>34</v>
      </c>
      <c r="D3" s="20" t="s">
        <v>35</v>
      </c>
      <c r="E3" s="20" t="s">
        <v>36</v>
      </c>
      <c r="F3" s="20" t="s">
        <v>15</v>
      </c>
      <c r="G3" s="43"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W3" s="0"/>
      <c r="Y3" s="0"/>
      <c r="Z3" s="0"/>
    </row>
    <row r="4" customFormat="false" ht="35.05" hidden="false" customHeight="false" outlineLevel="0" collapsed="false">
      <c r="A4" s="27" t="s">
        <v>161</v>
      </c>
      <c r="B4" s="27" t="s">
        <v>54</v>
      </c>
      <c r="C4" s="32" t="s">
        <v>162</v>
      </c>
      <c r="D4" s="29" t="n">
        <v>1</v>
      </c>
      <c r="E4" s="29"/>
      <c r="F4" s="28" t="s">
        <v>117</v>
      </c>
      <c r="G4" s="29" t="s">
        <v>163</v>
      </c>
      <c r="H4" s="29"/>
      <c r="I4" s="29"/>
      <c r="J4" s="29"/>
      <c r="K4" s="29"/>
      <c r="L4" s="29" t="n">
        <v>1</v>
      </c>
      <c r="M4" s="29"/>
      <c r="N4" s="30"/>
      <c r="O4" s="29"/>
      <c r="P4" s="29"/>
      <c r="Q4" s="29" t="n">
        <v>1</v>
      </c>
      <c r="R4" s="29"/>
      <c r="S4" s="29"/>
      <c r="T4" s="29"/>
      <c r="U4" s="31" t="n">
        <v>4</v>
      </c>
      <c r="V4" s="28" t="n">
        <v>2</v>
      </c>
      <c r="Y4" s="28"/>
      <c r="Z4" s="28"/>
    </row>
    <row r="5" customFormat="false" ht="47.7" hidden="false" customHeight="false" outlineLevel="0" collapsed="false">
      <c r="A5" s="27" t="s">
        <v>164</v>
      </c>
      <c r="B5" s="27" t="s">
        <v>84</v>
      </c>
      <c r="C5" s="32" t="s">
        <v>165</v>
      </c>
      <c r="D5" s="29" t="n">
        <v>3</v>
      </c>
      <c r="E5" s="29"/>
      <c r="F5" s="29" t="s">
        <v>166</v>
      </c>
      <c r="G5" s="40" t="s">
        <v>167</v>
      </c>
      <c r="H5" s="29"/>
      <c r="I5" s="29"/>
      <c r="J5" s="29" t="n">
        <v>1</v>
      </c>
      <c r="K5" s="29"/>
      <c r="L5" s="29"/>
      <c r="M5" s="29"/>
      <c r="N5" s="30"/>
      <c r="O5" s="29"/>
      <c r="P5" s="29"/>
      <c r="Q5" s="29" t="n">
        <v>1</v>
      </c>
      <c r="R5" s="29"/>
      <c r="S5" s="29"/>
      <c r="T5" s="29"/>
      <c r="U5" s="31" t="n">
        <v>4</v>
      </c>
      <c r="V5" s="28" t="n">
        <v>3</v>
      </c>
      <c r="Y5" s="28"/>
      <c r="Z5" s="28"/>
    </row>
    <row r="6" customFormat="false" ht="26.85" hidden="false" customHeight="false" outlineLevel="0" collapsed="false">
      <c r="A6" s="27" t="s">
        <v>168</v>
      </c>
      <c r="B6" s="27" t="s">
        <v>54</v>
      </c>
      <c r="C6" s="32" t="s">
        <v>169</v>
      </c>
      <c r="D6" s="29" t="n">
        <v>1</v>
      </c>
      <c r="E6" s="29"/>
      <c r="F6" s="29" t="s">
        <v>166</v>
      </c>
      <c r="G6" s="40" t="s">
        <v>170</v>
      </c>
      <c r="H6" s="29"/>
      <c r="I6" s="29"/>
      <c r="J6" s="29"/>
      <c r="K6" s="29"/>
      <c r="L6" s="29" t="n">
        <v>1</v>
      </c>
      <c r="M6" s="29"/>
      <c r="N6" s="30"/>
      <c r="O6" s="29"/>
      <c r="P6" s="29"/>
      <c r="Q6" s="29"/>
      <c r="R6" s="29"/>
      <c r="S6" s="29"/>
      <c r="T6" s="29"/>
      <c r="U6" s="31" t="n">
        <v>3</v>
      </c>
      <c r="V6" s="28" t="n">
        <v>0.5</v>
      </c>
      <c r="Y6" s="28"/>
      <c r="Z6" s="28"/>
    </row>
    <row r="7" customFormat="false" ht="47.7" hidden="false" customHeight="false" outlineLevel="0" collapsed="false">
      <c r="A7" s="27" t="s">
        <v>171</v>
      </c>
      <c r="B7" s="27" t="s">
        <v>84</v>
      </c>
      <c r="C7" s="32" t="s">
        <v>172</v>
      </c>
      <c r="D7" s="29" t="n">
        <v>2</v>
      </c>
      <c r="E7" s="29"/>
      <c r="F7" s="29" t="s">
        <v>166</v>
      </c>
      <c r="G7" s="40" t="s">
        <v>173</v>
      </c>
      <c r="H7" s="29"/>
      <c r="I7" s="29"/>
      <c r="J7" s="29"/>
      <c r="K7" s="29"/>
      <c r="L7" s="29"/>
      <c r="M7" s="29" t="n">
        <v>1</v>
      </c>
      <c r="N7" s="30" t="n">
        <v>1</v>
      </c>
      <c r="O7" s="29"/>
      <c r="P7" s="29"/>
      <c r="Q7" s="29" t="n">
        <v>1</v>
      </c>
      <c r="R7" s="29"/>
      <c r="S7" s="29"/>
      <c r="T7" s="29"/>
      <c r="U7" s="31" t="n">
        <v>4</v>
      </c>
      <c r="V7" s="28" t="n">
        <v>5</v>
      </c>
      <c r="Y7" s="28"/>
      <c r="Z7" s="28"/>
    </row>
    <row r="8" customFormat="false" ht="13.8" hidden="false" customHeight="false" outlineLevel="0" collapsed="false">
      <c r="A8" s="27"/>
      <c r="B8" s="27"/>
      <c r="C8" s="32"/>
      <c r="D8" s="29"/>
      <c r="E8" s="29"/>
      <c r="F8" s="29"/>
      <c r="H8" s="29"/>
      <c r="I8" s="29"/>
      <c r="J8" s="29"/>
      <c r="K8" s="29"/>
      <c r="L8" s="29"/>
      <c r="M8" s="29"/>
      <c r="N8" s="30"/>
      <c r="O8" s="29"/>
      <c r="P8" s="29"/>
      <c r="Q8" s="29"/>
      <c r="R8" s="29"/>
      <c r="S8" s="29"/>
      <c r="T8" s="29"/>
      <c r="U8" s="31"/>
      <c r="V8" s="28"/>
      <c r="Y8" s="28"/>
      <c r="Z8" s="28"/>
    </row>
    <row r="9" customFormat="false" ht="13.8" hidden="false" customHeight="false" outlineLevel="0" collapsed="false">
      <c r="A9" s="27"/>
      <c r="B9" s="27"/>
      <c r="C9" s="32"/>
      <c r="D9" s="29"/>
      <c r="E9" s="29"/>
      <c r="F9" s="29"/>
      <c r="H9" s="29"/>
      <c r="I9" s="29"/>
      <c r="J9" s="29"/>
      <c r="K9" s="29"/>
      <c r="L9" s="29"/>
      <c r="M9" s="29"/>
      <c r="N9" s="30"/>
      <c r="O9" s="29"/>
      <c r="P9" s="29"/>
      <c r="Q9" s="29"/>
      <c r="R9" s="29"/>
      <c r="S9" s="29"/>
      <c r="T9" s="29"/>
      <c r="U9" s="31"/>
      <c r="V9" s="28"/>
      <c r="Y9" s="28"/>
      <c r="Z9" s="28"/>
    </row>
    <row r="10" customFormat="false" ht="13.8" hidden="false" customHeight="false" outlineLevel="0" collapsed="false">
      <c r="A10" s="27"/>
      <c r="B10" s="27"/>
      <c r="C10" s="32"/>
      <c r="D10" s="29"/>
      <c r="E10" s="29"/>
      <c r="F10" s="29"/>
      <c r="H10" s="29"/>
      <c r="I10" s="29"/>
      <c r="J10" s="29"/>
      <c r="K10" s="29"/>
      <c r="L10" s="29"/>
      <c r="M10" s="29"/>
      <c r="N10" s="30"/>
      <c r="O10" s="29"/>
      <c r="P10" s="29"/>
      <c r="Q10" s="29"/>
      <c r="R10" s="29"/>
      <c r="S10" s="29"/>
      <c r="T10" s="29"/>
      <c r="U10" s="31"/>
      <c r="V10" s="28"/>
      <c r="Y10" s="28"/>
      <c r="Z10" s="28"/>
    </row>
    <row r="11" customFormat="false" ht="13.8" hidden="false" customHeight="false" outlineLevel="0" collapsed="false">
      <c r="A11" s="27"/>
      <c r="B11" s="27"/>
      <c r="C11" s="32"/>
      <c r="D11" s="29"/>
      <c r="E11" s="29"/>
      <c r="F11" s="29"/>
      <c r="H11" s="29"/>
      <c r="I11" s="29"/>
      <c r="J11" s="29"/>
      <c r="K11" s="29"/>
      <c r="L11" s="29"/>
      <c r="M11" s="29"/>
      <c r="N11" s="30"/>
      <c r="O11" s="29"/>
      <c r="P11" s="29"/>
      <c r="Q11" s="29"/>
      <c r="R11" s="29"/>
      <c r="S11" s="29"/>
      <c r="T11" s="29"/>
      <c r="U11" s="31"/>
      <c r="V11" s="28"/>
      <c r="Y11" s="28"/>
      <c r="Z11" s="28"/>
    </row>
    <row r="12" customFormat="false" ht="13.8" hidden="false" customHeight="false" outlineLevel="0" collapsed="false">
      <c r="A12" s="27"/>
      <c r="B12" s="27"/>
      <c r="C12" s="32"/>
      <c r="D12" s="29"/>
      <c r="E12" s="29"/>
      <c r="F12" s="29"/>
      <c r="H12" s="29"/>
      <c r="I12" s="29"/>
      <c r="J12" s="29"/>
      <c r="K12" s="29"/>
      <c r="L12" s="29"/>
      <c r="M12" s="29"/>
      <c r="N12" s="30"/>
      <c r="O12" s="29"/>
      <c r="P12" s="29"/>
      <c r="Q12" s="29"/>
      <c r="R12" s="29"/>
      <c r="S12" s="29"/>
      <c r="T12" s="29"/>
      <c r="U12" s="31"/>
      <c r="V12" s="28"/>
      <c r="Y12" s="28"/>
      <c r="Z12" s="28"/>
    </row>
    <row r="13" customFormat="false" ht="13.8" hidden="false" customHeight="false" outlineLevel="0" collapsed="false">
      <c r="A13" s="27"/>
      <c r="B13" s="27"/>
      <c r="C13" s="32"/>
      <c r="D13" s="29"/>
      <c r="E13" s="29"/>
      <c r="F13" s="29"/>
      <c r="H13" s="29"/>
      <c r="I13" s="29"/>
      <c r="J13" s="29"/>
      <c r="K13" s="29"/>
      <c r="L13" s="29"/>
      <c r="M13" s="29"/>
      <c r="N13" s="30"/>
      <c r="O13" s="29"/>
      <c r="P13" s="29"/>
      <c r="Q13" s="29"/>
      <c r="R13" s="29"/>
      <c r="S13" s="29"/>
      <c r="T13" s="29"/>
      <c r="U13" s="31"/>
      <c r="V13" s="28"/>
      <c r="Y13" s="28"/>
      <c r="Z13" s="28"/>
    </row>
    <row r="14" customFormat="false" ht="13.8" hidden="false" customHeight="false" outlineLevel="0" collapsed="false">
      <c r="A14" s="27"/>
      <c r="B14" s="27"/>
      <c r="C14" s="32"/>
      <c r="D14" s="29"/>
      <c r="E14" s="29"/>
      <c r="F14" s="29"/>
      <c r="H14" s="29"/>
      <c r="I14" s="29"/>
      <c r="J14" s="29"/>
      <c r="K14" s="29"/>
      <c r="L14" s="29"/>
      <c r="M14" s="29"/>
      <c r="N14" s="30"/>
      <c r="O14" s="29"/>
      <c r="P14" s="29"/>
      <c r="Q14" s="29"/>
      <c r="R14" s="29"/>
      <c r="S14" s="29"/>
      <c r="T14" s="29"/>
      <c r="U14" s="31"/>
      <c r="V14" s="28"/>
      <c r="Y14" s="28"/>
      <c r="Z14" s="28"/>
    </row>
    <row r="15" customFormat="false" ht="13.8" hidden="false" customHeight="false" outlineLevel="0" collapsed="false">
      <c r="A15" s="27"/>
      <c r="B15" s="27"/>
      <c r="C15" s="32"/>
      <c r="D15" s="29"/>
      <c r="E15" s="29"/>
      <c r="F15" s="29"/>
      <c r="H15" s="29"/>
      <c r="I15" s="29"/>
      <c r="J15" s="29"/>
      <c r="K15" s="29"/>
      <c r="L15" s="29"/>
      <c r="M15" s="29"/>
      <c r="N15" s="30"/>
      <c r="O15" s="29"/>
      <c r="P15" s="29"/>
      <c r="Q15" s="29"/>
      <c r="R15" s="29"/>
      <c r="S15" s="29"/>
      <c r="T15" s="29"/>
      <c r="U15" s="31"/>
      <c r="V15" s="28"/>
      <c r="Y15" s="28"/>
      <c r="Z15" s="28"/>
    </row>
    <row r="16" customFormat="false" ht="13.8" hidden="false" customHeight="false" outlineLevel="0" collapsed="false">
      <c r="A16" s="27"/>
      <c r="B16" s="27"/>
      <c r="C16" s="32"/>
      <c r="D16" s="29"/>
      <c r="E16" s="29"/>
      <c r="F16" s="29"/>
      <c r="H16" s="29"/>
      <c r="I16" s="29"/>
      <c r="J16" s="29"/>
      <c r="K16" s="29"/>
      <c r="L16" s="29"/>
      <c r="M16" s="29"/>
      <c r="N16" s="30"/>
      <c r="O16" s="29"/>
      <c r="P16" s="29"/>
      <c r="Q16" s="29"/>
      <c r="R16" s="29"/>
      <c r="S16" s="29"/>
      <c r="T16" s="29"/>
      <c r="U16" s="31"/>
      <c r="V16" s="28"/>
      <c r="Y16" s="28"/>
      <c r="Z16" s="28"/>
    </row>
    <row r="17" customFormat="false" ht="13.8" hidden="false" customHeight="false" outlineLevel="0" collapsed="false">
      <c r="A17" s="27"/>
      <c r="B17" s="27"/>
      <c r="C17" s="32"/>
      <c r="D17" s="29"/>
      <c r="E17" s="29"/>
      <c r="F17" s="29"/>
      <c r="H17" s="29"/>
      <c r="I17" s="29"/>
      <c r="J17" s="29"/>
      <c r="K17" s="29"/>
      <c r="L17" s="29"/>
      <c r="M17" s="29"/>
      <c r="N17" s="30"/>
      <c r="O17" s="29"/>
      <c r="P17" s="29"/>
      <c r="Q17" s="29"/>
      <c r="R17" s="29"/>
      <c r="S17" s="29"/>
      <c r="T17" s="29"/>
      <c r="U17" s="31"/>
      <c r="V17" s="28"/>
      <c r="Y17" s="28"/>
      <c r="Z17" s="28"/>
    </row>
    <row r="18" customFormat="false" ht="15" hidden="false" customHeight="true" outlineLevel="0" collapsed="false">
      <c r="H18" s="28"/>
      <c r="I18" s="28"/>
      <c r="J18" s="28"/>
      <c r="K18" s="28"/>
      <c r="L18" s="28"/>
      <c r="M18" s="28"/>
      <c r="N18" s="28"/>
      <c r="O18" s="28"/>
      <c r="P18" s="28"/>
      <c r="Q18" s="28"/>
      <c r="R18" s="28"/>
      <c r="S18" s="28"/>
      <c r="T18" s="28"/>
      <c r="V18" s="28"/>
      <c r="Y18" s="28"/>
      <c r="Z18" s="28"/>
    </row>
    <row r="19" customFormat="false" ht="15" hidden="false" customHeight="true" outlineLevel="0" collapsed="false">
      <c r="H19" s="29"/>
      <c r="I19" s="29"/>
      <c r="J19" s="29"/>
      <c r="K19" s="29"/>
      <c r="L19" s="29"/>
      <c r="M19" s="29"/>
      <c r="N19" s="30"/>
      <c r="O19" s="29"/>
      <c r="P19" s="29"/>
      <c r="Q19" s="29"/>
      <c r="R19" s="29"/>
      <c r="S19" s="29"/>
      <c r="T19" s="29"/>
      <c r="V19" s="28"/>
      <c r="Y19" s="33"/>
      <c r="Z19" s="33"/>
    </row>
    <row r="20" customFormat="false" ht="15" hidden="false" customHeight="true" outlineLevel="0" collapsed="false">
      <c r="H20" s="29"/>
      <c r="I20" s="29"/>
      <c r="J20" s="29"/>
      <c r="K20" s="29"/>
      <c r="L20" s="29"/>
      <c r="M20" s="29"/>
      <c r="N20" s="30"/>
      <c r="O20" s="29"/>
      <c r="P20" s="29"/>
      <c r="Q20" s="29"/>
      <c r="R20" s="29"/>
      <c r="S20" s="29"/>
      <c r="T20" s="29"/>
      <c r="V20" s="28"/>
      <c r="Y20" s="33"/>
      <c r="Z20" s="33"/>
    </row>
    <row r="21" customFormat="false" ht="15" hidden="false" customHeight="true" outlineLevel="0" collapsed="false">
      <c r="H21" s="29"/>
      <c r="I21" s="29"/>
      <c r="J21" s="29"/>
      <c r="K21" s="29"/>
      <c r="L21" s="29"/>
      <c r="M21" s="29"/>
      <c r="N21" s="30"/>
      <c r="O21" s="29"/>
      <c r="P21" s="29"/>
      <c r="Q21" s="29"/>
      <c r="R21" s="29"/>
      <c r="S21" s="29"/>
      <c r="T21" s="29"/>
      <c r="V21" s="28"/>
      <c r="Y21" s="33"/>
      <c r="Z21" s="33"/>
    </row>
    <row r="22" customFormat="false" ht="15" hidden="false" customHeight="true" outlineLevel="0" collapsed="false">
      <c r="H22" s="29"/>
      <c r="I22" s="29"/>
      <c r="J22" s="29"/>
      <c r="K22" s="29"/>
      <c r="L22" s="29"/>
      <c r="M22" s="29"/>
      <c r="N22" s="30"/>
      <c r="O22" s="29"/>
      <c r="P22" s="29"/>
      <c r="Q22" s="29"/>
      <c r="R22" s="29"/>
      <c r="S22" s="29"/>
      <c r="T22" s="29"/>
      <c r="V22" s="28"/>
      <c r="Y22" s="33"/>
      <c r="Z22" s="33"/>
    </row>
    <row r="23" customFormat="false" ht="15" hidden="false" customHeight="true" outlineLevel="0" collapsed="false">
      <c r="H23" s="28"/>
      <c r="I23" s="28"/>
      <c r="J23" s="28"/>
      <c r="K23" s="28"/>
      <c r="L23" s="28"/>
      <c r="M23" s="28"/>
      <c r="N23" s="28"/>
      <c r="O23" s="28"/>
      <c r="P23" s="28"/>
      <c r="Q23" s="28"/>
      <c r="R23" s="28"/>
      <c r="S23" s="28"/>
      <c r="T23" s="28"/>
      <c r="V23" s="28"/>
      <c r="Y23" s="33"/>
      <c r="Z23" s="33"/>
    </row>
    <row r="24" customFormat="false" ht="15" hidden="false" customHeight="true" outlineLevel="0" collapsed="false">
      <c r="H24" s="29"/>
      <c r="I24" s="29"/>
      <c r="J24" s="29"/>
      <c r="K24" s="29"/>
      <c r="L24" s="29"/>
      <c r="M24" s="29"/>
      <c r="N24" s="30"/>
      <c r="O24" s="29"/>
      <c r="P24" s="29"/>
      <c r="Q24" s="29"/>
      <c r="R24" s="29"/>
      <c r="S24" s="29"/>
      <c r="T24" s="29"/>
      <c r="V24" s="28"/>
    </row>
    <row r="25" customFormat="false" ht="15" hidden="false" customHeight="true" outlineLevel="0" collapsed="false">
      <c r="H25" s="29"/>
      <c r="I25" s="29"/>
      <c r="J25" s="29"/>
      <c r="K25" s="29"/>
      <c r="L25" s="29"/>
      <c r="M25" s="29"/>
      <c r="N25" s="30"/>
      <c r="O25" s="29"/>
      <c r="P25" s="29"/>
      <c r="Q25" s="29"/>
      <c r="R25" s="29"/>
      <c r="S25" s="29"/>
      <c r="T25" s="29"/>
      <c r="V25" s="28"/>
    </row>
    <row r="26" customFormat="false" ht="15" hidden="false" customHeight="true" outlineLevel="0" collapsed="false">
      <c r="H26" s="29"/>
      <c r="I26" s="29"/>
      <c r="J26" s="29"/>
      <c r="K26" s="29"/>
      <c r="L26" s="29"/>
      <c r="M26" s="29"/>
      <c r="N26" s="30"/>
      <c r="O26" s="29"/>
      <c r="P26" s="29"/>
      <c r="Q26" s="29"/>
      <c r="R26" s="29"/>
      <c r="S26" s="29"/>
      <c r="T26" s="29"/>
      <c r="V26" s="28"/>
    </row>
    <row r="27" customFormat="false" ht="15" hidden="false" customHeight="true" outlineLevel="0" collapsed="false">
      <c r="H27" s="29"/>
      <c r="I27" s="29"/>
      <c r="J27" s="29"/>
      <c r="K27" s="29"/>
      <c r="L27" s="29"/>
      <c r="M27" s="29"/>
      <c r="N27" s="30"/>
      <c r="O27" s="29"/>
      <c r="P27" s="29"/>
      <c r="Q27" s="29"/>
      <c r="R27" s="29"/>
      <c r="S27" s="29"/>
      <c r="T27" s="29"/>
      <c r="V27" s="28"/>
    </row>
    <row r="28" customFormat="false" ht="15" hidden="false" customHeight="true" outlineLevel="0" collapsed="false">
      <c r="H28" s="29"/>
      <c r="I28" s="29"/>
      <c r="J28" s="29"/>
      <c r="K28" s="29"/>
      <c r="L28" s="29"/>
      <c r="M28" s="29"/>
      <c r="N28" s="30"/>
      <c r="O28" s="29"/>
      <c r="P28" s="29"/>
      <c r="Q28" s="29"/>
      <c r="R28" s="29"/>
      <c r="S28" s="29"/>
      <c r="T28" s="29"/>
      <c r="V28" s="28"/>
    </row>
    <row r="29" customFormat="false" ht="15" hidden="false" customHeight="true" outlineLevel="0" collapsed="false">
      <c r="H29" s="28"/>
      <c r="I29" s="28"/>
      <c r="J29" s="28"/>
      <c r="K29" s="28"/>
      <c r="L29" s="28"/>
      <c r="M29" s="28"/>
      <c r="N29" s="28"/>
      <c r="O29" s="28"/>
      <c r="P29" s="28"/>
      <c r="Q29" s="28"/>
      <c r="R29" s="28"/>
      <c r="S29" s="28"/>
      <c r="T29" s="28"/>
      <c r="V29" s="28"/>
    </row>
    <row r="30" customFormat="false" ht="15" hidden="false" customHeight="true" outlineLevel="0" collapsed="false">
      <c r="H30" s="29"/>
      <c r="I30" s="29"/>
      <c r="J30" s="29"/>
      <c r="K30" s="29"/>
      <c r="L30" s="29"/>
      <c r="M30" s="29"/>
      <c r="N30" s="30"/>
      <c r="O30" s="29"/>
      <c r="P30" s="29"/>
      <c r="Q30" s="29"/>
      <c r="R30" s="29"/>
      <c r="S30" s="29"/>
      <c r="T30" s="29"/>
      <c r="V30" s="28"/>
    </row>
    <row r="31" customFormat="false" ht="15" hidden="false" customHeight="true" outlineLevel="0" collapsed="false">
      <c r="H31" s="29"/>
      <c r="I31" s="29"/>
      <c r="J31" s="29"/>
      <c r="K31" s="29"/>
      <c r="L31" s="29"/>
      <c r="M31" s="29"/>
      <c r="N31" s="30"/>
      <c r="O31" s="29"/>
      <c r="P31" s="29"/>
      <c r="Q31" s="29"/>
      <c r="R31" s="29"/>
      <c r="S31" s="29"/>
      <c r="T31" s="29"/>
      <c r="V31" s="28"/>
    </row>
    <row r="32" customFormat="false" ht="15" hidden="false" customHeight="true" outlineLevel="0" collapsed="false">
      <c r="H32" s="28"/>
      <c r="I32" s="28"/>
      <c r="J32" s="28"/>
      <c r="K32" s="28"/>
      <c r="L32" s="28"/>
      <c r="M32" s="28"/>
      <c r="N32" s="28"/>
      <c r="O32" s="28"/>
      <c r="P32" s="28"/>
      <c r="Q32" s="28"/>
      <c r="R32" s="28"/>
      <c r="S32" s="28"/>
      <c r="T32" s="28"/>
      <c r="V32" s="28"/>
    </row>
    <row r="33" customFormat="false" ht="15" hidden="false" customHeight="true" outlineLevel="0" collapsed="false">
      <c r="H33" s="29"/>
      <c r="I33" s="29"/>
      <c r="J33" s="29"/>
      <c r="K33" s="29"/>
      <c r="L33" s="29"/>
      <c r="M33" s="29"/>
      <c r="N33" s="30"/>
      <c r="O33" s="29"/>
      <c r="P33" s="29"/>
      <c r="Q33" s="29"/>
      <c r="R33" s="29"/>
      <c r="S33" s="29"/>
      <c r="T33" s="29"/>
      <c r="V33" s="28"/>
    </row>
    <row r="34" customFormat="false" ht="15" hidden="false" customHeight="true" outlineLevel="0" collapsed="false">
      <c r="H34" s="29"/>
      <c r="I34" s="29"/>
      <c r="J34" s="29"/>
      <c r="K34" s="29"/>
      <c r="L34" s="29"/>
      <c r="M34" s="29"/>
      <c r="N34" s="30"/>
      <c r="O34" s="29"/>
      <c r="P34" s="29"/>
      <c r="Q34" s="29"/>
      <c r="R34" s="29"/>
      <c r="S34" s="29"/>
      <c r="T34" s="29"/>
      <c r="V34" s="28"/>
    </row>
    <row r="35" customFormat="false" ht="15" hidden="false" customHeight="true" outlineLevel="0" collapsed="false">
      <c r="H35" s="29"/>
      <c r="I35" s="29"/>
      <c r="J35" s="29"/>
      <c r="K35" s="29"/>
      <c r="L35" s="29"/>
      <c r="M35" s="29"/>
      <c r="N35" s="30"/>
      <c r="O35" s="29"/>
      <c r="P35" s="29"/>
      <c r="Q35" s="29"/>
      <c r="R35" s="29"/>
      <c r="S35" s="29"/>
      <c r="T35" s="29"/>
      <c r="V35" s="28"/>
    </row>
    <row r="36" customFormat="false" ht="15" hidden="false" customHeight="true" outlineLevel="0" collapsed="false">
      <c r="H36" s="28"/>
      <c r="I36" s="28"/>
      <c r="J36" s="28"/>
      <c r="K36" s="28"/>
      <c r="L36" s="28"/>
      <c r="M36" s="28"/>
      <c r="N36" s="28"/>
      <c r="O36" s="28"/>
      <c r="P36" s="28"/>
      <c r="Q36" s="28"/>
      <c r="R36" s="28"/>
      <c r="S36" s="28"/>
      <c r="T36" s="28"/>
      <c r="V36" s="28"/>
    </row>
    <row r="37" customFormat="false" ht="15" hidden="false" customHeight="true" outlineLevel="0" collapsed="false">
      <c r="H37" s="28"/>
      <c r="I37" s="28"/>
      <c r="J37" s="28"/>
      <c r="K37" s="28"/>
      <c r="L37" s="28"/>
      <c r="M37" s="28"/>
      <c r="N37" s="28"/>
      <c r="O37" s="28"/>
      <c r="P37" s="28"/>
      <c r="Q37" s="28"/>
      <c r="R37" s="28"/>
      <c r="S37" s="28"/>
      <c r="T37" s="28"/>
      <c r="V37" s="28"/>
    </row>
    <row r="38" customFormat="false" ht="15" hidden="false" customHeight="true" outlineLevel="0" collapsed="false">
      <c r="H38" s="29"/>
      <c r="I38" s="29"/>
      <c r="J38" s="29"/>
      <c r="K38" s="29"/>
      <c r="L38" s="29"/>
      <c r="M38" s="29"/>
      <c r="N38" s="30"/>
      <c r="O38" s="29"/>
      <c r="P38" s="29"/>
      <c r="Q38" s="29"/>
      <c r="R38" s="29"/>
      <c r="S38" s="29"/>
      <c r="T38" s="29"/>
      <c r="V38" s="28"/>
    </row>
  </sheetData>
  <mergeCells count="11">
    <mergeCell ref="A1:F1"/>
    <mergeCell ref="G1:M1"/>
    <mergeCell ref="N1:T1"/>
    <mergeCell ref="U1:V1"/>
    <mergeCell ref="A2:F2"/>
    <mergeCell ref="H2:I2"/>
    <mergeCell ref="J2:K2"/>
    <mergeCell ref="L2:M2"/>
    <mergeCell ref="N2:O2"/>
    <mergeCell ref="S2:T2"/>
    <mergeCell ref="U2:V2"/>
  </mergeCells>
  <conditionalFormatting sqref="B5:B17">
    <cfRule type="expression" priority="2" aboveAverage="0" equalAverage="0" bottom="0" percent="0" rank="0" text="" dxfId="0">
      <formula>IF(OR('Quality - In-house'!$B$3="Keep All",'Quality - In-house'!$B$3="Drop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conditionalFormatting sqref="B4">
    <cfRule type="expression" priority="5" aboveAverage="0" equalAverage="0" bottom="0" percent="0" rank="0" text="" dxfId="1">
      <formula>IF(OR('Products and Materials'!$B$3="Keep All",'Products and Materials'!$B$3="Drop All"),1,0)</formula>
    </cfRule>
    <cfRule type="cellIs" priority="6" operator="equal" aboveAverage="0" equalAverage="0" bottom="0" percent="0" rank="0" text="" dxfId="2">
      <formula>"Keep"</formula>
    </cfRule>
    <cfRule type="cellIs" priority="7" operator="equal" aboveAverage="0" equalAverage="0" bottom="0" percent="0" rank="0" text="" dxfId="0">
      <formula>"Drop"</formula>
    </cfRule>
  </conditionalFormatting>
  <conditionalFormatting sqref="B5">
    <cfRule type="expression" priority="8" aboveAverage="0" equalAverage="0" bottom="0" percent="0" rank="0" text="" dxfId="1">
      <formula>IF(OR('Products and Materials'!$B$3="Keep All",'Products and Materials'!$B$3="Drop All"),1,0)</formula>
    </cfRule>
    <cfRule type="cellIs" priority="9" operator="equal" aboveAverage="0" equalAverage="0" bottom="0" percent="0" rank="0" text="" dxfId="2">
      <formula>"Keep"</formula>
    </cfRule>
    <cfRule type="cellIs" priority="10" operator="equal" aboveAverage="0" equalAverage="0" bottom="0" percent="0" rank="0" text="" dxfId="0">
      <formula>"Drop"</formula>
    </cfRule>
  </conditionalFormatting>
  <conditionalFormatting sqref="B6">
    <cfRule type="expression" priority="11" aboveAverage="0" equalAverage="0" bottom="0" percent="0" rank="0" text="" dxfId="1">
      <formula>IF(OR('Products and Materials'!$B$3="Keep All",'Products and Materials'!$B$3="Drop All"),1,0)</formula>
    </cfRule>
    <cfRule type="cellIs" priority="12" operator="equal" aboveAverage="0" equalAverage="0" bottom="0" percent="0" rank="0" text="" dxfId="2">
      <formula>"Keep"</formula>
    </cfRule>
    <cfRule type="cellIs" priority="13" operator="equal" aboveAverage="0" equalAverage="0" bottom="0" percent="0" rank="0" text="" dxfId="0">
      <formula>"Drop"</formula>
    </cfRule>
  </conditionalFormatting>
  <conditionalFormatting sqref="B7">
    <cfRule type="expression" priority="14" aboveAverage="0" equalAverage="0" bottom="0" percent="0" rank="0" text="" dxfId="1">
      <formula>IF(OR('Products and Materials'!$B$3="Keep All",'Products and Materials'!$B$3="Drop All"),1,0)</formula>
    </cfRule>
    <cfRule type="cellIs" priority="15" operator="equal" aboveAverage="0" equalAverage="0" bottom="0" percent="0" rank="0" text="" dxfId="2">
      <formula>"Keep"</formula>
    </cfRule>
    <cfRule type="cellIs" priority="16" operator="equal" aboveAverage="0" equalAverage="0" bottom="0" percent="0" rank="0" text="" dxfId="0">
      <formula>"Drop"</formula>
    </cfRule>
  </conditionalFormatting>
  <dataValidations count="2">
    <dataValidation allowBlank="true" operator="between" showDropDown="false" showErrorMessage="true" showInputMessage="true" sqref="B4:B7" type="list">
      <formula1>"Keep,Drop"</formula1>
      <formula2>0</formula2>
    </dataValidation>
    <dataValidation allowBlank="true" operator="between" showDropDown="false" showErrorMessage="true" showInputMessage="true" sqref="B8:B17"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Z53"/>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cols>
    <col collapsed="false" hidden="false" max="1" min="1" style="7" width="9.81632653061224"/>
    <col collapsed="false" hidden="false" max="2" min="2" style="7" width="7.83163265306122"/>
    <col collapsed="false" hidden="false" max="3" min="3" style="7" width="80.5918367346939"/>
    <col collapsed="false" hidden="false" max="4" min="4" style="7" width="13.2295918367347"/>
    <col collapsed="false" hidden="false" max="5" min="5" style="7" width="9.58673469387755"/>
    <col collapsed="false" hidden="false" max="6" min="6" style="7" width="13.1479591836735"/>
    <col collapsed="false" hidden="false" max="7" min="7" style="7" width="53.4489795918367"/>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1025" min="23" style="7" width="8.23469387755102"/>
  </cols>
  <sheetData>
    <row r="1" customFormat="false" ht="20.25" hidden="false" customHeight="true" outlineLevel="0" collapsed="false">
      <c r="A1" s="3" t="s">
        <v>174</v>
      </c>
      <c r="B1" s="3"/>
      <c r="C1" s="3"/>
      <c r="D1" s="3"/>
      <c r="E1" s="3"/>
      <c r="F1" s="3"/>
      <c r="G1" s="9" t="s">
        <v>24</v>
      </c>
      <c r="H1" s="9"/>
      <c r="I1" s="9"/>
      <c r="J1" s="9"/>
      <c r="K1" s="9"/>
      <c r="L1" s="9"/>
      <c r="M1" s="9"/>
      <c r="N1" s="9" t="s">
        <v>25</v>
      </c>
      <c r="O1" s="9"/>
      <c r="P1" s="9"/>
      <c r="Q1" s="9"/>
      <c r="R1" s="9"/>
      <c r="S1" s="9"/>
      <c r="T1" s="9"/>
      <c r="U1" s="10" t="s">
        <v>26</v>
      </c>
      <c r="V1" s="10"/>
      <c r="W1" s="0"/>
      <c r="Y1" s="0"/>
      <c r="Z1" s="0"/>
    </row>
    <row r="2" customFormat="false" ht="15.75" hidden="false" customHeight="true" outlineLevel="0" collapsed="false">
      <c r="A2" s="56" t="s">
        <v>175</v>
      </c>
      <c r="B2" s="56"/>
      <c r="C2" s="56"/>
      <c r="D2" s="56"/>
      <c r="E2" s="56"/>
      <c r="F2" s="56"/>
      <c r="G2" s="12"/>
      <c r="H2" s="13" t="s">
        <v>27</v>
      </c>
      <c r="I2" s="13"/>
      <c r="J2" s="13" t="s">
        <v>28</v>
      </c>
      <c r="K2" s="13"/>
      <c r="L2" s="14" t="s">
        <v>29</v>
      </c>
      <c r="M2" s="14"/>
      <c r="N2" s="13" t="s">
        <v>30</v>
      </c>
      <c r="O2" s="13"/>
      <c r="P2" s="15"/>
      <c r="Q2" s="15"/>
      <c r="R2" s="16"/>
      <c r="S2" s="14" t="s">
        <v>31</v>
      </c>
      <c r="T2" s="14"/>
      <c r="U2" s="17"/>
      <c r="V2" s="17"/>
      <c r="W2" s="0"/>
      <c r="Y2" s="0"/>
      <c r="Z2" s="0"/>
    </row>
    <row r="3" customFormat="false" ht="15" hidden="false" customHeight="true" outlineLevel="0" collapsed="false">
      <c r="A3" s="18" t="s">
        <v>32</v>
      </c>
      <c r="B3" s="18" t="s">
        <v>33</v>
      </c>
      <c r="C3" s="19" t="s">
        <v>34</v>
      </c>
      <c r="D3" s="20" t="s">
        <v>35</v>
      </c>
      <c r="E3" s="20" t="s">
        <v>36</v>
      </c>
      <c r="F3" s="20" t="s">
        <v>15</v>
      </c>
      <c r="G3" s="22"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W3" s="0"/>
      <c r="Y3" s="0"/>
      <c r="Z3" s="0"/>
    </row>
    <row r="4" customFormat="false" ht="103.45" hidden="false" customHeight="false" outlineLevel="0" collapsed="false">
      <c r="A4" s="27"/>
      <c r="B4" s="27"/>
      <c r="C4" s="32"/>
      <c r="D4" s="29"/>
      <c r="E4" s="29"/>
      <c r="F4" s="29"/>
      <c r="H4" s="29"/>
      <c r="I4" s="29"/>
      <c r="J4" s="29"/>
      <c r="K4" s="29"/>
      <c r="L4" s="29"/>
      <c r="M4" s="29"/>
      <c r="N4" s="30"/>
      <c r="O4" s="29"/>
      <c r="P4" s="29"/>
      <c r="Q4" s="29"/>
      <c r="R4" s="29"/>
      <c r="S4" s="29"/>
      <c r="T4" s="29"/>
      <c r="U4" s="31"/>
      <c r="V4" s="28"/>
      <c r="W4" s="53"/>
      <c r="Y4" s="28"/>
      <c r="Z4" s="28"/>
    </row>
    <row r="5" customFormat="false" ht="35.95" hidden="false" customHeight="false" outlineLevel="0" collapsed="false">
      <c r="A5" s="27"/>
      <c r="B5" s="27"/>
      <c r="C5" s="32"/>
      <c r="D5" s="29"/>
      <c r="E5" s="29"/>
      <c r="F5" s="29"/>
      <c r="H5" s="29"/>
      <c r="I5" s="29"/>
      <c r="J5" s="29"/>
      <c r="K5" s="29"/>
      <c r="L5" s="29"/>
      <c r="M5" s="29"/>
      <c r="N5" s="30"/>
      <c r="O5" s="29"/>
      <c r="P5" s="29"/>
      <c r="Q5" s="29"/>
      <c r="R5" s="29"/>
      <c r="S5" s="29"/>
      <c r="T5" s="29"/>
      <c r="U5" s="31"/>
      <c r="V5" s="28"/>
      <c r="Y5" s="28"/>
      <c r="Z5" s="28"/>
    </row>
    <row r="6" customFormat="false" ht="80.95" hidden="false" customHeight="false" outlineLevel="0" collapsed="false">
      <c r="A6" s="27"/>
      <c r="B6" s="27"/>
      <c r="C6" s="32"/>
      <c r="D6" s="29"/>
      <c r="E6" s="29"/>
      <c r="F6" s="29"/>
      <c r="H6" s="29"/>
      <c r="I6" s="29"/>
      <c r="J6" s="29"/>
      <c r="K6" s="29"/>
      <c r="L6" s="29"/>
      <c r="M6" s="29"/>
      <c r="N6" s="30"/>
      <c r="O6" s="29"/>
      <c r="P6" s="29"/>
      <c r="Q6" s="29"/>
      <c r="R6" s="29"/>
      <c r="S6" s="29"/>
      <c r="T6" s="29"/>
      <c r="U6" s="31"/>
      <c r="V6" s="28"/>
      <c r="Y6" s="28"/>
      <c r="Z6" s="28"/>
    </row>
    <row r="7" customFormat="false" ht="80.95" hidden="false" customHeight="false" outlineLevel="0" collapsed="false">
      <c r="A7" s="27"/>
      <c r="B7" s="27"/>
      <c r="C7" s="32"/>
      <c r="D7" s="29"/>
      <c r="E7" s="29"/>
      <c r="F7" s="29"/>
      <c r="H7" s="29"/>
      <c r="I7" s="29"/>
      <c r="J7" s="29"/>
      <c r="K7" s="29"/>
      <c r="L7" s="29"/>
      <c r="M7" s="29"/>
      <c r="N7" s="30"/>
      <c r="O7" s="29"/>
      <c r="P7" s="29"/>
      <c r="Q7" s="29"/>
      <c r="R7" s="29"/>
      <c r="S7" s="29"/>
      <c r="T7" s="29"/>
      <c r="U7" s="31"/>
      <c r="V7" s="28"/>
      <c r="Y7" s="28"/>
      <c r="Z7" s="28"/>
    </row>
    <row r="8" customFormat="false" ht="15" hidden="false" customHeight="true" outlineLevel="0" collapsed="false">
      <c r="H8" s="29"/>
      <c r="I8" s="29"/>
      <c r="J8" s="29"/>
      <c r="K8" s="29"/>
      <c r="L8" s="29"/>
      <c r="M8" s="29"/>
      <c r="N8" s="30"/>
      <c r="O8" s="29"/>
      <c r="P8" s="29"/>
      <c r="Q8" s="29"/>
      <c r="R8" s="29"/>
      <c r="S8" s="29"/>
      <c r="T8" s="29"/>
      <c r="V8" s="28"/>
      <c r="Y8" s="28"/>
      <c r="Z8" s="28"/>
    </row>
    <row r="9" customFormat="false" ht="15" hidden="false" customHeight="true" outlineLevel="0" collapsed="false">
      <c r="H9" s="29"/>
      <c r="I9" s="29"/>
      <c r="J9" s="29"/>
      <c r="K9" s="29"/>
      <c r="L9" s="29"/>
      <c r="M9" s="29"/>
      <c r="N9" s="30"/>
      <c r="O9" s="29"/>
      <c r="P9" s="29"/>
      <c r="Q9" s="29"/>
      <c r="R9" s="29"/>
      <c r="S9" s="29"/>
      <c r="T9" s="29"/>
      <c r="V9" s="28"/>
      <c r="Y9" s="33"/>
      <c r="Z9" s="33"/>
    </row>
    <row r="10" customFormat="false" ht="15" hidden="false" customHeight="true" outlineLevel="0" collapsed="false">
      <c r="H10" s="29"/>
      <c r="I10" s="29"/>
      <c r="J10" s="29"/>
      <c r="K10" s="29"/>
      <c r="L10" s="29"/>
      <c r="M10" s="29"/>
      <c r="N10" s="30"/>
      <c r="O10" s="29"/>
      <c r="P10" s="29"/>
      <c r="Q10" s="29"/>
      <c r="R10" s="29"/>
      <c r="S10" s="29"/>
      <c r="T10" s="29"/>
      <c r="V10" s="29"/>
      <c r="Y10" s="33"/>
      <c r="Z10" s="33"/>
    </row>
    <row r="11" customFormat="false" ht="15" hidden="false" customHeight="true" outlineLevel="0" collapsed="false">
      <c r="H11" s="29"/>
      <c r="I11" s="29"/>
      <c r="J11" s="29"/>
      <c r="K11" s="29"/>
      <c r="L11" s="29"/>
      <c r="M11" s="29"/>
      <c r="N11" s="30"/>
      <c r="O11" s="29"/>
      <c r="P11" s="29"/>
      <c r="Q11" s="29"/>
      <c r="R11" s="29"/>
      <c r="S11" s="29"/>
      <c r="T11" s="29"/>
      <c r="V11" s="28"/>
      <c r="Y11" s="33"/>
      <c r="Z11" s="33"/>
    </row>
    <row r="12" customFormat="false" ht="15" hidden="false" customHeight="true" outlineLevel="0" collapsed="false">
      <c r="H12" s="29"/>
      <c r="I12" s="29"/>
      <c r="J12" s="29"/>
      <c r="K12" s="29"/>
      <c r="L12" s="29"/>
      <c r="M12" s="29"/>
      <c r="N12" s="30"/>
      <c r="O12" s="29"/>
      <c r="P12" s="29"/>
      <c r="Q12" s="29"/>
      <c r="R12" s="29"/>
      <c r="S12" s="29"/>
      <c r="T12" s="29"/>
      <c r="V12" s="28"/>
      <c r="Y12" s="33"/>
      <c r="Z12" s="33"/>
    </row>
    <row r="13" customFormat="false" ht="15" hidden="false" customHeight="true" outlineLevel="0" collapsed="false">
      <c r="H13" s="29"/>
      <c r="I13" s="29"/>
      <c r="J13" s="29"/>
      <c r="K13" s="29"/>
      <c r="L13" s="29"/>
      <c r="M13" s="29"/>
      <c r="N13" s="30"/>
      <c r="O13" s="29"/>
      <c r="P13" s="29"/>
      <c r="Q13" s="29"/>
      <c r="R13" s="29"/>
      <c r="S13" s="29"/>
      <c r="T13" s="29"/>
      <c r="V13" s="28"/>
      <c r="Y13" s="33"/>
      <c r="Z13" s="33"/>
    </row>
    <row r="14" customFormat="false" ht="15" hidden="false" customHeight="true" outlineLevel="0" collapsed="false">
      <c r="H14" s="29"/>
      <c r="I14" s="29"/>
      <c r="J14" s="29"/>
      <c r="K14" s="29"/>
      <c r="L14" s="29"/>
      <c r="M14" s="29"/>
      <c r="N14" s="30"/>
      <c r="O14" s="29"/>
      <c r="P14" s="29"/>
      <c r="Q14" s="29"/>
      <c r="R14" s="29"/>
      <c r="S14" s="29"/>
      <c r="T14" s="29"/>
      <c r="V14" s="28"/>
    </row>
    <row r="15" customFormat="false" ht="15" hidden="false" customHeight="true" outlineLevel="0" collapsed="false">
      <c r="H15" s="29"/>
      <c r="I15" s="29"/>
      <c r="J15" s="29"/>
      <c r="K15" s="29"/>
      <c r="L15" s="29"/>
      <c r="M15" s="29"/>
      <c r="N15" s="30"/>
      <c r="O15" s="29"/>
      <c r="P15" s="29"/>
      <c r="Q15" s="29"/>
      <c r="R15" s="29"/>
      <c r="S15" s="29"/>
      <c r="T15" s="29"/>
      <c r="V15" s="28"/>
    </row>
    <row r="16" customFormat="false" ht="15" hidden="false" customHeight="true" outlineLevel="0" collapsed="false">
      <c r="H16" s="29"/>
      <c r="I16" s="29"/>
      <c r="J16" s="29"/>
      <c r="K16" s="29"/>
      <c r="L16" s="29"/>
      <c r="M16" s="29"/>
      <c r="N16" s="30"/>
      <c r="O16" s="29"/>
      <c r="P16" s="29"/>
      <c r="Q16" s="29"/>
      <c r="R16" s="29"/>
      <c r="S16" s="29"/>
      <c r="T16" s="29"/>
      <c r="V16" s="28"/>
    </row>
    <row r="17" customFormat="false" ht="15" hidden="false" customHeight="true" outlineLevel="0" collapsed="false">
      <c r="H17" s="29"/>
      <c r="I17" s="29"/>
      <c r="J17" s="29"/>
      <c r="K17" s="29"/>
      <c r="L17" s="29"/>
      <c r="M17" s="29"/>
      <c r="N17" s="30"/>
      <c r="O17" s="29"/>
      <c r="P17" s="29"/>
      <c r="Q17" s="29"/>
      <c r="R17" s="29"/>
      <c r="S17" s="29"/>
      <c r="T17" s="29"/>
      <c r="V17" s="28"/>
    </row>
    <row r="18" customFormat="false" ht="15" hidden="false" customHeight="true" outlineLevel="0" collapsed="false">
      <c r="H18" s="29"/>
      <c r="I18" s="29"/>
      <c r="J18" s="29"/>
      <c r="K18" s="29"/>
      <c r="L18" s="29"/>
      <c r="M18" s="29"/>
      <c r="N18" s="30"/>
      <c r="O18" s="29"/>
      <c r="P18" s="29"/>
      <c r="Q18" s="29"/>
      <c r="R18" s="29"/>
      <c r="S18" s="29"/>
      <c r="T18" s="29"/>
      <c r="V18" s="28"/>
    </row>
    <row r="19" customFormat="false" ht="15" hidden="false" customHeight="true" outlineLevel="0" collapsed="false">
      <c r="H19" s="29"/>
      <c r="I19" s="29"/>
      <c r="J19" s="29"/>
      <c r="K19" s="29"/>
      <c r="L19" s="29"/>
      <c r="M19" s="29"/>
      <c r="N19" s="30"/>
      <c r="O19" s="29"/>
      <c r="P19" s="29"/>
      <c r="Q19" s="29"/>
      <c r="R19" s="29"/>
      <c r="S19" s="29"/>
      <c r="T19" s="29"/>
      <c r="V19" s="28"/>
    </row>
    <row r="20" customFormat="false" ht="15" hidden="false" customHeight="true" outlineLevel="0" collapsed="false">
      <c r="H20" s="29"/>
      <c r="I20" s="29"/>
      <c r="J20" s="29"/>
      <c r="K20" s="29"/>
      <c r="L20" s="29"/>
      <c r="M20" s="29"/>
      <c r="N20" s="30"/>
      <c r="O20" s="29"/>
      <c r="P20" s="29"/>
      <c r="Q20" s="29"/>
      <c r="R20" s="29"/>
      <c r="S20" s="29"/>
      <c r="T20" s="29"/>
      <c r="V20" s="28"/>
    </row>
    <row r="21" customFormat="false" ht="15" hidden="false" customHeight="true" outlineLevel="0" collapsed="false">
      <c r="H21" s="29"/>
      <c r="I21" s="29"/>
      <c r="J21" s="29"/>
      <c r="K21" s="29"/>
      <c r="L21" s="29"/>
      <c r="M21" s="29"/>
      <c r="N21" s="30"/>
      <c r="O21" s="29"/>
      <c r="P21" s="29"/>
      <c r="Q21" s="29"/>
      <c r="R21" s="29"/>
      <c r="S21" s="29"/>
      <c r="T21" s="29"/>
      <c r="V21" s="28"/>
    </row>
    <row r="22" customFormat="false" ht="15" hidden="false" customHeight="true" outlineLevel="0" collapsed="false">
      <c r="H22" s="28"/>
      <c r="I22" s="28"/>
      <c r="J22" s="28"/>
      <c r="K22" s="28"/>
      <c r="L22" s="28"/>
      <c r="M22" s="28"/>
      <c r="N22" s="28"/>
      <c r="O22" s="28"/>
      <c r="P22" s="28"/>
      <c r="Q22" s="28"/>
      <c r="R22" s="28"/>
      <c r="S22" s="28"/>
      <c r="T22" s="28"/>
      <c r="V22" s="28"/>
    </row>
    <row r="23" customFormat="false" ht="15" hidden="false" customHeight="true" outlineLevel="0" collapsed="false">
      <c r="H23" s="29"/>
      <c r="I23" s="29"/>
      <c r="J23" s="29"/>
      <c r="K23" s="29"/>
      <c r="L23" s="29"/>
      <c r="M23" s="29"/>
      <c r="N23" s="30"/>
      <c r="O23" s="29"/>
      <c r="P23" s="29"/>
      <c r="Q23" s="29"/>
      <c r="R23" s="29"/>
      <c r="S23" s="29"/>
      <c r="T23" s="29"/>
      <c r="V23" s="28"/>
    </row>
    <row r="24" customFormat="false" ht="15" hidden="false" customHeight="true" outlineLevel="0" collapsed="false">
      <c r="H24" s="29"/>
      <c r="I24" s="29"/>
      <c r="J24" s="29"/>
      <c r="K24" s="29"/>
      <c r="L24" s="29"/>
      <c r="M24" s="29"/>
      <c r="N24" s="30"/>
      <c r="O24" s="29"/>
      <c r="P24" s="29"/>
      <c r="Q24" s="29"/>
      <c r="R24" s="29"/>
      <c r="S24" s="29"/>
      <c r="T24" s="29"/>
      <c r="V24" s="28"/>
    </row>
    <row r="25" customFormat="false" ht="15" hidden="false" customHeight="true" outlineLevel="0" collapsed="false">
      <c r="H25" s="29"/>
      <c r="I25" s="29"/>
      <c r="J25" s="29"/>
      <c r="K25" s="29"/>
      <c r="L25" s="29"/>
      <c r="M25" s="29"/>
      <c r="N25" s="30"/>
      <c r="O25" s="29"/>
      <c r="P25" s="29"/>
      <c r="Q25" s="29"/>
      <c r="R25" s="29"/>
      <c r="S25" s="29"/>
      <c r="T25" s="29"/>
      <c r="V25" s="28"/>
    </row>
    <row r="26" customFormat="false" ht="15" hidden="false" customHeight="true" outlineLevel="0" collapsed="false">
      <c r="H26" s="29"/>
      <c r="I26" s="29"/>
      <c r="J26" s="29"/>
      <c r="K26" s="29"/>
      <c r="L26" s="29"/>
      <c r="M26" s="29"/>
      <c r="N26" s="30"/>
      <c r="O26" s="29"/>
      <c r="P26" s="29"/>
      <c r="Q26" s="29"/>
      <c r="R26" s="29"/>
      <c r="S26" s="29"/>
      <c r="T26" s="29"/>
      <c r="V26" s="28"/>
    </row>
    <row r="27" customFormat="false" ht="15" hidden="false" customHeight="true" outlineLevel="0" collapsed="false">
      <c r="H27" s="28"/>
      <c r="I27" s="28"/>
      <c r="J27" s="28"/>
      <c r="K27" s="28"/>
      <c r="L27" s="28"/>
      <c r="M27" s="28"/>
      <c r="N27" s="28"/>
      <c r="O27" s="28"/>
      <c r="P27" s="28"/>
      <c r="Q27" s="28"/>
      <c r="R27" s="28"/>
      <c r="S27" s="28"/>
      <c r="T27" s="28"/>
      <c r="V27" s="28"/>
    </row>
    <row r="28" customFormat="false" ht="15" hidden="false" customHeight="true" outlineLevel="0" collapsed="false">
      <c r="H28" s="29"/>
      <c r="I28" s="29"/>
      <c r="J28" s="29"/>
      <c r="K28" s="29"/>
      <c r="L28" s="29"/>
      <c r="M28" s="29"/>
      <c r="N28" s="30"/>
      <c r="O28" s="29"/>
      <c r="P28" s="29"/>
      <c r="Q28" s="29"/>
      <c r="R28" s="29"/>
      <c r="S28" s="29"/>
      <c r="T28" s="29"/>
      <c r="V28" s="28"/>
    </row>
    <row r="29" customFormat="false" ht="15" hidden="false" customHeight="true" outlineLevel="0" collapsed="false">
      <c r="H29" s="29"/>
      <c r="I29" s="29"/>
      <c r="J29" s="29"/>
      <c r="K29" s="29"/>
      <c r="L29" s="29"/>
      <c r="M29" s="29"/>
      <c r="N29" s="30"/>
      <c r="O29" s="29"/>
      <c r="P29" s="29"/>
      <c r="Q29" s="29"/>
      <c r="R29" s="29"/>
      <c r="S29" s="29"/>
      <c r="T29" s="29"/>
      <c r="V29" s="28"/>
    </row>
    <row r="30" customFormat="false" ht="15" hidden="false" customHeight="true" outlineLevel="0" collapsed="false">
      <c r="H30" s="29"/>
      <c r="I30" s="29"/>
      <c r="J30" s="29"/>
      <c r="K30" s="29"/>
      <c r="L30" s="29"/>
      <c r="M30" s="29"/>
      <c r="N30" s="30"/>
      <c r="O30" s="29"/>
      <c r="P30" s="29"/>
      <c r="Q30" s="29"/>
      <c r="R30" s="29"/>
      <c r="S30" s="29"/>
      <c r="T30" s="29"/>
      <c r="V30" s="28"/>
    </row>
    <row r="31" customFormat="false" ht="15" hidden="false" customHeight="true" outlineLevel="0" collapsed="false">
      <c r="H31" s="29"/>
      <c r="I31" s="29"/>
      <c r="J31" s="29"/>
      <c r="K31" s="29"/>
      <c r="L31" s="29"/>
      <c r="M31" s="29"/>
      <c r="N31" s="30"/>
      <c r="O31" s="29"/>
      <c r="P31" s="29"/>
      <c r="Q31" s="29"/>
      <c r="R31" s="29"/>
      <c r="S31" s="29"/>
      <c r="T31" s="29"/>
      <c r="V31" s="28"/>
    </row>
    <row r="32" customFormat="false" ht="15" hidden="false" customHeight="true" outlineLevel="0" collapsed="false">
      <c r="H32" s="29"/>
      <c r="I32" s="29"/>
      <c r="J32" s="29"/>
      <c r="K32" s="29"/>
      <c r="L32" s="29"/>
      <c r="M32" s="29"/>
      <c r="N32" s="30"/>
      <c r="O32" s="29"/>
      <c r="P32" s="29"/>
      <c r="Q32" s="29"/>
      <c r="R32" s="29"/>
      <c r="S32" s="29"/>
      <c r="T32" s="29"/>
      <c r="V32" s="28"/>
    </row>
    <row r="33" customFormat="false" ht="15" hidden="false" customHeight="true" outlineLevel="0" collapsed="false">
      <c r="H33" s="28"/>
      <c r="I33" s="28"/>
      <c r="J33" s="28"/>
      <c r="K33" s="28"/>
      <c r="L33" s="28"/>
      <c r="M33" s="28"/>
      <c r="N33" s="28"/>
      <c r="O33" s="28"/>
      <c r="P33" s="28"/>
      <c r="Q33" s="28"/>
      <c r="R33" s="28"/>
      <c r="S33" s="28"/>
      <c r="T33" s="28"/>
      <c r="V33" s="28"/>
    </row>
    <row r="34" customFormat="false" ht="15" hidden="false" customHeight="true" outlineLevel="0" collapsed="false">
      <c r="H34" s="29"/>
      <c r="I34" s="29"/>
      <c r="J34" s="29"/>
      <c r="K34" s="29"/>
      <c r="L34" s="29"/>
      <c r="M34" s="29"/>
      <c r="N34" s="30"/>
      <c r="O34" s="29"/>
      <c r="P34" s="29"/>
      <c r="Q34" s="29"/>
      <c r="R34" s="29"/>
      <c r="S34" s="29"/>
      <c r="T34" s="29"/>
      <c r="V34" s="28"/>
    </row>
    <row r="35" customFormat="false" ht="15" hidden="false" customHeight="true" outlineLevel="0" collapsed="false">
      <c r="H35" s="29"/>
      <c r="I35" s="29"/>
      <c r="J35" s="29"/>
      <c r="K35" s="29"/>
      <c r="L35" s="29"/>
      <c r="M35" s="29"/>
      <c r="N35" s="30"/>
      <c r="O35" s="29"/>
      <c r="P35" s="29"/>
      <c r="Q35" s="29"/>
      <c r="R35" s="29"/>
      <c r="S35" s="29"/>
      <c r="T35" s="29"/>
      <c r="V35" s="28"/>
    </row>
    <row r="36" customFormat="false" ht="15" hidden="false" customHeight="true" outlineLevel="0" collapsed="false">
      <c r="H36" s="28"/>
      <c r="I36" s="28"/>
      <c r="J36" s="28"/>
      <c r="K36" s="28"/>
      <c r="L36" s="28"/>
      <c r="M36" s="28"/>
      <c r="N36" s="28"/>
      <c r="O36" s="28"/>
      <c r="P36" s="28"/>
      <c r="Q36" s="28"/>
      <c r="R36" s="28"/>
      <c r="S36" s="28"/>
      <c r="T36" s="28"/>
      <c r="V36" s="28"/>
    </row>
    <row r="37" customFormat="false" ht="15" hidden="false" customHeight="true" outlineLevel="0" collapsed="false">
      <c r="H37" s="29"/>
      <c r="I37" s="29"/>
      <c r="J37" s="29"/>
      <c r="K37" s="29"/>
      <c r="L37" s="29"/>
      <c r="M37" s="29"/>
      <c r="N37" s="30"/>
      <c r="O37" s="29"/>
      <c r="P37" s="29"/>
      <c r="Q37" s="29"/>
      <c r="R37" s="29"/>
      <c r="S37" s="29"/>
      <c r="T37" s="29"/>
      <c r="V37" s="28"/>
    </row>
    <row r="38" customFormat="false" ht="15" hidden="false" customHeight="true" outlineLevel="0" collapsed="false">
      <c r="H38" s="29"/>
      <c r="I38" s="29"/>
      <c r="J38" s="29"/>
      <c r="K38" s="29"/>
      <c r="L38" s="29"/>
      <c r="M38" s="29"/>
      <c r="N38" s="30"/>
      <c r="O38" s="29"/>
      <c r="P38" s="29"/>
      <c r="Q38" s="29"/>
      <c r="R38" s="29"/>
      <c r="S38" s="29"/>
      <c r="T38" s="29"/>
      <c r="V38" s="28"/>
    </row>
    <row r="39" customFormat="false" ht="15" hidden="false" customHeight="true" outlineLevel="0" collapsed="false">
      <c r="H39" s="29"/>
      <c r="I39" s="29"/>
      <c r="J39" s="29"/>
      <c r="K39" s="29"/>
      <c r="L39" s="29"/>
      <c r="M39" s="29"/>
      <c r="N39" s="30"/>
      <c r="O39" s="29"/>
      <c r="P39" s="29"/>
      <c r="Q39" s="29"/>
      <c r="R39" s="29"/>
      <c r="S39" s="29"/>
      <c r="T39" s="29"/>
      <c r="V39" s="28"/>
    </row>
    <row r="40" customFormat="false" ht="15" hidden="false" customHeight="true" outlineLevel="0" collapsed="false">
      <c r="H40" s="28"/>
      <c r="I40" s="28"/>
      <c r="J40" s="28"/>
      <c r="K40" s="28"/>
      <c r="L40" s="28"/>
      <c r="M40" s="28"/>
      <c r="N40" s="28"/>
      <c r="O40" s="28"/>
      <c r="P40" s="28"/>
      <c r="Q40" s="28"/>
      <c r="R40" s="28"/>
      <c r="S40" s="28"/>
      <c r="T40" s="28"/>
      <c r="V40" s="28"/>
    </row>
    <row r="41" customFormat="false" ht="15" hidden="false" customHeight="true" outlineLevel="0" collapsed="false">
      <c r="H41" s="28"/>
      <c r="I41" s="28"/>
      <c r="J41" s="28"/>
      <c r="K41" s="28"/>
      <c r="L41" s="28"/>
      <c r="M41" s="28"/>
      <c r="N41" s="28"/>
      <c r="O41" s="28"/>
      <c r="P41" s="28"/>
      <c r="Q41" s="28"/>
      <c r="R41" s="28"/>
      <c r="S41" s="28"/>
      <c r="T41" s="28"/>
      <c r="V41" s="28"/>
    </row>
    <row r="42" customFormat="false" ht="15" hidden="false" customHeight="true" outlineLevel="0" collapsed="false">
      <c r="H42" s="29"/>
      <c r="I42" s="29"/>
      <c r="J42" s="29"/>
      <c r="K42" s="29"/>
      <c r="L42" s="29"/>
      <c r="M42" s="29"/>
      <c r="N42" s="30"/>
      <c r="O42" s="29"/>
      <c r="P42" s="29"/>
      <c r="Q42" s="29"/>
      <c r="R42" s="29"/>
      <c r="S42" s="29"/>
      <c r="T42" s="29"/>
      <c r="V42" s="28"/>
    </row>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3.8" hidden="false" customHeight="false" outlineLevel="0" collapsed="false"/>
    <row r="49" customFormat="false" ht="13.8" hidden="false" customHeight="false" outlineLevel="0" collapsed="false"/>
    <row r="50" customFormat="false" ht="13.8" hidden="false" customHeight="false" outlineLevel="0" collapsed="false"/>
    <row r="51" customFormat="false" ht="13.8" hidden="false" customHeight="false" outlineLevel="0" collapsed="false"/>
    <row r="52" customFormat="false" ht="13.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sheetData>
  <mergeCells count="11">
    <mergeCell ref="A1:F1"/>
    <mergeCell ref="G1:M1"/>
    <mergeCell ref="N1:T1"/>
    <mergeCell ref="U1:V1"/>
    <mergeCell ref="A2:F2"/>
    <mergeCell ref="H2:I2"/>
    <mergeCell ref="J2:K2"/>
    <mergeCell ref="L2:M2"/>
    <mergeCell ref="N2:O2"/>
    <mergeCell ref="S2:T2"/>
    <mergeCell ref="U2:V2"/>
  </mergeCells>
  <conditionalFormatting sqref="B4:B7">
    <cfRule type="expression" priority="2" aboveAverage="0" equalAverage="0" bottom="0" percent="0" rank="0" text="" dxfId="0">
      <formula>IF(OR('Quality - After Sale'!$B$3="Keep All",'Quality - After Sale'!$B$3="Drop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dataValidations count="1">
    <dataValidation allowBlank="true" operator="between" showDropDown="false" showErrorMessage="true" showInputMessage="true" sqref="B4:B7"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Y65536"/>
  <sheetViews>
    <sheetView windowProtection="true" showFormulas="false" showGridLines="true" showRowColHeaders="true" showZeros="true" rightToLeft="false" tabSelected="tru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C15" activeCellId="0" sqref="C15"/>
    </sheetView>
  </sheetViews>
  <sheetFormatPr defaultRowHeight="12.75"/>
  <cols>
    <col collapsed="false" hidden="false" max="1" min="1" style="7" width="9.81632653061224"/>
    <col collapsed="false" hidden="false" max="2" min="2" style="7" width="7.83163265306122"/>
    <col collapsed="false" hidden="false" max="3" min="3" style="7" width="51.5663265306123"/>
    <col collapsed="false" hidden="false" max="4" min="4" style="7" width="12.9591836734694"/>
    <col collapsed="false" hidden="false" max="5" min="5" style="7" width="7.96428571428571"/>
    <col collapsed="false" hidden="false" max="6" min="6" style="7" width="13.1479591836735"/>
    <col collapsed="false" hidden="false" max="7" min="7" style="7" width="53.4489795918367"/>
    <col collapsed="false" hidden="false" max="13" min="8" style="7" width="3.23979591836735"/>
    <col collapsed="false" hidden="false" max="14" min="14" style="8" width="3.23979591836735"/>
    <col collapsed="false" hidden="false" max="20" min="15" style="7" width="3.23979591836735"/>
    <col collapsed="false" hidden="false" max="21" min="21" style="8" width="7.96428571428571"/>
    <col collapsed="false" hidden="false" max="22" min="22" style="7" width="17.280612244898"/>
    <col collapsed="false" hidden="false" max="1025" min="23" style="7" width="8.23469387755102"/>
  </cols>
  <sheetData>
    <row r="1" customFormat="false" ht="20.25" hidden="false" customHeight="true" outlineLevel="0" collapsed="false">
      <c r="A1" s="3" t="s">
        <v>23</v>
      </c>
      <c r="B1" s="3"/>
      <c r="C1" s="3"/>
      <c r="D1" s="3"/>
      <c r="E1" s="3"/>
      <c r="F1" s="3"/>
      <c r="G1" s="9" t="s">
        <v>24</v>
      </c>
      <c r="H1" s="9"/>
      <c r="I1" s="9"/>
      <c r="J1" s="9"/>
      <c r="K1" s="9"/>
      <c r="L1" s="9"/>
      <c r="M1" s="9"/>
      <c r="N1" s="9" t="s">
        <v>25</v>
      </c>
      <c r="O1" s="9"/>
      <c r="P1" s="9"/>
      <c r="Q1" s="9"/>
      <c r="R1" s="9"/>
      <c r="S1" s="9"/>
      <c r="T1" s="9"/>
      <c r="U1" s="10" t="s">
        <v>26</v>
      </c>
      <c r="V1" s="10"/>
      <c r="W1" s="0"/>
      <c r="Y1" s="0"/>
    </row>
    <row r="2" customFormat="false" ht="15" hidden="false" customHeight="false" outlineLevel="0" collapsed="false">
      <c r="A2" s="11"/>
      <c r="B2" s="11"/>
      <c r="C2" s="11"/>
      <c r="D2" s="11"/>
      <c r="E2" s="11"/>
      <c r="F2" s="11"/>
      <c r="G2" s="12"/>
      <c r="H2" s="13" t="s">
        <v>27</v>
      </c>
      <c r="I2" s="13"/>
      <c r="J2" s="13" t="s">
        <v>28</v>
      </c>
      <c r="K2" s="13"/>
      <c r="L2" s="14" t="s">
        <v>29</v>
      </c>
      <c r="M2" s="14"/>
      <c r="N2" s="13" t="s">
        <v>30</v>
      </c>
      <c r="O2" s="13"/>
      <c r="P2" s="15"/>
      <c r="Q2" s="15"/>
      <c r="R2" s="16"/>
      <c r="S2" s="14" t="s">
        <v>31</v>
      </c>
      <c r="T2" s="14"/>
      <c r="U2" s="17"/>
      <c r="V2" s="17"/>
      <c r="W2" s="0"/>
      <c r="Y2" s="0"/>
    </row>
    <row r="3" customFormat="false" ht="15" hidden="false" customHeight="false" outlineLevel="0" collapsed="false">
      <c r="A3" s="18" t="s">
        <v>32</v>
      </c>
      <c r="B3" s="18" t="s">
        <v>33</v>
      </c>
      <c r="C3" s="19" t="s">
        <v>34</v>
      </c>
      <c r="D3" s="20" t="s">
        <v>35</v>
      </c>
      <c r="E3" s="21" t="s">
        <v>36</v>
      </c>
      <c r="F3" s="20" t="s">
        <v>15</v>
      </c>
      <c r="G3" s="22"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W3" s="0"/>
      <c r="Y3" s="0"/>
    </row>
    <row r="4" customFormat="false" ht="23.85" hidden="false" customHeight="false" outlineLevel="0" collapsed="false">
      <c r="A4" s="27" t="s">
        <v>53</v>
      </c>
      <c r="B4" s="27" t="s">
        <v>54</v>
      </c>
      <c r="C4" s="28" t="s">
        <v>55</v>
      </c>
      <c r="D4" s="29" t="n">
        <v>1</v>
      </c>
      <c r="E4" s="28"/>
      <c r="F4" s="29" t="s">
        <v>56</v>
      </c>
      <c r="G4" s="29" t="s">
        <v>57</v>
      </c>
      <c r="H4" s="29" t="n">
        <v>1</v>
      </c>
      <c r="I4" s="29"/>
      <c r="J4" s="29"/>
      <c r="K4" s="29"/>
      <c r="L4" s="29"/>
      <c r="M4" s="29"/>
      <c r="N4" s="30"/>
      <c r="O4" s="29"/>
      <c r="P4" s="29"/>
      <c r="Q4" s="29"/>
      <c r="R4" s="29"/>
      <c r="S4" s="29"/>
      <c r="T4" s="29"/>
      <c r="U4" s="31" t="n">
        <v>4</v>
      </c>
      <c r="V4" s="28" t="n">
        <v>2</v>
      </c>
      <c r="W4" s="28"/>
      <c r="Y4" s="28"/>
    </row>
    <row r="5" customFormat="false" ht="35.05" hidden="false" customHeight="false" outlineLevel="0" collapsed="false">
      <c r="A5" s="27" t="s">
        <v>58</v>
      </c>
      <c r="B5" s="27" t="s">
        <v>54</v>
      </c>
      <c r="C5" s="32" t="s">
        <v>59</v>
      </c>
      <c r="D5" s="29" t="n">
        <v>1</v>
      </c>
      <c r="E5" s="28"/>
      <c r="F5" s="29" t="s">
        <v>56</v>
      </c>
      <c r="G5" s="29" t="s">
        <v>60</v>
      </c>
      <c r="H5" s="29"/>
      <c r="I5" s="29"/>
      <c r="J5" s="29"/>
      <c r="K5" s="29" t="n">
        <v>1</v>
      </c>
      <c r="L5" s="29"/>
      <c r="M5" s="29"/>
      <c r="N5" s="30"/>
      <c r="O5" s="29"/>
      <c r="P5" s="29"/>
      <c r="Q5" s="29"/>
      <c r="R5" s="29"/>
      <c r="S5" s="29"/>
      <c r="T5" s="29"/>
      <c r="U5" s="31" t="n">
        <v>4</v>
      </c>
      <c r="V5" s="28" t="n">
        <v>3</v>
      </c>
      <c r="W5" s="28"/>
      <c r="Y5" s="28"/>
    </row>
    <row r="6" customFormat="false" ht="57.45" hidden="false" customHeight="false" outlineLevel="0" collapsed="false">
      <c r="A6" s="27" t="s">
        <v>61</v>
      </c>
      <c r="B6" s="27" t="s">
        <v>54</v>
      </c>
      <c r="C6" s="32" t="s">
        <v>62</v>
      </c>
      <c r="D6" s="29" t="n">
        <v>2</v>
      </c>
      <c r="E6" s="28"/>
      <c r="F6" s="29" t="s">
        <v>56</v>
      </c>
      <c r="G6" s="29" t="s">
        <v>63</v>
      </c>
      <c r="H6" s="29"/>
      <c r="I6" s="29"/>
      <c r="J6" s="29"/>
      <c r="K6" s="29"/>
      <c r="L6" s="29" t="n">
        <v>1</v>
      </c>
      <c r="M6" s="29"/>
      <c r="N6" s="30"/>
      <c r="O6" s="29"/>
      <c r="P6" s="29"/>
      <c r="Q6" s="29"/>
      <c r="R6" s="29"/>
      <c r="S6" s="29"/>
      <c r="T6" s="29"/>
      <c r="U6" s="31" t="n">
        <v>4</v>
      </c>
      <c r="V6" s="28" t="n">
        <v>1</v>
      </c>
      <c r="W6" s="28"/>
      <c r="Y6" s="28"/>
    </row>
    <row r="7" customFormat="false" ht="47.7" hidden="false" customHeight="false" outlineLevel="0" collapsed="false">
      <c r="A7" s="27" t="s">
        <v>64</v>
      </c>
      <c r="B7" s="27" t="s">
        <v>54</v>
      </c>
      <c r="C7" s="32" t="s">
        <v>65</v>
      </c>
      <c r="D7" s="29" t="n">
        <v>1</v>
      </c>
      <c r="E7" s="29"/>
      <c r="F7" s="29" t="s">
        <v>66</v>
      </c>
      <c r="G7" s="29" t="s">
        <v>67</v>
      </c>
      <c r="H7" s="29" t="n">
        <v>1</v>
      </c>
      <c r="I7" s="29"/>
      <c r="J7" s="29"/>
      <c r="K7" s="29"/>
      <c r="L7" s="29" t="n">
        <v>1</v>
      </c>
      <c r="M7" s="29"/>
      <c r="N7" s="30"/>
      <c r="O7" s="29"/>
      <c r="P7" s="29"/>
      <c r="Q7" s="29" t="n">
        <v>1</v>
      </c>
      <c r="R7" s="29"/>
      <c r="S7" s="29"/>
      <c r="T7" s="29"/>
      <c r="U7" s="31" t="n">
        <v>4</v>
      </c>
      <c r="V7" s="28" t="n">
        <v>2</v>
      </c>
      <c r="W7" s="28"/>
      <c r="Y7" s="28"/>
    </row>
    <row r="8" customFormat="false" ht="13.8" hidden="false" customHeight="false" outlineLevel="0" collapsed="false">
      <c r="A8" s="27"/>
      <c r="B8" s="27"/>
      <c r="C8" s="32"/>
      <c r="D8" s="29"/>
      <c r="E8" s="29"/>
      <c r="F8" s="29"/>
      <c r="G8" s="29"/>
      <c r="H8" s="29"/>
      <c r="I8" s="29"/>
      <c r="J8" s="29"/>
      <c r="K8" s="29"/>
      <c r="L8" s="29"/>
      <c r="M8" s="29"/>
      <c r="N8" s="30"/>
      <c r="O8" s="29"/>
      <c r="P8" s="29"/>
      <c r="Q8" s="29"/>
      <c r="R8" s="29"/>
      <c r="S8" s="29"/>
      <c r="T8" s="29"/>
      <c r="U8" s="31"/>
      <c r="V8" s="28"/>
      <c r="W8" s="28"/>
      <c r="Y8" s="28"/>
    </row>
    <row r="9" customFormat="false" ht="13.8" hidden="false" customHeight="false" outlineLevel="0" collapsed="false">
      <c r="A9" s="27"/>
      <c r="B9" s="27"/>
      <c r="C9" s="32"/>
      <c r="D9" s="29"/>
      <c r="E9" s="29"/>
      <c r="F9" s="29"/>
      <c r="G9" s="29"/>
      <c r="H9" s="29"/>
      <c r="I9" s="29"/>
      <c r="J9" s="29"/>
      <c r="K9" s="29"/>
      <c r="L9" s="29"/>
      <c r="M9" s="29"/>
      <c r="N9" s="30"/>
      <c r="O9" s="29"/>
      <c r="P9" s="29"/>
      <c r="Q9" s="29"/>
      <c r="R9" s="29"/>
      <c r="S9" s="29"/>
      <c r="T9" s="29"/>
      <c r="U9" s="31"/>
      <c r="V9" s="28"/>
      <c r="W9" s="28"/>
      <c r="Y9" s="28"/>
    </row>
    <row r="10" customFormat="false" ht="13.8" hidden="false" customHeight="false" outlineLevel="0" collapsed="false">
      <c r="A10" s="27"/>
      <c r="B10" s="27"/>
      <c r="C10" s="32"/>
      <c r="D10" s="29"/>
      <c r="E10" s="28"/>
      <c r="F10" s="29"/>
      <c r="G10" s="29"/>
      <c r="H10" s="29"/>
      <c r="I10" s="29"/>
      <c r="J10" s="29"/>
      <c r="K10" s="29"/>
      <c r="L10" s="29"/>
      <c r="M10" s="29"/>
      <c r="N10" s="30"/>
      <c r="O10" s="29"/>
      <c r="P10" s="29"/>
      <c r="Q10" s="29"/>
      <c r="R10" s="29"/>
      <c r="S10" s="29"/>
      <c r="T10" s="29"/>
      <c r="U10" s="30"/>
      <c r="V10" s="29"/>
      <c r="W10" s="28"/>
      <c r="Y10" s="28"/>
    </row>
    <row r="11" customFormat="false" ht="13.8" hidden="false" customHeight="false" outlineLevel="0" collapsed="false">
      <c r="A11" s="27"/>
      <c r="B11" s="27"/>
      <c r="C11" s="32"/>
      <c r="D11" s="29"/>
      <c r="E11" s="29"/>
      <c r="F11" s="29"/>
      <c r="G11" s="29"/>
      <c r="H11" s="29"/>
      <c r="I11" s="29"/>
      <c r="J11" s="29"/>
      <c r="K11" s="29"/>
      <c r="L11" s="29"/>
      <c r="M11" s="29"/>
      <c r="N11" s="30"/>
      <c r="O11" s="29"/>
      <c r="P11" s="29"/>
      <c r="Q11" s="29"/>
      <c r="R11" s="29"/>
      <c r="S11" s="29"/>
      <c r="T11" s="29"/>
      <c r="U11" s="31"/>
      <c r="V11" s="28"/>
      <c r="W11" s="28"/>
      <c r="Y11" s="28"/>
    </row>
    <row r="12" customFormat="false" ht="13.8" hidden="false" customHeight="false" outlineLevel="0" collapsed="false">
      <c r="A12" s="27"/>
      <c r="B12" s="27"/>
      <c r="C12" s="32"/>
      <c r="D12" s="29"/>
      <c r="E12" s="28"/>
      <c r="F12" s="29"/>
      <c r="G12" s="29"/>
      <c r="H12" s="29"/>
      <c r="I12" s="29"/>
      <c r="J12" s="29"/>
      <c r="K12" s="29"/>
      <c r="L12" s="29"/>
      <c r="M12" s="29"/>
      <c r="N12" s="30"/>
      <c r="O12" s="29"/>
      <c r="P12" s="29"/>
      <c r="Q12" s="29"/>
      <c r="R12" s="29"/>
      <c r="S12" s="29"/>
      <c r="T12" s="29"/>
      <c r="U12" s="31"/>
      <c r="V12" s="28"/>
      <c r="W12" s="28"/>
      <c r="Y12" s="28"/>
    </row>
    <row r="13" customFormat="false" ht="13.8" hidden="false" customHeight="false" outlineLevel="0" collapsed="false">
      <c r="A13" s="27"/>
      <c r="B13" s="27"/>
      <c r="C13" s="32"/>
      <c r="D13" s="29"/>
      <c r="E13" s="28"/>
      <c r="F13" s="29"/>
      <c r="G13" s="29"/>
      <c r="H13" s="29"/>
      <c r="I13" s="29"/>
      <c r="J13" s="29"/>
      <c r="K13" s="29"/>
      <c r="L13" s="29"/>
      <c r="M13" s="29"/>
      <c r="N13" s="30"/>
      <c r="O13" s="29"/>
      <c r="P13" s="29"/>
      <c r="Q13" s="29"/>
      <c r="R13" s="29"/>
      <c r="S13" s="29"/>
      <c r="T13" s="29"/>
      <c r="U13" s="31"/>
      <c r="V13" s="28"/>
      <c r="W13" s="28"/>
      <c r="Y13" s="28"/>
    </row>
    <row r="14" customFormat="false" ht="13.8" hidden="false" customHeight="false" outlineLevel="0" collapsed="false">
      <c r="A14" s="27"/>
      <c r="B14" s="27"/>
      <c r="C14" s="32"/>
      <c r="D14" s="29"/>
      <c r="E14" s="29"/>
      <c r="F14" s="29"/>
      <c r="G14" s="29"/>
      <c r="H14" s="29"/>
      <c r="I14" s="29"/>
      <c r="J14" s="29"/>
      <c r="K14" s="29"/>
      <c r="L14" s="29"/>
      <c r="M14" s="29"/>
      <c r="N14" s="30"/>
      <c r="O14" s="29"/>
      <c r="P14" s="29"/>
      <c r="Q14" s="29"/>
      <c r="R14" s="29"/>
      <c r="S14" s="29"/>
      <c r="T14" s="29"/>
      <c r="U14" s="31"/>
      <c r="V14" s="28"/>
      <c r="W14" s="28"/>
      <c r="Y14" s="28"/>
    </row>
    <row r="15" customFormat="false" ht="13.8" hidden="false" customHeight="false" outlineLevel="0" collapsed="false">
      <c r="A15" s="27"/>
      <c r="B15" s="27"/>
      <c r="C15" s="32"/>
      <c r="D15" s="29"/>
      <c r="E15" s="29"/>
      <c r="F15" s="29"/>
      <c r="G15" s="29"/>
      <c r="H15" s="29"/>
      <c r="I15" s="29"/>
      <c r="J15" s="29"/>
      <c r="K15" s="29"/>
      <c r="L15" s="29"/>
      <c r="M15" s="29"/>
      <c r="N15" s="30"/>
      <c r="O15" s="29"/>
      <c r="P15" s="29"/>
      <c r="Q15" s="29"/>
      <c r="R15" s="29"/>
      <c r="S15" s="29"/>
      <c r="T15" s="29"/>
      <c r="U15" s="31"/>
      <c r="V15" s="28"/>
      <c r="W15" s="28"/>
      <c r="Y15" s="28"/>
    </row>
    <row r="16" customFormat="false" ht="13.8" hidden="false" customHeight="false" outlineLevel="0" collapsed="false">
      <c r="A16" s="27"/>
      <c r="B16" s="27"/>
      <c r="C16" s="32"/>
      <c r="D16" s="29"/>
      <c r="E16" s="28"/>
      <c r="F16" s="29"/>
      <c r="G16" s="29"/>
      <c r="H16" s="29"/>
      <c r="I16" s="29"/>
      <c r="J16" s="29"/>
      <c r="K16" s="29"/>
      <c r="L16" s="29"/>
      <c r="M16" s="29"/>
      <c r="N16" s="30"/>
      <c r="O16" s="29"/>
      <c r="P16" s="29"/>
      <c r="Q16" s="29"/>
      <c r="R16" s="29"/>
      <c r="S16" s="29"/>
      <c r="T16" s="29"/>
      <c r="U16" s="31"/>
      <c r="V16" s="28"/>
      <c r="W16" s="28"/>
      <c r="Y16" s="28"/>
    </row>
    <row r="17" customFormat="false" ht="13.8" hidden="false" customHeight="false" outlineLevel="0" collapsed="false">
      <c r="A17" s="27"/>
      <c r="B17" s="27"/>
      <c r="C17" s="32"/>
      <c r="D17" s="29"/>
      <c r="E17" s="28"/>
      <c r="F17" s="29"/>
      <c r="G17" s="29"/>
      <c r="H17" s="29"/>
      <c r="I17" s="29"/>
      <c r="J17" s="29"/>
      <c r="K17" s="29"/>
      <c r="L17" s="29"/>
      <c r="M17" s="29"/>
      <c r="N17" s="30"/>
      <c r="O17" s="29"/>
      <c r="P17" s="29"/>
      <c r="Q17" s="29"/>
      <c r="R17" s="29"/>
      <c r="S17" s="29"/>
      <c r="T17" s="29"/>
      <c r="U17" s="31"/>
      <c r="V17" s="28"/>
      <c r="W17" s="28"/>
      <c r="Y17" s="28"/>
    </row>
    <row r="18" customFormat="false" ht="13.8" hidden="false" customHeight="false" outlineLevel="0" collapsed="false">
      <c r="A18" s="27"/>
      <c r="B18" s="27"/>
      <c r="C18" s="32"/>
      <c r="D18" s="29"/>
      <c r="E18" s="28"/>
      <c r="F18" s="29"/>
      <c r="G18" s="29"/>
      <c r="H18" s="29"/>
      <c r="I18" s="29"/>
      <c r="J18" s="29"/>
      <c r="K18" s="29"/>
      <c r="L18" s="29"/>
      <c r="M18" s="29"/>
      <c r="N18" s="30"/>
      <c r="O18" s="29"/>
      <c r="P18" s="29"/>
      <c r="Q18" s="29"/>
      <c r="R18" s="29"/>
      <c r="S18" s="29"/>
      <c r="T18" s="29"/>
      <c r="U18" s="31"/>
      <c r="V18" s="28"/>
      <c r="W18" s="28"/>
      <c r="Y18" s="28"/>
    </row>
    <row r="19" customFormat="false" ht="13.8" hidden="false" customHeight="false" outlineLevel="0" collapsed="false">
      <c r="A19" s="27"/>
      <c r="B19" s="27"/>
      <c r="C19" s="32"/>
      <c r="D19" s="29"/>
      <c r="E19" s="28"/>
      <c r="F19" s="29"/>
      <c r="G19" s="29"/>
      <c r="H19" s="29"/>
      <c r="I19" s="29"/>
      <c r="J19" s="29"/>
      <c r="K19" s="29"/>
      <c r="L19" s="29"/>
      <c r="M19" s="29"/>
      <c r="N19" s="30"/>
      <c r="O19" s="29"/>
      <c r="P19" s="29"/>
      <c r="Q19" s="29"/>
      <c r="R19" s="29"/>
      <c r="S19" s="29"/>
      <c r="T19" s="29"/>
      <c r="U19" s="31"/>
      <c r="V19" s="28"/>
      <c r="W19" s="28"/>
      <c r="Y19" s="28"/>
    </row>
    <row r="20" customFormat="false" ht="13.8" hidden="false" customHeight="false" outlineLevel="0" collapsed="false">
      <c r="A20" s="27"/>
      <c r="B20" s="27"/>
      <c r="C20" s="32"/>
      <c r="D20" s="29"/>
      <c r="E20" s="28"/>
      <c r="F20" s="29"/>
      <c r="G20" s="29"/>
      <c r="H20" s="29"/>
      <c r="I20" s="29"/>
      <c r="J20" s="29"/>
      <c r="K20" s="29"/>
      <c r="L20" s="29"/>
      <c r="M20" s="29"/>
      <c r="N20" s="30"/>
      <c r="O20" s="29"/>
      <c r="P20" s="29"/>
      <c r="Q20" s="29"/>
      <c r="R20" s="29"/>
      <c r="S20" s="29"/>
      <c r="T20" s="29"/>
      <c r="U20" s="31"/>
      <c r="V20" s="28"/>
      <c r="W20" s="28"/>
      <c r="Y20" s="28"/>
    </row>
    <row r="21" customFormat="false" ht="13.8" hidden="false" customHeight="false" outlineLevel="0" collapsed="false">
      <c r="A21" s="27"/>
      <c r="B21" s="27"/>
      <c r="C21" s="32"/>
      <c r="D21" s="29"/>
      <c r="E21" s="29"/>
      <c r="F21" s="29"/>
      <c r="G21" s="29"/>
      <c r="H21" s="29"/>
      <c r="I21" s="29"/>
      <c r="J21" s="29"/>
      <c r="K21" s="29"/>
      <c r="L21" s="29"/>
      <c r="M21" s="29"/>
      <c r="N21" s="30"/>
      <c r="O21" s="29"/>
      <c r="P21" s="29"/>
      <c r="Q21" s="29"/>
      <c r="R21" s="29"/>
      <c r="S21" s="29"/>
      <c r="T21" s="29"/>
      <c r="U21" s="31"/>
      <c r="V21" s="28"/>
      <c r="W21" s="28"/>
      <c r="Y21" s="28"/>
    </row>
    <row r="22" customFormat="false" ht="13.8" hidden="false" customHeight="false" outlineLevel="0" collapsed="false">
      <c r="A22" s="27"/>
      <c r="B22" s="27"/>
      <c r="C22" s="32"/>
      <c r="D22" s="29"/>
      <c r="E22" s="28"/>
      <c r="F22" s="29"/>
      <c r="G22" s="28"/>
      <c r="H22" s="28"/>
      <c r="I22" s="28"/>
      <c r="J22" s="28"/>
      <c r="K22" s="28"/>
      <c r="L22" s="28"/>
      <c r="M22" s="28"/>
      <c r="N22" s="28"/>
      <c r="O22" s="28"/>
      <c r="P22" s="28"/>
      <c r="Q22" s="28"/>
      <c r="R22" s="28"/>
      <c r="S22" s="28"/>
      <c r="T22" s="28"/>
      <c r="U22" s="31"/>
      <c r="V22" s="28"/>
      <c r="W22" s="28"/>
      <c r="Y22" s="28"/>
    </row>
    <row r="23" customFormat="false" ht="13.8" hidden="false" customHeight="false" outlineLevel="0" collapsed="false">
      <c r="A23" s="27"/>
      <c r="B23" s="27"/>
      <c r="C23" s="32"/>
      <c r="D23" s="29"/>
      <c r="E23" s="29"/>
      <c r="F23" s="29"/>
      <c r="G23" s="29"/>
      <c r="H23" s="29"/>
      <c r="I23" s="29"/>
      <c r="J23" s="29"/>
      <c r="K23" s="29"/>
      <c r="L23" s="29"/>
      <c r="M23" s="29"/>
      <c r="N23" s="30"/>
      <c r="O23" s="29"/>
      <c r="P23" s="29"/>
      <c r="Q23" s="29"/>
      <c r="R23" s="29"/>
      <c r="S23" s="29"/>
      <c r="T23" s="29"/>
      <c r="U23" s="31"/>
      <c r="V23" s="28"/>
      <c r="W23" s="28"/>
      <c r="Y23" s="28"/>
    </row>
    <row r="24" customFormat="false" ht="13.8" hidden="false" customHeight="false" outlineLevel="0" collapsed="false">
      <c r="A24" s="27"/>
      <c r="B24" s="27"/>
      <c r="C24" s="32"/>
      <c r="D24" s="29"/>
      <c r="E24" s="29"/>
      <c r="F24" s="29"/>
      <c r="G24" s="29"/>
      <c r="H24" s="29"/>
      <c r="I24" s="29"/>
      <c r="J24" s="29"/>
      <c r="K24" s="29"/>
      <c r="L24" s="29"/>
      <c r="M24" s="29"/>
      <c r="N24" s="30"/>
      <c r="O24" s="29"/>
      <c r="P24" s="29"/>
      <c r="Q24" s="29"/>
      <c r="R24" s="29"/>
      <c r="S24" s="29"/>
      <c r="T24" s="29"/>
      <c r="U24" s="31"/>
      <c r="V24" s="28"/>
      <c r="W24" s="28"/>
      <c r="Y24" s="28"/>
    </row>
    <row r="25" customFormat="false" ht="13.8" hidden="false" customHeight="false" outlineLevel="0" collapsed="false">
      <c r="A25" s="27"/>
      <c r="B25" s="27"/>
      <c r="C25" s="32"/>
      <c r="D25" s="29"/>
      <c r="E25" s="28"/>
      <c r="F25" s="29"/>
      <c r="G25" s="29"/>
      <c r="H25" s="29"/>
      <c r="I25" s="29"/>
      <c r="J25" s="29"/>
      <c r="K25" s="29"/>
      <c r="L25" s="29"/>
      <c r="M25" s="29"/>
      <c r="N25" s="30"/>
      <c r="O25" s="29"/>
      <c r="P25" s="29"/>
      <c r="Q25" s="29"/>
      <c r="R25" s="29"/>
      <c r="S25" s="29"/>
      <c r="T25" s="29"/>
      <c r="U25" s="31"/>
      <c r="V25" s="28"/>
      <c r="W25" s="28"/>
      <c r="Y25" s="28"/>
    </row>
    <row r="26" customFormat="false" ht="13.8" hidden="false" customHeight="false" outlineLevel="0" collapsed="false">
      <c r="A26" s="27"/>
      <c r="B26" s="27"/>
      <c r="C26" s="32"/>
      <c r="D26" s="29"/>
      <c r="E26" s="28"/>
      <c r="F26" s="29"/>
      <c r="G26" s="29"/>
      <c r="H26" s="29"/>
      <c r="I26" s="29"/>
      <c r="J26" s="29"/>
      <c r="K26" s="29"/>
      <c r="L26" s="29"/>
      <c r="M26" s="29"/>
      <c r="N26" s="30"/>
      <c r="O26" s="29"/>
      <c r="P26" s="29"/>
      <c r="Q26" s="29"/>
      <c r="R26" s="29"/>
      <c r="S26" s="29"/>
      <c r="T26" s="29"/>
      <c r="U26" s="31"/>
      <c r="V26" s="28"/>
      <c r="W26" s="28"/>
      <c r="Y26" s="28"/>
    </row>
    <row r="27" customFormat="false" ht="13.8" hidden="false" customHeight="false" outlineLevel="0" collapsed="false">
      <c r="A27" s="27"/>
      <c r="B27" s="27"/>
      <c r="C27" s="32"/>
      <c r="D27" s="29"/>
      <c r="E27" s="28"/>
      <c r="F27" s="29"/>
      <c r="G27" s="28"/>
      <c r="H27" s="28"/>
      <c r="I27" s="28"/>
      <c r="J27" s="28"/>
      <c r="K27" s="28"/>
      <c r="L27" s="28"/>
      <c r="M27" s="28"/>
      <c r="N27" s="28"/>
      <c r="O27" s="28"/>
      <c r="P27" s="28"/>
      <c r="Q27" s="28"/>
      <c r="R27" s="28"/>
      <c r="S27" s="28"/>
      <c r="T27" s="28"/>
      <c r="U27" s="31"/>
      <c r="V27" s="28"/>
      <c r="W27" s="28"/>
      <c r="Y27" s="28"/>
    </row>
    <row r="28" customFormat="false" ht="13.8" hidden="false" customHeight="false" outlineLevel="0" collapsed="false">
      <c r="A28" s="27"/>
      <c r="B28" s="27"/>
      <c r="C28" s="32"/>
      <c r="D28" s="29"/>
      <c r="E28" s="28"/>
      <c r="F28" s="29"/>
      <c r="G28" s="29"/>
      <c r="H28" s="29"/>
      <c r="I28" s="29"/>
      <c r="J28" s="29"/>
      <c r="K28" s="29"/>
      <c r="L28" s="29"/>
      <c r="M28" s="29"/>
      <c r="N28" s="30"/>
      <c r="O28" s="29"/>
      <c r="P28" s="29"/>
      <c r="Q28" s="29"/>
      <c r="R28" s="29"/>
      <c r="S28" s="29"/>
      <c r="T28" s="29"/>
      <c r="U28" s="31"/>
      <c r="V28" s="28"/>
      <c r="W28" s="28"/>
      <c r="Y28" s="28"/>
    </row>
    <row r="29" customFormat="false" ht="13.8" hidden="false" customHeight="false" outlineLevel="0" collapsed="false">
      <c r="A29" s="27"/>
      <c r="B29" s="27"/>
      <c r="C29" s="32"/>
      <c r="D29" s="29"/>
      <c r="E29" s="28"/>
      <c r="F29" s="29"/>
      <c r="G29" s="29"/>
      <c r="H29" s="29"/>
      <c r="I29" s="29"/>
      <c r="J29" s="29"/>
      <c r="K29" s="29"/>
      <c r="L29" s="29"/>
      <c r="M29" s="29"/>
      <c r="N29" s="30"/>
      <c r="O29" s="29"/>
      <c r="P29" s="29"/>
      <c r="Q29" s="29"/>
      <c r="R29" s="29"/>
      <c r="S29" s="29"/>
      <c r="T29" s="29"/>
      <c r="U29" s="31"/>
      <c r="V29" s="28"/>
      <c r="W29" s="28"/>
      <c r="Y29" s="28"/>
    </row>
    <row r="30" customFormat="false" ht="13.8" hidden="false" customHeight="false" outlineLevel="0" collapsed="false">
      <c r="A30" s="27"/>
      <c r="B30" s="27"/>
      <c r="C30" s="32"/>
      <c r="D30" s="29"/>
      <c r="E30" s="29"/>
      <c r="F30" s="29"/>
      <c r="G30" s="29"/>
      <c r="H30" s="29"/>
      <c r="I30" s="29"/>
      <c r="J30" s="29"/>
      <c r="K30" s="29"/>
      <c r="L30" s="29"/>
      <c r="M30" s="29"/>
      <c r="N30" s="30"/>
      <c r="O30" s="29"/>
      <c r="P30" s="29"/>
      <c r="Q30" s="29"/>
      <c r="R30" s="29"/>
      <c r="S30" s="29"/>
      <c r="T30" s="29"/>
      <c r="U30" s="31"/>
      <c r="V30" s="28"/>
      <c r="W30" s="28"/>
      <c r="Y30" s="28"/>
    </row>
    <row r="31" customFormat="false" ht="13.8" hidden="false" customHeight="false" outlineLevel="0" collapsed="false">
      <c r="A31" s="27"/>
      <c r="B31" s="27"/>
      <c r="C31" s="32"/>
      <c r="D31" s="29"/>
      <c r="E31" s="28"/>
      <c r="F31" s="29"/>
      <c r="G31" s="29"/>
      <c r="H31" s="29"/>
      <c r="I31" s="29"/>
      <c r="J31" s="29"/>
      <c r="K31" s="29"/>
      <c r="L31" s="29"/>
      <c r="M31" s="29"/>
      <c r="N31" s="30"/>
      <c r="O31" s="29"/>
      <c r="P31" s="29"/>
      <c r="Q31" s="29"/>
      <c r="R31" s="29"/>
      <c r="S31" s="29"/>
      <c r="T31" s="29"/>
      <c r="U31" s="31"/>
      <c r="V31" s="28"/>
      <c r="W31" s="28"/>
      <c r="Y31" s="28"/>
    </row>
    <row r="32" customFormat="false" ht="13.8" hidden="false" customHeight="false" outlineLevel="0" collapsed="false">
      <c r="A32" s="27"/>
      <c r="B32" s="27"/>
      <c r="C32" s="32"/>
      <c r="D32" s="29"/>
      <c r="E32" s="28"/>
      <c r="F32" s="29"/>
      <c r="G32" s="29"/>
      <c r="H32" s="29"/>
      <c r="I32" s="29"/>
      <c r="J32" s="29"/>
      <c r="K32" s="29"/>
      <c r="L32" s="29"/>
      <c r="M32" s="29"/>
      <c r="N32" s="30"/>
      <c r="O32" s="29"/>
      <c r="P32" s="29"/>
      <c r="Q32" s="29"/>
      <c r="R32" s="29"/>
      <c r="S32" s="29"/>
      <c r="T32" s="29"/>
      <c r="U32" s="31"/>
      <c r="V32" s="28"/>
      <c r="W32" s="28"/>
      <c r="Y32" s="28"/>
    </row>
    <row r="33" customFormat="false" ht="13.8" hidden="false" customHeight="false" outlineLevel="0" collapsed="false">
      <c r="A33" s="27"/>
      <c r="B33" s="27"/>
      <c r="C33" s="32"/>
      <c r="D33" s="29"/>
      <c r="E33" s="28"/>
      <c r="F33" s="29"/>
      <c r="G33" s="28"/>
      <c r="H33" s="28"/>
      <c r="I33" s="28"/>
      <c r="J33" s="28"/>
      <c r="K33" s="28"/>
      <c r="L33" s="28"/>
      <c r="M33" s="28"/>
      <c r="N33" s="28"/>
      <c r="O33" s="28"/>
      <c r="P33" s="28"/>
      <c r="Q33" s="28"/>
      <c r="R33" s="28"/>
      <c r="S33" s="28"/>
      <c r="T33" s="28"/>
      <c r="U33" s="31"/>
      <c r="V33" s="28"/>
      <c r="W33" s="28"/>
      <c r="Y33" s="28"/>
    </row>
    <row r="34" customFormat="false" ht="13.8" hidden="false" customHeight="false" outlineLevel="0" collapsed="false">
      <c r="A34" s="27"/>
      <c r="B34" s="27"/>
      <c r="C34" s="32"/>
      <c r="D34" s="29"/>
      <c r="E34" s="29"/>
      <c r="F34" s="29"/>
      <c r="G34" s="29"/>
      <c r="H34" s="29"/>
      <c r="I34" s="29"/>
      <c r="J34" s="29"/>
      <c r="K34" s="29"/>
      <c r="L34" s="29"/>
      <c r="M34" s="29"/>
      <c r="N34" s="30"/>
      <c r="O34" s="29"/>
      <c r="P34" s="29"/>
      <c r="Q34" s="29"/>
      <c r="R34" s="29"/>
      <c r="S34" s="29"/>
      <c r="T34" s="29"/>
      <c r="U34" s="31"/>
      <c r="V34" s="28"/>
      <c r="W34" s="28"/>
      <c r="Y34" s="28"/>
    </row>
    <row r="35" customFormat="false" ht="13.8" hidden="false" customHeight="false" outlineLevel="0" collapsed="false">
      <c r="A35" s="27"/>
      <c r="B35" s="27"/>
      <c r="C35" s="32"/>
      <c r="D35" s="29"/>
      <c r="E35" s="29"/>
      <c r="F35" s="29"/>
      <c r="G35" s="29"/>
      <c r="H35" s="29"/>
      <c r="I35" s="29"/>
      <c r="J35" s="29"/>
      <c r="K35" s="29"/>
      <c r="L35" s="29"/>
      <c r="M35" s="29"/>
      <c r="N35" s="30"/>
      <c r="O35" s="29"/>
      <c r="P35" s="29"/>
      <c r="Q35" s="29"/>
      <c r="R35" s="29"/>
      <c r="S35" s="29"/>
      <c r="T35" s="29"/>
      <c r="U35" s="31"/>
      <c r="V35" s="28"/>
      <c r="W35" s="28"/>
      <c r="Y35" s="28"/>
    </row>
    <row r="36" customFormat="false" ht="13.8" hidden="false" customHeight="false" outlineLevel="0" collapsed="false">
      <c r="A36" s="27"/>
      <c r="B36" s="27"/>
      <c r="C36" s="32"/>
      <c r="D36" s="29"/>
      <c r="E36" s="29"/>
      <c r="F36" s="29"/>
      <c r="G36" s="28"/>
      <c r="H36" s="28"/>
      <c r="I36" s="28"/>
      <c r="J36" s="28"/>
      <c r="K36" s="28"/>
      <c r="L36" s="28"/>
      <c r="M36" s="28"/>
      <c r="N36" s="28"/>
      <c r="O36" s="28"/>
      <c r="P36" s="28"/>
      <c r="Q36" s="28"/>
      <c r="R36" s="28"/>
      <c r="S36" s="28"/>
      <c r="T36" s="28"/>
      <c r="U36" s="31"/>
      <c r="V36" s="28"/>
      <c r="W36" s="28"/>
      <c r="Y36" s="28"/>
    </row>
    <row r="37" customFormat="false" ht="13.8" hidden="false" customHeight="false" outlineLevel="0" collapsed="false">
      <c r="A37" s="27"/>
      <c r="B37" s="27"/>
      <c r="C37" s="32"/>
      <c r="D37" s="29"/>
      <c r="E37" s="28"/>
      <c r="F37" s="29"/>
      <c r="G37" s="29"/>
      <c r="H37" s="29"/>
      <c r="I37" s="29"/>
      <c r="J37" s="29"/>
      <c r="K37" s="29"/>
      <c r="L37" s="29"/>
      <c r="M37" s="29"/>
      <c r="N37" s="30"/>
      <c r="O37" s="29"/>
      <c r="P37" s="29"/>
      <c r="Q37" s="29"/>
      <c r="R37" s="29"/>
      <c r="S37" s="29"/>
      <c r="T37" s="29"/>
      <c r="U37" s="31"/>
      <c r="V37" s="28"/>
      <c r="W37" s="28"/>
      <c r="Y37" s="28"/>
    </row>
    <row r="38" customFormat="false" ht="13.8" hidden="false" customHeight="false" outlineLevel="0" collapsed="false">
      <c r="A38" s="27"/>
      <c r="B38" s="27"/>
      <c r="C38" s="32"/>
      <c r="D38" s="29"/>
      <c r="E38" s="28"/>
      <c r="F38" s="29"/>
      <c r="G38" s="29"/>
      <c r="H38" s="29"/>
      <c r="I38" s="29"/>
      <c r="J38" s="29"/>
      <c r="K38" s="29"/>
      <c r="L38" s="29"/>
      <c r="M38" s="29"/>
      <c r="N38" s="30"/>
      <c r="O38" s="29"/>
      <c r="P38" s="29"/>
      <c r="Q38" s="29"/>
      <c r="R38" s="29"/>
      <c r="S38" s="29"/>
      <c r="T38" s="29"/>
      <c r="U38" s="31"/>
      <c r="V38" s="28"/>
      <c r="W38" s="28"/>
      <c r="Y38" s="28"/>
    </row>
    <row r="39" customFormat="false" ht="13.8" hidden="false" customHeight="false" outlineLevel="0" collapsed="false">
      <c r="A39" s="27"/>
      <c r="B39" s="27"/>
      <c r="C39" s="32"/>
      <c r="D39" s="29"/>
      <c r="E39" s="29"/>
      <c r="F39" s="29"/>
      <c r="G39" s="29"/>
      <c r="H39" s="29"/>
      <c r="I39" s="29"/>
      <c r="J39" s="29"/>
      <c r="K39" s="29"/>
      <c r="L39" s="29"/>
      <c r="M39" s="29"/>
      <c r="N39" s="30"/>
      <c r="O39" s="29"/>
      <c r="P39" s="29"/>
      <c r="Q39" s="29"/>
      <c r="R39" s="29"/>
      <c r="S39" s="29"/>
      <c r="T39" s="29"/>
      <c r="U39" s="31"/>
      <c r="V39" s="28"/>
      <c r="W39" s="28"/>
      <c r="Y39" s="28"/>
    </row>
    <row r="40" customFormat="false" ht="13.8" hidden="false" customHeight="false" outlineLevel="0" collapsed="false">
      <c r="A40" s="27"/>
      <c r="B40" s="27"/>
      <c r="C40" s="32"/>
      <c r="D40" s="29"/>
      <c r="E40" s="28"/>
      <c r="F40" s="29"/>
      <c r="G40" s="28"/>
      <c r="H40" s="28"/>
      <c r="I40" s="28"/>
      <c r="J40" s="28"/>
      <c r="K40" s="28"/>
      <c r="L40" s="28"/>
      <c r="M40" s="28"/>
      <c r="N40" s="28"/>
      <c r="O40" s="28"/>
      <c r="P40" s="28"/>
      <c r="Q40" s="28"/>
      <c r="R40" s="28"/>
      <c r="S40" s="28"/>
      <c r="T40" s="28"/>
      <c r="U40" s="31"/>
      <c r="V40" s="28"/>
      <c r="W40" s="28"/>
      <c r="Y40" s="28"/>
    </row>
    <row r="41" customFormat="false" ht="13.8" hidden="false" customHeight="false" outlineLevel="0" collapsed="false">
      <c r="A41" s="27"/>
      <c r="B41" s="27"/>
      <c r="C41" s="32"/>
      <c r="D41" s="29"/>
      <c r="E41" s="28"/>
      <c r="F41" s="29"/>
      <c r="G41" s="28"/>
      <c r="H41" s="28"/>
      <c r="I41" s="28"/>
      <c r="J41" s="28"/>
      <c r="K41" s="28"/>
      <c r="L41" s="28"/>
      <c r="M41" s="28"/>
      <c r="N41" s="28"/>
      <c r="O41" s="28"/>
      <c r="P41" s="28"/>
      <c r="Q41" s="28"/>
      <c r="R41" s="28"/>
      <c r="S41" s="28"/>
      <c r="T41" s="28"/>
      <c r="U41" s="31"/>
      <c r="V41" s="28"/>
      <c r="W41" s="28"/>
      <c r="Y41" s="28"/>
    </row>
    <row r="42" customFormat="false" ht="13.8" hidden="false" customHeight="false" outlineLevel="0" collapsed="false">
      <c r="A42" s="27"/>
      <c r="B42" s="27"/>
      <c r="C42" s="32"/>
      <c r="D42" s="29"/>
      <c r="E42" s="28"/>
      <c r="F42" s="29"/>
      <c r="G42" s="29"/>
      <c r="H42" s="29"/>
      <c r="I42" s="29"/>
      <c r="J42" s="29"/>
      <c r="K42" s="29"/>
      <c r="L42" s="29"/>
      <c r="M42" s="29"/>
      <c r="N42" s="30"/>
      <c r="O42" s="29"/>
      <c r="P42" s="29"/>
      <c r="Q42" s="29"/>
      <c r="R42" s="29"/>
      <c r="S42" s="29"/>
      <c r="T42" s="29"/>
      <c r="U42" s="31"/>
      <c r="V42" s="28"/>
      <c r="W42" s="28"/>
      <c r="Y42" s="28"/>
    </row>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row r="218" customFormat="false" ht="12.8" hidden="false" customHeight="false" outlineLevel="0" collapsed="false"/>
    <row r="219" customFormat="false" ht="12.8" hidden="false" customHeight="false" outlineLevel="0" collapsed="false"/>
    <row r="220" customFormat="false" ht="12.8" hidden="false" customHeight="false" outlineLevel="0" collapsed="false"/>
    <row r="221" customFormat="false" ht="12.8" hidden="false" customHeight="false" outlineLevel="0" collapsed="false"/>
    <row r="222" customFormat="false" ht="12.8" hidden="false" customHeight="false" outlineLevel="0" collapsed="false"/>
    <row r="223" customFormat="false" ht="12.8" hidden="false" customHeight="false" outlineLevel="0" collapsed="false"/>
    <row r="224" customFormat="false" ht="12.8" hidden="false" customHeight="false" outlineLevel="0" collapsed="false"/>
    <row r="225" customFormat="false" ht="12.8" hidden="false" customHeight="false" outlineLevel="0" collapsed="false"/>
    <row r="226" customFormat="false" ht="12.8" hidden="false" customHeight="false" outlineLevel="0" collapsed="false"/>
    <row r="227" customFormat="false" ht="12.8" hidden="false" customHeight="false" outlineLevel="0" collapsed="false"/>
    <row r="228" customFormat="false" ht="12.8" hidden="false" customHeight="false" outlineLevel="0" collapsed="false"/>
    <row r="229" customFormat="false" ht="12.8" hidden="false" customHeight="false" outlineLevel="0" collapsed="false"/>
    <row r="230" customFormat="false" ht="12.8" hidden="false" customHeight="false" outlineLevel="0" collapsed="false"/>
    <row r="231" customFormat="false" ht="12.8" hidden="false" customHeight="false" outlineLevel="0" collapsed="false"/>
    <row r="232" customFormat="false" ht="12.8" hidden="false" customHeight="false" outlineLevel="0" collapsed="false"/>
    <row r="233" customFormat="false" ht="12.8" hidden="false" customHeight="false" outlineLevel="0" collapsed="false"/>
    <row r="234" customFormat="false" ht="12.8" hidden="false" customHeight="false" outlineLevel="0" collapsed="false"/>
    <row r="235" customFormat="false" ht="12.8" hidden="false" customHeight="false" outlineLevel="0" collapsed="false"/>
    <row r="236" customFormat="false" ht="12.8" hidden="false" customHeight="false" outlineLevel="0" collapsed="false"/>
    <row r="237" customFormat="false" ht="12.8" hidden="false" customHeight="false" outlineLevel="0" collapsed="false"/>
    <row r="238" customFormat="false" ht="12.8" hidden="false" customHeight="false" outlineLevel="0" collapsed="false"/>
    <row r="239" customFormat="false" ht="12.8" hidden="false" customHeight="false" outlineLevel="0" collapsed="false"/>
    <row r="240" customFormat="false" ht="12.8" hidden="false" customHeight="false" outlineLevel="0" collapsed="false"/>
    <row r="241" customFormat="false" ht="12.8" hidden="false" customHeight="false" outlineLevel="0" collapsed="false"/>
    <row r="242" customFormat="false" ht="12.8" hidden="false" customHeight="false" outlineLevel="0" collapsed="false"/>
    <row r="243" customFormat="false" ht="12.8" hidden="false" customHeight="false" outlineLevel="0" collapsed="false"/>
    <row r="244" customFormat="false" ht="12.8" hidden="false" customHeight="false" outlineLevel="0" collapsed="false"/>
    <row r="245" customFormat="false" ht="12.8" hidden="false" customHeight="false" outlineLevel="0" collapsed="false"/>
    <row r="246" customFormat="false" ht="12.8" hidden="false" customHeight="false" outlineLevel="0" collapsed="false"/>
    <row r="247" customFormat="false" ht="12.8" hidden="false" customHeight="false" outlineLevel="0" collapsed="false"/>
    <row r="248" customFormat="false" ht="12.8" hidden="false" customHeight="false" outlineLevel="0" collapsed="false"/>
    <row r="249" customFormat="false" ht="12.8" hidden="false" customHeight="false" outlineLevel="0" collapsed="false"/>
    <row r="250" customFormat="false" ht="12.8" hidden="false" customHeight="false" outlineLevel="0" collapsed="false"/>
    <row r="251" customFormat="false" ht="12.8" hidden="false" customHeight="false" outlineLevel="0" collapsed="false"/>
    <row r="252" customFormat="false" ht="12.8" hidden="false" customHeight="false" outlineLevel="0" collapsed="false"/>
    <row r="253" customFormat="false" ht="12.8" hidden="false" customHeight="false" outlineLevel="0" collapsed="false"/>
    <row r="254" customFormat="false" ht="12.8" hidden="false" customHeight="false" outlineLevel="0" collapsed="false"/>
    <row r="255" customFormat="false" ht="12.8" hidden="false" customHeight="false" outlineLevel="0" collapsed="false"/>
    <row r="256" customFormat="false" ht="12.8" hidden="false" customHeight="false" outlineLevel="0" collapsed="false"/>
    <row r="257" customFormat="false" ht="12.8" hidden="false" customHeight="false" outlineLevel="0" collapsed="false"/>
    <row r="258" customFormat="false" ht="12.8" hidden="false" customHeight="false" outlineLevel="0" collapsed="false"/>
    <row r="259" customFormat="false" ht="12.8" hidden="false" customHeight="false" outlineLevel="0" collapsed="false"/>
    <row r="260" customFormat="false" ht="12.8" hidden="false" customHeight="false" outlineLevel="0" collapsed="false"/>
    <row r="261" customFormat="false" ht="12.8" hidden="false" customHeight="false" outlineLevel="0" collapsed="false"/>
    <row r="262" customFormat="false" ht="12.8" hidden="false" customHeight="false" outlineLevel="0" collapsed="false"/>
    <row r="263" customFormat="false" ht="12.8" hidden="false" customHeight="false" outlineLevel="0" collapsed="false"/>
    <row r="264" customFormat="false" ht="12.8" hidden="false" customHeight="false" outlineLevel="0" collapsed="false"/>
    <row r="265" customFormat="false" ht="12.8" hidden="false" customHeight="false" outlineLevel="0" collapsed="false"/>
    <row r="266" customFormat="false" ht="12.8" hidden="false" customHeight="false" outlineLevel="0" collapsed="false"/>
    <row r="267" customFormat="false" ht="12.8" hidden="false" customHeight="false" outlineLevel="0" collapsed="false"/>
    <row r="268" customFormat="false" ht="12.8" hidden="false" customHeight="false" outlineLevel="0" collapsed="false"/>
    <row r="269" customFormat="false" ht="12.8" hidden="false" customHeight="false" outlineLevel="0" collapsed="false"/>
    <row r="270" customFormat="false" ht="12.8" hidden="false" customHeight="false" outlineLevel="0" collapsed="false"/>
    <row r="271" customFormat="false" ht="12.8" hidden="false" customHeight="false" outlineLevel="0" collapsed="false"/>
    <row r="272" customFormat="false" ht="12.8" hidden="false" customHeight="false" outlineLevel="0" collapsed="false"/>
    <row r="273" customFormat="false" ht="12.8" hidden="false" customHeight="false" outlineLevel="0" collapsed="false"/>
    <row r="274" customFormat="false" ht="12.8" hidden="false" customHeight="false" outlineLevel="0" collapsed="false"/>
    <row r="275" customFormat="false" ht="12.8" hidden="false" customHeight="false" outlineLevel="0" collapsed="false"/>
    <row r="276" customFormat="false" ht="12.8" hidden="false" customHeight="false" outlineLevel="0" collapsed="false"/>
    <row r="277" customFormat="false" ht="12.8" hidden="false" customHeight="false" outlineLevel="0" collapsed="false"/>
    <row r="278" customFormat="false" ht="12.8" hidden="false" customHeight="false" outlineLevel="0" collapsed="false"/>
    <row r="279" customFormat="false" ht="12.8" hidden="false" customHeight="false" outlineLevel="0" collapsed="false"/>
    <row r="280" customFormat="false" ht="12.8" hidden="false" customHeight="false" outlineLevel="0" collapsed="false"/>
    <row r="281" customFormat="false" ht="12.8" hidden="false" customHeight="false" outlineLevel="0" collapsed="false"/>
    <row r="282" customFormat="false" ht="12.8" hidden="false" customHeight="false" outlineLevel="0" collapsed="false"/>
    <row r="283" customFormat="false" ht="12.8" hidden="false" customHeight="false" outlineLevel="0" collapsed="false"/>
    <row r="284" customFormat="false" ht="12.8" hidden="false" customHeight="false" outlineLevel="0" collapsed="false"/>
    <row r="285" customFormat="false" ht="12.8" hidden="false" customHeight="false" outlineLevel="0" collapsed="false"/>
    <row r="286" customFormat="false" ht="12.8" hidden="false" customHeight="false" outlineLevel="0" collapsed="false"/>
    <row r="287" customFormat="false" ht="12.8" hidden="false" customHeight="false" outlineLevel="0" collapsed="false"/>
    <row r="288" customFormat="false" ht="12.8" hidden="false" customHeight="false" outlineLevel="0" collapsed="false"/>
    <row r="289" customFormat="false" ht="12.8" hidden="false" customHeight="false" outlineLevel="0" collapsed="false"/>
    <row r="290" customFormat="false" ht="12.8" hidden="false" customHeight="false" outlineLevel="0" collapsed="false"/>
    <row r="291" customFormat="false" ht="12.8" hidden="false" customHeight="false" outlineLevel="0" collapsed="false"/>
    <row r="292" customFormat="false" ht="12.8" hidden="false" customHeight="false" outlineLevel="0" collapsed="false"/>
    <row r="293" customFormat="false" ht="12.8" hidden="false" customHeight="false" outlineLevel="0" collapsed="false"/>
    <row r="294" customFormat="false" ht="12.8" hidden="false" customHeight="false" outlineLevel="0" collapsed="false"/>
    <row r="295" customFormat="false" ht="12.8" hidden="false" customHeight="false" outlineLevel="0" collapsed="false"/>
    <row r="296" customFormat="false" ht="12.8" hidden="false" customHeight="false" outlineLevel="0" collapsed="false"/>
    <row r="297" customFormat="false" ht="12.8" hidden="false" customHeight="false" outlineLevel="0" collapsed="false"/>
    <row r="298" customFormat="false" ht="12.8" hidden="false" customHeight="false" outlineLevel="0" collapsed="false"/>
    <row r="299" customFormat="false" ht="12.8" hidden="false" customHeight="false" outlineLevel="0" collapsed="false"/>
    <row r="300" customFormat="false" ht="12.8" hidden="false" customHeight="false" outlineLevel="0" collapsed="false"/>
    <row r="301" customFormat="false" ht="12.8" hidden="false" customHeight="false" outlineLevel="0" collapsed="false"/>
    <row r="302" customFormat="false" ht="12.8" hidden="false" customHeight="false" outlineLevel="0" collapsed="false"/>
    <row r="303" customFormat="false" ht="12.8" hidden="false" customHeight="false" outlineLevel="0" collapsed="false"/>
    <row r="304" customFormat="false" ht="12.8" hidden="false" customHeight="false" outlineLevel="0" collapsed="false"/>
    <row r="305" customFormat="false" ht="12.8" hidden="false" customHeight="false" outlineLevel="0" collapsed="false"/>
    <row r="306" customFormat="false" ht="12.8" hidden="false" customHeight="false" outlineLevel="0" collapsed="false"/>
    <row r="307" customFormat="false" ht="12.8" hidden="false" customHeight="false" outlineLevel="0" collapsed="false"/>
    <row r="308" customFormat="false" ht="12.8" hidden="false" customHeight="false" outlineLevel="0" collapsed="false"/>
    <row r="309" customFormat="false" ht="12.8" hidden="false" customHeight="false" outlineLevel="0" collapsed="false"/>
    <row r="310" customFormat="false" ht="12.8" hidden="false" customHeight="false" outlineLevel="0" collapsed="false"/>
    <row r="311" customFormat="false" ht="12.8" hidden="false" customHeight="false" outlineLevel="0" collapsed="false"/>
    <row r="312" customFormat="false" ht="12.8" hidden="false" customHeight="false" outlineLevel="0" collapsed="false"/>
    <row r="313" customFormat="false" ht="12.8" hidden="false" customHeight="false" outlineLevel="0" collapsed="false"/>
    <row r="314" customFormat="false" ht="12.8" hidden="false" customHeight="false" outlineLevel="0" collapsed="false"/>
    <row r="315" customFormat="false" ht="12.8" hidden="false" customHeight="false" outlineLevel="0" collapsed="false"/>
    <row r="316" customFormat="false" ht="12.8" hidden="false" customHeight="false" outlineLevel="0" collapsed="false"/>
    <row r="317" customFormat="false" ht="12.8" hidden="false" customHeight="false" outlineLevel="0" collapsed="false"/>
    <row r="318" customFormat="false" ht="12.8" hidden="false" customHeight="false" outlineLevel="0" collapsed="false"/>
    <row r="319" customFormat="false" ht="12.8" hidden="false" customHeight="false" outlineLevel="0" collapsed="false"/>
    <row r="320" customFormat="false" ht="12.8" hidden="false" customHeight="false" outlineLevel="0" collapsed="false"/>
    <row r="321" customFormat="false" ht="12.8" hidden="false" customHeight="false" outlineLevel="0" collapsed="false"/>
    <row r="322" customFormat="false" ht="12.8" hidden="false" customHeight="false" outlineLevel="0" collapsed="false"/>
    <row r="323" customFormat="false" ht="12.8" hidden="false" customHeight="false" outlineLevel="0" collapsed="false"/>
    <row r="324" customFormat="false" ht="12.8" hidden="false" customHeight="false" outlineLevel="0" collapsed="false"/>
    <row r="325" customFormat="false" ht="12.8" hidden="false" customHeight="false" outlineLevel="0" collapsed="false"/>
    <row r="326" customFormat="false" ht="12.8" hidden="false" customHeight="false" outlineLevel="0" collapsed="false"/>
    <row r="327" customFormat="false" ht="12.8" hidden="false" customHeight="false" outlineLevel="0" collapsed="false"/>
    <row r="328" customFormat="false" ht="12.8" hidden="false" customHeight="false" outlineLevel="0" collapsed="false"/>
    <row r="329" customFormat="false" ht="12.8" hidden="false" customHeight="false" outlineLevel="0" collapsed="false"/>
    <row r="330" customFormat="false" ht="12.8" hidden="false" customHeight="false" outlineLevel="0" collapsed="false"/>
    <row r="331" customFormat="false" ht="12.8" hidden="false" customHeight="false" outlineLevel="0" collapsed="false"/>
    <row r="332" customFormat="false" ht="12.8" hidden="false" customHeight="false" outlineLevel="0" collapsed="false"/>
    <row r="333" customFormat="false" ht="12.8" hidden="false" customHeight="false" outlineLevel="0" collapsed="false"/>
    <row r="334" customFormat="false" ht="12.8" hidden="false" customHeight="false" outlineLevel="0" collapsed="false"/>
    <row r="335" customFormat="false" ht="12.8" hidden="false" customHeight="false" outlineLevel="0" collapsed="false"/>
    <row r="336" customFormat="false" ht="12.8" hidden="false" customHeight="false" outlineLevel="0" collapsed="false"/>
    <row r="337" customFormat="false" ht="12.8" hidden="false" customHeight="false" outlineLevel="0" collapsed="false"/>
    <row r="338" customFormat="false" ht="12.8" hidden="false" customHeight="false" outlineLevel="0" collapsed="false"/>
    <row r="339" customFormat="false" ht="12.8" hidden="false" customHeight="false" outlineLevel="0" collapsed="false"/>
    <row r="340" customFormat="false" ht="12.8" hidden="false" customHeight="false" outlineLevel="0" collapsed="false"/>
    <row r="341" customFormat="false" ht="12.8" hidden="false" customHeight="false" outlineLevel="0" collapsed="false"/>
    <row r="342" customFormat="false" ht="12.8" hidden="false" customHeight="false" outlineLevel="0" collapsed="false"/>
    <row r="343" customFormat="false" ht="12.8" hidden="false" customHeight="false" outlineLevel="0" collapsed="false"/>
    <row r="344" customFormat="false" ht="12.8" hidden="false" customHeight="false" outlineLevel="0" collapsed="false"/>
    <row r="345" customFormat="false" ht="12.8" hidden="false" customHeight="false" outlineLevel="0" collapsed="false"/>
    <row r="346" customFormat="false" ht="12.8" hidden="false" customHeight="false" outlineLevel="0" collapsed="false"/>
    <row r="347" customFormat="false" ht="12.8" hidden="false" customHeight="false" outlineLevel="0" collapsed="false"/>
    <row r="348" customFormat="false" ht="12.8" hidden="false" customHeight="false" outlineLevel="0" collapsed="false"/>
    <row r="349" customFormat="false" ht="12.8" hidden="false" customHeight="false" outlineLevel="0" collapsed="false"/>
    <row r="350" customFormat="false" ht="12.8" hidden="false" customHeight="false" outlineLevel="0" collapsed="false"/>
    <row r="351" customFormat="false" ht="12.8" hidden="false" customHeight="false" outlineLevel="0" collapsed="false"/>
    <row r="352" customFormat="false" ht="12.8" hidden="false" customHeight="false" outlineLevel="0" collapsed="false"/>
    <row r="353" customFormat="false" ht="12.8" hidden="false" customHeight="false" outlineLevel="0" collapsed="false"/>
    <row r="354" customFormat="false" ht="12.8" hidden="false" customHeight="false" outlineLevel="0" collapsed="false"/>
    <row r="355" customFormat="false" ht="12.8" hidden="false" customHeight="false" outlineLevel="0" collapsed="false"/>
    <row r="356" customFormat="false" ht="12.8" hidden="false" customHeight="false" outlineLevel="0" collapsed="false"/>
    <row r="357" customFormat="false" ht="12.8" hidden="false" customHeight="false" outlineLevel="0" collapsed="false"/>
    <row r="358" customFormat="false" ht="12.8" hidden="false" customHeight="false" outlineLevel="0" collapsed="false"/>
    <row r="359" customFormat="false" ht="12.8" hidden="false" customHeight="false" outlineLevel="0" collapsed="false"/>
    <row r="360" customFormat="false" ht="12.8" hidden="false" customHeight="false" outlineLevel="0" collapsed="false"/>
    <row r="361" customFormat="false" ht="12.8" hidden="false" customHeight="false" outlineLevel="0" collapsed="false"/>
    <row r="362" customFormat="false" ht="12.8" hidden="false" customHeight="false" outlineLevel="0" collapsed="false"/>
    <row r="363" customFormat="false" ht="12.8" hidden="false" customHeight="false" outlineLevel="0" collapsed="false"/>
    <row r="364" customFormat="false" ht="12.8" hidden="false" customHeight="false" outlineLevel="0" collapsed="false"/>
    <row r="365" customFormat="false" ht="12.8" hidden="false" customHeight="false" outlineLevel="0" collapsed="false"/>
    <row r="366" customFormat="false" ht="12.8" hidden="false" customHeight="false" outlineLevel="0" collapsed="false"/>
    <row r="367" customFormat="false" ht="12.8" hidden="false" customHeight="false" outlineLevel="0" collapsed="false"/>
    <row r="368" customFormat="false" ht="12.8" hidden="false" customHeight="false" outlineLevel="0" collapsed="false"/>
    <row r="369" customFormat="false" ht="12.8" hidden="false" customHeight="false" outlineLevel="0" collapsed="false"/>
    <row r="370" customFormat="false" ht="12.8" hidden="false" customHeight="false" outlineLevel="0" collapsed="false"/>
    <row r="371" customFormat="false" ht="12.8" hidden="false" customHeight="false" outlineLevel="0" collapsed="false"/>
    <row r="372" customFormat="false" ht="12.8" hidden="false" customHeight="false" outlineLevel="0" collapsed="false"/>
    <row r="373" customFormat="false" ht="12.8" hidden="false" customHeight="false" outlineLevel="0" collapsed="false"/>
    <row r="374" customFormat="false" ht="12.8" hidden="false" customHeight="false" outlineLevel="0" collapsed="false"/>
    <row r="375" customFormat="false" ht="12.8" hidden="false" customHeight="false" outlineLevel="0" collapsed="false"/>
    <row r="376" customFormat="false" ht="12.8" hidden="false" customHeight="false" outlineLevel="0" collapsed="false"/>
    <row r="377" customFormat="false" ht="12.8" hidden="false" customHeight="false" outlineLevel="0" collapsed="false"/>
    <row r="378" customFormat="false" ht="12.8" hidden="false" customHeight="false" outlineLevel="0" collapsed="false"/>
    <row r="379" customFormat="false" ht="12.8" hidden="false" customHeight="false" outlineLevel="0" collapsed="false"/>
    <row r="380" customFormat="false" ht="12.8" hidden="false" customHeight="false" outlineLevel="0" collapsed="false"/>
    <row r="381" customFormat="false" ht="12.8" hidden="false" customHeight="false" outlineLevel="0" collapsed="false"/>
    <row r="382" customFormat="false" ht="12.8" hidden="false" customHeight="false" outlineLevel="0" collapsed="false"/>
    <row r="383" customFormat="false" ht="12.8" hidden="false" customHeight="false" outlineLevel="0" collapsed="false"/>
    <row r="384" customFormat="false" ht="12.8" hidden="false" customHeight="false" outlineLevel="0" collapsed="false"/>
    <row r="385" customFormat="false" ht="12.8" hidden="false" customHeight="false" outlineLevel="0" collapsed="false"/>
    <row r="386" customFormat="false" ht="12.8" hidden="false" customHeight="false" outlineLevel="0" collapsed="false"/>
    <row r="387" customFormat="false" ht="12.8" hidden="false" customHeight="false" outlineLevel="0" collapsed="false"/>
    <row r="388" customFormat="false" ht="12.8" hidden="false" customHeight="false" outlineLevel="0" collapsed="false"/>
    <row r="389" customFormat="false" ht="12.8" hidden="false" customHeight="false" outlineLevel="0" collapsed="false"/>
    <row r="390" customFormat="false" ht="12.8" hidden="false" customHeight="false" outlineLevel="0" collapsed="false"/>
    <row r="391" customFormat="false" ht="12.8" hidden="false" customHeight="false" outlineLevel="0" collapsed="false"/>
    <row r="392" customFormat="false" ht="12.8" hidden="false" customHeight="false" outlineLevel="0" collapsed="false"/>
    <row r="393" customFormat="false" ht="12.8" hidden="false" customHeight="false" outlineLevel="0" collapsed="false"/>
    <row r="394" customFormat="false" ht="12.8" hidden="false" customHeight="false" outlineLevel="0" collapsed="false"/>
    <row r="395" customFormat="false" ht="12.8" hidden="false" customHeight="false" outlineLevel="0" collapsed="false"/>
    <row r="396" customFormat="false" ht="12.8" hidden="false" customHeight="false" outlineLevel="0" collapsed="false"/>
    <row r="397" customFormat="false" ht="12.8" hidden="false" customHeight="false" outlineLevel="0" collapsed="false"/>
    <row r="398" customFormat="false" ht="12.8" hidden="false" customHeight="false" outlineLevel="0" collapsed="false"/>
    <row r="399" customFormat="false" ht="12.8" hidden="false" customHeight="false" outlineLevel="0" collapsed="false"/>
    <row r="400" customFormat="false" ht="12.8" hidden="false" customHeight="false" outlineLevel="0" collapsed="false"/>
    <row r="401" customFormat="false" ht="12.8" hidden="false" customHeight="false" outlineLevel="0" collapsed="false"/>
    <row r="402" customFormat="false" ht="12.8" hidden="false" customHeight="false" outlineLevel="0" collapsed="false"/>
    <row r="403" customFormat="false" ht="12.8" hidden="false" customHeight="false" outlineLevel="0" collapsed="false"/>
    <row r="404" customFormat="false" ht="12.8" hidden="false" customHeight="false" outlineLevel="0" collapsed="false"/>
    <row r="405" customFormat="false" ht="12.8" hidden="false" customHeight="false" outlineLevel="0" collapsed="false"/>
    <row r="406" customFormat="false" ht="12.8" hidden="false" customHeight="false" outlineLevel="0" collapsed="false"/>
    <row r="407" customFormat="false" ht="12.8" hidden="false" customHeight="false" outlineLevel="0" collapsed="false"/>
    <row r="408" customFormat="false" ht="12.8" hidden="false" customHeight="false" outlineLevel="0" collapsed="false"/>
    <row r="409" customFormat="false" ht="12.8" hidden="false" customHeight="false" outlineLevel="0" collapsed="false"/>
    <row r="410" customFormat="false" ht="12.8" hidden="false" customHeight="false" outlineLevel="0" collapsed="false"/>
    <row r="411" customFormat="false" ht="12.8" hidden="false" customHeight="false" outlineLevel="0" collapsed="false"/>
    <row r="412" customFormat="false" ht="12.8" hidden="false" customHeight="false" outlineLevel="0" collapsed="false"/>
    <row r="413" customFormat="false" ht="12.8" hidden="false" customHeight="false" outlineLevel="0" collapsed="false"/>
    <row r="414" customFormat="false" ht="12.8" hidden="false" customHeight="false" outlineLevel="0" collapsed="false"/>
    <row r="415" customFormat="false" ht="12.8" hidden="false" customHeight="false" outlineLevel="0" collapsed="false"/>
    <row r="416" customFormat="false" ht="12.8" hidden="false" customHeight="false" outlineLevel="0" collapsed="false"/>
    <row r="417" customFormat="false" ht="12.8" hidden="false" customHeight="false" outlineLevel="0" collapsed="false"/>
    <row r="418" customFormat="false" ht="12.8" hidden="false" customHeight="false" outlineLevel="0" collapsed="false"/>
    <row r="419" customFormat="false" ht="12.8" hidden="false" customHeight="false" outlineLevel="0" collapsed="false"/>
    <row r="420" customFormat="false" ht="12.8" hidden="false" customHeight="false" outlineLevel="0" collapsed="false"/>
    <row r="421" customFormat="false" ht="12.8" hidden="false" customHeight="false" outlineLevel="0" collapsed="false"/>
    <row r="422" customFormat="false" ht="12.8" hidden="false" customHeight="false" outlineLevel="0" collapsed="false"/>
    <row r="423" customFormat="false" ht="12.8" hidden="false" customHeight="false" outlineLevel="0" collapsed="false"/>
    <row r="424" customFormat="false" ht="12.8" hidden="false" customHeight="false" outlineLevel="0" collapsed="false"/>
    <row r="425" customFormat="false" ht="12.8" hidden="false" customHeight="false" outlineLevel="0" collapsed="false"/>
    <row r="426" customFormat="false" ht="12.8" hidden="false" customHeight="false" outlineLevel="0" collapsed="false"/>
    <row r="427" customFormat="false" ht="12.8" hidden="false" customHeight="false" outlineLevel="0" collapsed="false"/>
    <row r="428" customFormat="false" ht="12.8" hidden="false" customHeight="false" outlineLevel="0" collapsed="false"/>
    <row r="429" customFormat="false" ht="12.8" hidden="false" customHeight="false" outlineLevel="0" collapsed="false"/>
    <row r="430" customFormat="false" ht="12.8" hidden="false" customHeight="false" outlineLevel="0" collapsed="false"/>
    <row r="431" customFormat="false" ht="12.8" hidden="false" customHeight="false" outlineLevel="0" collapsed="false"/>
    <row r="432" customFormat="false" ht="12.8" hidden="false" customHeight="false" outlineLevel="0" collapsed="false"/>
    <row r="433" customFormat="false" ht="12.8" hidden="false" customHeight="false" outlineLevel="0" collapsed="false"/>
    <row r="434" customFormat="false" ht="12.8" hidden="false" customHeight="false" outlineLevel="0" collapsed="false"/>
    <row r="435" customFormat="false" ht="12.8" hidden="false" customHeight="false" outlineLevel="0" collapsed="false"/>
    <row r="436" customFormat="false" ht="12.8" hidden="false" customHeight="false" outlineLevel="0" collapsed="false"/>
    <row r="437" customFormat="false" ht="12.8" hidden="false" customHeight="false" outlineLevel="0" collapsed="false"/>
    <row r="438" customFormat="false" ht="12.8" hidden="false" customHeight="false" outlineLevel="0" collapsed="false"/>
    <row r="439" customFormat="false" ht="12.8" hidden="false" customHeight="false" outlineLevel="0" collapsed="false"/>
    <row r="440" customFormat="false" ht="12.8" hidden="false" customHeight="false" outlineLevel="0" collapsed="false"/>
    <row r="441" customFormat="false" ht="12.8" hidden="false" customHeight="false" outlineLevel="0" collapsed="false"/>
    <row r="442" customFormat="false" ht="12.8" hidden="false" customHeight="false" outlineLevel="0" collapsed="false"/>
    <row r="443" customFormat="false" ht="12.8" hidden="false" customHeight="false" outlineLevel="0" collapsed="false"/>
    <row r="444" customFormat="false" ht="12.8" hidden="false" customHeight="false" outlineLevel="0" collapsed="false"/>
    <row r="445" customFormat="false" ht="12.8" hidden="false" customHeight="false" outlineLevel="0" collapsed="false"/>
    <row r="446" customFormat="false" ht="12.8" hidden="false" customHeight="false" outlineLevel="0" collapsed="false"/>
    <row r="447" customFormat="false" ht="12.8" hidden="false" customHeight="false" outlineLevel="0" collapsed="false"/>
    <row r="448" customFormat="false" ht="12.8" hidden="false" customHeight="false" outlineLevel="0" collapsed="false"/>
    <row r="449" customFormat="false" ht="12.8" hidden="false" customHeight="false" outlineLevel="0" collapsed="false"/>
    <row r="450" customFormat="false" ht="12.8" hidden="false" customHeight="false" outlineLevel="0" collapsed="false"/>
    <row r="451" customFormat="false" ht="12.8" hidden="false" customHeight="false" outlineLevel="0" collapsed="false"/>
    <row r="452" customFormat="false" ht="12.8" hidden="false" customHeight="false" outlineLevel="0" collapsed="false"/>
    <row r="453" customFormat="false" ht="12.8" hidden="false" customHeight="false" outlineLevel="0" collapsed="false"/>
    <row r="454" customFormat="false" ht="12.8" hidden="false" customHeight="false" outlineLevel="0" collapsed="false"/>
    <row r="455" customFormat="false" ht="12.8" hidden="false" customHeight="false" outlineLevel="0" collapsed="false"/>
    <row r="456" customFormat="false" ht="12.8" hidden="false" customHeight="false" outlineLevel="0" collapsed="false"/>
    <row r="457" customFormat="false" ht="12.8" hidden="false" customHeight="false" outlineLevel="0" collapsed="false"/>
    <row r="458" customFormat="false" ht="12.8" hidden="false" customHeight="false" outlineLevel="0" collapsed="false"/>
    <row r="459" customFormat="false" ht="12.8" hidden="false" customHeight="false" outlineLevel="0" collapsed="false"/>
    <row r="460" customFormat="false" ht="12.8" hidden="false" customHeight="false" outlineLevel="0" collapsed="false"/>
    <row r="461" customFormat="false" ht="12.8" hidden="false" customHeight="false" outlineLevel="0" collapsed="false"/>
    <row r="462" customFormat="false" ht="12.8" hidden="false" customHeight="false" outlineLevel="0" collapsed="false"/>
    <row r="463" customFormat="false" ht="12.8" hidden="false" customHeight="false" outlineLevel="0" collapsed="false"/>
    <row r="464" customFormat="false" ht="12.8" hidden="false" customHeight="false" outlineLevel="0" collapsed="false"/>
    <row r="465" customFormat="false" ht="12.8" hidden="false" customHeight="false" outlineLevel="0" collapsed="false"/>
    <row r="466" customFormat="false" ht="12.8" hidden="false" customHeight="false" outlineLevel="0" collapsed="false"/>
    <row r="467" customFormat="false" ht="12.8" hidden="false" customHeight="false" outlineLevel="0" collapsed="false"/>
    <row r="468" customFormat="false" ht="12.8" hidden="false" customHeight="false" outlineLevel="0" collapsed="false"/>
    <row r="469" customFormat="false" ht="12.8" hidden="false" customHeight="false" outlineLevel="0" collapsed="false"/>
    <row r="470" customFormat="false" ht="12.8" hidden="false" customHeight="false" outlineLevel="0" collapsed="false"/>
    <row r="471" customFormat="false" ht="12.8" hidden="false" customHeight="false" outlineLevel="0" collapsed="false"/>
    <row r="472" customFormat="false" ht="12.8" hidden="false" customHeight="false" outlineLevel="0" collapsed="false"/>
    <row r="473" customFormat="false" ht="12.8" hidden="false" customHeight="false" outlineLevel="0" collapsed="false"/>
    <row r="474" customFormat="false" ht="12.8" hidden="false" customHeight="false" outlineLevel="0" collapsed="false"/>
    <row r="475" customFormat="false" ht="12.8" hidden="false" customHeight="false" outlineLevel="0" collapsed="false"/>
    <row r="476" customFormat="false" ht="12.8" hidden="false" customHeight="false" outlineLevel="0" collapsed="false"/>
    <row r="477" customFormat="false" ht="12.8" hidden="false" customHeight="false" outlineLevel="0" collapsed="false"/>
    <row r="478" customFormat="false" ht="12.8" hidden="false" customHeight="false" outlineLevel="0" collapsed="false"/>
    <row r="479" customFormat="false" ht="12.8" hidden="false" customHeight="false" outlineLevel="0" collapsed="false"/>
    <row r="480" customFormat="false" ht="12.8" hidden="false" customHeight="false" outlineLevel="0" collapsed="false"/>
    <row r="481" customFormat="false" ht="12.8" hidden="false" customHeight="false" outlineLevel="0" collapsed="false"/>
    <row r="482" customFormat="false" ht="12.8" hidden="false" customHeight="false" outlineLevel="0" collapsed="false"/>
    <row r="483" customFormat="false" ht="12.8" hidden="false" customHeight="false" outlineLevel="0" collapsed="false"/>
    <row r="484" customFormat="false" ht="12.8" hidden="false" customHeight="false" outlineLevel="0" collapsed="false"/>
    <row r="485" customFormat="false" ht="12.8" hidden="false" customHeight="false" outlineLevel="0" collapsed="false"/>
    <row r="486" customFormat="false" ht="12.8" hidden="false" customHeight="false" outlineLevel="0" collapsed="false"/>
    <row r="487" customFormat="false" ht="12.8" hidden="false" customHeight="false" outlineLevel="0" collapsed="false"/>
    <row r="488" customFormat="false" ht="12.8" hidden="false" customHeight="false" outlineLevel="0" collapsed="false"/>
    <row r="489" customFormat="false" ht="12.8" hidden="false" customHeight="false" outlineLevel="0" collapsed="false"/>
    <row r="490" customFormat="false" ht="12.8" hidden="false" customHeight="false" outlineLevel="0" collapsed="false"/>
    <row r="491" customFormat="false" ht="12.8" hidden="false" customHeight="false" outlineLevel="0" collapsed="false"/>
    <row r="492" customFormat="false" ht="12.8" hidden="false" customHeight="false" outlineLevel="0" collapsed="false"/>
    <row r="493" customFormat="false" ht="12.8" hidden="false" customHeight="false" outlineLevel="0" collapsed="false"/>
    <row r="494" customFormat="false" ht="12.8" hidden="false" customHeight="false" outlineLevel="0" collapsed="false"/>
    <row r="495" customFormat="false" ht="12.8" hidden="false" customHeight="false" outlineLevel="0" collapsed="false"/>
    <row r="496" customFormat="false" ht="12.8" hidden="false" customHeight="false" outlineLevel="0" collapsed="false"/>
    <row r="497" customFormat="false" ht="12.8" hidden="false" customHeight="false" outlineLevel="0" collapsed="false"/>
    <row r="498" customFormat="false" ht="12.8" hidden="false" customHeight="false" outlineLevel="0" collapsed="false"/>
    <row r="499" customFormat="false" ht="12.8" hidden="false" customHeight="false" outlineLevel="0" collapsed="false"/>
    <row r="500" customFormat="false" ht="12.8" hidden="false" customHeight="false" outlineLevel="0" collapsed="false"/>
    <row r="501" customFormat="false" ht="12.8" hidden="false" customHeight="false" outlineLevel="0" collapsed="false"/>
    <row r="502" customFormat="false" ht="12.8" hidden="false" customHeight="false" outlineLevel="0" collapsed="false"/>
    <row r="503" customFormat="false" ht="12.8" hidden="false" customHeight="false" outlineLevel="0" collapsed="false"/>
    <row r="504" customFormat="false" ht="12.8" hidden="false" customHeight="false" outlineLevel="0" collapsed="false"/>
    <row r="505" customFormat="false" ht="12.8" hidden="false" customHeight="false" outlineLevel="0" collapsed="false"/>
    <row r="506" customFormat="false" ht="12.8" hidden="false" customHeight="false" outlineLevel="0" collapsed="false"/>
    <row r="507" customFormat="false" ht="12.8" hidden="false" customHeight="false" outlineLevel="0" collapsed="false"/>
    <row r="508" customFormat="false" ht="12.8" hidden="false" customHeight="false" outlineLevel="0" collapsed="false"/>
    <row r="509" customFormat="false" ht="12.8" hidden="false" customHeight="false" outlineLevel="0" collapsed="false"/>
    <row r="510" customFormat="false" ht="12.8" hidden="false" customHeight="false" outlineLevel="0" collapsed="false"/>
    <row r="511" customFormat="false" ht="12.8" hidden="false" customHeight="false" outlineLevel="0" collapsed="false"/>
    <row r="512" customFormat="false" ht="12.8" hidden="false" customHeight="false" outlineLevel="0" collapsed="false"/>
    <row r="513" customFormat="false" ht="12.8" hidden="false" customHeight="false" outlineLevel="0" collapsed="false"/>
    <row r="514" customFormat="false" ht="12.8" hidden="false" customHeight="false" outlineLevel="0" collapsed="false"/>
    <row r="515" customFormat="false" ht="12.8" hidden="false" customHeight="false" outlineLevel="0" collapsed="false"/>
    <row r="516" customFormat="false" ht="12.8" hidden="false" customHeight="false" outlineLevel="0" collapsed="false"/>
    <row r="517" customFormat="false" ht="12.8" hidden="false" customHeight="false" outlineLevel="0" collapsed="false"/>
    <row r="518" customFormat="false" ht="12.8" hidden="false" customHeight="false" outlineLevel="0" collapsed="false"/>
    <row r="519" customFormat="false" ht="12.8" hidden="false" customHeight="false" outlineLevel="0" collapsed="false"/>
    <row r="520" customFormat="false" ht="12.8" hidden="false" customHeight="false" outlineLevel="0" collapsed="false"/>
    <row r="521" customFormat="false" ht="12.8" hidden="false" customHeight="false" outlineLevel="0" collapsed="false"/>
    <row r="522" customFormat="false" ht="12.8" hidden="false" customHeight="false" outlineLevel="0" collapsed="false"/>
    <row r="523" customFormat="false" ht="12.8" hidden="false" customHeight="false" outlineLevel="0" collapsed="false"/>
    <row r="524" customFormat="false" ht="12.8" hidden="false" customHeight="false" outlineLevel="0" collapsed="false"/>
    <row r="525" customFormat="false" ht="12.8" hidden="false" customHeight="false" outlineLevel="0" collapsed="false"/>
    <row r="526" customFormat="false" ht="12.8" hidden="false" customHeight="false" outlineLevel="0" collapsed="false"/>
    <row r="527" customFormat="false" ht="12.8" hidden="false" customHeight="false" outlineLevel="0" collapsed="false"/>
    <row r="528" customFormat="false" ht="12.8" hidden="false" customHeight="false" outlineLevel="0" collapsed="false"/>
    <row r="529" customFormat="false" ht="12.8" hidden="false" customHeight="false" outlineLevel="0" collapsed="false"/>
    <row r="1048576" customFormat="false" ht="12.8" hidden="false" customHeight="false" outlineLevel="0" collapsed="false"/>
  </sheetData>
  <mergeCells count="11">
    <mergeCell ref="A1:F1"/>
    <mergeCell ref="G1:M1"/>
    <mergeCell ref="N1:T1"/>
    <mergeCell ref="U1:V1"/>
    <mergeCell ref="A2:F2"/>
    <mergeCell ref="H2:I2"/>
    <mergeCell ref="J2:K2"/>
    <mergeCell ref="L2:M2"/>
    <mergeCell ref="N2:O2"/>
    <mergeCell ref="S2:T2"/>
    <mergeCell ref="U2:V2"/>
  </mergeCells>
  <conditionalFormatting sqref="B5:B42">
    <cfRule type="expression" priority="2" aboveAverage="0" equalAverage="0" bottom="0" percent="0" rank="0" text="" dxfId="0">
      <formula>IF(OR(Sales!$B$3="Keep All",Sales!$B$3="Drop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conditionalFormatting sqref="B3">
    <cfRule type="cellIs" priority="5" operator="equal" aboveAverage="0" equalAverage="0" bottom="0" percent="0" rank="0" text="" dxfId="1">
      <formula>"Drop All"</formula>
    </cfRule>
    <cfRule type="cellIs" priority="6" operator="equal" aboveAverage="0" equalAverage="0" bottom="0" percent="0" rank="0" text="" dxfId="2">
      <formula>"Keep All"</formula>
    </cfRule>
  </conditionalFormatting>
  <conditionalFormatting sqref="B4">
    <cfRule type="expression" priority="7" aboveAverage="0" equalAverage="0" bottom="0" percent="0" rank="0" text="" dxfId="1">
      <formula>IF(OR('Products and Materials'!$B$3="Keep All",'Products and Materials'!$B$3="Drop All"),1,0)</formula>
    </cfRule>
    <cfRule type="cellIs" priority="8" operator="equal" aboveAverage="0" equalAverage="0" bottom="0" percent="0" rank="0" text="" dxfId="2">
      <formula>"Keep"</formula>
    </cfRule>
    <cfRule type="cellIs" priority="9" operator="equal" aboveAverage="0" equalAverage="0" bottom="0" percent="0" rank="0" text="" dxfId="0">
      <formula>"Drop"</formula>
    </cfRule>
  </conditionalFormatting>
  <conditionalFormatting sqref="B5">
    <cfRule type="expression" priority="10" aboveAverage="0" equalAverage="0" bottom="0" percent="0" rank="0" text="" dxfId="1">
      <formula>IF(OR('Products and Materials'!$B$3="Keep All",'Products and Materials'!$B$3="Drop All"),1,0)</formula>
    </cfRule>
    <cfRule type="cellIs" priority="11" operator="equal" aboveAverage="0" equalAverage="0" bottom="0" percent="0" rank="0" text="" dxfId="2">
      <formula>"Keep"</formula>
    </cfRule>
    <cfRule type="cellIs" priority="12" operator="equal" aboveAverage="0" equalAverage="0" bottom="0" percent="0" rank="0" text="" dxfId="0">
      <formula>"Drop"</formula>
    </cfRule>
  </conditionalFormatting>
  <conditionalFormatting sqref="B6">
    <cfRule type="expression" priority="13" aboveAverage="0" equalAverage="0" bottom="0" percent="0" rank="0" text="" dxfId="1">
      <formula>IF(OR('Products and Materials'!$B$3="Keep All",'Products and Materials'!$B$3="Drop All"),1,0)</formula>
    </cfRule>
    <cfRule type="cellIs" priority="14" operator="equal" aboveAverage="0" equalAverage="0" bottom="0" percent="0" rank="0" text="" dxfId="2">
      <formula>"Keep"</formula>
    </cfRule>
    <cfRule type="cellIs" priority="15" operator="equal" aboveAverage="0" equalAverage="0" bottom="0" percent="0" rank="0" text="" dxfId="0">
      <formula>"Drop"</formula>
    </cfRule>
  </conditionalFormatting>
  <conditionalFormatting sqref="B7">
    <cfRule type="expression" priority="16" aboveAverage="0" equalAverage="0" bottom="0" percent="0" rank="0" text="" dxfId="1">
      <formula>IF(OR('Products and Materials'!$B$3="Keep All",'Products and Materials'!$B$3="Drop All"),1,0)</formula>
    </cfRule>
    <cfRule type="cellIs" priority="17" operator="equal" aboveAverage="0" equalAverage="0" bottom="0" percent="0" rank="0" text="" dxfId="2">
      <formula>"Keep"</formula>
    </cfRule>
    <cfRule type="cellIs" priority="18" operator="equal" aboveAverage="0" equalAverage="0" bottom="0" percent="0" rank="0" text="" dxfId="0">
      <formula>"Drop"</formula>
    </cfRule>
  </conditionalFormatting>
  <dataValidations count="2">
    <dataValidation allowBlank="true" operator="between" showDropDown="false" showErrorMessage="true" showInputMessage="true" sqref="B8:B42" type="list">
      <formula1>"Keep,Drop"</formula1>
      <formula2>0</formula2>
    </dataValidation>
    <dataValidation allowBlank="true" operator="between" showDropDown="false" showErrorMessage="true" showInputMessage="true" sqref="B4:B7"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Y42"/>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B8" activeCellId="0" sqref="B8"/>
    </sheetView>
  </sheetViews>
  <sheetFormatPr defaultRowHeight="12.75"/>
  <cols>
    <col collapsed="false" hidden="false" max="1" min="1" style="7" width="3.51020408163265"/>
    <col collapsed="false" hidden="false" max="2" min="2" style="7" width="7.83163265306122"/>
    <col collapsed="false" hidden="false" max="3" min="3" style="7" width="65.1989795918367"/>
    <col collapsed="false" hidden="false" max="4" min="4" style="7" width="13.2295918367347"/>
    <col collapsed="false" hidden="false" max="5" min="5" style="7" width="10.2602040816327"/>
    <col collapsed="false" hidden="false" max="6" min="6" style="7" width="12.9591836734694"/>
    <col collapsed="false" hidden="false" max="7" min="7" style="7" width="27.9438775510204"/>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23" min="23" style="7" width="7.02040816326531"/>
    <col collapsed="false" hidden="false" max="1025" min="24" style="7" width="15.7959183673469"/>
  </cols>
  <sheetData>
    <row r="1" customFormat="false" ht="20.25" hidden="false" customHeight="true" outlineLevel="0" collapsed="false">
      <c r="A1" s="3" t="s">
        <v>176</v>
      </c>
      <c r="B1" s="3"/>
      <c r="C1" s="3"/>
      <c r="D1" s="3"/>
      <c r="E1" s="3"/>
      <c r="F1" s="3"/>
      <c r="G1" s="9" t="s">
        <v>24</v>
      </c>
      <c r="H1" s="9"/>
      <c r="I1" s="9"/>
      <c r="J1" s="9"/>
      <c r="K1" s="9"/>
      <c r="L1" s="9"/>
      <c r="M1" s="9"/>
      <c r="N1" s="9" t="s">
        <v>25</v>
      </c>
      <c r="O1" s="9"/>
      <c r="P1" s="9"/>
      <c r="Q1" s="9"/>
      <c r="R1" s="9"/>
      <c r="S1" s="9"/>
      <c r="T1" s="9"/>
      <c r="U1" s="10" t="s">
        <v>26</v>
      </c>
      <c r="V1" s="10"/>
      <c r="X1" s="0"/>
      <c r="Y1" s="0"/>
    </row>
    <row r="2" customFormat="false" ht="12.75" hidden="false" customHeight="true" outlineLevel="0" collapsed="false">
      <c r="A2" s="56" t="s">
        <v>177</v>
      </c>
      <c r="B2" s="56"/>
      <c r="C2" s="56"/>
      <c r="D2" s="56"/>
      <c r="E2" s="56"/>
      <c r="F2" s="56"/>
      <c r="G2" s="12"/>
      <c r="H2" s="13" t="s">
        <v>27</v>
      </c>
      <c r="I2" s="13"/>
      <c r="J2" s="13" t="s">
        <v>28</v>
      </c>
      <c r="K2" s="13"/>
      <c r="L2" s="14" t="s">
        <v>29</v>
      </c>
      <c r="M2" s="14"/>
      <c r="N2" s="13" t="s">
        <v>30</v>
      </c>
      <c r="O2" s="13"/>
      <c r="P2" s="15"/>
      <c r="Q2" s="15"/>
      <c r="R2" s="16"/>
      <c r="S2" s="14" t="s">
        <v>31</v>
      </c>
      <c r="T2" s="14"/>
      <c r="U2" s="17"/>
      <c r="V2" s="17"/>
      <c r="X2" s="0"/>
      <c r="Y2" s="0"/>
    </row>
    <row r="3" customFormat="false" ht="12.75" hidden="false" customHeight="true" outlineLevel="0" collapsed="false">
      <c r="A3" s="18" t="s">
        <v>32</v>
      </c>
      <c r="B3" s="18" t="s">
        <v>33</v>
      </c>
      <c r="C3" s="19" t="s">
        <v>34</v>
      </c>
      <c r="D3" s="20" t="s">
        <v>35</v>
      </c>
      <c r="E3" s="20" t="s">
        <v>36</v>
      </c>
      <c r="F3" s="20" t="s">
        <v>15</v>
      </c>
      <c r="G3" s="22"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X3" s="0"/>
      <c r="Y3" s="0"/>
    </row>
    <row r="4" customFormat="false" ht="14.25" hidden="false" customHeight="false" outlineLevel="0" collapsed="false">
      <c r="A4" s="45"/>
      <c r="B4" s="45"/>
      <c r="C4" s="46"/>
      <c r="D4" s="47"/>
      <c r="E4" s="47"/>
      <c r="F4" s="47"/>
      <c r="H4" s="47"/>
      <c r="I4" s="47"/>
      <c r="J4" s="47"/>
      <c r="K4" s="47"/>
      <c r="L4" s="47"/>
      <c r="M4" s="47"/>
      <c r="N4" s="48"/>
      <c r="O4" s="47"/>
      <c r="P4" s="47"/>
      <c r="Q4" s="47"/>
      <c r="R4" s="47"/>
      <c r="S4" s="47"/>
      <c r="T4" s="47"/>
      <c r="U4" s="49"/>
      <c r="V4" s="0"/>
      <c r="X4" s="0"/>
      <c r="Y4" s="0"/>
    </row>
    <row r="5" customFormat="false" ht="14.25" hidden="false" customHeight="false" outlineLevel="0" collapsed="false">
      <c r="A5" s="45"/>
      <c r="B5" s="45"/>
      <c r="C5" s="46"/>
      <c r="D5" s="47"/>
      <c r="E5" s="47"/>
      <c r="F5" s="47"/>
      <c r="H5" s="47"/>
      <c r="I5" s="47"/>
      <c r="J5" s="47"/>
      <c r="K5" s="47"/>
      <c r="L5" s="47"/>
      <c r="M5" s="47"/>
      <c r="N5" s="48"/>
      <c r="O5" s="47"/>
      <c r="P5" s="47"/>
      <c r="Q5" s="47"/>
      <c r="R5" s="47"/>
      <c r="S5" s="47"/>
      <c r="T5" s="47"/>
      <c r="U5" s="49"/>
      <c r="V5" s="0"/>
      <c r="X5" s="0"/>
      <c r="Y5" s="0"/>
    </row>
    <row r="6" customFormat="false" ht="42.75" hidden="false" customHeight="false" outlineLevel="0" collapsed="false">
      <c r="A6" s="45"/>
      <c r="B6" s="45"/>
      <c r="C6" s="57"/>
      <c r="D6" s="47"/>
      <c r="E6" s="47"/>
      <c r="F6" s="47"/>
      <c r="H6" s="47"/>
      <c r="I6" s="47"/>
      <c r="J6" s="47"/>
      <c r="K6" s="47"/>
      <c r="L6" s="47"/>
      <c r="M6" s="47"/>
      <c r="N6" s="48"/>
      <c r="O6" s="47"/>
      <c r="P6" s="47"/>
      <c r="Q6" s="47"/>
      <c r="R6" s="47"/>
      <c r="S6" s="47"/>
      <c r="T6" s="47"/>
      <c r="U6" s="49"/>
      <c r="V6" s="0"/>
      <c r="X6" s="0"/>
      <c r="Y6" s="0"/>
    </row>
    <row r="7" customFormat="false" ht="42.75" hidden="false" customHeight="false" outlineLevel="0" collapsed="false">
      <c r="A7" s="45"/>
      <c r="B7" s="45"/>
      <c r="C7" s="57"/>
      <c r="D7" s="47"/>
      <c r="E7" s="47"/>
      <c r="F7" s="47"/>
      <c r="H7" s="47"/>
      <c r="I7" s="47"/>
      <c r="J7" s="47"/>
      <c r="K7" s="47"/>
      <c r="L7" s="47"/>
      <c r="M7" s="47"/>
      <c r="N7" s="48"/>
      <c r="O7" s="47"/>
      <c r="P7" s="47"/>
      <c r="Q7" s="47"/>
      <c r="R7" s="47"/>
      <c r="S7" s="47"/>
      <c r="T7" s="47"/>
      <c r="U7" s="49"/>
      <c r="V7" s="0"/>
      <c r="X7" s="0"/>
      <c r="Y7" s="0"/>
    </row>
    <row r="8" customFormat="false" ht="28.5" hidden="false" customHeight="false" outlineLevel="0" collapsed="false">
      <c r="A8" s="45"/>
      <c r="B8" s="45"/>
      <c r="C8" s="57"/>
      <c r="D8" s="47"/>
      <c r="E8" s="47"/>
      <c r="F8" s="47"/>
      <c r="H8" s="47"/>
      <c r="I8" s="47"/>
      <c r="J8" s="47"/>
      <c r="K8" s="47"/>
      <c r="L8" s="47"/>
      <c r="M8" s="47"/>
      <c r="N8" s="48"/>
      <c r="O8" s="47"/>
      <c r="P8" s="47"/>
      <c r="Q8" s="47"/>
      <c r="R8" s="47"/>
      <c r="S8" s="47"/>
      <c r="T8" s="47"/>
      <c r="U8" s="49"/>
      <c r="V8" s="0"/>
      <c r="X8" s="0"/>
      <c r="Y8" s="0"/>
    </row>
    <row r="9" customFormat="false" ht="57" hidden="false" customHeight="false" outlineLevel="0" collapsed="false">
      <c r="A9" s="45"/>
      <c r="B9" s="45"/>
      <c r="C9" s="57"/>
      <c r="D9" s="47"/>
      <c r="E9" s="47"/>
      <c r="F9" s="47"/>
      <c r="H9" s="47"/>
      <c r="I9" s="47"/>
      <c r="J9" s="47"/>
      <c r="K9" s="47"/>
      <c r="L9" s="47"/>
      <c r="M9" s="47"/>
      <c r="N9" s="48"/>
      <c r="O9" s="47"/>
      <c r="P9" s="47"/>
      <c r="Q9" s="47"/>
      <c r="R9" s="47"/>
      <c r="S9" s="47"/>
      <c r="T9" s="47"/>
      <c r="U9" s="58"/>
      <c r="V9" s="0"/>
      <c r="X9" s="0"/>
      <c r="Y9" s="0"/>
    </row>
    <row r="10" customFormat="false" ht="14.25" hidden="false" customHeight="false" outlineLevel="0" collapsed="false">
      <c r="A10" s="45"/>
      <c r="B10" s="45"/>
      <c r="C10" s="57"/>
      <c r="D10" s="47"/>
      <c r="E10" s="47"/>
      <c r="F10" s="47"/>
      <c r="H10" s="47"/>
      <c r="I10" s="47"/>
      <c r="J10" s="47"/>
      <c r="K10" s="47"/>
      <c r="L10" s="47"/>
      <c r="M10" s="47"/>
      <c r="N10" s="48"/>
      <c r="O10" s="47"/>
      <c r="P10" s="47"/>
      <c r="Q10" s="47"/>
      <c r="R10" s="47"/>
      <c r="S10" s="47"/>
      <c r="T10" s="47"/>
      <c r="U10" s="49"/>
      <c r="V10" s="47"/>
      <c r="X10" s="0"/>
      <c r="Y10" s="0"/>
    </row>
    <row r="11" customFormat="false" ht="14.25" hidden="false" customHeight="false" outlineLevel="0" collapsed="false">
      <c r="A11" s="45"/>
      <c r="B11" s="45"/>
      <c r="C11" s="57"/>
      <c r="D11" s="47"/>
      <c r="E11" s="47"/>
      <c r="F11" s="47"/>
      <c r="H11" s="47"/>
      <c r="I11" s="47"/>
      <c r="J11" s="47"/>
      <c r="K11" s="47"/>
      <c r="L11" s="47"/>
      <c r="M11" s="47"/>
      <c r="N11" s="48"/>
      <c r="O11" s="47"/>
      <c r="P11" s="47"/>
      <c r="Q11" s="47"/>
      <c r="R11" s="47"/>
      <c r="S11" s="47"/>
      <c r="T11" s="47"/>
      <c r="U11" s="49"/>
      <c r="V11" s="0"/>
      <c r="X11" s="0"/>
      <c r="Y11" s="0"/>
    </row>
    <row r="12" customFormat="false" ht="14.25" hidden="false" customHeight="false" outlineLevel="0" collapsed="false">
      <c r="A12" s="45"/>
      <c r="B12" s="45"/>
      <c r="C12" s="57"/>
      <c r="D12" s="47"/>
      <c r="E12" s="47"/>
      <c r="F12" s="47"/>
      <c r="H12" s="47"/>
      <c r="I12" s="47"/>
      <c r="J12" s="47"/>
      <c r="K12" s="47"/>
      <c r="L12" s="47"/>
      <c r="M12" s="47"/>
      <c r="N12" s="48"/>
      <c r="O12" s="47"/>
      <c r="P12" s="47"/>
      <c r="Q12" s="47"/>
      <c r="R12" s="47"/>
      <c r="S12" s="47"/>
      <c r="T12" s="47"/>
      <c r="U12" s="49"/>
      <c r="V12" s="0"/>
      <c r="X12" s="0"/>
      <c r="Y12" s="0"/>
    </row>
    <row r="13" customFormat="false" ht="28.5" hidden="false" customHeight="false" outlineLevel="0" collapsed="false">
      <c r="A13" s="45"/>
      <c r="B13" s="45"/>
      <c r="C13" s="57"/>
      <c r="D13" s="47"/>
      <c r="E13" s="47"/>
      <c r="F13" s="47"/>
      <c r="H13" s="47"/>
      <c r="I13" s="47"/>
      <c r="J13" s="47"/>
      <c r="K13" s="47"/>
      <c r="L13" s="47"/>
      <c r="M13" s="47"/>
      <c r="N13" s="48"/>
      <c r="O13" s="47"/>
      <c r="P13" s="47"/>
      <c r="Q13" s="47"/>
      <c r="R13" s="47"/>
      <c r="S13" s="47"/>
      <c r="T13" s="47"/>
      <c r="U13" s="49"/>
      <c r="V13" s="0"/>
      <c r="X13" s="0"/>
      <c r="Y13" s="0"/>
    </row>
    <row r="14" customFormat="false" ht="14.25" hidden="false" customHeight="false" outlineLevel="0" collapsed="false">
      <c r="A14" s="45"/>
      <c r="B14" s="45"/>
      <c r="C14" s="57"/>
      <c r="D14" s="47"/>
      <c r="E14" s="47"/>
      <c r="F14" s="47"/>
      <c r="H14" s="47"/>
      <c r="I14" s="47"/>
      <c r="J14" s="47"/>
      <c r="K14" s="47"/>
      <c r="L14" s="47"/>
      <c r="M14" s="47"/>
      <c r="N14" s="48"/>
      <c r="O14" s="47"/>
      <c r="P14" s="47"/>
      <c r="Q14" s="47"/>
      <c r="R14" s="47"/>
      <c r="S14" s="47"/>
      <c r="T14" s="47"/>
      <c r="U14" s="49"/>
      <c r="V14" s="0"/>
      <c r="X14" s="0"/>
      <c r="Y14" s="0"/>
    </row>
    <row r="15" customFormat="false" ht="14.25" hidden="false" customHeight="false" outlineLevel="0" collapsed="false">
      <c r="A15" s="45"/>
      <c r="B15" s="45"/>
      <c r="C15" s="57"/>
      <c r="D15" s="47"/>
      <c r="E15" s="47"/>
      <c r="F15" s="47"/>
      <c r="H15" s="47"/>
      <c r="I15" s="47"/>
      <c r="J15" s="47"/>
      <c r="K15" s="47"/>
      <c r="L15" s="47"/>
      <c r="M15" s="47"/>
      <c r="N15" s="48"/>
      <c r="O15" s="47"/>
      <c r="P15" s="47"/>
      <c r="Q15" s="47"/>
      <c r="R15" s="47"/>
      <c r="S15" s="47"/>
      <c r="T15" s="47"/>
      <c r="U15" s="49"/>
      <c r="V15" s="0"/>
      <c r="X15" s="0"/>
      <c r="Y15" s="0"/>
    </row>
    <row r="16" customFormat="false" ht="42.75" hidden="false" customHeight="false" outlineLevel="0" collapsed="false">
      <c r="A16" s="45"/>
      <c r="B16" s="45"/>
      <c r="C16" s="57"/>
      <c r="D16" s="47"/>
      <c r="E16" s="47"/>
      <c r="F16" s="47"/>
      <c r="H16" s="47"/>
      <c r="I16" s="47"/>
      <c r="J16" s="47"/>
      <c r="K16" s="47"/>
      <c r="L16" s="47"/>
      <c r="M16" s="47"/>
      <c r="N16" s="48"/>
      <c r="O16" s="47"/>
      <c r="P16" s="47"/>
      <c r="Q16" s="47"/>
      <c r="R16" s="47"/>
      <c r="S16" s="47"/>
      <c r="T16" s="47"/>
      <c r="U16" s="49"/>
      <c r="V16" s="0"/>
      <c r="X16" s="0"/>
      <c r="Y16" s="0"/>
    </row>
    <row r="17" customFormat="false" ht="28.5" hidden="false" customHeight="false" outlineLevel="0" collapsed="false">
      <c r="A17" s="45"/>
      <c r="B17" s="45"/>
      <c r="C17" s="57"/>
      <c r="D17" s="47"/>
      <c r="E17" s="47"/>
      <c r="F17" s="47"/>
      <c r="H17" s="47"/>
      <c r="I17" s="47"/>
      <c r="J17" s="47"/>
      <c r="K17" s="47"/>
      <c r="L17" s="47"/>
      <c r="M17" s="47"/>
      <c r="N17" s="48"/>
      <c r="O17" s="47"/>
      <c r="P17" s="47"/>
      <c r="Q17" s="47"/>
      <c r="R17" s="47"/>
      <c r="S17" s="47"/>
      <c r="T17" s="47"/>
      <c r="U17" s="49"/>
      <c r="V17" s="0"/>
      <c r="X17" s="0"/>
      <c r="Y17" s="0"/>
    </row>
    <row r="18" customFormat="false" ht="28.5" hidden="false" customHeight="false" outlineLevel="0" collapsed="false">
      <c r="A18" s="45"/>
      <c r="B18" s="45"/>
      <c r="C18" s="57"/>
      <c r="D18" s="47"/>
      <c r="E18" s="47"/>
      <c r="F18" s="47"/>
      <c r="H18" s="47"/>
      <c r="I18" s="47"/>
      <c r="J18" s="47"/>
      <c r="K18" s="47"/>
      <c r="L18" s="47"/>
      <c r="M18" s="47"/>
      <c r="N18" s="48"/>
      <c r="O18" s="47"/>
      <c r="P18" s="47"/>
      <c r="Q18" s="47"/>
      <c r="R18" s="47"/>
      <c r="S18" s="47"/>
      <c r="T18" s="47"/>
      <c r="U18" s="49"/>
      <c r="V18" s="0"/>
      <c r="X18" s="0"/>
      <c r="Y18" s="0"/>
    </row>
    <row r="19" customFormat="false" ht="14.25" hidden="false" customHeight="false" outlineLevel="0" collapsed="false">
      <c r="A19" s="45"/>
      <c r="B19" s="45"/>
      <c r="C19" s="57"/>
      <c r="D19" s="47"/>
      <c r="E19" s="47"/>
      <c r="F19" s="47"/>
      <c r="H19" s="47"/>
      <c r="I19" s="47"/>
      <c r="J19" s="47"/>
      <c r="K19" s="47"/>
      <c r="L19" s="47"/>
      <c r="M19" s="47"/>
      <c r="N19" s="48"/>
      <c r="O19" s="47"/>
      <c r="P19" s="47"/>
      <c r="Q19" s="47"/>
      <c r="R19" s="47"/>
      <c r="S19" s="47"/>
      <c r="T19" s="47"/>
      <c r="U19" s="49"/>
      <c r="V19" s="0"/>
      <c r="X19" s="0"/>
      <c r="Y19" s="0"/>
    </row>
    <row r="20" customFormat="false" ht="12.75" hidden="false" customHeight="true" outlineLevel="0" collapsed="false">
      <c r="C20" s="57"/>
      <c r="H20" s="47"/>
      <c r="I20" s="47"/>
      <c r="J20" s="47"/>
      <c r="K20" s="47"/>
      <c r="L20" s="47"/>
      <c r="M20" s="47"/>
      <c r="N20" s="48"/>
      <c r="O20" s="47"/>
      <c r="P20" s="47"/>
      <c r="Q20" s="47"/>
      <c r="R20" s="47"/>
      <c r="S20" s="47"/>
      <c r="T20" s="47"/>
      <c r="V20" s="0"/>
      <c r="X20" s="0"/>
      <c r="Y20" s="0"/>
    </row>
    <row r="21" customFormat="false" ht="12.75" hidden="false" customHeight="true" outlineLevel="0" collapsed="false">
      <c r="C21" s="57"/>
      <c r="H21" s="47"/>
      <c r="I21" s="47"/>
      <c r="J21" s="47"/>
      <c r="K21" s="47"/>
      <c r="L21" s="47"/>
      <c r="M21" s="47"/>
      <c r="N21" s="48"/>
      <c r="O21" s="47"/>
      <c r="P21" s="47"/>
      <c r="Q21" s="47"/>
      <c r="R21" s="47"/>
      <c r="S21" s="47"/>
      <c r="T21" s="47"/>
      <c r="V21" s="0"/>
      <c r="X21" s="52"/>
      <c r="Y21" s="52"/>
    </row>
    <row r="22" customFormat="false" ht="12.75" hidden="false" customHeight="true" outlineLevel="0" collapsed="false">
      <c r="H22" s="0"/>
      <c r="I22" s="0"/>
      <c r="J22" s="0"/>
      <c r="K22" s="0"/>
      <c r="L22" s="0"/>
      <c r="M22" s="0"/>
      <c r="N22" s="0"/>
      <c r="O22" s="0"/>
      <c r="P22" s="0"/>
      <c r="Q22" s="0"/>
      <c r="R22" s="0"/>
      <c r="S22" s="0"/>
      <c r="T22" s="0"/>
      <c r="V22" s="0"/>
      <c r="X22" s="52"/>
      <c r="Y22" s="52"/>
    </row>
    <row r="23" customFormat="false" ht="12.75" hidden="false" customHeight="true" outlineLevel="0" collapsed="false">
      <c r="H23" s="47"/>
      <c r="I23" s="47"/>
      <c r="J23" s="47"/>
      <c r="K23" s="47"/>
      <c r="L23" s="47"/>
      <c r="M23" s="47"/>
      <c r="N23" s="48"/>
      <c r="O23" s="47"/>
      <c r="P23" s="47"/>
      <c r="Q23" s="47"/>
      <c r="R23" s="47"/>
      <c r="S23" s="47"/>
      <c r="T23" s="47"/>
      <c r="V23" s="0"/>
      <c r="X23" s="52"/>
      <c r="Y23" s="52"/>
    </row>
    <row r="24" customFormat="false" ht="12.75" hidden="false" customHeight="true" outlineLevel="0" collapsed="false">
      <c r="H24" s="47"/>
      <c r="I24" s="47"/>
      <c r="J24" s="47"/>
      <c r="K24" s="47"/>
      <c r="L24" s="47"/>
      <c r="M24" s="47"/>
      <c r="N24" s="48"/>
      <c r="O24" s="47"/>
      <c r="P24" s="47"/>
      <c r="Q24" s="47"/>
      <c r="R24" s="47"/>
      <c r="S24" s="47"/>
      <c r="T24" s="47"/>
      <c r="V24" s="0"/>
      <c r="X24" s="52"/>
      <c r="Y24" s="52"/>
    </row>
    <row r="25" customFormat="false" ht="12.75" hidden="false" customHeight="true" outlineLevel="0" collapsed="false">
      <c r="H25" s="47"/>
      <c r="I25" s="47"/>
      <c r="J25" s="47"/>
      <c r="K25" s="47"/>
      <c r="L25" s="47"/>
      <c r="M25" s="47"/>
      <c r="N25" s="48"/>
      <c r="O25" s="47"/>
      <c r="P25" s="47"/>
      <c r="Q25" s="47"/>
      <c r="R25" s="47"/>
      <c r="S25" s="47"/>
      <c r="T25" s="47"/>
      <c r="V25" s="0"/>
      <c r="X25" s="52"/>
      <c r="Y25" s="52"/>
    </row>
    <row r="26" customFormat="false" ht="12.75" hidden="false" customHeight="true" outlineLevel="0" collapsed="false">
      <c r="H26" s="47"/>
      <c r="I26" s="47"/>
      <c r="J26" s="47"/>
      <c r="K26" s="47"/>
      <c r="L26" s="47"/>
      <c r="M26" s="47"/>
      <c r="N26" s="48"/>
      <c r="O26" s="47"/>
      <c r="P26" s="47"/>
      <c r="Q26" s="47"/>
      <c r="R26" s="47"/>
      <c r="S26" s="47"/>
      <c r="T26" s="47"/>
      <c r="V26" s="0"/>
    </row>
    <row r="27" customFormat="false" ht="12.75" hidden="false" customHeight="true" outlineLevel="0" collapsed="false">
      <c r="H27" s="0"/>
      <c r="I27" s="0"/>
      <c r="J27" s="0"/>
      <c r="K27" s="0"/>
      <c r="L27" s="0"/>
      <c r="M27" s="0"/>
      <c r="N27" s="0"/>
      <c r="O27" s="0"/>
      <c r="P27" s="0"/>
      <c r="Q27" s="0"/>
      <c r="R27" s="0"/>
      <c r="S27" s="0"/>
      <c r="T27" s="0"/>
      <c r="V27" s="0"/>
    </row>
    <row r="28" customFormat="false" ht="12.75" hidden="false" customHeight="true" outlineLevel="0" collapsed="false">
      <c r="H28" s="47"/>
      <c r="I28" s="47"/>
      <c r="J28" s="47"/>
      <c r="K28" s="47"/>
      <c r="L28" s="47"/>
      <c r="M28" s="47"/>
      <c r="N28" s="48"/>
      <c r="O28" s="47"/>
      <c r="P28" s="47"/>
      <c r="Q28" s="47"/>
      <c r="R28" s="47"/>
      <c r="S28" s="47"/>
      <c r="T28" s="47"/>
      <c r="V28" s="0"/>
    </row>
    <row r="29" customFormat="false" ht="12.75" hidden="false" customHeight="true" outlineLevel="0" collapsed="false">
      <c r="H29" s="47"/>
      <c r="I29" s="47"/>
      <c r="J29" s="47"/>
      <c r="K29" s="47"/>
      <c r="L29" s="47"/>
      <c r="M29" s="47"/>
      <c r="N29" s="48"/>
      <c r="O29" s="47"/>
      <c r="P29" s="47"/>
      <c r="Q29" s="47"/>
      <c r="R29" s="47"/>
      <c r="S29" s="47"/>
      <c r="T29" s="47"/>
      <c r="V29" s="0"/>
    </row>
    <row r="30" customFormat="false" ht="12.75" hidden="false" customHeight="true" outlineLevel="0" collapsed="false">
      <c r="H30" s="47"/>
      <c r="I30" s="47"/>
      <c r="J30" s="47"/>
      <c r="K30" s="47"/>
      <c r="L30" s="47"/>
      <c r="M30" s="47"/>
      <c r="N30" s="48"/>
      <c r="O30" s="47"/>
      <c r="P30" s="47"/>
      <c r="Q30" s="47"/>
      <c r="R30" s="47"/>
      <c r="S30" s="47"/>
      <c r="T30" s="47"/>
      <c r="V30" s="0"/>
    </row>
    <row r="31" customFormat="false" ht="12.75" hidden="false" customHeight="true" outlineLevel="0" collapsed="false">
      <c r="H31" s="47"/>
      <c r="I31" s="47"/>
      <c r="J31" s="47"/>
      <c r="K31" s="47"/>
      <c r="L31" s="47"/>
      <c r="M31" s="47"/>
      <c r="N31" s="48"/>
      <c r="O31" s="47"/>
      <c r="P31" s="47"/>
      <c r="Q31" s="47"/>
      <c r="R31" s="47"/>
      <c r="S31" s="47"/>
      <c r="T31" s="47"/>
      <c r="V31" s="0"/>
    </row>
    <row r="32" customFormat="false" ht="12.75" hidden="false" customHeight="true" outlineLevel="0" collapsed="false">
      <c r="H32" s="47"/>
      <c r="I32" s="47"/>
      <c r="J32" s="47"/>
      <c r="K32" s="47"/>
      <c r="L32" s="47"/>
      <c r="M32" s="47"/>
      <c r="N32" s="48"/>
      <c r="O32" s="47"/>
      <c r="P32" s="47"/>
      <c r="Q32" s="47"/>
      <c r="R32" s="47"/>
      <c r="S32" s="47"/>
      <c r="T32" s="47"/>
      <c r="V32" s="0"/>
    </row>
    <row r="33" customFormat="false" ht="12.75" hidden="false" customHeight="true" outlineLevel="0" collapsed="false">
      <c r="H33" s="0"/>
      <c r="I33" s="0"/>
      <c r="J33" s="0"/>
      <c r="K33" s="0"/>
      <c r="L33" s="0"/>
      <c r="M33" s="0"/>
      <c r="N33" s="0"/>
      <c r="O33" s="0"/>
      <c r="P33" s="0"/>
      <c r="Q33" s="0"/>
      <c r="R33" s="0"/>
      <c r="S33" s="0"/>
      <c r="T33" s="0"/>
      <c r="V33" s="0"/>
    </row>
    <row r="34" customFormat="false" ht="12.75" hidden="false" customHeight="true" outlineLevel="0" collapsed="false">
      <c r="H34" s="47"/>
      <c r="I34" s="47"/>
      <c r="J34" s="47"/>
      <c r="K34" s="47"/>
      <c r="L34" s="47"/>
      <c r="M34" s="47"/>
      <c r="N34" s="48"/>
      <c r="O34" s="47"/>
      <c r="P34" s="47"/>
      <c r="Q34" s="47"/>
      <c r="R34" s="47"/>
      <c r="S34" s="47"/>
      <c r="T34" s="47"/>
      <c r="V34" s="0"/>
    </row>
    <row r="35" customFormat="false" ht="12.75" hidden="false" customHeight="true" outlineLevel="0" collapsed="false">
      <c r="H35" s="47"/>
      <c r="I35" s="47"/>
      <c r="J35" s="47"/>
      <c r="K35" s="47"/>
      <c r="L35" s="47"/>
      <c r="M35" s="47"/>
      <c r="N35" s="48"/>
      <c r="O35" s="47"/>
      <c r="P35" s="47"/>
      <c r="Q35" s="47"/>
      <c r="R35" s="47"/>
      <c r="S35" s="47"/>
      <c r="T35" s="47"/>
      <c r="V35" s="0"/>
    </row>
    <row r="36" customFormat="false" ht="12.75" hidden="false" customHeight="true" outlineLevel="0" collapsed="false">
      <c r="H36" s="0"/>
      <c r="I36" s="0"/>
      <c r="J36" s="0"/>
      <c r="K36" s="0"/>
      <c r="L36" s="0"/>
      <c r="M36" s="0"/>
      <c r="N36" s="0"/>
      <c r="O36" s="0"/>
      <c r="P36" s="0"/>
      <c r="Q36" s="0"/>
      <c r="R36" s="0"/>
      <c r="S36" s="0"/>
      <c r="T36" s="0"/>
      <c r="V36" s="0"/>
    </row>
    <row r="37" customFormat="false" ht="12.75" hidden="false" customHeight="true" outlineLevel="0" collapsed="false">
      <c r="H37" s="47"/>
      <c r="I37" s="47"/>
      <c r="J37" s="47"/>
      <c r="K37" s="47"/>
      <c r="L37" s="47"/>
      <c r="M37" s="47"/>
      <c r="N37" s="48"/>
      <c r="O37" s="47"/>
      <c r="P37" s="47"/>
      <c r="Q37" s="47"/>
      <c r="R37" s="47"/>
      <c r="S37" s="47"/>
      <c r="T37" s="47"/>
      <c r="V37" s="0"/>
    </row>
    <row r="38" customFormat="false" ht="12.75" hidden="false" customHeight="true" outlineLevel="0" collapsed="false">
      <c r="H38" s="47"/>
      <c r="I38" s="47"/>
      <c r="J38" s="47"/>
      <c r="K38" s="47"/>
      <c r="L38" s="47"/>
      <c r="M38" s="47"/>
      <c r="N38" s="48"/>
      <c r="O38" s="47"/>
      <c r="P38" s="47"/>
      <c r="Q38" s="47"/>
      <c r="R38" s="47"/>
      <c r="S38" s="47"/>
      <c r="T38" s="47"/>
      <c r="V38" s="0"/>
    </row>
    <row r="39" customFormat="false" ht="12.75" hidden="false" customHeight="true" outlineLevel="0" collapsed="false">
      <c r="H39" s="47"/>
      <c r="I39" s="47"/>
      <c r="J39" s="47"/>
      <c r="K39" s="47"/>
      <c r="L39" s="47"/>
      <c r="M39" s="47"/>
      <c r="N39" s="48"/>
      <c r="O39" s="47"/>
      <c r="P39" s="47"/>
      <c r="Q39" s="47"/>
      <c r="R39" s="47"/>
      <c r="S39" s="47"/>
      <c r="T39" s="47"/>
      <c r="V39" s="0"/>
    </row>
    <row r="40" customFormat="false" ht="12.75" hidden="false" customHeight="true" outlineLevel="0" collapsed="false">
      <c r="H40" s="0"/>
      <c r="I40" s="0"/>
      <c r="J40" s="0"/>
      <c r="K40" s="0"/>
      <c r="L40" s="0"/>
      <c r="M40" s="0"/>
      <c r="N40" s="0"/>
      <c r="O40" s="0"/>
      <c r="P40" s="0"/>
      <c r="Q40" s="0"/>
      <c r="R40" s="0"/>
      <c r="S40" s="0"/>
      <c r="T40" s="0"/>
      <c r="V40" s="0"/>
    </row>
    <row r="41" customFormat="false" ht="12.75" hidden="false" customHeight="true" outlineLevel="0" collapsed="false">
      <c r="H41" s="0"/>
      <c r="I41" s="0"/>
      <c r="J41" s="0"/>
      <c r="K41" s="0"/>
      <c r="L41" s="0"/>
      <c r="M41" s="0"/>
      <c r="N41" s="0"/>
      <c r="O41" s="0"/>
      <c r="P41" s="0"/>
      <c r="Q41" s="0"/>
      <c r="R41" s="0"/>
      <c r="S41" s="0"/>
      <c r="T41" s="0"/>
      <c r="V41" s="0"/>
    </row>
    <row r="42" customFormat="false" ht="12.75" hidden="false" customHeight="true" outlineLevel="0" collapsed="false">
      <c r="H42" s="47"/>
      <c r="I42" s="47"/>
      <c r="J42" s="47"/>
      <c r="K42" s="47"/>
      <c r="L42" s="47"/>
      <c r="M42" s="47"/>
      <c r="N42" s="48"/>
      <c r="O42" s="47"/>
      <c r="P42" s="47"/>
      <c r="Q42" s="47"/>
      <c r="R42" s="47"/>
      <c r="S42" s="47"/>
      <c r="T42" s="47"/>
      <c r="V42" s="0"/>
    </row>
  </sheetData>
  <mergeCells count="11">
    <mergeCell ref="A1:F1"/>
    <mergeCell ref="G1:M1"/>
    <mergeCell ref="N1:T1"/>
    <mergeCell ref="U1:V1"/>
    <mergeCell ref="A2:F2"/>
    <mergeCell ref="H2:I2"/>
    <mergeCell ref="J2:K2"/>
    <mergeCell ref="L2:M2"/>
    <mergeCell ref="N2:O2"/>
    <mergeCell ref="S2:T2"/>
    <mergeCell ref="U2:V2"/>
  </mergeCells>
  <conditionalFormatting sqref="B5:B19">
    <cfRule type="expression" priority="2" aboveAverage="0" equalAverage="0" bottom="0" percent="0" rank="0" text="" dxfId="0">
      <formula>IF(OR(Marketing!$B$3="Keep All",Marketing!$B$3="Drop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conditionalFormatting sqref="B4">
    <cfRule type="expression" priority="5" aboveAverage="0" equalAverage="0" bottom="0" percent="0" rank="0" text="" dxfId="1">
      <formula>IF(OR(Marketing!$B$3="Keep All",Marketing!$B$3="Drop All"),1,0)</formula>
    </cfRule>
    <cfRule type="cellIs" priority="6" operator="equal" aboveAverage="0" equalAverage="0" bottom="0" percent="0" rank="0" text="" dxfId="2">
      <formula>"Keep"</formula>
    </cfRule>
    <cfRule type="cellIs" priority="7" operator="equal" aboveAverage="0" equalAverage="0" bottom="0" percent="0" rank="0" text="" dxfId="0">
      <formula>"Drop"</formula>
    </cfRule>
  </conditionalFormatting>
  <dataValidations count="1">
    <dataValidation allowBlank="true" operator="between" showDropDown="false" showErrorMessage="true" showInputMessage="true" sqref="B4:B19"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J127"/>
  <sheetViews>
    <sheetView windowProtection="false" showFormulas="false" showGridLines="true" showRowColHeaders="true" showZeros="true" rightToLeft="false" tabSelected="false" showOutlineSymbols="true" defaultGridColor="true" view="normal" topLeftCell="A100" colorId="64" zoomScale="110" zoomScaleNormal="110" zoomScalePageLayoutView="100" workbookViewId="0">
      <selection pane="topLeft" activeCell="E125" activeCellId="0" sqref="E125"/>
    </sheetView>
  </sheetViews>
  <sheetFormatPr defaultRowHeight="12.75"/>
  <cols>
    <col collapsed="false" hidden="false" max="1" min="1" style="0" width="6.0765306122449"/>
    <col collapsed="false" hidden="false" max="2" min="2" style="0" width="39.280612244898"/>
    <col collapsed="false" hidden="false" max="28" min="3" style="0" width="3.51020408163265"/>
    <col collapsed="false" hidden="false" max="29" min="29" style="0" width="5.26530612244898"/>
    <col collapsed="false" hidden="false" max="30" min="30" style="0" width="9.44897959183673"/>
    <col collapsed="false" hidden="false" max="35" min="31" style="0" width="7.1530612244898"/>
    <col collapsed="false" hidden="false" max="1025" min="36" style="0" width="8.50510204081633"/>
  </cols>
  <sheetData>
    <row r="1" customFormat="false" ht="20.25" hidden="false" customHeight="true" outlineLevel="0" collapsed="false">
      <c r="B1" s="59" t="s">
        <v>178</v>
      </c>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row>
    <row r="3" customFormat="false" ht="12.75" hidden="false" customHeight="false" outlineLevel="0" collapsed="false">
      <c r="B3" s="60" t="s">
        <v>35</v>
      </c>
      <c r="C3" s="60" t="n">
        <v>1</v>
      </c>
      <c r="D3" s="60" t="n">
        <v>1</v>
      </c>
      <c r="E3" s="60" t="n">
        <v>1</v>
      </c>
      <c r="F3" s="60" t="n">
        <v>1</v>
      </c>
      <c r="G3" s="60" t="n">
        <v>1</v>
      </c>
      <c r="H3" s="60" t="n">
        <v>2</v>
      </c>
      <c r="I3" s="60" t="n">
        <v>2</v>
      </c>
      <c r="J3" s="60" t="n">
        <v>2</v>
      </c>
      <c r="K3" s="60" t="n">
        <v>2</v>
      </c>
      <c r="L3" s="60" t="n">
        <v>2</v>
      </c>
      <c r="M3" s="60" t="n">
        <v>3</v>
      </c>
      <c r="N3" s="60" t="n">
        <v>3</v>
      </c>
      <c r="O3" s="60" t="n">
        <v>3</v>
      </c>
      <c r="P3" s="60" t="n">
        <v>3</v>
      </c>
      <c r="Q3" s="60" t="n">
        <v>3</v>
      </c>
      <c r="R3" s="60" t="n">
        <v>4</v>
      </c>
      <c r="S3" s="60" t="n">
        <v>4</v>
      </c>
      <c r="T3" s="60" t="n">
        <v>4</v>
      </c>
      <c r="U3" s="60" t="n">
        <v>4</v>
      </c>
      <c r="V3" s="60" t="n">
        <v>4</v>
      </c>
      <c r="W3" s="61"/>
      <c r="AE3" s="62" t="s">
        <v>179</v>
      </c>
      <c r="AF3" s="62"/>
      <c r="AG3" s="62"/>
      <c r="AH3" s="62"/>
      <c r="AI3" s="62"/>
    </row>
    <row r="4" customFormat="false" ht="12.75" hidden="false" customHeight="false" outlineLevel="0" collapsed="false">
      <c r="B4" s="63" t="s">
        <v>180</v>
      </c>
      <c r="C4" s="63" t="n">
        <v>1</v>
      </c>
      <c r="D4" s="63" t="n">
        <v>2</v>
      </c>
      <c r="E4" s="63" t="n">
        <v>3</v>
      </c>
      <c r="F4" s="63" t="n">
        <v>4</v>
      </c>
      <c r="G4" s="63" t="n">
        <v>5</v>
      </c>
      <c r="H4" s="63" t="n">
        <v>1</v>
      </c>
      <c r="I4" s="63" t="n">
        <v>2</v>
      </c>
      <c r="J4" s="63" t="n">
        <v>3</v>
      </c>
      <c r="K4" s="63" t="n">
        <v>4</v>
      </c>
      <c r="L4" s="63" t="n">
        <v>5</v>
      </c>
      <c r="M4" s="63" t="n">
        <v>1</v>
      </c>
      <c r="N4" s="63" t="n">
        <v>2</v>
      </c>
      <c r="O4" s="63" t="n">
        <v>3</v>
      </c>
      <c r="P4" s="63" t="n">
        <v>4</v>
      </c>
      <c r="Q4" s="63" t="n">
        <v>5</v>
      </c>
      <c r="R4" s="63" t="n">
        <v>1</v>
      </c>
      <c r="S4" s="63" t="n">
        <v>2</v>
      </c>
      <c r="T4" s="63" t="n">
        <v>3</v>
      </c>
      <c r="U4" s="63" t="n">
        <v>4</v>
      </c>
      <c r="V4" s="64" t="n">
        <v>5</v>
      </c>
      <c r="W4" s="64" t="n">
        <v>1</v>
      </c>
      <c r="X4" s="64" t="n">
        <v>2</v>
      </c>
      <c r="Y4" s="64" t="n">
        <v>3</v>
      </c>
      <c r="Z4" s="64" t="n">
        <v>4</v>
      </c>
      <c r="AA4" s="64" t="n">
        <v>5</v>
      </c>
      <c r="AB4" s="65" t="s">
        <v>181</v>
      </c>
      <c r="AC4" s="66" t="s">
        <v>182</v>
      </c>
      <c r="AD4" s="63" t="s">
        <v>33</v>
      </c>
      <c r="AE4" s="66" t="n">
        <v>1</v>
      </c>
      <c r="AF4" s="63" t="n">
        <v>2</v>
      </c>
      <c r="AG4" s="63" t="n">
        <v>3</v>
      </c>
      <c r="AH4" s="63" t="n">
        <v>4</v>
      </c>
      <c r="AI4" s="63" t="n">
        <v>5</v>
      </c>
      <c r="AJ4" s="65" t="s">
        <v>181</v>
      </c>
    </row>
    <row r="5" customFormat="false" ht="12.75" hidden="false" customHeight="false" outlineLevel="0" collapsed="false">
      <c r="A5" s="67"/>
      <c r="B5" s="68" t="str">
        <f aca="false">Sales!A1</f>
        <v>Sales</v>
      </c>
      <c r="C5" s="69" t="n">
        <f aca="true">COUNTIFS(INDIRECT("'"&amp;Results!$B5&amp;"'!$D$4:$D$1000"),Results!C$3,INDIRECT("'"&amp;Results!$B5&amp;"'!$U$4:$U$1000"),Results!C$4,INDIRECT("'"&amp;Results!$B5&amp;"'!$B$4:$B$1000"),"Keep")</f>
        <v>0</v>
      </c>
      <c r="D5" s="69" t="n">
        <f aca="true">COUNTIFS(INDIRECT("'"&amp;Results!$B5&amp;"'!$D$4:$D$1000"),Results!D$3,INDIRECT("'"&amp;Results!$B5&amp;"'!$U$4:$U$1000"),Results!D$4,INDIRECT("'"&amp;Results!$B5&amp;"'!$B$4:$B$1000"),"Keep")</f>
        <v>0</v>
      </c>
      <c r="E5" s="69" t="n">
        <f aca="true">COUNTIFS(INDIRECT("'"&amp;Results!$B5&amp;"'!$D$4:$D$1000"),Results!E$3,INDIRECT("'"&amp;Results!$B5&amp;"'!$U$4:$U$1000"),Results!E$4,INDIRECT("'"&amp;Results!$B5&amp;"'!$B$4:$B$1000"),"Keep")</f>
        <v>0</v>
      </c>
      <c r="F5" s="69" t="n">
        <f aca="true">COUNTIFS(INDIRECT("'"&amp;Results!$B5&amp;"'!$D$4:$D$1000"),Results!F$3,INDIRECT("'"&amp;Results!$B5&amp;"'!$U$4:$U$1000"),Results!F$4,INDIRECT("'"&amp;Results!$B5&amp;"'!$B$4:$B$1000"),"Keep")</f>
        <v>3</v>
      </c>
      <c r="G5" s="69" t="n">
        <f aca="true">COUNTIFS(INDIRECT("'"&amp;Results!$B5&amp;"'!$D$4:$D$1000"),Results!G$3,INDIRECT("'"&amp;Results!$B5&amp;"'!$U$4:$U$1000"),Results!G$4,INDIRECT("'"&amp;Results!$B5&amp;"'!$B$4:$B$1000"),"Keep")</f>
        <v>0</v>
      </c>
      <c r="H5" s="69" t="n">
        <f aca="true">COUNTIFS(INDIRECT("'"&amp;Results!$B5&amp;"'!$D$4:$D$1000"),Results!H$3,INDIRECT("'"&amp;Results!$B5&amp;"'!$U$4:$U$1000"),Results!H$4,INDIRECT("'"&amp;Results!$B5&amp;"'!$B$4:$B$1000"),"Keep")</f>
        <v>0</v>
      </c>
      <c r="I5" s="69" t="n">
        <f aca="true">COUNTIFS(INDIRECT("'"&amp;Results!$B5&amp;"'!$D$4:$D$1000"),Results!I$3,INDIRECT("'"&amp;Results!$B5&amp;"'!$U$4:$U$1000"),Results!I$4,INDIRECT("'"&amp;Results!$B5&amp;"'!$B$4:$B$1000"),"Keep")</f>
        <v>0</v>
      </c>
      <c r="J5" s="69" t="n">
        <f aca="true">COUNTIFS(INDIRECT("'"&amp;Results!$B5&amp;"'!$D$4:$D$1000"),Results!J$3,INDIRECT("'"&amp;Results!$B5&amp;"'!$U$4:$U$1000"),Results!J$4,INDIRECT("'"&amp;Results!$B5&amp;"'!$B$4:$B$1000"),"Keep")</f>
        <v>0</v>
      </c>
      <c r="K5" s="69" t="n">
        <f aca="true">COUNTIFS(INDIRECT("'"&amp;Results!$B5&amp;"'!$D$4:$D$1000"),Results!K$3,INDIRECT("'"&amp;Results!$B5&amp;"'!$U$4:$U$1000"),Results!K$4,INDIRECT("'"&amp;Results!$B5&amp;"'!$B$4:$B$1000"),"Keep")</f>
        <v>1</v>
      </c>
      <c r="L5" s="69" t="n">
        <f aca="true">COUNTIFS(INDIRECT("'"&amp;Results!$B5&amp;"'!$D$4:$D$1000"),Results!L$3,INDIRECT("'"&amp;Results!$B5&amp;"'!$U$4:$U$1000"),Results!L$4,INDIRECT("'"&amp;Results!$B5&amp;"'!$B$4:$B$1000"),"Keep")</f>
        <v>0</v>
      </c>
      <c r="M5" s="69" t="n">
        <f aca="true">COUNTIFS(INDIRECT("'"&amp;Results!$B5&amp;"'!$D$4:$D$1000"),Results!M$3,INDIRECT("'"&amp;Results!$B5&amp;"'!$U$4:$U$1000"),Results!M$4,INDIRECT("'"&amp;Results!$B5&amp;"'!$B$4:$B$1000"),"Keep")</f>
        <v>0</v>
      </c>
      <c r="N5" s="69" t="n">
        <f aca="true">COUNTIFS(INDIRECT("'"&amp;Results!$B5&amp;"'!$D$4:$D$1000"),Results!N$3,INDIRECT("'"&amp;Results!$B5&amp;"'!$U$4:$U$1000"),Results!N$4,INDIRECT("'"&amp;Results!$B5&amp;"'!$B$4:$B$1000"),"Keep")</f>
        <v>0</v>
      </c>
      <c r="O5" s="69" t="n">
        <f aca="true">COUNTIFS(INDIRECT("'"&amp;Results!$B5&amp;"'!$D$4:$D$1000"),Results!O$3,INDIRECT("'"&amp;Results!$B5&amp;"'!$U$4:$U$1000"),Results!O$4,INDIRECT("'"&amp;Results!$B5&amp;"'!$B$4:$B$1000"),"Keep")</f>
        <v>0</v>
      </c>
      <c r="P5" s="69" t="n">
        <f aca="true">COUNTIFS(INDIRECT("'"&amp;Results!$B5&amp;"'!$D$4:$D$1000"),Results!P$3,INDIRECT("'"&amp;Results!$B5&amp;"'!$U$4:$U$1000"),Results!P$4,INDIRECT("'"&amp;Results!$B5&amp;"'!$B$4:$B$1000"),"Keep")</f>
        <v>0</v>
      </c>
      <c r="Q5" s="69" t="n">
        <f aca="true">COUNTIFS(INDIRECT("'"&amp;Results!$B5&amp;"'!$D$4:$D$1000"),Results!Q$3,INDIRECT("'"&amp;Results!$B5&amp;"'!$U$4:$U$1000"),Results!Q$4,INDIRECT("'"&amp;Results!$B5&amp;"'!$B$4:$B$1000"),"Keep")</f>
        <v>0</v>
      </c>
      <c r="R5" s="69" t="n">
        <f aca="true">COUNTIFS(INDIRECT("'"&amp;Results!$B5&amp;"'!$D$4:$D$1000"),Results!R$3,INDIRECT("'"&amp;Results!$B5&amp;"'!$U$4:$U$1000"),Results!R$4,INDIRECT("'"&amp;Results!$B5&amp;"'!$B$4:$B$1000"),"Keep")</f>
        <v>0</v>
      </c>
      <c r="S5" s="69" t="n">
        <f aca="true">COUNTIFS(INDIRECT("'"&amp;Results!$B5&amp;"'!$D$4:$D$1000"),Results!S$3,INDIRECT("'"&amp;Results!$B5&amp;"'!$U$4:$U$1000"),Results!S$4,INDIRECT("'"&amp;Results!$B5&amp;"'!$B$4:$B$1000"),"Keep")</f>
        <v>0</v>
      </c>
      <c r="T5" s="69" t="n">
        <f aca="true">COUNTIFS(INDIRECT("'"&amp;Results!$B5&amp;"'!$D$4:$D$1000"),Results!T$3,INDIRECT("'"&amp;Results!$B5&amp;"'!$U$4:$U$1000"),Results!T$4,INDIRECT("'"&amp;Results!$B5&amp;"'!$B$4:$B$1000"),"Keep")</f>
        <v>0</v>
      </c>
      <c r="U5" s="69" t="n">
        <f aca="true">COUNTIFS(INDIRECT("'"&amp;Results!$B5&amp;"'!$D$4:$D$1000"),Results!U$3,INDIRECT("'"&amp;Results!$B5&amp;"'!$U$4:$U$1000"),Results!U$4,INDIRECT("'"&amp;Results!$B5&amp;"'!$B$4:$B$1000"),"Keep")</f>
        <v>0</v>
      </c>
      <c r="V5" s="70" t="n">
        <f aca="true">COUNTIFS(INDIRECT("'"&amp;Results!$B5&amp;"'!$D$4:$D$1000"),Results!V$3,INDIRECT("'"&amp;Results!$B5&amp;"'!$U$4:$U$1000"),Results!V$4,INDIRECT("'"&amp;Results!$B5&amp;"'!$B$4:$B$1000"),"Keep")</f>
        <v>0</v>
      </c>
      <c r="W5" s="0" t="n">
        <f aca="false">SUM(Results!C5,Results!H5,Results!M5,Results!R5)</f>
        <v>0</v>
      </c>
      <c r="X5" s="0" t="n">
        <f aca="false">SUM(Results!D5,Results!I5,Results!N5,Results!S5)</f>
        <v>0</v>
      </c>
      <c r="Y5" s="0" t="n">
        <f aca="false">SUM(Results!E5,Results!J5,Results!O5,Results!T5)</f>
        <v>0</v>
      </c>
      <c r="Z5" s="0" t="n">
        <f aca="false">SUM(Results!F5,Results!K5,Results!P5,Results!U5)</f>
        <v>4</v>
      </c>
      <c r="AA5" s="67" t="n">
        <f aca="false">SUM(Results!G5,Results!L5,Results!Q5,Results!V5)</f>
        <v>0</v>
      </c>
      <c r="AB5" s="67"/>
      <c r="AC5" s="71" t="n">
        <f aca="false">SUM(Results!W5:AA5)</f>
        <v>4</v>
      </c>
      <c r="AD5" s="0" t="str">
        <f aca="true">IF(COUNTIFS(INDIRECT("'"&amp;Results!B5&amp;"'!$U$4:$U$1000"),"&gt;0",INDIRECT("'"&amp;Results!B5&amp;"'!$B$4:$B$1000"),"Drop")&gt;0,CONCATENATE(COUNTIFS(INDIRECT("'"&amp;Results!B5&amp;"'!$U$4:$U$1000"),"&gt;0",INDIRECT("'"&amp;Results!B5&amp;"'!$B$4:$B$1000"),"Drop")," Dropped"),"All Kept")</f>
        <v>All Kept</v>
      </c>
      <c r="AE5" s="72" t="n">
        <f aca="true">SUM(SUMPRODUCT((INDIRECT("'"&amp;Results!$B5&amp;"'!$U$4:$U$1000")=Results!AE$4)*(INDIRECT("'"&amp;Results!$B5&amp;"'!$B$4:$B$1000")="Keep")*(INDIRECT("'"&amp;Results!$B5&amp;"'!$H$4:$M$1000"))*(TRANSPOSE(Results!$D$95:$D$100)*Results!$J$101)), SUMPRODUCT((INDIRECT("'"&amp;Results!$B5&amp;"'!$U$4:$U$1000")=Results!AE$4)*(INDIRECT("'"&amp;Results!$B5&amp;"'!$B$4:$B$1000")="Keep")*(INDIRECT("'"&amp;Results!$B5&amp;"'!$N$4:$T$1000"))*(TRANSPOSE(Results!$D$104:$D$110)*Results!$J$111)), Results!W5*Results!$D$114*Results!$J$118)</f>
        <v>0</v>
      </c>
      <c r="AF5" s="73" t="n">
        <f aca="true">SUM(SUMPRODUCT((INDIRECT("'"&amp;Results!$B5&amp;"'!$U$4:$U$1000")=Results!AF$4)*(INDIRECT("'"&amp;Results!$B5&amp;"'!$B$4:$B$1000")="Keep")*(INDIRECT("'"&amp;Results!$B5&amp;"'!$H$4:$M$1000"))*(TRANSPOSE(Results!$D$95:$D$100)*Results!$J$101)), SUMPRODUCT((INDIRECT("'"&amp;Results!$B5&amp;"'!$U$4:$U$1000")=Results!AF$4)*(INDIRECT("'"&amp;Results!$B5&amp;"'!$B$4:$B$1000")="Keep")*(INDIRECT("'"&amp;Results!$B5&amp;"'!$N$4:$T$1000"))*(TRANSPOSE(Results!$D$104:$D$110)*Results!$J$111)), Results!X5*Results!$D$115*Results!$J$118)</f>
        <v>0</v>
      </c>
      <c r="AG5" s="73" t="n">
        <f aca="true">SUM(SUMPRODUCT((INDIRECT("'"&amp;Results!$B5&amp;"'!$U$4:$U$1000")=Results!AG$4)*(INDIRECT("'"&amp;Results!$B5&amp;"'!$B$4:$B$1000")="Keep")*(INDIRECT("'"&amp;Results!$B5&amp;"'!$H$4:$M$1000"))*(TRANSPOSE(Results!$D$95:$D$100)*Results!$J$101)), SUMPRODUCT((INDIRECT("'"&amp;Results!$B5&amp;"'!$U$4:$U$1000")=Results!AG$4)*(INDIRECT("'"&amp;Results!$B5&amp;"'!$B$4:$B$1000")="Keep")*(INDIRECT("'"&amp;Results!$B5&amp;"'!$N$4:$T$1000"))*(TRANSPOSE(Results!$D$104:$D$110)*Results!$J$111)), Results!Y5*Results!$D$116*Results!$J$118)</f>
        <v>0</v>
      </c>
      <c r="AH5" s="73" t="n">
        <f aca="true">SUM(SUMPRODUCT((INDIRECT("'"&amp;Results!$B5&amp;"'!$U$4:$U$1000")=Results!AH$4)*(INDIRECT("'"&amp;Results!$B5&amp;"'!$B$4:$B$1000")="Keep")*(INDIRECT("'"&amp;Results!$B5&amp;"'!$H$4:$M$1000"))*(TRANSPOSE(Results!$D$95:$D$100)*Results!$J$101)), SUMPRODUCT((INDIRECT("'"&amp;Results!$B5&amp;"'!$U$4:$U$1000")=Results!AH$4)*(INDIRECT("'"&amp;Results!$B5&amp;"'!$B$4:$B$1000")="Keep")*(INDIRECT("'"&amp;Results!$B5&amp;"'!$N$4:$T$1000"))*(TRANSPOSE(Results!$D$104:$D$110)*Results!$J$111)), SUMIFS(INDIRECT("'"&amp;Results!$B5&amp;"'!V4:V1000"),INDIRECT("'"&amp;Results!$B5&amp;"'!U4:U1000"),Results!AH$4,INDIRECT("'"&amp;Results!$B5&amp;"'!B4:B1000"),"Keep")*Results!$J$118)</f>
        <v>32000</v>
      </c>
      <c r="AI5" s="2" t="s">
        <v>183</v>
      </c>
    </row>
    <row r="6" customFormat="false" ht="12.75" hidden="false" customHeight="false" outlineLevel="0" collapsed="false">
      <c r="A6" s="67"/>
      <c r="B6" s="74" t="str">
        <f aca="false">Integration!A1</f>
        <v>Integration</v>
      </c>
      <c r="C6" s="69" t="n">
        <f aca="true">COUNTIFS(INDIRECT("'"&amp;Results!$B6&amp;"'!$D$4:$D$1000"),Results!C$3,INDIRECT("'"&amp;Results!$B6&amp;"'!$U$4:$U$1000"),Results!C$4,INDIRECT("'"&amp;Results!$B6&amp;"'!$B$4:$B$1000"),"Keep")</f>
        <v>0</v>
      </c>
      <c r="D6" s="69" t="n">
        <f aca="true">COUNTIFS(INDIRECT("'"&amp;Results!$B6&amp;"'!$D$4:$D$1000"),Results!D$3,INDIRECT("'"&amp;Results!$B6&amp;"'!$U$4:$U$1000"),Results!D$4,INDIRECT("'"&amp;Results!$B6&amp;"'!$B$4:$B$1000"),"Keep")</f>
        <v>0</v>
      </c>
      <c r="E6" s="69" t="n">
        <f aca="true">COUNTIFS(INDIRECT("'"&amp;Results!$B6&amp;"'!$D$4:$D$1000"),Results!E$3,INDIRECT("'"&amp;Results!$B6&amp;"'!$U$4:$U$1000"),Results!E$4,INDIRECT("'"&amp;Results!$B6&amp;"'!$B$4:$B$1000"),"Keep")</f>
        <v>0</v>
      </c>
      <c r="F6" s="69" t="n">
        <f aca="true">COUNTIFS(INDIRECT("'"&amp;Results!$B6&amp;"'!$D$4:$D$1000"),Results!F$3,INDIRECT("'"&amp;Results!$B6&amp;"'!$U$4:$U$1000"),Results!F$4,INDIRECT("'"&amp;Results!$B6&amp;"'!$B$4:$B$1000"),"Keep")</f>
        <v>3</v>
      </c>
      <c r="G6" s="69" t="n">
        <f aca="true">COUNTIFS(INDIRECT("'"&amp;Results!$B6&amp;"'!$D$4:$D$1000"),Results!G$3,INDIRECT("'"&amp;Results!$B6&amp;"'!$U$4:$U$1000"),Results!G$4,INDIRECT("'"&amp;Results!$B6&amp;"'!$B$4:$B$1000"),"Keep")</f>
        <v>0</v>
      </c>
      <c r="H6" s="69" t="n">
        <f aca="true">COUNTIFS(INDIRECT("'"&amp;Results!$B6&amp;"'!$D$4:$D$1000"),Results!H$3,INDIRECT("'"&amp;Results!$B6&amp;"'!$U$4:$U$1000"),Results!H$4,INDIRECT("'"&amp;Results!$B6&amp;"'!$B$4:$B$1000"),"Keep")</f>
        <v>0</v>
      </c>
      <c r="I6" s="69" t="n">
        <f aca="true">COUNTIFS(INDIRECT("'"&amp;Results!$B6&amp;"'!$D$4:$D$1000"),Results!I$3,INDIRECT("'"&amp;Results!$B6&amp;"'!$U$4:$U$1000"),Results!I$4,INDIRECT("'"&amp;Results!$B6&amp;"'!$B$4:$B$1000"),"Keep")</f>
        <v>0</v>
      </c>
      <c r="J6" s="69" t="n">
        <f aca="true">COUNTIFS(INDIRECT("'"&amp;Results!$B6&amp;"'!$D$4:$D$1000"),Results!J$3,INDIRECT("'"&amp;Results!$B6&amp;"'!$U$4:$U$1000"),Results!J$4,INDIRECT("'"&amp;Results!$B6&amp;"'!$B$4:$B$1000"),"Keep")</f>
        <v>0</v>
      </c>
      <c r="K6" s="69" t="n">
        <f aca="true">COUNTIFS(INDIRECT("'"&amp;Results!$B6&amp;"'!$D$4:$D$1000"),Results!K$3,INDIRECT("'"&amp;Results!$B6&amp;"'!$U$4:$U$1000"),Results!K$4,INDIRECT("'"&amp;Results!$B6&amp;"'!$B$4:$B$1000"),"Keep")</f>
        <v>0</v>
      </c>
      <c r="L6" s="69" t="n">
        <f aca="true">COUNTIFS(INDIRECT("'"&amp;Results!$B6&amp;"'!$D$4:$D$1000"),Results!L$3,INDIRECT("'"&amp;Results!$B6&amp;"'!$U$4:$U$1000"),Results!L$4,INDIRECT("'"&amp;Results!$B6&amp;"'!$B$4:$B$1000"),"Keep")</f>
        <v>0</v>
      </c>
      <c r="M6" s="69" t="n">
        <f aca="true">COUNTIFS(INDIRECT("'"&amp;Results!$B6&amp;"'!$D$4:$D$1000"),Results!M$3,INDIRECT("'"&amp;Results!$B6&amp;"'!$U$4:$U$1000"),Results!M$4,INDIRECT("'"&amp;Results!$B6&amp;"'!$B$4:$B$1000"),"Keep")</f>
        <v>0</v>
      </c>
      <c r="N6" s="69" t="n">
        <f aca="true">COUNTIFS(INDIRECT("'"&amp;Results!$B6&amp;"'!$D$4:$D$1000"),Results!N$3,INDIRECT("'"&amp;Results!$B6&amp;"'!$U$4:$U$1000"),Results!N$4,INDIRECT("'"&amp;Results!$B6&amp;"'!$B$4:$B$1000"),"Keep")</f>
        <v>0</v>
      </c>
      <c r="O6" s="69" t="n">
        <f aca="true">COUNTIFS(INDIRECT("'"&amp;Results!$B6&amp;"'!$D$4:$D$1000"),Results!O$3,INDIRECT("'"&amp;Results!$B6&amp;"'!$U$4:$U$1000"),Results!O$4,INDIRECT("'"&amp;Results!$B6&amp;"'!$B$4:$B$1000"),"Keep")</f>
        <v>0</v>
      </c>
      <c r="P6" s="69" t="n">
        <f aca="true">COUNTIFS(INDIRECT("'"&amp;Results!$B6&amp;"'!$D$4:$D$1000"),Results!P$3,INDIRECT("'"&amp;Results!$B6&amp;"'!$U$4:$U$1000"),Results!P$4,INDIRECT("'"&amp;Results!$B6&amp;"'!$B$4:$B$1000"),"Keep")</f>
        <v>0</v>
      </c>
      <c r="Q6" s="69" t="n">
        <f aca="true">COUNTIFS(INDIRECT("'"&amp;Results!$B6&amp;"'!$D$4:$D$1000"),Results!Q$3,INDIRECT("'"&amp;Results!$B6&amp;"'!$U$4:$U$1000"),Results!Q$4,INDIRECT("'"&amp;Results!$B6&amp;"'!$B$4:$B$1000"),"Keep")</f>
        <v>0</v>
      </c>
      <c r="R6" s="69" t="n">
        <f aca="true">COUNTIFS(INDIRECT("'"&amp;Results!$B6&amp;"'!$D$4:$D$1000"),Results!R$3,INDIRECT("'"&amp;Results!$B6&amp;"'!$U$4:$U$1000"),Results!R$4,INDIRECT("'"&amp;Results!$B6&amp;"'!$B$4:$B$1000"),"Keep")</f>
        <v>0</v>
      </c>
      <c r="S6" s="69" t="n">
        <f aca="true">COUNTIFS(INDIRECT("'"&amp;Results!$B6&amp;"'!$D$4:$D$1000"),Results!S$3,INDIRECT("'"&amp;Results!$B6&amp;"'!$U$4:$U$1000"),Results!S$4,INDIRECT("'"&amp;Results!$B6&amp;"'!$B$4:$B$1000"),"Keep")</f>
        <v>0</v>
      </c>
      <c r="T6" s="69" t="n">
        <f aca="true">COUNTIFS(INDIRECT("'"&amp;Results!$B6&amp;"'!$D$4:$D$1000"),Results!T$3,INDIRECT("'"&amp;Results!$B6&amp;"'!$U$4:$U$1000"),Results!T$4,INDIRECT("'"&amp;Results!$B6&amp;"'!$B$4:$B$1000"),"Keep")</f>
        <v>0</v>
      </c>
      <c r="U6" s="69" t="n">
        <f aca="true">COUNTIFS(INDIRECT("'"&amp;Results!$B6&amp;"'!$D$4:$D$1000"),Results!U$3,INDIRECT("'"&amp;Results!$B6&amp;"'!$U$4:$U$1000"),Results!U$4,INDIRECT("'"&amp;Results!$B6&amp;"'!$B$4:$B$1000"),"Keep")</f>
        <v>0</v>
      </c>
      <c r="V6" s="75" t="n">
        <f aca="true">COUNTIFS(INDIRECT("'"&amp;Results!$B6&amp;"'!$D$4:$D$1000"),Results!V$3,INDIRECT("'"&amp;Results!$B6&amp;"'!$U$4:$U$1000"),Results!V$4,INDIRECT("'"&amp;Results!$B6&amp;"'!$B$4:$B$1000"),"Keep")</f>
        <v>0</v>
      </c>
      <c r="W6" s="0" t="n">
        <f aca="false">SUM(Results!C6,Results!H6,Results!M6,Results!R6)</f>
        <v>0</v>
      </c>
      <c r="X6" s="0" t="n">
        <f aca="false">SUM(Results!D6,Results!I6,Results!N6,Results!S6)</f>
        <v>0</v>
      </c>
      <c r="Y6" s="0" t="n">
        <f aca="false">SUM(Results!E6,Results!J6,Results!O6,Results!T6)</f>
        <v>0</v>
      </c>
      <c r="Z6" s="0" t="n">
        <f aca="false">SUM(Results!F6,Results!K6,Results!P6,Results!U6)</f>
        <v>3</v>
      </c>
      <c r="AA6" s="67" t="n">
        <f aca="false">SUM(Results!G6,Results!L6,Results!Q6,Results!V6)</f>
        <v>0</v>
      </c>
      <c r="AB6" s="67"/>
      <c r="AC6" s="76" t="n">
        <f aca="false">SUM(Results!W6:AA6)</f>
        <v>3</v>
      </c>
      <c r="AD6" s="0" t="str">
        <f aca="true">IF(COUNTIFS(INDIRECT("'"&amp;Results!B6&amp;"'!$U$4:$U$1000"),"&gt;0",INDIRECT("'"&amp;Results!B6&amp;"'!$B$4:$B$1000"),"Drop")&gt;0,CONCATENATE(COUNTIFS(INDIRECT("'"&amp;Results!B6&amp;"'!$U$4:$U$1000"),"&gt;0",INDIRECT("'"&amp;Results!B6&amp;"'!$B$4:$B$1000"),"Drop")," Dropped"),"All Kept")</f>
        <v>All Kept</v>
      </c>
      <c r="AE6" s="77" t="n">
        <f aca="true">SUM(SUMPRODUCT((INDIRECT("'"&amp;Results!$B6&amp;"'!$U$4:$U$1000")=Results!AE$4)*(INDIRECT("'"&amp;Results!$B6&amp;"'!$B$4:$B$1000")="Keep")*(INDIRECT("'"&amp;Results!$B6&amp;"'!$H$4:$M$1000"))*(TRANSPOSE(Results!$D$95:$D$100)*Results!$J$101)), SUMPRODUCT((INDIRECT("'"&amp;Results!$B6&amp;"'!$U$4:$U$1000")=Results!AE$4)*(INDIRECT("'"&amp;Results!$B6&amp;"'!$B$4:$B$1000")="Keep")*(INDIRECT("'"&amp;Results!$B6&amp;"'!$N$4:$T$1000"))*(TRANSPOSE(Results!$D$104:$D$110)*Results!$J$111)), Results!W6*Results!$D$114*Results!$J$118)</f>
        <v>0</v>
      </c>
      <c r="AF6" s="73" t="n">
        <f aca="true">SUM(SUMPRODUCT((INDIRECT("'"&amp;Results!$B6&amp;"'!$U$4:$U$1000")=Results!AF$4)*(INDIRECT("'"&amp;Results!$B6&amp;"'!$B$4:$B$1000")="Keep")*(INDIRECT("'"&amp;Results!$B6&amp;"'!$H$4:$M$1000"))*(TRANSPOSE(Results!$D$95:$D$100)*Results!$J$101)), SUMPRODUCT((INDIRECT("'"&amp;Results!$B6&amp;"'!$U$4:$U$1000")=Results!AF$4)*(INDIRECT("'"&amp;Results!$B6&amp;"'!$B$4:$B$1000")="Keep")*(INDIRECT("'"&amp;Results!$B6&amp;"'!$N$4:$T$1000"))*(TRANSPOSE(Results!$D$104:$D$110)*Results!$J$111)), Results!X6*Results!$D$115*Results!$J$118)</f>
        <v>0</v>
      </c>
      <c r="AG6" s="73" t="n">
        <f aca="true">SUM(SUMPRODUCT((INDIRECT("'"&amp;Results!$B6&amp;"'!$U$4:$U$1000")=Results!AG$4)*(INDIRECT("'"&amp;Results!$B6&amp;"'!$B$4:$B$1000")="Keep")*(INDIRECT("'"&amp;Results!$B6&amp;"'!$H$4:$M$1000"))*(TRANSPOSE(Results!$D$95:$D$100)*Results!$J$101)), SUMPRODUCT((INDIRECT("'"&amp;Results!$B6&amp;"'!$U$4:$U$1000")=Results!AG$4)*(INDIRECT("'"&amp;Results!$B6&amp;"'!$B$4:$B$1000")="Keep")*(INDIRECT("'"&amp;Results!$B6&amp;"'!$N$4:$T$1000"))*(TRANSPOSE(Results!$D$104:$D$110)*Results!$J$111)), Results!Y6*Results!$D$116*Results!$J$118)</f>
        <v>0</v>
      </c>
      <c r="AH6" s="73" t="n">
        <f aca="true">SUM(SUMPRODUCT((INDIRECT("'"&amp;Results!$B6&amp;"'!$U$4:$U$1000")=Results!AH$4)*(INDIRECT("'"&amp;Results!$B6&amp;"'!$B$4:$B$1000")="Keep")*(INDIRECT("'"&amp;Results!$B6&amp;"'!$H$4:$M$1000"))*(TRANSPOSE(Results!$D$95:$D$100)*Results!$J$101)), SUMPRODUCT((INDIRECT("'"&amp;Results!$B6&amp;"'!$U$4:$U$1000")=Results!AH$4)*(INDIRECT("'"&amp;Results!$B6&amp;"'!$B$4:$B$1000")="Keep")*(INDIRECT("'"&amp;Results!$B6&amp;"'!$N$4:$T$1000"))*(TRANSPOSE(Results!$D$104:$D$110)*Results!$J$111)), SUMIFS(INDIRECT("'"&amp;Results!$B6&amp;"'!V4:V1000"),INDIRECT("'"&amp;Results!$B6&amp;"'!U4:U1000"),Results!AH$4,INDIRECT("'"&amp;Results!$B6&amp;"'!B4:B1000"),"Keep")*Results!$J$118)</f>
        <v>94000</v>
      </c>
      <c r="AI6" s="2" t="s">
        <v>183</v>
      </c>
    </row>
    <row r="7" customFormat="false" ht="12.75" hidden="false" customHeight="false" outlineLevel="0" collapsed="false">
      <c r="A7" s="67"/>
      <c r="B7" s="74" t="str">
        <f aca="false">'Products and Materials'!A1</f>
        <v>Products and Materials</v>
      </c>
      <c r="C7" s="69" t="n">
        <f aca="true">COUNTIFS(INDIRECT("'"&amp;Results!$B7&amp;"'!$D$4:$D$1000"),Results!C$3,INDIRECT("'"&amp;Results!$B7&amp;"'!$U$4:$U$1000"),Results!C$4,INDIRECT("'"&amp;Results!$B7&amp;"'!$B$4:$B$1000"),"Keep")</f>
        <v>0</v>
      </c>
      <c r="D7" s="69" t="n">
        <f aca="true">COUNTIFS(INDIRECT("'"&amp;Results!$B7&amp;"'!$D$4:$D$1000"),Results!D$3,INDIRECT("'"&amp;Results!$B7&amp;"'!$U$4:$U$1000"),Results!D$4,INDIRECT("'"&amp;Results!$B7&amp;"'!$B$4:$B$1000"),"Keep")</f>
        <v>0</v>
      </c>
      <c r="E7" s="69" t="n">
        <f aca="true">COUNTIFS(INDIRECT("'"&amp;Results!$B7&amp;"'!$D$4:$D$1000"),Results!E$3,INDIRECT("'"&amp;Results!$B7&amp;"'!$U$4:$U$1000"),Results!E$4,INDIRECT("'"&amp;Results!$B7&amp;"'!$B$4:$B$1000"),"Keep")</f>
        <v>0</v>
      </c>
      <c r="F7" s="69" t="n">
        <f aca="true">COUNTIFS(INDIRECT("'"&amp;Results!$B7&amp;"'!$D$4:$D$1000"),Results!F$3,INDIRECT("'"&amp;Results!$B7&amp;"'!$U$4:$U$1000"),Results!F$4,INDIRECT("'"&amp;Results!$B7&amp;"'!$B$4:$B$1000"),"Keep")</f>
        <v>0</v>
      </c>
      <c r="G7" s="69" t="n">
        <f aca="true">COUNTIFS(INDIRECT("'"&amp;Results!$B7&amp;"'!$D$4:$D$1000"),Results!G$3,INDIRECT("'"&amp;Results!$B7&amp;"'!$U$4:$U$1000"),Results!G$4,INDIRECT("'"&amp;Results!$B7&amp;"'!$B$4:$B$1000"),"Keep")</f>
        <v>0</v>
      </c>
      <c r="H7" s="69" t="n">
        <f aca="true">COUNTIFS(INDIRECT("'"&amp;Results!$B7&amp;"'!$D$4:$D$1000"),Results!H$3,INDIRECT("'"&amp;Results!$B7&amp;"'!$U$4:$U$1000"),Results!H$4,INDIRECT("'"&amp;Results!$B7&amp;"'!$B$4:$B$1000"),"Keep")</f>
        <v>0</v>
      </c>
      <c r="I7" s="69" t="n">
        <f aca="true">COUNTIFS(INDIRECT("'"&amp;Results!$B7&amp;"'!$D$4:$D$1000"),Results!I$3,INDIRECT("'"&amp;Results!$B7&amp;"'!$U$4:$U$1000"),Results!I$4,INDIRECT("'"&amp;Results!$B7&amp;"'!$B$4:$B$1000"),"Keep")</f>
        <v>0</v>
      </c>
      <c r="J7" s="69" t="n">
        <f aca="true">COUNTIFS(INDIRECT("'"&amp;Results!$B7&amp;"'!$D$4:$D$1000"),Results!J$3,INDIRECT("'"&amp;Results!$B7&amp;"'!$U$4:$U$1000"),Results!J$4,INDIRECT("'"&amp;Results!$B7&amp;"'!$B$4:$B$1000"),"Keep")</f>
        <v>0</v>
      </c>
      <c r="K7" s="69" t="n">
        <f aca="true">COUNTIFS(INDIRECT("'"&amp;Results!$B7&amp;"'!$D$4:$D$1000"),Results!K$3,INDIRECT("'"&amp;Results!$B7&amp;"'!$U$4:$U$1000"),Results!K$4,INDIRECT("'"&amp;Results!$B7&amp;"'!$B$4:$B$1000"),"Keep")</f>
        <v>0</v>
      </c>
      <c r="L7" s="69" t="n">
        <f aca="true">COUNTIFS(INDIRECT("'"&amp;Results!$B7&amp;"'!$D$4:$D$1000"),Results!L$3,INDIRECT("'"&amp;Results!$B7&amp;"'!$U$4:$U$1000"),Results!L$4,INDIRECT("'"&amp;Results!$B7&amp;"'!$B$4:$B$1000"),"Keep")</f>
        <v>0</v>
      </c>
      <c r="M7" s="69" t="n">
        <f aca="true">COUNTIFS(INDIRECT("'"&amp;Results!$B7&amp;"'!$D$4:$D$1000"),Results!M$3,INDIRECT("'"&amp;Results!$B7&amp;"'!$U$4:$U$1000"),Results!M$4,INDIRECT("'"&amp;Results!$B7&amp;"'!$B$4:$B$1000"),"Keep")</f>
        <v>0</v>
      </c>
      <c r="N7" s="69" t="n">
        <f aca="true">COUNTIFS(INDIRECT("'"&amp;Results!$B7&amp;"'!$D$4:$D$1000"),Results!N$3,INDIRECT("'"&amp;Results!$B7&amp;"'!$U$4:$U$1000"),Results!N$4,INDIRECT("'"&amp;Results!$B7&amp;"'!$B$4:$B$1000"),"Keep")</f>
        <v>0</v>
      </c>
      <c r="O7" s="69" t="n">
        <f aca="true">COUNTIFS(INDIRECT("'"&amp;Results!$B7&amp;"'!$D$4:$D$1000"),Results!O$3,INDIRECT("'"&amp;Results!$B7&amp;"'!$U$4:$U$1000"),Results!O$4,INDIRECT("'"&amp;Results!$B7&amp;"'!$B$4:$B$1000"),"Keep")</f>
        <v>0</v>
      </c>
      <c r="P7" s="69" t="n">
        <f aca="true">COUNTIFS(INDIRECT("'"&amp;Results!$B7&amp;"'!$D$4:$D$1000"),Results!P$3,INDIRECT("'"&amp;Results!$B7&amp;"'!$U$4:$U$1000"),Results!P$4,INDIRECT("'"&amp;Results!$B7&amp;"'!$B$4:$B$1000"),"Keep")</f>
        <v>0</v>
      </c>
      <c r="Q7" s="69" t="n">
        <f aca="true">COUNTIFS(INDIRECT("'"&amp;Results!$B7&amp;"'!$D$4:$D$1000"),Results!Q$3,INDIRECT("'"&amp;Results!$B7&amp;"'!$U$4:$U$1000"),Results!Q$4,INDIRECT("'"&amp;Results!$B7&amp;"'!$B$4:$B$1000"),"Keep")</f>
        <v>0</v>
      </c>
      <c r="R7" s="69" t="n">
        <f aca="true">COUNTIFS(INDIRECT("'"&amp;Results!$B7&amp;"'!$D$4:$D$1000"),Results!R$3,INDIRECT("'"&amp;Results!$B7&amp;"'!$U$4:$U$1000"),Results!R$4,INDIRECT("'"&amp;Results!$B7&amp;"'!$B$4:$B$1000"),"Keep")</f>
        <v>0</v>
      </c>
      <c r="S7" s="69" t="n">
        <f aca="true">COUNTIFS(INDIRECT("'"&amp;Results!$B7&amp;"'!$D$4:$D$1000"),Results!S$3,INDIRECT("'"&amp;Results!$B7&amp;"'!$U$4:$U$1000"),Results!S$4,INDIRECT("'"&amp;Results!$B7&amp;"'!$B$4:$B$1000"),"Keep")</f>
        <v>0</v>
      </c>
      <c r="T7" s="69" t="n">
        <f aca="true">COUNTIFS(INDIRECT("'"&amp;Results!$B7&amp;"'!$D$4:$D$1000"),Results!T$3,INDIRECT("'"&amp;Results!$B7&amp;"'!$U$4:$U$1000"),Results!T$4,INDIRECT("'"&amp;Results!$B7&amp;"'!$B$4:$B$1000"),"Keep")</f>
        <v>0</v>
      </c>
      <c r="U7" s="69" t="n">
        <f aca="true">COUNTIFS(INDIRECT("'"&amp;Results!$B7&amp;"'!$D$4:$D$1000"),Results!U$3,INDIRECT("'"&amp;Results!$B7&amp;"'!$U$4:$U$1000"),Results!U$4,INDIRECT("'"&amp;Results!$B7&amp;"'!$B$4:$B$1000"),"Keep")</f>
        <v>0</v>
      </c>
      <c r="V7" s="75" t="n">
        <f aca="true">COUNTIFS(INDIRECT("'"&amp;Results!$B7&amp;"'!$D$4:$D$1000"),Results!V$3,INDIRECT("'"&amp;Results!$B7&amp;"'!$U$4:$U$1000"),Results!V$4,INDIRECT("'"&amp;Results!$B7&amp;"'!$B$4:$B$1000"),"Keep")</f>
        <v>0</v>
      </c>
      <c r="W7" s="0" t="n">
        <f aca="false">SUM(Results!C7,Results!H7,Results!M7,Results!R7)</f>
        <v>0</v>
      </c>
      <c r="X7" s="0" t="n">
        <f aca="false">SUM(Results!D7,Results!I7,Results!N7,Results!S7)</f>
        <v>0</v>
      </c>
      <c r="Y7" s="0" t="n">
        <f aca="false">SUM(Results!E7,Results!J7,Results!O7,Results!T7)</f>
        <v>0</v>
      </c>
      <c r="Z7" s="0" t="n">
        <f aca="false">SUM(Results!F7,Results!K7,Results!P7,Results!U7)</f>
        <v>0</v>
      </c>
      <c r="AA7" s="67" t="n">
        <f aca="false">SUM(Results!G7,Results!L7,Results!Q7,Results!V7)</f>
        <v>0</v>
      </c>
      <c r="AB7" s="67"/>
      <c r="AC7" s="76" t="n">
        <f aca="false">SUM(Results!W7:AA7)</f>
        <v>0</v>
      </c>
      <c r="AD7" s="0" t="str">
        <f aca="true">IF(COUNTIFS(INDIRECT("'"&amp;Results!B7&amp;"'!$U$4:$U$1000"),"&gt;0",INDIRECT("'"&amp;Results!B7&amp;"'!$B$4:$B$1000"),"Drop")&gt;0,CONCATENATE(COUNTIFS(INDIRECT("'"&amp;Results!B7&amp;"'!$U$4:$U$1000"),"&gt;0",INDIRECT("'"&amp;Results!B7&amp;"'!$B$4:$B$1000"),"Drop")," Dropped"),"All Kept")</f>
        <v>1 Dropped</v>
      </c>
      <c r="AE7" s="77" t="n">
        <f aca="true">SUM(SUMPRODUCT((INDIRECT("'"&amp;Results!$B7&amp;"'!$U$4:$U$1000")=Results!AE$4)*(INDIRECT("'"&amp;Results!$B7&amp;"'!$B$4:$B$1000")="Keep")*(INDIRECT("'"&amp;Results!$B7&amp;"'!$H$4:$M$1000"))*(TRANSPOSE(Results!$D$95:$D$100)*Results!$J$101)), SUMPRODUCT((INDIRECT("'"&amp;Results!$B7&amp;"'!$U$4:$U$1000")=Results!AE$4)*(INDIRECT("'"&amp;Results!$B7&amp;"'!$B$4:$B$1000")="Keep")*(INDIRECT("'"&amp;Results!$B7&amp;"'!$N$4:$T$1000"))*(TRANSPOSE(Results!$D$104:$D$110)*Results!$J$111)), Results!W7*Results!$D$114*Results!$J$118)</f>
        <v>0</v>
      </c>
      <c r="AF7" s="73" t="n">
        <f aca="true">SUM(SUMPRODUCT((INDIRECT("'"&amp;Results!$B7&amp;"'!$U$4:$U$1000")=Results!AF$4)*(INDIRECT("'"&amp;Results!$B7&amp;"'!$B$4:$B$1000")="Keep")*(INDIRECT("'"&amp;Results!$B7&amp;"'!$H$4:$M$1000"))*(TRANSPOSE(Results!$D$95:$D$100)*Results!$J$101)), SUMPRODUCT((INDIRECT("'"&amp;Results!$B7&amp;"'!$U$4:$U$1000")=Results!AF$4)*(INDIRECT("'"&amp;Results!$B7&amp;"'!$B$4:$B$1000")="Keep")*(INDIRECT("'"&amp;Results!$B7&amp;"'!$N$4:$T$1000"))*(TRANSPOSE(Results!$D$104:$D$110)*Results!$J$111)), Results!X7*Results!$D$115*Results!$J$118)</f>
        <v>0</v>
      </c>
      <c r="AG7" s="73" t="n">
        <f aca="true">SUM(SUMPRODUCT((INDIRECT("'"&amp;Results!$B7&amp;"'!$U$4:$U$1000")=Results!AG$4)*(INDIRECT("'"&amp;Results!$B7&amp;"'!$B$4:$B$1000")="Keep")*(INDIRECT("'"&amp;Results!$B7&amp;"'!$H$4:$M$1000"))*(TRANSPOSE(Results!$D$95:$D$100)*Results!$J$101)), SUMPRODUCT((INDIRECT("'"&amp;Results!$B7&amp;"'!$U$4:$U$1000")=Results!AG$4)*(INDIRECT("'"&amp;Results!$B7&amp;"'!$B$4:$B$1000")="Keep")*(INDIRECT("'"&amp;Results!$B7&amp;"'!$N$4:$T$1000"))*(TRANSPOSE(Results!$D$104:$D$110)*Results!$J$111)), Results!Y7*Results!$D$116*Results!$J$118)</f>
        <v>0</v>
      </c>
      <c r="AH7" s="73" t="n">
        <f aca="true">SUM(SUMPRODUCT((INDIRECT("'"&amp;Results!$B7&amp;"'!$U$4:$U$1000")=Results!AH$4)*(INDIRECT("'"&amp;Results!$B7&amp;"'!$B$4:$B$1000")="Keep")*(INDIRECT("'"&amp;Results!$B7&amp;"'!$H$4:$M$1000"))*(TRANSPOSE(Results!$D$95:$D$100)*Results!$J$101)), SUMPRODUCT((INDIRECT("'"&amp;Results!$B7&amp;"'!$U$4:$U$1000")=Results!AH$4)*(INDIRECT("'"&amp;Results!$B7&amp;"'!$B$4:$B$1000")="Keep")*(INDIRECT("'"&amp;Results!$B7&amp;"'!$N$4:$T$1000"))*(TRANSPOSE(Results!$D$104:$D$110)*Results!$J$111)), SUMIFS(INDIRECT("'"&amp;Results!$B7&amp;"'!V4:V1000"),INDIRECT("'"&amp;Results!$B7&amp;"'!U4:U1000"),Results!AH$4,INDIRECT("'"&amp;Results!$B7&amp;"'!B4:B1000"),"Keep")*Results!$J$118)</f>
        <v>0</v>
      </c>
      <c r="AI7" s="2" t="s">
        <v>183</v>
      </c>
    </row>
    <row r="8" customFormat="false" ht="12.75" hidden="false" customHeight="false" outlineLevel="0" collapsed="false">
      <c r="A8" s="67"/>
      <c r="B8" s="74" t="str">
        <f aca="false">Planning!A1</f>
        <v>Planning</v>
      </c>
      <c r="C8" s="69" t="n">
        <f aca="true">COUNTIFS(INDIRECT("'"&amp;Results!$B8&amp;"'!$D$4:$D$1000"),Results!C$3,INDIRECT("'"&amp;Results!$B8&amp;"'!$U$4:$U$1000"),Results!C$4,INDIRECT("'"&amp;Results!$B8&amp;"'!$B$4:$B$1000"),"Keep")</f>
        <v>0</v>
      </c>
      <c r="D8" s="69" t="n">
        <f aca="true">COUNTIFS(INDIRECT("'"&amp;Results!$B8&amp;"'!$D$4:$D$1000"),Results!D$3,INDIRECT("'"&amp;Results!$B8&amp;"'!$U$4:$U$1000"),Results!D$4,INDIRECT("'"&amp;Results!$B8&amp;"'!$B$4:$B$1000"),"Keep")</f>
        <v>0</v>
      </c>
      <c r="E8" s="69" t="n">
        <f aca="true">COUNTIFS(INDIRECT("'"&amp;Results!$B8&amp;"'!$D$4:$D$1000"),Results!E$3,INDIRECT("'"&amp;Results!$B8&amp;"'!$U$4:$U$1000"),Results!E$4,INDIRECT("'"&amp;Results!$B8&amp;"'!$B$4:$B$1000"),"Keep")</f>
        <v>0</v>
      </c>
      <c r="F8" s="69" t="n">
        <f aca="true">COUNTIFS(INDIRECT("'"&amp;Results!$B8&amp;"'!$D$4:$D$1000"),Results!F$3,INDIRECT("'"&amp;Results!$B8&amp;"'!$U$4:$U$1000"),Results!F$4,INDIRECT("'"&amp;Results!$B8&amp;"'!$B$4:$B$1000"),"Keep")</f>
        <v>0</v>
      </c>
      <c r="G8" s="69" t="n">
        <f aca="true">COUNTIFS(INDIRECT("'"&amp;Results!$B8&amp;"'!$D$4:$D$1000"),Results!G$3,INDIRECT("'"&amp;Results!$B8&amp;"'!$U$4:$U$1000"),Results!G$4,INDIRECT("'"&amp;Results!$B8&amp;"'!$B$4:$B$1000"),"Keep")</f>
        <v>0</v>
      </c>
      <c r="H8" s="69" t="n">
        <f aca="true">COUNTIFS(INDIRECT("'"&amp;Results!$B8&amp;"'!$D$4:$D$1000"),Results!H$3,INDIRECT("'"&amp;Results!$B8&amp;"'!$U$4:$U$1000"),Results!H$4,INDIRECT("'"&amp;Results!$B8&amp;"'!$B$4:$B$1000"),"Keep")</f>
        <v>0</v>
      </c>
      <c r="I8" s="69" t="n">
        <f aca="true">COUNTIFS(INDIRECT("'"&amp;Results!$B8&amp;"'!$D$4:$D$1000"),Results!I$3,INDIRECT("'"&amp;Results!$B8&amp;"'!$U$4:$U$1000"),Results!I$4,INDIRECT("'"&amp;Results!$B8&amp;"'!$B$4:$B$1000"),"Keep")</f>
        <v>0</v>
      </c>
      <c r="J8" s="69" t="n">
        <f aca="true">COUNTIFS(INDIRECT("'"&amp;Results!$B8&amp;"'!$D$4:$D$1000"),Results!J$3,INDIRECT("'"&amp;Results!$B8&amp;"'!$U$4:$U$1000"),Results!J$4,INDIRECT("'"&amp;Results!$B8&amp;"'!$B$4:$B$1000"),"Keep")</f>
        <v>0</v>
      </c>
      <c r="K8" s="69" t="n">
        <f aca="true">COUNTIFS(INDIRECT("'"&amp;Results!$B8&amp;"'!$D$4:$D$1000"),Results!K$3,INDIRECT("'"&amp;Results!$B8&amp;"'!$U$4:$U$1000"),Results!K$4,INDIRECT("'"&amp;Results!$B8&amp;"'!$B$4:$B$1000"),"Keep")</f>
        <v>0</v>
      </c>
      <c r="L8" s="69" t="n">
        <f aca="true">COUNTIFS(INDIRECT("'"&amp;Results!$B8&amp;"'!$D$4:$D$1000"),Results!L$3,INDIRECT("'"&amp;Results!$B8&amp;"'!$U$4:$U$1000"),Results!L$4,INDIRECT("'"&amp;Results!$B8&amp;"'!$B$4:$B$1000"),"Keep")</f>
        <v>0</v>
      </c>
      <c r="M8" s="69" t="n">
        <f aca="true">COUNTIFS(INDIRECT("'"&amp;Results!$B8&amp;"'!$D$4:$D$1000"),Results!M$3,INDIRECT("'"&amp;Results!$B8&amp;"'!$U$4:$U$1000"),Results!M$4,INDIRECT("'"&amp;Results!$B8&amp;"'!$B$4:$B$1000"),"Keep")</f>
        <v>0</v>
      </c>
      <c r="N8" s="69" t="n">
        <f aca="true">COUNTIFS(INDIRECT("'"&amp;Results!$B8&amp;"'!$D$4:$D$1000"),Results!N$3,INDIRECT("'"&amp;Results!$B8&amp;"'!$U$4:$U$1000"),Results!N$4,INDIRECT("'"&amp;Results!$B8&amp;"'!$B$4:$B$1000"),"Keep")</f>
        <v>0</v>
      </c>
      <c r="O8" s="69" t="n">
        <f aca="true">COUNTIFS(INDIRECT("'"&amp;Results!$B8&amp;"'!$D$4:$D$1000"),Results!O$3,INDIRECT("'"&amp;Results!$B8&amp;"'!$U$4:$U$1000"),Results!O$4,INDIRECT("'"&amp;Results!$B8&amp;"'!$B$4:$B$1000"),"Keep")</f>
        <v>0</v>
      </c>
      <c r="P8" s="69" t="n">
        <f aca="true">COUNTIFS(INDIRECT("'"&amp;Results!$B8&amp;"'!$D$4:$D$1000"),Results!P$3,INDIRECT("'"&amp;Results!$B8&amp;"'!$U$4:$U$1000"),Results!P$4,INDIRECT("'"&amp;Results!$B8&amp;"'!$B$4:$B$1000"),"Keep")</f>
        <v>0</v>
      </c>
      <c r="Q8" s="69" t="n">
        <f aca="true">COUNTIFS(INDIRECT("'"&amp;Results!$B8&amp;"'!$D$4:$D$1000"),Results!Q$3,INDIRECT("'"&amp;Results!$B8&amp;"'!$U$4:$U$1000"),Results!Q$4,INDIRECT("'"&amp;Results!$B8&amp;"'!$B$4:$B$1000"),"Keep")</f>
        <v>0</v>
      </c>
      <c r="R8" s="69" t="n">
        <f aca="true">COUNTIFS(INDIRECT("'"&amp;Results!$B8&amp;"'!$D$4:$D$1000"),Results!R$3,INDIRECT("'"&amp;Results!$B8&amp;"'!$U$4:$U$1000"),Results!R$4,INDIRECT("'"&amp;Results!$B8&amp;"'!$B$4:$B$1000"),"Keep")</f>
        <v>0</v>
      </c>
      <c r="S8" s="69" t="n">
        <f aca="true">COUNTIFS(INDIRECT("'"&amp;Results!$B8&amp;"'!$D$4:$D$1000"),Results!S$3,INDIRECT("'"&amp;Results!$B8&amp;"'!$U$4:$U$1000"),Results!S$4,INDIRECT("'"&amp;Results!$B8&amp;"'!$B$4:$B$1000"),"Keep")</f>
        <v>0</v>
      </c>
      <c r="T8" s="69" t="n">
        <f aca="true">COUNTIFS(INDIRECT("'"&amp;Results!$B8&amp;"'!$D$4:$D$1000"),Results!T$3,INDIRECT("'"&amp;Results!$B8&amp;"'!$U$4:$U$1000"),Results!T$4,INDIRECT("'"&amp;Results!$B8&amp;"'!$B$4:$B$1000"),"Keep")</f>
        <v>0</v>
      </c>
      <c r="U8" s="69" t="n">
        <f aca="true">COUNTIFS(INDIRECT("'"&amp;Results!$B8&amp;"'!$D$4:$D$1000"),Results!U$3,INDIRECT("'"&amp;Results!$B8&amp;"'!$U$4:$U$1000"),Results!U$4,INDIRECT("'"&amp;Results!$B8&amp;"'!$B$4:$B$1000"),"Keep")</f>
        <v>0</v>
      </c>
      <c r="V8" s="75" t="n">
        <f aca="true">COUNTIFS(INDIRECT("'"&amp;Results!$B8&amp;"'!$D$4:$D$1000"),Results!V$3,INDIRECT("'"&amp;Results!$B8&amp;"'!$U$4:$U$1000"),Results!V$4,INDIRECT("'"&amp;Results!$B8&amp;"'!$B$4:$B$1000"),"Keep")</f>
        <v>0</v>
      </c>
      <c r="W8" s="0" t="n">
        <f aca="false">SUM(Results!C8,Results!H8,Results!M8,Results!R8)</f>
        <v>0</v>
      </c>
      <c r="X8" s="0" t="n">
        <f aca="false">SUM(Results!D8,Results!I8,Results!N8,Results!S8)</f>
        <v>0</v>
      </c>
      <c r="Y8" s="0" t="n">
        <f aca="false">SUM(Results!E8,Results!J8,Results!O8,Results!T8)</f>
        <v>0</v>
      </c>
      <c r="Z8" s="0" t="n">
        <f aca="false">SUM(Results!F8,Results!K8,Results!P8,Results!U8)</f>
        <v>0</v>
      </c>
      <c r="AA8" s="67" t="n">
        <f aca="false">SUM(Results!G8,Results!L8,Results!Q8,Results!V8)</f>
        <v>0</v>
      </c>
      <c r="AB8" s="67"/>
      <c r="AC8" s="76" t="n">
        <f aca="false">SUM(Results!W8:AA8)</f>
        <v>0</v>
      </c>
      <c r="AD8" s="0" t="str">
        <f aca="true">IF(COUNTIFS(INDIRECT("'"&amp;Results!B8&amp;"'!$U$4:$U$1000"),"&gt;0",INDIRECT("'"&amp;Results!B8&amp;"'!$B$4:$B$1000"),"Drop")&gt;0,CONCATENATE(COUNTIFS(INDIRECT("'"&amp;Results!B8&amp;"'!$U$4:$U$1000"),"&gt;0",INDIRECT("'"&amp;Results!B8&amp;"'!$B$4:$B$1000"),"Drop")," Dropped"),"All Kept")</f>
        <v>All Kept</v>
      </c>
      <c r="AE8" s="77" t="n">
        <f aca="true">SUM(SUMPRODUCT((INDIRECT("'"&amp;Results!$B8&amp;"'!$U$4:$U$1000")=Results!AE$4)*(INDIRECT("'"&amp;Results!$B8&amp;"'!$B$4:$B$1000")="Keep")*(INDIRECT("'"&amp;Results!$B8&amp;"'!$H$4:$M$1000"))*(TRANSPOSE(Results!$D$95:$D$100)*Results!$J$101)), SUMPRODUCT((INDIRECT("'"&amp;Results!$B8&amp;"'!$U$4:$U$1000")=Results!AE$4)*(INDIRECT("'"&amp;Results!$B8&amp;"'!$B$4:$B$1000")="Keep")*(INDIRECT("'"&amp;Results!$B8&amp;"'!$N$4:$T$1000"))*(TRANSPOSE(Results!$D$104:$D$110)*Results!$J$111)), Results!W8*Results!$D$114*Results!$J$118)</f>
        <v>0</v>
      </c>
      <c r="AF8" s="73" t="n">
        <f aca="true">SUM(SUMPRODUCT((INDIRECT("'"&amp;Results!$B8&amp;"'!$U$4:$U$1000")=Results!AF$4)*(INDIRECT("'"&amp;Results!$B8&amp;"'!$B$4:$B$1000")="Keep")*(INDIRECT("'"&amp;Results!$B8&amp;"'!$H$4:$M$1000"))*(TRANSPOSE(Results!$D$95:$D$100)*Results!$J$101)), SUMPRODUCT((INDIRECT("'"&amp;Results!$B8&amp;"'!$U$4:$U$1000")=Results!AF$4)*(INDIRECT("'"&amp;Results!$B8&amp;"'!$B$4:$B$1000")="Keep")*(INDIRECT("'"&amp;Results!$B8&amp;"'!$N$4:$T$1000"))*(TRANSPOSE(Results!$D$104:$D$110)*Results!$J$111)), Results!X8*Results!$D$115*Results!$J$118)</f>
        <v>0</v>
      </c>
      <c r="AG8" s="73" t="n">
        <f aca="true">SUM(SUMPRODUCT((INDIRECT("'"&amp;Results!$B8&amp;"'!$U$4:$U$1000")=Results!AG$4)*(INDIRECT("'"&amp;Results!$B8&amp;"'!$B$4:$B$1000")="Keep")*(INDIRECT("'"&amp;Results!$B8&amp;"'!$H$4:$M$1000"))*(TRANSPOSE(Results!$D$95:$D$100)*Results!$J$101)), SUMPRODUCT((INDIRECT("'"&amp;Results!$B8&amp;"'!$U$4:$U$1000")=Results!AG$4)*(INDIRECT("'"&amp;Results!$B8&amp;"'!$B$4:$B$1000")="Keep")*(INDIRECT("'"&amp;Results!$B8&amp;"'!$N$4:$T$1000"))*(TRANSPOSE(Results!$D$104:$D$110)*Results!$J$111)), Results!Y8*Results!$D$116*Results!$J$118)</f>
        <v>0</v>
      </c>
      <c r="AH8" s="73" t="n">
        <f aca="true">SUM(SUMPRODUCT((INDIRECT("'"&amp;Results!$B8&amp;"'!$U$4:$U$1000")=Results!AH$4)*(INDIRECT("'"&amp;Results!$B8&amp;"'!$B$4:$B$1000")="Keep")*(INDIRECT("'"&amp;Results!$B8&amp;"'!$H$4:$M$1000"))*(TRANSPOSE(Results!$D$95:$D$100)*Results!$J$101)), SUMPRODUCT((INDIRECT("'"&amp;Results!$B8&amp;"'!$U$4:$U$1000")=Results!AH$4)*(INDIRECT("'"&amp;Results!$B8&amp;"'!$B$4:$B$1000")="Keep")*(INDIRECT("'"&amp;Results!$B8&amp;"'!$N$4:$T$1000"))*(TRANSPOSE(Results!$D$104:$D$110)*Results!$J$111)), SUMIFS(INDIRECT("'"&amp;Results!$B8&amp;"'!V4:V1000"),INDIRECT("'"&amp;Results!$B8&amp;"'!U4:U1000"),Results!AH$4,INDIRECT("'"&amp;Results!$B8&amp;"'!B4:B1000"),"Keep")*Results!$J$118)</f>
        <v>0</v>
      </c>
      <c r="AI8" s="2" t="s">
        <v>183</v>
      </c>
    </row>
    <row r="9" customFormat="false" ht="12.75" hidden="false" customHeight="false" outlineLevel="0" collapsed="false">
      <c r="A9" s="67"/>
      <c r="B9" s="74" t="str">
        <f aca="false">Manufacturing!A1</f>
        <v>Manufacturing</v>
      </c>
      <c r="C9" s="69" t="n">
        <f aca="true">COUNTIFS(INDIRECT("'"&amp;Results!$B9&amp;"'!$D$4:$D$1000"),Results!C$3,INDIRECT("'"&amp;Results!$B9&amp;"'!$U$4:$U$1000"),Results!C$4,INDIRECT("'"&amp;Results!$B9&amp;"'!$B$4:$B$1000"),"Keep")</f>
        <v>0</v>
      </c>
      <c r="D9" s="69" t="n">
        <f aca="true">COUNTIFS(INDIRECT("'"&amp;Results!$B9&amp;"'!$D$4:$D$1000"),Results!D$3,INDIRECT("'"&amp;Results!$B9&amp;"'!$U$4:$U$1000"),Results!D$4,INDIRECT("'"&amp;Results!$B9&amp;"'!$B$4:$B$1000"),"Keep")</f>
        <v>0</v>
      </c>
      <c r="E9" s="69" t="n">
        <f aca="true">COUNTIFS(INDIRECT("'"&amp;Results!$B9&amp;"'!$D$4:$D$1000"),Results!E$3,INDIRECT("'"&amp;Results!$B9&amp;"'!$U$4:$U$1000"),Results!E$4,INDIRECT("'"&amp;Results!$B9&amp;"'!$B$4:$B$1000"),"Keep")</f>
        <v>0</v>
      </c>
      <c r="F9" s="69" t="n">
        <f aca="true">COUNTIFS(INDIRECT("'"&amp;Results!$B9&amp;"'!$D$4:$D$1000"),Results!F$3,INDIRECT("'"&amp;Results!$B9&amp;"'!$U$4:$U$1000"),Results!F$4,INDIRECT("'"&amp;Results!$B9&amp;"'!$B$4:$B$1000"),"Keep")</f>
        <v>1</v>
      </c>
      <c r="G9" s="69" t="n">
        <f aca="true">COUNTIFS(INDIRECT("'"&amp;Results!$B9&amp;"'!$D$4:$D$1000"),Results!G$3,INDIRECT("'"&amp;Results!$B9&amp;"'!$U$4:$U$1000"),Results!G$4,INDIRECT("'"&amp;Results!$B9&amp;"'!$B$4:$B$1000"),"Keep")</f>
        <v>0</v>
      </c>
      <c r="H9" s="69" t="n">
        <f aca="true">COUNTIFS(INDIRECT("'"&amp;Results!$B9&amp;"'!$D$4:$D$1000"),Results!H$3,INDIRECT("'"&amp;Results!$B9&amp;"'!$U$4:$U$1000"),Results!H$4,INDIRECT("'"&amp;Results!$B9&amp;"'!$B$4:$B$1000"),"Keep")</f>
        <v>0</v>
      </c>
      <c r="I9" s="69" t="n">
        <f aca="true">COUNTIFS(INDIRECT("'"&amp;Results!$B9&amp;"'!$D$4:$D$1000"),Results!I$3,INDIRECT("'"&amp;Results!$B9&amp;"'!$U$4:$U$1000"),Results!I$4,INDIRECT("'"&amp;Results!$B9&amp;"'!$B$4:$B$1000"),"Keep")</f>
        <v>0</v>
      </c>
      <c r="J9" s="69" t="n">
        <f aca="true">COUNTIFS(INDIRECT("'"&amp;Results!$B9&amp;"'!$D$4:$D$1000"),Results!J$3,INDIRECT("'"&amp;Results!$B9&amp;"'!$U$4:$U$1000"),Results!J$4,INDIRECT("'"&amp;Results!$B9&amp;"'!$B$4:$B$1000"),"Keep")</f>
        <v>0</v>
      </c>
      <c r="K9" s="69" t="n">
        <f aca="true">COUNTIFS(INDIRECT("'"&amp;Results!$B9&amp;"'!$D$4:$D$1000"),Results!K$3,INDIRECT("'"&amp;Results!$B9&amp;"'!$U$4:$U$1000"),Results!K$4,INDIRECT("'"&amp;Results!$B9&amp;"'!$B$4:$B$1000"),"Keep")</f>
        <v>0</v>
      </c>
      <c r="L9" s="69" t="n">
        <f aca="true">COUNTIFS(INDIRECT("'"&amp;Results!$B9&amp;"'!$D$4:$D$1000"),Results!L$3,INDIRECT("'"&amp;Results!$B9&amp;"'!$U$4:$U$1000"),Results!L$4,INDIRECT("'"&amp;Results!$B9&amp;"'!$B$4:$B$1000"),"Keep")</f>
        <v>0</v>
      </c>
      <c r="M9" s="69" t="n">
        <f aca="true">COUNTIFS(INDIRECT("'"&amp;Results!$B9&amp;"'!$D$4:$D$1000"),Results!M$3,INDIRECT("'"&amp;Results!$B9&amp;"'!$U$4:$U$1000"),Results!M$4,INDIRECT("'"&amp;Results!$B9&amp;"'!$B$4:$B$1000"),"Keep")</f>
        <v>0</v>
      </c>
      <c r="N9" s="69" t="n">
        <f aca="true">COUNTIFS(INDIRECT("'"&amp;Results!$B9&amp;"'!$D$4:$D$1000"),Results!N$3,INDIRECT("'"&amp;Results!$B9&amp;"'!$U$4:$U$1000"),Results!N$4,INDIRECT("'"&amp;Results!$B9&amp;"'!$B$4:$B$1000"),"Keep")</f>
        <v>0</v>
      </c>
      <c r="O9" s="69" t="n">
        <f aca="true">COUNTIFS(INDIRECT("'"&amp;Results!$B9&amp;"'!$D$4:$D$1000"),Results!O$3,INDIRECT("'"&amp;Results!$B9&amp;"'!$U$4:$U$1000"),Results!O$4,INDIRECT("'"&amp;Results!$B9&amp;"'!$B$4:$B$1000"),"Keep")</f>
        <v>0</v>
      </c>
      <c r="P9" s="69" t="n">
        <f aca="true">COUNTIFS(INDIRECT("'"&amp;Results!$B9&amp;"'!$D$4:$D$1000"),Results!P$3,INDIRECT("'"&amp;Results!$B9&amp;"'!$U$4:$U$1000"),Results!P$4,INDIRECT("'"&amp;Results!$B9&amp;"'!$B$4:$B$1000"),"Keep")</f>
        <v>0</v>
      </c>
      <c r="Q9" s="69" t="n">
        <f aca="true">COUNTIFS(INDIRECT("'"&amp;Results!$B9&amp;"'!$D$4:$D$1000"),Results!Q$3,INDIRECT("'"&amp;Results!$B9&amp;"'!$U$4:$U$1000"),Results!Q$4,INDIRECT("'"&amp;Results!$B9&amp;"'!$B$4:$B$1000"),"Keep")</f>
        <v>0</v>
      </c>
      <c r="R9" s="69" t="n">
        <f aca="true">COUNTIFS(INDIRECT("'"&amp;Results!$B9&amp;"'!$D$4:$D$1000"),Results!R$3,INDIRECT("'"&amp;Results!$B9&amp;"'!$U$4:$U$1000"),Results!R$4,INDIRECT("'"&amp;Results!$B9&amp;"'!$B$4:$B$1000"),"Keep")</f>
        <v>0</v>
      </c>
      <c r="S9" s="69" t="n">
        <f aca="true">COUNTIFS(INDIRECT("'"&amp;Results!$B9&amp;"'!$D$4:$D$1000"),Results!S$3,INDIRECT("'"&amp;Results!$B9&amp;"'!$U$4:$U$1000"),Results!S$4,INDIRECT("'"&amp;Results!$B9&amp;"'!$B$4:$B$1000"),"Keep")</f>
        <v>0</v>
      </c>
      <c r="T9" s="69" t="n">
        <f aca="true">COUNTIFS(INDIRECT("'"&amp;Results!$B9&amp;"'!$D$4:$D$1000"),Results!T$3,INDIRECT("'"&amp;Results!$B9&amp;"'!$U$4:$U$1000"),Results!T$4,INDIRECT("'"&amp;Results!$B9&amp;"'!$B$4:$B$1000"),"Keep")</f>
        <v>0</v>
      </c>
      <c r="U9" s="69" t="n">
        <f aca="true">COUNTIFS(INDIRECT("'"&amp;Results!$B9&amp;"'!$D$4:$D$1000"),Results!U$3,INDIRECT("'"&amp;Results!$B9&amp;"'!$U$4:$U$1000"),Results!U$4,INDIRECT("'"&amp;Results!$B9&amp;"'!$B$4:$B$1000"),"Keep")</f>
        <v>0</v>
      </c>
      <c r="V9" s="75" t="n">
        <f aca="true">COUNTIFS(INDIRECT("'"&amp;Results!$B9&amp;"'!$D$4:$D$1000"),Results!V$3,INDIRECT("'"&amp;Results!$B9&amp;"'!$U$4:$U$1000"),Results!V$4,INDIRECT("'"&amp;Results!$B9&amp;"'!$B$4:$B$1000"),"Keep")</f>
        <v>0</v>
      </c>
      <c r="W9" s="0" t="n">
        <f aca="false">SUM(Results!C9,Results!H9,Results!M9,Results!R9)</f>
        <v>0</v>
      </c>
      <c r="X9" s="0" t="n">
        <f aca="false">SUM(Results!D9,Results!I9,Results!N9,Results!S9)</f>
        <v>0</v>
      </c>
      <c r="Y9" s="0" t="n">
        <f aca="false">SUM(Results!E9,Results!J9,Results!O9,Results!T9)</f>
        <v>0</v>
      </c>
      <c r="Z9" s="0" t="n">
        <f aca="false">SUM(Results!F9,Results!K9,Results!P9,Results!U9)</f>
        <v>1</v>
      </c>
      <c r="AA9" s="67" t="n">
        <f aca="false">SUM(Results!G9,Results!L9,Results!Q9,Results!V9)</f>
        <v>0</v>
      </c>
      <c r="AB9" s="67"/>
      <c r="AC9" s="76" t="n">
        <f aca="false">SUM(Results!W9:AA9)</f>
        <v>1</v>
      </c>
      <c r="AD9" s="0" t="str">
        <f aca="true">IF(COUNTIFS(INDIRECT("'"&amp;Results!B9&amp;"'!$U$4:$U$1000"),"&gt;0",INDIRECT("'"&amp;Results!B9&amp;"'!$B$4:$B$1000"),"Drop")&gt;0,CONCATENATE(COUNTIFS(INDIRECT("'"&amp;Results!B9&amp;"'!$U$4:$U$1000"),"&gt;0",INDIRECT("'"&amp;Results!B9&amp;"'!$B$4:$B$1000"),"Drop")," Dropped"),"All Kept")</f>
        <v>1 Dropped</v>
      </c>
      <c r="AE9" s="77" t="n">
        <f aca="true">SUM(SUMPRODUCT((INDIRECT("'"&amp;Results!$B9&amp;"'!$U$4:$U$1000")=Results!AE$4)*(INDIRECT("'"&amp;Results!$B9&amp;"'!$B$4:$B$1000")="Keep")*(INDIRECT("'"&amp;Results!$B9&amp;"'!$H$4:$M$1000"))*(TRANSPOSE(Results!$D$95:$D$100)*Results!$J$101)), SUMPRODUCT((INDIRECT("'"&amp;Results!$B9&amp;"'!$U$4:$U$1000")=Results!AE$4)*(INDIRECT("'"&amp;Results!$B9&amp;"'!$B$4:$B$1000")="Keep")*(INDIRECT("'"&amp;Results!$B9&amp;"'!$N$4:$T$1000"))*(TRANSPOSE(Results!$D$104:$D$110)*Results!$J$111)), Results!W9*Results!$D$114*Results!$J$118)</f>
        <v>0</v>
      </c>
      <c r="AF9" s="73" t="n">
        <f aca="true">SUM(SUMPRODUCT((INDIRECT("'"&amp;Results!$B9&amp;"'!$U$4:$U$1000")=Results!AF$4)*(INDIRECT("'"&amp;Results!$B9&amp;"'!$B$4:$B$1000")="Keep")*(INDIRECT("'"&amp;Results!$B9&amp;"'!$H$4:$M$1000"))*(TRANSPOSE(Results!$D$95:$D$100)*Results!$J$101)), SUMPRODUCT((INDIRECT("'"&amp;Results!$B9&amp;"'!$U$4:$U$1000")=Results!AF$4)*(INDIRECT("'"&amp;Results!$B9&amp;"'!$B$4:$B$1000")="Keep")*(INDIRECT("'"&amp;Results!$B9&amp;"'!$N$4:$T$1000"))*(TRANSPOSE(Results!$D$104:$D$110)*Results!$J$111)), Results!X9*Results!$D$115*Results!$J$118)</f>
        <v>0</v>
      </c>
      <c r="AG9" s="73" t="n">
        <f aca="true">SUM(SUMPRODUCT((INDIRECT("'"&amp;Results!$B9&amp;"'!$U$4:$U$1000")=Results!AG$4)*(INDIRECT("'"&amp;Results!$B9&amp;"'!$B$4:$B$1000")="Keep")*(INDIRECT("'"&amp;Results!$B9&amp;"'!$H$4:$M$1000"))*(TRANSPOSE(Results!$D$95:$D$100)*Results!$J$101)), SUMPRODUCT((INDIRECT("'"&amp;Results!$B9&amp;"'!$U$4:$U$1000")=Results!AG$4)*(INDIRECT("'"&amp;Results!$B9&amp;"'!$B$4:$B$1000")="Keep")*(INDIRECT("'"&amp;Results!$B9&amp;"'!$N$4:$T$1000"))*(TRANSPOSE(Results!$D$104:$D$110)*Results!$J$111)), Results!Y9*Results!$D$116*Results!$J$118)</f>
        <v>0</v>
      </c>
      <c r="AH9" s="73" t="n">
        <f aca="true">SUM(SUMPRODUCT((INDIRECT("'"&amp;Results!$B9&amp;"'!$U$4:$U$1000")=Results!AH$4)*(INDIRECT("'"&amp;Results!$B9&amp;"'!$B$4:$B$1000")="Keep")*(INDIRECT("'"&amp;Results!$B9&amp;"'!$H$4:$M$1000"))*(TRANSPOSE(Results!$D$95:$D$100)*Results!$J$101)), SUMPRODUCT((INDIRECT("'"&amp;Results!$B9&amp;"'!$U$4:$U$1000")=Results!AH$4)*(INDIRECT("'"&amp;Results!$B9&amp;"'!$B$4:$B$1000")="Keep")*(INDIRECT("'"&amp;Results!$B9&amp;"'!$N$4:$T$1000"))*(TRANSPOSE(Results!$D$104:$D$110)*Results!$J$111)), SUMIFS(INDIRECT("'"&amp;Results!$B9&amp;"'!V4:V1000"),INDIRECT("'"&amp;Results!$B9&amp;"'!U4:U1000"),Results!AH$4,INDIRECT("'"&amp;Results!$B9&amp;"'!B4:B1000"),"Keep")*Results!$J$118)</f>
        <v>20000</v>
      </c>
      <c r="AI9" s="2" t="s">
        <v>183</v>
      </c>
    </row>
    <row r="10" customFormat="false" ht="12.75" hidden="false" customHeight="false" outlineLevel="0" collapsed="false">
      <c r="A10" s="67"/>
      <c r="B10" s="74" t="str">
        <f aca="false">Warehousing!A1</f>
        <v>Warehousing</v>
      </c>
      <c r="C10" s="69" t="n">
        <f aca="true">COUNTIFS(INDIRECT("'"&amp;Results!$B10&amp;"'!$D$4:$D$1000"),Results!C$3,INDIRECT("'"&amp;Results!$B10&amp;"'!$U$4:$U$1000"),Results!C$4,INDIRECT("'"&amp;Results!$B10&amp;"'!$B$4:$B$1000"),"Keep")</f>
        <v>0</v>
      </c>
      <c r="D10" s="69" t="n">
        <f aca="true">COUNTIFS(INDIRECT("'"&amp;Results!$B10&amp;"'!$D$4:$D$1000"),Results!D$3,INDIRECT("'"&amp;Results!$B10&amp;"'!$U$4:$U$1000"),Results!D$4,INDIRECT("'"&amp;Results!$B10&amp;"'!$B$4:$B$1000"),"Keep")</f>
        <v>0</v>
      </c>
      <c r="E10" s="69" t="n">
        <f aca="true">COUNTIFS(INDIRECT("'"&amp;Results!$B10&amp;"'!$D$4:$D$1000"),Results!E$3,INDIRECT("'"&amp;Results!$B10&amp;"'!$U$4:$U$1000"),Results!E$4,INDIRECT("'"&amp;Results!$B10&amp;"'!$B$4:$B$1000"),"Keep")</f>
        <v>0</v>
      </c>
      <c r="F10" s="69" t="n">
        <f aca="true">COUNTIFS(INDIRECT("'"&amp;Results!$B10&amp;"'!$D$4:$D$1000"),Results!F$3,INDIRECT("'"&amp;Results!$B10&amp;"'!$U$4:$U$1000"),Results!F$4,INDIRECT("'"&amp;Results!$B10&amp;"'!$B$4:$B$1000"),"Keep")</f>
        <v>0</v>
      </c>
      <c r="G10" s="69" t="n">
        <f aca="true">COUNTIFS(INDIRECT("'"&amp;Results!$B10&amp;"'!$D$4:$D$1000"),Results!G$3,INDIRECT("'"&amp;Results!$B10&amp;"'!$U$4:$U$1000"),Results!G$4,INDIRECT("'"&amp;Results!$B10&amp;"'!$B$4:$B$1000"),"Keep")</f>
        <v>0</v>
      </c>
      <c r="H10" s="69" t="n">
        <f aca="true">COUNTIFS(INDIRECT("'"&amp;Results!$B10&amp;"'!$D$4:$D$1000"),Results!H$3,INDIRECT("'"&amp;Results!$B10&amp;"'!$U$4:$U$1000"),Results!H$4,INDIRECT("'"&amp;Results!$B10&amp;"'!$B$4:$B$1000"),"Keep")</f>
        <v>0</v>
      </c>
      <c r="I10" s="69" t="n">
        <f aca="true">COUNTIFS(INDIRECT("'"&amp;Results!$B10&amp;"'!$D$4:$D$1000"),Results!I$3,INDIRECT("'"&amp;Results!$B10&amp;"'!$U$4:$U$1000"),Results!I$4,INDIRECT("'"&amp;Results!$B10&amp;"'!$B$4:$B$1000"),"Keep")</f>
        <v>0</v>
      </c>
      <c r="J10" s="69" t="n">
        <f aca="true">COUNTIFS(INDIRECT("'"&amp;Results!$B10&amp;"'!$D$4:$D$1000"),Results!J$3,INDIRECT("'"&amp;Results!$B10&amp;"'!$U$4:$U$1000"),Results!J$4,INDIRECT("'"&amp;Results!$B10&amp;"'!$B$4:$B$1000"),"Keep")</f>
        <v>0</v>
      </c>
      <c r="K10" s="69" t="n">
        <f aca="true">COUNTIFS(INDIRECT("'"&amp;Results!$B10&amp;"'!$D$4:$D$1000"),Results!K$3,INDIRECT("'"&amp;Results!$B10&amp;"'!$U$4:$U$1000"),Results!K$4,INDIRECT("'"&amp;Results!$B10&amp;"'!$B$4:$B$1000"),"Keep")</f>
        <v>0</v>
      </c>
      <c r="L10" s="69" t="n">
        <f aca="true">COUNTIFS(INDIRECT("'"&amp;Results!$B10&amp;"'!$D$4:$D$1000"),Results!L$3,INDIRECT("'"&amp;Results!$B10&amp;"'!$U$4:$U$1000"),Results!L$4,INDIRECT("'"&amp;Results!$B10&amp;"'!$B$4:$B$1000"),"Keep")</f>
        <v>0</v>
      </c>
      <c r="M10" s="69" t="n">
        <f aca="true">COUNTIFS(INDIRECT("'"&amp;Results!$B10&amp;"'!$D$4:$D$1000"),Results!M$3,INDIRECT("'"&amp;Results!$B10&amp;"'!$U$4:$U$1000"),Results!M$4,INDIRECT("'"&amp;Results!$B10&amp;"'!$B$4:$B$1000"),"Keep")</f>
        <v>0</v>
      </c>
      <c r="N10" s="69" t="n">
        <f aca="true">COUNTIFS(INDIRECT("'"&amp;Results!$B10&amp;"'!$D$4:$D$1000"),Results!N$3,INDIRECT("'"&amp;Results!$B10&amp;"'!$U$4:$U$1000"),Results!N$4,INDIRECT("'"&amp;Results!$B10&amp;"'!$B$4:$B$1000"),"Keep")</f>
        <v>0</v>
      </c>
      <c r="O10" s="69" t="n">
        <f aca="true">COUNTIFS(INDIRECT("'"&amp;Results!$B10&amp;"'!$D$4:$D$1000"),Results!O$3,INDIRECT("'"&amp;Results!$B10&amp;"'!$U$4:$U$1000"),Results!O$4,INDIRECT("'"&amp;Results!$B10&amp;"'!$B$4:$B$1000"),"Keep")</f>
        <v>0</v>
      </c>
      <c r="P10" s="69" t="n">
        <f aca="true">COUNTIFS(INDIRECT("'"&amp;Results!$B10&amp;"'!$D$4:$D$1000"),Results!P$3,INDIRECT("'"&amp;Results!$B10&amp;"'!$U$4:$U$1000"),Results!P$4,INDIRECT("'"&amp;Results!$B10&amp;"'!$B$4:$B$1000"),"Keep")</f>
        <v>0</v>
      </c>
      <c r="Q10" s="69" t="n">
        <f aca="true">COUNTIFS(INDIRECT("'"&amp;Results!$B10&amp;"'!$D$4:$D$1000"),Results!Q$3,INDIRECT("'"&amp;Results!$B10&amp;"'!$U$4:$U$1000"),Results!Q$4,INDIRECT("'"&amp;Results!$B10&amp;"'!$B$4:$B$1000"),"Keep")</f>
        <v>0</v>
      </c>
      <c r="R10" s="69" t="n">
        <f aca="true">COUNTIFS(INDIRECT("'"&amp;Results!$B10&amp;"'!$D$4:$D$1000"),Results!R$3,INDIRECT("'"&amp;Results!$B10&amp;"'!$U$4:$U$1000"),Results!R$4,INDIRECT("'"&amp;Results!$B10&amp;"'!$B$4:$B$1000"),"Keep")</f>
        <v>0</v>
      </c>
      <c r="S10" s="69" t="n">
        <f aca="true">COUNTIFS(INDIRECT("'"&amp;Results!$B10&amp;"'!$D$4:$D$1000"),Results!S$3,INDIRECT("'"&amp;Results!$B10&amp;"'!$U$4:$U$1000"),Results!S$4,INDIRECT("'"&amp;Results!$B10&amp;"'!$B$4:$B$1000"),"Keep")</f>
        <v>0</v>
      </c>
      <c r="T10" s="69" t="n">
        <f aca="true">COUNTIFS(INDIRECT("'"&amp;Results!$B10&amp;"'!$D$4:$D$1000"),Results!T$3,INDIRECT("'"&amp;Results!$B10&amp;"'!$U$4:$U$1000"),Results!T$4,INDIRECT("'"&amp;Results!$B10&amp;"'!$B$4:$B$1000"),"Keep")</f>
        <v>0</v>
      </c>
      <c r="U10" s="69" t="n">
        <f aca="true">COUNTIFS(INDIRECT("'"&amp;Results!$B10&amp;"'!$D$4:$D$1000"),Results!U$3,INDIRECT("'"&amp;Results!$B10&amp;"'!$U$4:$U$1000"),Results!U$4,INDIRECT("'"&amp;Results!$B10&amp;"'!$B$4:$B$1000"),"Keep")</f>
        <v>0</v>
      </c>
      <c r="V10" s="75" t="n">
        <f aca="true">COUNTIFS(INDIRECT("'"&amp;Results!$B10&amp;"'!$D$4:$D$1000"),Results!V$3,INDIRECT("'"&amp;Results!$B10&amp;"'!$U$4:$U$1000"),Results!V$4,INDIRECT("'"&amp;Results!$B10&amp;"'!$B$4:$B$1000"),"Keep")</f>
        <v>0</v>
      </c>
      <c r="W10" s="0" t="n">
        <f aca="false">SUM(Results!C10,Results!H10,Results!M10,Results!R10)</f>
        <v>0</v>
      </c>
      <c r="X10" s="0" t="n">
        <f aca="false">SUM(Results!D10,Results!I10,Results!N10,Results!S10)</f>
        <v>0</v>
      </c>
      <c r="Y10" s="0" t="n">
        <f aca="false">SUM(Results!E10,Results!J10,Results!O10,Results!T10)</f>
        <v>0</v>
      </c>
      <c r="Z10" s="0" t="n">
        <f aca="false">SUM(Results!F10,Results!K10,Results!P10,Results!U10)</f>
        <v>0</v>
      </c>
      <c r="AA10" s="67" t="n">
        <f aca="false">SUM(Results!G10,Results!L10,Results!Q10,Results!V10)</f>
        <v>0</v>
      </c>
      <c r="AB10" s="67"/>
      <c r="AC10" s="76" t="n">
        <f aca="false">SUM(Results!W10:AA10)</f>
        <v>0</v>
      </c>
      <c r="AD10" s="0" t="str">
        <f aca="true">IF(COUNTIFS(INDIRECT("'"&amp;Results!B10&amp;"'!$U$4:$U$1000"),"&gt;0",INDIRECT("'"&amp;Results!B10&amp;"'!$B$4:$B$1000"),"Drop")&gt;0,CONCATENATE(COUNTIFS(INDIRECT("'"&amp;Results!B10&amp;"'!$U$4:$U$1000"),"&gt;0",INDIRECT("'"&amp;Results!B10&amp;"'!$B$4:$B$1000"),"Drop")," Dropped"),"All Kept")</f>
        <v>All Kept</v>
      </c>
      <c r="AE10" s="77" t="n">
        <f aca="true">SUM(SUMPRODUCT((INDIRECT("'"&amp;Results!$B10&amp;"'!$U$4:$U$1000")=Results!AE$4)*(INDIRECT("'"&amp;Results!$B10&amp;"'!$B$4:$B$1000")="Keep")*(INDIRECT("'"&amp;Results!$B10&amp;"'!$H$4:$M$1000"))*(TRANSPOSE(Results!$D$95:$D$100)*Results!$J$101)), SUMPRODUCT((INDIRECT("'"&amp;Results!$B10&amp;"'!$U$4:$U$1000")=Results!AE$4)*(INDIRECT("'"&amp;Results!$B10&amp;"'!$B$4:$B$1000")="Keep")*(INDIRECT("'"&amp;Results!$B10&amp;"'!$N$4:$T$1000"))*(TRANSPOSE(Results!$D$104:$D$110)*Results!$J$111)), Results!W10*Results!$D$114*Results!$J$118)</f>
        <v>0</v>
      </c>
      <c r="AF10" s="73" t="n">
        <f aca="true">SUM(SUMPRODUCT((INDIRECT("'"&amp;Results!$B10&amp;"'!$U$4:$U$1000")=Results!AF$4)*(INDIRECT("'"&amp;Results!$B10&amp;"'!$B$4:$B$1000")="Keep")*(INDIRECT("'"&amp;Results!$B10&amp;"'!$H$4:$M$1000"))*(TRANSPOSE(Results!$D$95:$D$100)*Results!$J$101)), SUMPRODUCT((INDIRECT("'"&amp;Results!$B10&amp;"'!$U$4:$U$1000")=Results!AF$4)*(INDIRECT("'"&amp;Results!$B10&amp;"'!$B$4:$B$1000")="Keep")*(INDIRECT("'"&amp;Results!$B10&amp;"'!$N$4:$T$1000"))*(TRANSPOSE(Results!$D$104:$D$110)*Results!$J$111)), Results!X10*Results!$D$115*Results!$J$118)</f>
        <v>0</v>
      </c>
      <c r="AG10" s="73" t="n">
        <f aca="true">SUM(SUMPRODUCT((INDIRECT("'"&amp;Results!$B10&amp;"'!$U$4:$U$1000")=Results!AG$4)*(INDIRECT("'"&amp;Results!$B10&amp;"'!$B$4:$B$1000")="Keep")*(INDIRECT("'"&amp;Results!$B10&amp;"'!$H$4:$M$1000"))*(TRANSPOSE(Results!$D$95:$D$100)*Results!$J$101)), SUMPRODUCT((INDIRECT("'"&amp;Results!$B10&amp;"'!$U$4:$U$1000")=Results!AG$4)*(INDIRECT("'"&amp;Results!$B10&amp;"'!$B$4:$B$1000")="Keep")*(INDIRECT("'"&amp;Results!$B10&amp;"'!$N$4:$T$1000"))*(TRANSPOSE(Results!$D$104:$D$110)*Results!$J$111)), Results!Y10*Results!$D$116*Results!$J$118)</f>
        <v>0</v>
      </c>
      <c r="AH10" s="73" t="n">
        <f aca="true">SUM(SUMPRODUCT((INDIRECT("'"&amp;Results!$B10&amp;"'!$U$4:$U$1000")=Results!AH$4)*(INDIRECT("'"&amp;Results!$B10&amp;"'!$B$4:$B$1000")="Keep")*(INDIRECT("'"&amp;Results!$B10&amp;"'!$H$4:$M$1000"))*(TRANSPOSE(Results!$D$95:$D$100)*Results!$J$101)), SUMPRODUCT((INDIRECT("'"&amp;Results!$B10&amp;"'!$U$4:$U$1000")=Results!AH$4)*(INDIRECT("'"&amp;Results!$B10&amp;"'!$B$4:$B$1000")="Keep")*(INDIRECT("'"&amp;Results!$B10&amp;"'!$N$4:$T$1000"))*(TRANSPOSE(Results!$D$104:$D$110)*Results!$J$111)), SUMIFS(INDIRECT("'"&amp;Results!$B10&amp;"'!V4:V1000"),INDIRECT("'"&amp;Results!$B10&amp;"'!U4:U1000"),Results!AH$4,INDIRECT("'"&amp;Results!$B10&amp;"'!B4:B1000"),"Keep")*Results!$J$118)</f>
        <v>0</v>
      </c>
      <c r="AI10" s="2" t="s">
        <v>183</v>
      </c>
    </row>
    <row r="11" customFormat="false" ht="12.75" hidden="false" customHeight="false" outlineLevel="0" collapsed="false">
      <c r="A11" s="67"/>
      <c r="B11" s="74" t="str">
        <f aca="false">Purchasing!A1</f>
        <v>Purchasing</v>
      </c>
      <c r="C11" s="69" t="n">
        <f aca="true">COUNTIFS(INDIRECT("'"&amp;Results!$B11&amp;"'!$D$4:$D$1000"),Results!C$3,INDIRECT("'"&amp;Results!$B11&amp;"'!$U$4:$U$1000"),Results!C$4,INDIRECT("'"&amp;Results!$B11&amp;"'!$B$4:$B$1000"),"Keep")</f>
        <v>0</v>
      </c>
      <c r="D11" s="69" t="n">
        <f aca="true">COUNTIFS(INDIRECT("'"&amp;Results!$B11&amp;"'!$D$4:$D$1000"),Results!D$3,INDIRECT("'"&amp;Results!$B11&amp;"'!$U$4:$U$1000"),Results!D$4,INDIRECT("'"&amp;Results!$B11&amp;"'!$B$4:$B$1000"),"Keep")</f>
        <v>0</v>
      </c>
      <c r="E11" s="69" t="n">
        <f aca="true">COUNTIFS(INDIRECT("'"&amp;Results!$B11&amp;"'!$D$4:$D$1000"),Results!E$3,INDIRECT("'"&amp;Results!$B11&amp;"'!$U$4:$U$1000"),Results!E$4,INDIRECT("'"&amp;Results!$B11&amp;"'!$B$4:$B$1000"),"Keep")</f>
        <v>0</v>
      </c>
      <c r="F11" s="69" t="n">
        <f aca="true">COUNTIFS(INDIRECT("'"&amp;Results!$B11&amp;"'!$D$4:$D$1000"),Results!F$3,INDIRECT("'"&amp;Results!$B11&amp;"'!$U$4:$U$1000"),Results!F$4,INDIRECT("'"&amp;Results!$B11&amp;"'!$B$4:$B$1000"),"Keep")</f>
        <v>1</v>
      </c>
      <c r="G11" s="69" t="n">
        <f aca="true">COUNTIFS(INDIRECT("'"&amp;Results!$B11&amp;"'!$D$4:$D$1000"),Results!G$3,INDIRECT("'"&amp;Results!$B11&amp;"'!$U$4:$U$1000"),Results!G$4,INDIRECT("'"&amp;Results!$B11&amp;"'!$B$4:$B$1000"),"Keep")</f>
        <v>0</v>
      </c>
      <c r="H11" s="69" t="n">
        <f aca="true">COUNTIFS(INDIRECT("'"&amp;Results!$B11&amp;"'!$D$4:$D$1000"),Results!H$3,INDIRECT("'"&amp;Results!$B11&amp;"'!$U$4:$U$1000"),Results!H$4,INDIRECT("'"&amp;Results!$B11&amp;"'!$B$4:$B$1000"),"Keep")</f>
        <v>0</v>
      </c>
      <c r="I11" s="69" t="n">
        <f aca="true">COUNTIFS(INDIRECT("'"&amp;Results!$B11&amp;"'!$D$4:$D$1000"),Results!I$3,INDIRECT("'"&amp;Results!$B11&amp;"'!$U$4:$U$1000"),Results!I$4,INDIRECT("'"&amp;Results!$B11&amp;"'!$B$4:$B$1000"),"Keep")</f>
        <v>0</v>
      </c>
      <c r="J11" s="69" t="n">
        <f aca="true">COUNTIFS(INDIRECT("'"&amp;Results!$B11&amp;"'!$D$4:$D$1000"),Results!J$3,INDIRECT("'"&amp;Results!$B11&amp;"'!$U$4:$U$1000"),Results!J$4,INDIRECT("'"&amp;Results!$B11&amp;"'!$B$4:$B$1000"),"Keep")</f>
        <v>0</v>
      </c>
      <c r="K11" s="69" t="n">
        <f aca="true">COUNTIFS(INDIRECT("'"&amp;Results!$B11&amp;"'!$D$4:$D$1000"),Results!K$3,INDIRECT("'"&amp;Results!$B11&amp;"'!$U$4:$U$1000"),Results!K$4,INDIRECT("'"&amp;Results!$B11&amp;"'!$B$4:$B$1000"),"Keep")</f>
        <v>2</v>
      </c>
      <c r="L11" s="69" t="n">
        <f aca="true">COUNTIFS(INDIRECT("'"&amp;Results!$B11&amp;"'!$D$4:$D$1000"),Results!L$3,INDIRECT("'"&amp;Results!$B11&amp;"'!$U$4:$U$1000"),Results!L$4,INDIRECT("'"&amp;Results!$B11&amp;"'!$B$4:$B$1000"),"Keep")</f>
        <v>0</v>
      </c>
      <c r="M11" s="69" t="n">
        <f aca="true">COUNTIFS(INDIRECT("'"&amp;Results!$B11&amp;"'!$D$4:$D$1000"),Results!M$3,INDIRECT("'"&amp;Results!$B11&amp;"'!$U$4:$U$1000"),Results!M$4,INDIRECT("'"&amp;Results!$B11&amp;"'!$B$4:$B$1000"),"Keep")</f>
        <v>0</v>
      </c>
      <c r="N11" s="69" t="n">
        <f aca="true">COUNTIFS(INDIRECT("'"&amp;Results!$B11&amp;"'!$D$4:$D$1000"),Results!N$3,INDIRECT("'"&amp;Results!$B11&amp;"'!$U$4:$U$1000"),Results!N$4,INDIRECT("'"&amp;Results!$B11&amp;"'!$B$4:$B$1000"),"Keep")</f>
        <v>0</v>
      </c>
      <c r="O11" s="69" t="n">
        <f aca="true">COUNTIFS(INDIRECT("'"&amp;Results!$B11&amp;"'!$D$4:$D$1000"),Results!O$3,INDIRECT("'"&amp;Results!$B11&amp;"'!$U$4:$U$1000"),Results!O$4,INDIRECT("'"&amp;Results!$B11&amp;"'!$B$4:$B$1000"),"Keep")</f>
        <v>0</v>
      </c>
      <c r="P11" s="69" t="n">
        <f aca="true">COUNTIFS(INDIRECT("'"&amp;Results!$B11&amp;"'!$D$4:$D$1000"),Results!P$3,INDIRECT("'"&amp;Results!$B11&amp;"'!$U$4:$U$1000"),Results!P$4,INDIRECT("'"&amp;Results!$B11&amp;"'!$B$4:$B$1000"),"Keep")</f>
        <v>0</v>
      </c>
      <c r="Q11" s="69" t="n">
        <f aca="true">COUNTIFS(INDIRECT("'"&amp;Results!$B11&amp;"'!$D$4:$D$1000"),Results!Q$3,INDIRECT("'"&amp;Results!$B11&amp;"'!$U$4:$U$1000"),Results!Q$4,INDIRECT("'"&amp;Results!$B11&amp;"'!$B$4:$B$1000"),"Keep")</f>
        <v>0</v>
      </c>
      <c r="R11" s="69" t="n">
        <f aca="true">COUNTIFS(INDIRECT("'"&amp;Results!$B11&amp;"'!$D$4:$D$1000"),Results!R$3,INDIRECT("'"&amp;Results!$B11&amp;"'!$U$4:$U$1000"),Results!R$4,INDIRECT("'"&amp;Results!$B11&amp;"'!$B$4:$B$1000"),"Keep")</f>
        <v>0</v>
      </c>
      <c r="S11" s="69" t="n">
        <f aca="true">COUNTIFS(INDIRECT("'"&amp;Results!$B11&amp;"'!$D$4:$D$1000"),Results!S$3,INDIRECT("'"&amp;Results!$B11&amp;"'!$U$4:$U$1000"),Results!S$4,INDIRECT("'"&amp;Results!$B11&amp;"'!$B$4:$B$1000"),"Keep")</f>
        <v>0</v>
      </c>
      <c r="T11" s="69" t="n">
        <f aca="true">COUNTIFS(INDIRECT("'"&amp;Results!$B11&amp;"'!$D$4:$D$1000"),Results!T$3,INDIRECT("'"&amp;Results!$B11&amp;"'!$U$4:$U$1000"),Results!T$4,INDIRECT("'"&amp;Results!$B11&amp;"'!$B$4:$B$1000"),"Keep")</f>
        <v>0</v>
      </c>
      <c r="U11" s="69" t="n">
        <f aca="true">COUNTIFS(INDIRECT("'"&amp;Results!$B11&amp;"'!$D$4:$D$1000"),Results!U$3,INDIRECT("'"&amp;Results!$B11&amp;"'!$U$4:$U$1000"),Results!U$4,INDIRECT("'"&amp;Results!$B11&amp;"'!$B$4:$B$1000"),"Keep")</f>
        <v>0</v>
      </c>
      <c r="V11" s="75" t="n">
        <f aca="true">COUNTIFS(INDIRECT("'"&amp;Results!$B11&amp;"'!$D$4:$D$1000"),Results!V$3,INDIRECT("'"&amp;Results!$B11&amp;"'!$U$4:$U$1000"),Results!V$4,INDIRECT("'"&amp;Results!$B11&amp;"'!$B$4:$B$1000"),"Keep")</f>
        <v>0</v>
      </c>
      <c r="W11" s="0" t="n">
        <f aca="false">SUM(Results!C11,Results!H11,Results!M11,Results!R11)</f>
        <v>0</v>
      </c>
      <c r="X11" s="0" t="n">
        <f aca="false">SUM(Results!D11,Results!I11,Results!N11,Results!S11)</f>
        <v>0</v>
      </c>
      <c r="Y11" s="0" t="n">
        <f aca="false">SUM(Results!E11,Results!J11,Results!O11,Results!T11)</f>
        <v>0</v>
      </c>
      <c r="Z11" s="0" t="n">
        <f aca="false">SUM(Results!F11,Results!K11,Results!P11,Results!U11)</f>
        <v>3</v>
      </c>
      <c r="AA11" s="67" t="n">
        <f aca="false">SUM(Results!G11,Results!L11,Results!Q11,Results!V11)</f>
        <v>0</v>
      </c>
      <c r="AB11" s="67"/>
      <c r="AC11" s="76" t="n">
        <f aca="false">SUM(Results!W11:AA11)</f>
        <v>3</v>
      </c>
      <c r="AD11" s="0" t="str">
        <f aca="true">IF(COUNTIFS(INDIRECT("'"&amp;Results!B11&amp;"'!$U$4:$U$1000"),"&gt;0",INDIRECT("'"&amp;Results!B11&amp;"'!$B$4:$B$1000"),"Drop")&gt;0,CONCATENATE(COUNTIFS(INDIRECT("'"&amp;Results!B11&amp;"'!$U$4:$U$1000"),"&gt;0",INDIRECT("'"&amp;Results!B11&amp;"'!$B$4:$B$1000"),"Drop")," Dropped"),"All Kept")</f>
        <v>4 Dropped</v>
      </c>
      <c r="AE11" s="77" t="n">
        <f aca="true">SUM(SUMPRODUCT((INDIRECT("'"&amp;Results!$B11&amp;"'!$U$4:$U$1000")=Results!AE$4)*(INDIRECT("'"&amp;Results!$B11&amp;"'!$B$4:$B$1000")="Keep")*(INDIRECT("'"&amp;Results!$B11&amp;"'!$H$4:$M$1000"))*(TRANSPOSE(Results!$D$95:$D$100)*Results!$J$101)), SUMPRODUCT((INDIRECT("'"&amp;Results!$B11&amp;"'!$U$4:$U$1000")=Results!AE$4)*(INDIRECT("'"&amp;Results!$B11&amp;"'!$B$4:$B$1000")="Keep")*(INDIRECT("'"&amp;Results!$B11&amp;"'!$N$4:$T$1000"))*(TRANSPOSE(Results!$D$104:$D$110)*Results!$J$111)), Results!W11*Results!$D$114*Results!$J$118)</f>
        <v>0</v>
      </c>
      <c r="AF11" s="73" t="n">
        <f aca="true">SUM(SUMPRODUCT((INDIRECT("'"&amp;Results!$B11&amp;"'!$U$4:$U$1000")=Results!AF$4)*(INDIRECT("'"&amp;Results!$B11&amp;"'!$B$4:$B$1000")="Keep")*(INDIRECT("'"&amp;Results!$B11&amp;"'!$H$4:$M$1000"))*(TRANSPOSE(Results!$D$95:$D$100)*Results!$J$101)), SUMPRODUCT((INDIRECT("'"&amp;Results!$B11&amp;"'!$U$4:$U$1000")=Results!AF$4)*(INDIRECT("'"&amp;Results!$B11&amp;"'!$B$4:$B$1000")="Keep")*(INDIRECT("'"&amp;Results!$B11&amp;"'!$N$4:$T$1000"))*(TRANSPOSE(Results!$D$104:$D$110)*Results!$J$111)), Results!X11*Results!$D$115*Results!$J$118)</f>
        <v>0</v>
      </c>
      <c r="AG11" s="73" t="n">
        <f aca="true">SUM(SUMPRODUCT((INDIRECT("'"&amp;Results!$B11&amp;"'!$U$4:$U$1000")=Results!AG$4)*(INDIRECT("'"&amp;Results!$B11&amp;"'!$B$4:$B$1000")="Keep")*(INDIRECT("'"&amp;Results!$B11&amp;"'!$H$4:$M$1000"))*(TRANSPOSE(Results!$D$95:$D$100)*Results!$J$101)), SUMPRODUCT((INDIRECT("'"&amp;Results!$B11&amp;"'!$U$4:$U$1000")=Results!AG$4)*(INDIRECT("'"&amp;Results!$B11&amp;"'!$B$4:$B$1000")="Keep")*(INDIRECT("'"&amp;Results!$B11&amp;"'!$N$4:$T$1000"))*(TRANSPOSE(Results!$D$104:$D$110)*Results!$J$111)), Results!Y11*Results!$D$116*Results!$J$118)</f>
        <v>0</v>
      </c>
      <c r="AH11" s="73" t="n">
        <f aca="true">SUM(SUMPRODUCT((INDIRECT("'"&amp;Results!$B11&amp;"'!$U$4:$U$1000")=Results!AH$4)*(INDIRECT("'"&amp;Results!$B11&amp;"'!$B$4:$B$1000")="Keep")*(INDIRECT("'"&amp;Results!$B11&amp;"'!$H$4:$M$1000"))*(TRANSPOSE(Results!$D$95:$D$100)*Results!$J$101)), SUMPRODUCT((INDIRECT("'"&amp;Results!$B11&amp;"'!$U$4:$U$1000")=Results!AH$4)*(INDIRECT("'"&amp;Results!$B11&amp;"'!$B$4:$B$1000")="Keep")*(INDIRECT("'"&amp;Results!$B11&amp;"'!$N$4:$T$1000"))*(TRANSPOSE(Results!$D$104:$D$110)*Results!$J$111)), SUMIFS(INDIRECT("'"&amp;Results!$B11&amp;"'!V4:V1000"),INDIRECT("'"&amp;Results!$B11&amp;"'!U4:U1000"),Results!AH$4,INDIRECT("'"&amp;Results!$B11&amp;"'!B4:B1000"),"Keep")*Results!$J$118)</f>
        <v>40000</v>
      </c>
      <c r="AI11" s="2" t="s">
        <v>183</v>
      </c>
    </row>
    <row r="12" customFormat="false" ht="12.75" hidden="false" customHeight="false" outlineLevel="0" collapsed="false">
      <c r="A12" s="67"/>
      <c r="B12" s="74" t="str">
        <f aca="false">Shipping!A1</f>
        <v>Shipping</v>
      </c>
      <c r="C12" s="69" t="n">
        <f aca="true">COUNTIFS(INDIRECT("'"&amp;Results!$B12&amp;"'!$D$4:$D$1000"),Results!C$3,INDIRECT("'"&amp;Results!$B12&amp;"'!$U$4:$U$1000"),Results!C$4,INDIRECT("'"&amp;Results!$B12&amp;"'!$B$4:$B$1000"),"Keep")</f>
        <v>0</v>
      </c>
      <c r="D12" s="69" t="n">
        <f aca="true">COUNTIFS(INDIRECT("'"&amp;Results!$B12&amp;"'!$D$4:$D$1000"),Results!D$3,INDIRECT("'"&amp;Results!$B12&amp;"'!$U$4:$U$1000"),Results!D$4,INDIRECT("'"&amp;Results!$B12&amp;"'!$B$4:$B$1000"),"Keep")</f>
        <v>0</v>
      </c>
      <c r="E12" s="69" t="n">
        <f aca="true">COUNTIFS(INDIRECT("'"&amp;Results!$B12&amp;"'!$D$4:$D$1000"),Results!E$3,INDIRECT("'"&amp;Results!$B12&amp;"'!$U$4:$U$1000"),Results!E$4,INDIRECT("'"&amp;Results!$B12&amp;"'!$B$4:$B$1000"),"Keep")</f>
        <v>1</v>
      </c>
      <c r="F12" s="69" t="n">
        <f aca="true">COUNTIFS(INDIRECT("'"&amp;Results!$B12&amp;"'!$D$4:$D$1000"),Results!F$3,INDIRECT("'"&amp;Results!$B12&amp;"'!$U$4:$U$1000"),Results!F$4,INDIRECT("'"&amp;Results!$B12&amp;"'!$B$4:$B$1000"),"Keep")</f>
        <v>1</v>
      </c>
      <c r="G12" s="69" t="n">
        <f aca="true">COUNTIFS(INDIRECT("'"&amp;Results!$B12&amp;"'!$D$4:$D$1000"),Results!G$3,INDIRECT("'"&amp;Results!$B12&amp;"'!$U$4:$U$1000"),Results!G$4,INDIRECT("'"&amp;Results!$B12&amp;"'!$B$4:$B$1000"),"Keep")</f>
        <v>0</v>
      </c>
      <c r="H12" s="69" t="n">
        <f aca="true">COUNTIFS(INDIRECT("'"&amp;Results!$B12&amp;"'!$D$4:$D$1000"),Results!H$3,INDIRECT("'"&amp;Results!$B12&amp;"'!$U$4:$U$1000"),Results!H$4,INDIRECT("'"&amp;Results!$B12&amp;"'!$B$4:$B$1000"),"Keep")</f>
        <v>0</v>
      </c>
      <c r="I12" s="69" t="n">
        <f aca="true">COUNTIFS(INDIRECT("'"&amp;Results!$B12&amp;"'!$D$4:$D$1000"),Results!I$3,INDIRECT("'"&amp;Results!$B12&amp;"'!$U$4:$U$1000"),Results!I$4,INDIRECT("'"&amp;Results!$B12&amp;"'!$B$4:$B$1000"),"Keep")</f>
        <v>0</v>
      </c>
      <c r="J12" s="69" t="n">
        <f aca="true">COUNTIFS(INDIRECT("'"&amp;Results!$B12&amp;"'!$D$4:$D$1000"),Results!J$3,INDIRECT("'"&amp;Results!$B12&amp;"'!$U$4:$U$1000"),Results!J$4,INDIRECT("'"&amp;Results!$B12&amp;"'!$B$4:$B$1000"),"Keep")</f>
        <v>0</v>
      </c>
      <c r="K12" s="69" t="n">
        <f aca="true">COUNTIFS(INDIRECT("'"&amp;Results!$B12&amp;"'!$D$4:$D$1000"),Results!K$3,INDIRECT("'"&amp;Results!$B12&amp;"'!$U$4:$U$1000"),Results!K$4,INDIRECT("'"&amp;Results!$B12&amp;"'!$B$4:$B$1000"),"Keep")</f>
        <v>0</v>
      </c>
      <c r="L12" s="69" t="n">
        <f aca="true">COUNTIFS(INDIRECT("'"&amp;Results!$B12&amp;"'!$D$4:$D$1000"),Results!L$3,INDIRECT("'"&amp;Results!$B12&amp;"'!$U$4:$U$1000"),Results!L$4,INDIRECT("'"&amp;Results!$B12&amp;"'!$B$4:$B$1000"),"Keep")</f>
        <v>0</v>
      </c>
      <c r="M12" s="69" t="n">
        <f aca="true">COUNTIFS(INDIRECT("'"&amp;Results!$B12&amp;"'!$D$4:$D$1000"),Results!M$3,INDIRECT("'"&amp;Results!$B12&amp;"'!$U$4:$U$1000"),Results!M$4,INDIRECT("'"&amp;Results!$B12&amp;"'!$B$4:$B$1000"),"Keep")</f>
        <v>0</v>
      </c>
      <c r="N12" s="69" t="n">
        <f aca="true">COUNTIFS(INDIRECT("'"&amp;Results!$B12&amp;"'!$D$4:$D$1000"),Results!N$3,INDIRECT("'"&amp;Results!$B12&amp;"'!$U$4:$U$1000"),Results!N$4,INDIRECT("'"&amp;Results!$B12&amp;"'!$B$4:$B$1000"),"Keep")</f>
        <v>0</v>
      </c>
      <c r="O12" s="69" t="n">
        <f aca="true">COUNTIFS(INDIRECT("'"&amp;Results!$B12&amp;"'!$D$4:$D$1000"),Results!O$3,INDIRECT("'"&amp;Results!$B12&amp;"'!$U$4:$U$1000"),Results!O$4,INDIRECT("'"&amp;Results!$B12&amp;"'!$B$4:$B$1000"),"Keep")</f>
        <v>0</v>
      </c>
      <c r="P12" s="69" t="n">
        <f aca="true">COUNTIFS(INDIRECT("'"&amp;Results!$B12&amp;"'!$D$4:$D$1000"),Results!P$3,INDIRECT("'"&amp;Results!$B12&amp;"'!$U$4:$U$1000"),Results!P$4,INDIRECT("'"&amp;Results!$B12&amp;"'!$B$4:$B$1000"),"Keep")</f>
        <v>0</v>
      </c>
      <c r="Q12" s="69" t="n">
        <f aca="true">COUNTIFS(INDIRECT("'"&amp;Results!$B12&amp;"'!$D$4:$D$1000"),Results!Q$3,INDIRECT("'"&amp;Results!$B12&amp;"'!$U$4:$U$1000"),Results!Q$4,INDIRECT("'"&amp;Results!$B12&amp;"'!$B$4:$B$1000"),"Keep")</f>
        <v>0</v>
      </c>
      <c r="R12" s="69" t="n">
        <f aca="true">COUNTIFS(INDIRECT("'"&amp;Results!$B12&amp;"'!$D$4:$D$1000"),Results!R$3,INDIRECT("'"&amp;Results!$B12&amp;"'!$U$4:$U$1000"),Results!R$4,INDIRECT("'"&amp;Results!$B12&amp;"'!$B$4:$B$1000"),"Keep")</f>
        <v>0</v>
      </c>
      <c r="S12" s="69" t="n">
        <f aca="true">COUNTIFS(INDIRECT("'"&amp;Results!$B12&amp;"'!$D$4:$D$1000"),Results!S$3,INDIRECT("'"&amp;Results!$B12&amp;"'!$U$4:$U$1000"),Results!S$4,INDIRECT("'"&amp;Results!$B12&amp;"'!$B$4:$B$1000"),"Keep")</f>
        <v>0</v>
      </c>
      <c r="T12" s="69" t="n">
        <f aca="true">COUNTIFS(INDIRECT("'"&amp;Results!$B12&amp;"'!$D$4:$D$1000"),Results!T$3,INDIRECT("'"&amp;Results!$B12&amp;"'!$U$4:$U$1000"),Results!T$4,INDIRECT("'"&amp;Results!$B12&amp;"'!$B$4:$B$1000"),"Keep")</f>
        <v>0</v>
      </c>
      <c r="U12" s="69" t="n">
        <f aca="true">COUNTIFS(INDIRECT("'"&amp;Results!$B12&amp;"'!$D$4:$D$1000"),Results!U$3,INDIRECT("'"&amp;Results!$B12&amp;"'!$U$4:$U$1000"),Results!U$4,INDIRECT("'"&amp;Results!$B12&amp;"'!$B$4:$B$1000"),"Keep")</f>
        <v>0</v>
      </c>
      <c r="V12" s="75" t="n">
        <f aca="true">COUNTIFS(INDIRECT("'"&amp;Results!$B12&amp;"'!$D$4:$D$1000"),Results!V$3,INDIRECT("'"&amp;Results!$B12&amp;"'!$U$4:$U$1000"),Results!V$4,INDIRECT("'"&amp;Results!$B12&amp;"'!$B$4:$B$1000"),"Keep")</f>
        <v>0</v>
      </c>
      <c r="W12" s="0" t="n">
        <f aca="false">SUM(Results!C12,Results!H12,Results!M12,Results!R12)</f>
        <v>0</v>
      </c>
      <c r="X12" s="0" t="n">
        <f aca="false">SUM(Results!D12,Results!I12,Results!N12,Results!S12)</f>
        <v>0</v>
      </c>
      <c r="Y12" s="0" t="n">
        <f aca="false">SUM(Results!E12,Results!J12,Results!O12,Results!T12)</f>
        <v>1</v>
      </c>
      <c r="Z12" s="0" t="n">
        <f aca="false">SUM(Results!F12,Results!K12,Results!P12,Results!U12)</f>
        <v>1</v>
      </c>
      <c r="AA12" s="67" t="n">
        <f aca="false">SUM(Results!G12,Results!L12,Results!Q12,Results!V12)</f>
        <v>0</v>
      </c>
      <c r="AB12" s="67"/>
      <c r="AC12" s="76" t="n">
        <f aca="false">SUM(Results!W12:AA12)</f>
        <v>2</v>
      </c>
      <c r="AD12" s="0" t="str">
        <f aca="true">IF(COUNTIFS(INDIRECT("'"&amp;Results!B12&amp;"'!$U$4:$U$1000"),"&gt;0",INDIRECT("'"&amp;Results!B12&amp;"'!$B$4:$B$1000"),"Drop")&gt;0,CONCATENATE(COUNTIFS(INDIRECT("'"&amp;Results!B12&amp;"'!$U$4:$U$1000"),"&gt;0",INDIRECT("'"&amp;Results!B12&amp;"'!$B$4:$B$1000"),"Drop")," Dropped"),"All Kept")</f>
        <v>4 Dropped</v>
      </c>
      <c r="AE12" s="77" t="n">
        <f aca="true">SUM(SUMPRODUCT((INDIRECT("'"&amp;Results!$B12&amp;"'!$U$4:$U$1000")=Results!AE$4)*(INDIRECT("'"&amp;Results!$B12&amp;"'!$B$4:$B$1000")="Keep")*(INDIRECT("'"&amp;Results!$B12&amp;"'!$H$4:$M$1000"))*(TRANSPOSE(Results!$D$95:$D$100)*Results!$J$101)), SUMPRODUCT((INDIRECT("'"&amp;Results!$B12&amp;"'!$U$4:$U$1000")=Results!AE$4)*(INDIRECT("'"&amp;Results!$B12&amp;"'!$B$4:$B$1000")="Keep")*(INDIRECT("'"&amp;Results!$B12&amp;"'!$N$4:$T$1000"))*(TRANSPOSE(Results!$D$104:$D$110)*Results!$J$111)), Results!W12*Results!$D$114*Results!$J$118)</f>
        <v>0</v>
      </c>
      <c r="AF12" s="73" t="n">
        <f aca="true">SUM(SUMPRODUCT((INDIRECT("'"&amp;Results!$B12&amp;"'!$U$4:$U$1000")=Results!AF$4)*(INDIRECT("'"&amp;Results!$B12&amp;"'!$B$4:$B$1000")="Keep")*(INDIRECT("'"&amp;Results!$B12&amp;"'!$H$4:$M$1000"))*(TRANSPOSE(Results!$D$95:$D$100)*Results!$J$101)), SUMPRODUCT((INDIRECT("'"&amp;Results!$B12&amp;"'!$U$4:$U$1000")=Results!AF$4)*(INDIRECT("'"&amp;Results!$B12&amp;"'!$B$4:$B$1000")="Keep")*(INDIRECT("'"&amp;Results!$B12&amp;"'!$N$4:$T$1000"))*(TRANSPOSE(Results!$D$104:$D$110)*Results!$J$111)), Results!X12*Results!$D$115*Results!$J$118)</f>
        <v>0</v>
      </c>
      <c r="AG12" s="73" t="n">
        <f aca="true">SUM(SUMPRODUCT((INDIRECT("'"&amp;Results!$B12&amp;"'!$U$4:$U$1000")=Results!AG$4)*(INDIRECT("'"&amp;Results!$B12&amp;"'!$B$4:$B$1000")="Keep")*(INDIRECT("'"&amp;Results!$B12&amp;"'!$H$4:$M$1000"))*(TRANSPOSE(Results!$D$95:$D$100)*Results!$J$101)), SUMPRODUCT((INDIRECT("'"&amp;Results!$B12&amp;"'!$U$4:$U$1000")=Results!AG$4)*(INDIRECT("'"&amp;Results!$B12&amp;"'!$B$4:$B$1000")="Keep")*(INDIRECT("'"&amp;Results!$B12&amp;"'!$N$4:$T$1000"))*(TRANSPOSE(Results!$D$104:$D$110)*Results!$J$111)), Results!Y12*Results!$D$116*Results!$J$118)</f>
        <v>3000</v>
      </c>
      <c r="AH12" s="73" t="n">
        <f aca="true">SUM(SUMPRODUCT((INDIRECT("'"&amp;Results!$B12&amp;"'!$U$4:$U$1000")=Results!AH$4)*(INDIRECT("'"&amp;Results!$B12&amp;"'!$B$4:$B$1000")="Keep")*(INDIRECT("'"&amp;Results!$B12&amp;"'!$H$4:$M$1000"))*(TRANSPOSE(Results!$D$95:$D$100)*Results!$J$101)), SUMPRODUCT((INDIRECT("'"&amp;Results!$B12&amp;"'!$U$4:$U$1000")=Results!AH$4)*(INDIRECT("'"&amp;Results!$B12&amp;"'!$B$4:$B$1000")="Keep")*(INDIRECT("'"&amp;Results!$B12&amp;"'!$N$4:$T$1000"))*(TRANSPOSE(Results!$D$104:$D$110)*Results!$J$111)), SUMIFS(INDIRECT("'"&amp;Results!$B12&amp;"'!V4:V1000"),INDIRECT("'"&amp;Results!$B12&amp;"'!U4:U1000"),Results!AH$4,INDIRECT("'"&amp;Results!$B12&amp;"'!B4:B1000"),"Keep")*Results!$J$118)</f>
        <v>14000</v>
      </c>
      <c r="AI12" s="2" t="s">
        <v>183</v>
      </c>
    </row>
    <row r="13" customFormat="false" ht="12.75" hidden="false" customHeight="false" outlineLevel="0" collapsed="false">
      <c r="A13" s="67"/>
      <c r="B13" s="74" t="str">
        <f aca="false">Warranty!A1</f>
        <v>Warranty</v>
      </c>
      <c r="C13" s="69" t="n">
        <f aca="true">COUNTIFS(INDIRECT("'"&amp;Results!$B13&amp;"'!$D$4:$D$1000"),Results!C$3,INDIRECT("'"&amp;Results!$B13&amp;"'!$U$4:$U$1000"),Results!C$4,INDIRECT("'"&amp;Results!$B13&amp;"'!$B$4:$B$1000"),"Keep")</f>
        <v>0</v>
      </c>
      <c r="D13" s="69" t="n">
        <f aca="true">COUNTIFS(INDIRECT("'"&amp;Results!$B13&amp;"'!$D$4:$D$1000"),Results!D$3,INDIRECT("'"&amp;Results!$B13&amp;"'!$U$4:$U$1000"),Results!D$4,INDIRECT("'"&amp;Results!$B13&amp;"'!$B$4:$B$1000"),"Keep")</f>
        <v>0</v>
      </c>
      <c r="E13" s="69" t="n">
        <f aca="true">COUNTIFS(INDIRECT("'"&amp;Results!$B13&amp;"'!$D$4:$D$1000"),Results!E$3,INDIRECT("'"&amp;Results!$B13&amp;"'!$U$4:$U$1000"),Results!E$4,INDIRECT("'"&amp;Results!$B13&amp;"'!$B$4:$B$1000"),"Keep")</f>
        <v>0</v>
      </c>
      <c r="F13" s="69" t="n">
        <f aca="true">COUNTIFS(INDIRECT("'"&amp;Results!$B13&amp;"'!$D$4:$D$1000"),Results!F$3,INDIRECT("'"&amp;Results!$B13&amp;"'!$U$4:$U$1000"),Results!F$4,INDIRECT("'"&amp;Results!$B13&amp;"'!$B$4:$B$1000"),"Keep")</f>
        <v>0</v>
      </c>
      <c r="G13" s="69" t="n">
        <f aca="true">COUNTIFS(INDIRECT("'"&amp;Results!$B13&amp;"'!$D$4:$D$1000"),Results!G$3,INDIRECT("'"&amp;Results!$B13&amp;"'!$U$4:$U$1000"),Results!G$4,INDIRECT("'"&amp;Results!$B13&amp;"'!$B$4:$B$1000"),"Keep")</f>
        <v>0</v>
      </c>
      <c r="H13" s="69" t="n">
        <f aca="true">COUNTIFS(INDIRECT("'"&amp;Results!$B13&amp;"'!$D$4:$D$1000"),Results!H$3,INDIRECT("'"&amp;Results!$B13&amp;"'!$U$4:$U$1000"),Results!H$4,INDIRECT("'"&amp;Results!$B13&amp;"'!$B$4:$B$1000"),"Keep")</f>
        <v>0</v>
      </c>
      <c r="I13" s="69" t="n">
        <f aca="true">COUNTIFS(INDIRECT("'"&amp;Results!$B13&amp;"'!$D$4:$D$1000"),Results!I$3,INDIRECT("'"&amp;Results!$B13&amp;"'!$U$4:$U$1000"),Results!I$4,INDIRECT("'"&amp;Results!$B13&amp;"'!$B$4:$B$1000"),"Keep")</f>
        <v>0</v>
      </c>
      <c r="J13" s="69" t="n">
        <f aca="true">COUNTIFS(INDIRECT("'"&amp;Results!$B13&amp;"'!$D$4:$D$1000"),Results!J$3,INDIRECT("'"&amp;Results!$B13&amp;"'!$U$4:$U$1000"),Results!J$4,INDIRECT("'"&amp;Results!$B13&amp;"'!$B$4:$B$1000"),"Keep")</f>
        <v>0</v>
      </c>
      <c r="K13" s="69" t="n">
        <f aca="true">COUNTIFS(INDIRECT("'"&amp;Results!$B13&amp;"'!$D$4:$D$1000"),Results!K$3,INDIRECT("'"&amp;Results!$B13&amp;"'!$U$4:$U$1000"),Results!K$4,INDIRECT("'"&amp;Results!$B13&amp;"'!$B$4:$B$1000"),"Keep")</f>
        <v>0</v>
      </c>
      <c r="L13" s="69" t="n">
        <f aca="true">COUNTIFS(INDIRECT("'"&amp;Results!$B13&amp;"'!$D$4:$D$1000"),Results!L$3,INDIRECT("'"&amp;Results!$B13&amp;"'!$U$4:$U$1000"),Results!L$4,INDIRECT("'"&amp;Results!$B13&amp;"'!$B$4:$B$1000"),"Keep")</f>
        <v>0</v>
      </c>
      <c r="M13" s="69" t="n">
        <f aca="true">COUNTIFS(INDIRECT("'"&amp;Results!$B13&amp;"'!$D$4:$D$1000"),Results!M$3,INDIRECT("'"&amp;Results!$B13&amp;"'!$U$4:$U$1000"),Results!M$4,INDIRECT("'"&amp;Results!$B13&amp;"'!$B$4:$B$1000"),"Keep")</f>
        <v>0</v>
      </c>
      <c r="N13" s="69" t="n">
        <f aca="true">COUNTIFS(INDIRECT("'"&amp;Results!$B13&amp;"'!$D$4:$D$1000"),Results!N$3,INDIRECT("'"&amp;Results!$B13&amp;"'!$U$4:$U$1000"),Results!N$4,INDIRECT("'"&amp;Results!$B13&amp;"'!$B$4:$B$1000"),"Keep")</f>
        <v>0</v>
      </c>
      <c r="O13" s="69" t="n">
        <f aca="true">COUNTIFS(INDIRECT("'"&amp;Results!$B13&amp;"'!$D$4:$D$1000"),Results!O$3,INDIRECT("'"&amp;Results!$B13&amp;"'!$U$4:$U$1000"),Results!O$4,INDIRECT("'"&amp;Results!$B13&amp;"'!$B$4:$B$1000"),"Keep")</f>
        <v>0</v>
      </c>
      <c r="P13" s="69" t="n">
        <f aca="true">COUNTIFS(INDIRECT("'"&amp;Results!$B13&amp;"'!$D$4:$D$1000"),Results!P$3,INDIRECT("'"&amp;Results!$B13&amp;"'!$U$4:$U$1000"),Results!P$4,INDIRECT("'"&amp;Results!$B13&amp;"'!$B$4:$B$1000"),"Keep")</f>
        <v>0</v>
      </c>
      <c r="Q13" s="69" t="n">
        <f aca="true">COUNTIFS(INDIRECT("'"&amp;Results!$B13&amp;"'!$D$4:$D$1000"),Results!Q$3,INDIRECT("'"&amp;Results!$B13&amp;"'!$U$4:$U$1000"),Results!Q$4,INDIRECT("'"&amp;Results!$B13&amp;"'!$B$4:$B$1000"),"Keep")</f>
        <v>0</v>
      </c>
      <c r="R13" s="69" t="n">
        <f aca="true">COUNTIFS(INDIRECT("'"&amp;Results!$B13&amp;"'!$D$4:$D$1000"),Results!R$3,INDIRECT("'"&amp;Results!$B13&amp;"'!$U$4:$U$1000"),Results!R$4,INDIRECT("'"&amp;Results!$B13&amp;"'!$B$4:$B$1000"),"Keep")</f>
        <v>0</v>
      </c>
      <c r="S13" s="69" t="n">
        <f aca="true">COUNTIFS(INDIRECT("'"&amp;Results!$B13&amp;"'!$D$4:$D$1000"),Results!S$3,INDIRECT("'"&amp;Results!$B13&amp;"'!$U$4:$U$1000"),Results!S$4,INDIRECT("'"&amp;Results!$B13&amp;"'!$B$4:$B$1000"),"Keep")</f>
        <v>0</v>
      </c>
      <c r="T13" s="69" t="n">
        <f aca="true">COUNTIFS(INDIRECT("'"&amp;Results!$B13&amp;"'!$D$4:$D$1000"),Results!T$3,INDIRECT("'"&amp;Results!$B13&amp;"'!$U$4:$U$1000"),Results!T$4,INDIRECT("'"&amp;Results!$B13&amp;"'!$B$4:$B$1000"),"Keep")</f>
        <v>0</v>
      </c>
      <c r="U13" s="69" t="n">
        <f aca="true">COUNTIFS(INDIRECT("'"&amp;Results!$B13&amp;"'!$D$4:$D$1000"),Results!U$3,INDIRECT("'"&amp;Results!$B13&amp;"'!$U$4:$U$1000"),Results!U$4,INDIRECT("'"&amp;Results!$B13&amp;"'!$B$4:$B$1000"),"Keep")</f>
        <v>0</v>
      </c>
      <c r="V13" s="75" t="n">
        <f aca="true">COUNTIFS(INDIRECT("'"&amp;Results!$B13&amp;"'!$D$4:$D$1000"),Results!V$3,INDIRECT("'"&amp;Results!$B13&amp;"'!$U$4:$U$1000"),Results!V$4,INDIRECT("'"&amp;Results!$B13&amp;"'!$B$4:$B$1000"),"Keep")</f>
        <v>0</v>
      </c>
      <c r="W13" s="0" t="n">
        <f aca="false">SUM(Results!C13,Results!H13,Results!M13,Results!R13)</f>
        <v>0</v>
      </c>
      <c r="X13" s="0" t="n">
        <f aca="false">SUM(Results!D13,Results!I13,Results!N13,Results!S13)</f>
        <v>0</v>
      </c>
      <c r="Y13" s="0" t="n">
        <f aca="false">SUM(Results!E13,Results!J13,Results!O13,Results!T13)</f>
        <v>0</v>
      </c>
      <c r="Z13" s="0" t="n">
        <f aca="false">SUM(Results!F13,Results!K13,Results!P13,Results!U13)</f>
        <v>0</v>
      </c>
      <c r="AA13" s="67" t="n">
        <f aca="false">SUM(Results!G13,Results!L13,Results!Q13,Results!V13)</f>
        <v>0</v>
      </c>
      <c r="AB13" s="67"/>
      <c r="AC13" s="76" t="n">
        <f aca="false">SUM(Results!W13:AA13)</f>
        <v>0</v>
      </c>
      <c r="AD13" s="0" t="str">
        <f aca="true">IF(COUNTIFS(INDIRECT("'"&amp;Results!B13&amp;"'!$U$4:$U$1000"),"&gt;0",INDIRECT("'"&amp;Results!B13&amp;"'!$B$4:$B$1000"),"Drop")&gt;0,CONCATENATE(COUNTIFS(INDIRECT("'"&amp;Results!B13&amp;"'!$U$4:$U$1000"),"&gt;0",INDIRECT("'"&amp;Results!B13&amp;"'!$B$4:$B$1000"),"Drop")," Dropped"),"All Kept")</f>
        <v>All Kept</v>
      </c>
      <c r="AE13" s="77" t="n">
        <f aca="true">SUM(SUMPRODUCT((INDIRECT("'"&amp;Results!$B13&amp;"'!$U$4:$U$1000")=Results!AE$4)*(INDIRECT("'"&amp;Results!$B13&amp;"'!$B$4:$B$1000")="Keep")*(INDIRECT("'"&amp;Results!$B13&amp;"'!$H$4:$M$1000"))*(TRANSPOSE(Results!$D$95:$D$100)*Results!$J$101)), SUMPRODUCT((INDIRECT("'"&amp;Results!$B13&amp;"'!$U$4:$U$1000")=Results!AE$4)*(INDIRECT("'"&amp;Results!$B13&amp;"'!$B$4:$B$1000")="Keep")*(INDIRECT("'"&amp;Results!$B13&amp;"'!$N$4:$T$1000"))*(TRANSPOSE(Results!$D$104:$D$110)*Results!$J$111)), Results!W13*Results!$D$114*Results!$J$118)</f>
        <v>0</v>
      </c>
      <c r="AF13" s="73" t="n">
        <f aca="true">SUM(SUMPRODUCT((INDIRECT("'"&amp;Results!$B13&amp;"'!$U$4:$U$1000")=Results!AF$4)*(INDIRECT("'"&amp;Results!$B13&amp;"'!$B$4:$B$1000")="Keep")*(INDIRECT("'"&amp;Results!$B13&amp;"'!$H$4:$M$1000"))*(TRANSPOSE(Results!$D$95:$D$100)*Results!$J$101)), SUMPRODUCT((INDIRECT("'"&amp;Results!$B13&amp;"'!$U$4:$U$1000")=Results!AF$4)*(INDIRECT("'"&amp;Results!$B13&amp;"'!$B$4:$B$1000")="Keep")*(INDIRECT("'"&amp;Results!$B13&amp;"'!$N$4:$T$1000"))*(TRANSPOSE(Results!$D$104:$D$110)*Results!$J$111)), Results!X13*Results!$D$115*Results!$J$118)</f>
        <v>0</v>
      </c>
      <c r="AG13" s="73" t="n">
        <f aca="true">SUM(SUMPRODUCT((INDIRECT("'"&amp;Results!$B13&amp;"'!$U$4:$U$1000")=Results!AG$4)*(INDIRECT("'"&amp;Results!$B13&amp;"'!$B$4:$B$1000")="Keep")*(INDIRECT("'"&amp;Results!$B13&amp;"'!$H$4:$M$1000"))*(TRANSPOSE(Results!$D$95:$D$100)*Results!$J$101)), SUMPRODUCT((INDIRECT("'"&amp;Results!$B13&amp;"'!$U$4:$U$1000")=Results!AG$4)*(INDIRECT("'"&amp;Results!$B13&amp;"'!$B$4:$B$1000")="Keep")*(INDIRECT("'"&amp;Results!$B13&amp;"'!$N$4:$T$1000"))*(TRANSPOSE(Results!$D$104:$D$110)*Results!$J$111)), Results!Y13*Results!$D$116*Results!$J$118)</f>
        <v>0</v>
      </c>
      <c r="AH13" s="73" t="n">
        <f aca="true">SUM(SUMPRODUCT((INDIRECT("'"&amp;Results!$B13&amp;"'!$U$4:$U$1000")=Results!AH$4)*(INDIRECT("'"&amp;Results!$B13&amp;"'!$B$4:$B$1000")="Keep")*(INDIRECT("'"&amp;Results!$B13&amp;"'!$H$4:$M$1000"))*(TRANSPOSE(Results!$D$95:$D$100)*Results!$J$101)), SUMPRODUCT((INDIRECT("'"&amp;Results!$B13&amp;"'!$U$4:$U$1000")=Results!AH$4)*(INDIRECT("'"&amp;Results!$B13&amp;"'!$B$4:$B$1000")="Keep")*(INDIRECT("'"&amp;Results!$B13&amp;"'!$N$4:$T$1000"))*(TRANSPOSE(Results!$D$104:$D$110)*Results!$J$111)), SUMIFS(INDIRECT("'"&amp;Results!$B13&amp;"'!V4:V1000"),INDIRECT("'"&amp;Results!$B13&amp;"'!U4:U1000"),Results!AH$4,INDIRECT("'"&amp;Results!$B13&amp;"'!B4:B1000"),"Keep")*Results!$J$118)</f>
        <v>0</v>
      </c>
      <c r="AI13" s="2" t="s">
        <v>183</v>
      </c>
    </row>
    <row r="14" customFormat="false" ht="12.75" hidden="false" customHeight="false" outlineLevel="0" collapsed="false">
      <c r="A14" s="67"/>
      <c r="B14" s="74" t="str">
        <f aca="false">'AR-AP'!A1</f>
        <v>AR-AP</v>
      </c>
      <c r="C14" s="69" t="n">
        <f aca="true">COUNTIFS(INDIRECT("'"&amp;Results!$B14&amp;"'!$D$4:$D$1000"),Results!C$3,INDIRECT("'"&amp;Results!$B14&amp;"'!$U$4:$U$1000"),Results!C$4,INDIRECT("'"&amp;Results!$B14&amp;"'!$B$4:$B$1000"),"Keep")</f>
        <v>0</v>
      </c>
      <c r="D14" s="69" t="n">
        <f aca="true">COUNTIFS(INDIRECT("'"&amp;Results!$B14&amp;"'!$D$4:$D$1000"),Results!D$3,INDIRECT("'"&amp;Results!$B14&amp;"'!$U$4:$U$1000"),Results!D$4,INDIRECT("'"&amp;Results!$B14&amp;"'!$B$4:$B$1000"),"Keep")</f>
        <v>0</v>
      </c>
      <c r="E14" s="69" t="n">
        <f aca="true">COUNTIFS(INDIRECT("'"&amp;Results!$B14&amp;"'!$D$4:$D$1000"),Results!E$3,INDIRECT("'"&amp;Results!$B14&amp;"'!$U$4:$U$1000"),Results!E$4,INDIRECT("'"&amp;Results!$B14&amp;"'!$B$4:$B$1000"),"Keep")</f>
        <v>0</v>
      </c>
      <c r="F14" s="69" t="n">
        <f aca="true">COUNTIFS(INDIRECT("'"&amp;Results!$B14&amp;"'!$D$4:$D$1000"),Results!F$3,INDIRECT("'"&amp;Results!$B14&amp;"'!$U$4:$U$1000"),Results!F$4,INDIRECT("'"&amp;Results!$B14&amp;"'!$B$4:$B$1000"),"Keep")</f>
        <v>1</v>
      </c>
      <c r="G14" s="69" t="n">
        <f aca="true">COUNTIFS(INDIRECT("'"&amp;Results!$B14&amp;"'!$D$4:$D$1000"),Results!G$3,INDIRECT("'"&amp;Results!$B14&amp;"'!$U$4:$U$1000"),Results!G$4,INDIRECT("'"&amp;Results!$B14&amp;"'!$B$4:$B$1000"),"Keep")</f>
        <v>0</v>
      </c>
      <c r="H14" s="69" t="n">
        <f aca="true">COUNTIFS(INDIRECT("'"&amp;Results!$B14&amp;"'!$D$4:$D$1000"),Results!H$3,INDIRECT("'"&amp;Results!$B14&amp;"'!$U$4:$U$1000"),Results!H$4,INDIRECT("'"&amp;Results!$B14&amp;"'!$B$4:$B$1000"),"Keep")</f>
        <v>0</v>
      </c>
      <c r="I14" s="69" t="n">
        <f aca="true">COUNTIFS(INDIRECT("'"&amp;Results!$B14&amp;"'!$D$4:$D$1000"),Results!I$3,INDIRECT("'"&amp;Results!$B14&amp;"'!$U$4:$U$1000"),Results!I$4,INDIRECT("'"&amp;Results!$B14&amp;"'!$B$4:$B$1000"),"Keep")</f>
        <v>0</v>
      </c>
      <c r="J14" s="69" t="n">
        <f aca="true">COUNTIFS(INDIRECT("'"&amp;Results!$B14&amp;"'!$D$4:$D$1000"),Results!J$3,INDIRECT("'"&amp;Results!$B14&amp;"'!$U$4:$U$1000"),Results!J$4,INDIRECT("'"&amp;Results!$B14&amp;"'!$B$4:$B$1000"),"Keep")</f>
        <v>0</v>
      </c>
      <c r="K14" s="69" t="n">
        <f aca="true">COUNTIFS(INDIRECT("'"&amp;Results!$B14&amp;"'!$D$4:$D$1000"),Results!K$3,INDIRECT("'"&amp;Results!$B14&amp;"'!$U$4:$U$1000"),Results!K$4,INDIRECT("'"&amp;Results!$B14&amp;"'!$B$4:$B$1000"),"Keep")</f>
        <v>0</v>
      </c>
      <c r="L14" s="69" t="n">
        <f aca="true">COUNTIFS(INDIRECT("'"&amp;Results!$B14&amp;"'!$D$4:$D$1000"),Results!L$3,INDIRECT("'"&amp;Results!$B14&amp;"'!$U$4:$U$1000"),Results!L$4,INDIRECT("'"&amp;Results!$B14&amp;"'!$B$4:$B$1000"),"Keep")</f>
        <v>0</v>
      </c>
      <c r="M14" s="69" t="n">
        <f aca="true">COUNTIFS(INDIRECT("'"&amp;Results!$B14&amp;"'!$D$4:$D$1000"),Results!M$3,INDIRECT("'"&amp;Results!$B14&amp;"'!$U$4:$U$1000"),Results!M$4,INDIRECT("'"&amp;Results!$B14&amp;"'!$B$4:$B$1000"),"Keep")</f>
        <v>0</v>
      </c>
      <c r="N14" s="69" t="n">
        <f aca="true">COUNTIFS(INDIRECT("'"&amp;Results!$B14&amp;"'!$D$4:$D$1000"),Results!N$3,INDIRECT("'"&amp;Results!$B14&amp;"'!$U$4:$U$1000"),Results!N$4,INDIRECT("'"&amp;Results!$B14&amp;"'!$B$4:$B$1000"),"Keep")</f>
        <v>0</v>
      </c>
      <c r="O14" s="69" t="n">
        <f aca="true">COUNTIFS(INDIRECT("'"&amp;Results!$B14&amp;"'!$D$4:$D$1000"),Results!O$3,INDIRECT("'"&amp;Results!$B14&amp;"'!$U$4:$U$1000"),Results!O$4,INDIRECT("'"&amp;Results!$B14&amp;"'!$B$4:$B$1000"),"Keep")</f>
        <v>0</v>
      </c>
      <c r="P14" s="69" t="n">
        <f aca="true">COUNTIFS(INDIRECT("'"&amp;Results!$B14&amp;"'!$D$4:$D$1000"),Results!P$3,INDIRECT("'"&amp;Results!$B14&amp;"'!$U$4:$U$1000"),Results!P$4,INDIRECT("'"&amp;Results!$B14&amp;"'!$B$4:$B$1000"),"Keep")</f>
        <v>0</v>
      </c>
      <c r="Q14" s="69" t="n">
        <f aca="true">COUNTIFS(INDIRECT("'"&amp;Results!$B14&amp;"'!$D$4:$D$1000"),Results!Q$3,INDIRECT("'"&amp;Results!$B14&amp;"'!$U$4:$U$1000"),Results!Q$4,INDIRECT("'"&amp;Results!$B14&amp;"'!$B$4:$B$1000"),"Keep")</f>
        <v>0</v>
      </c>
      <c r="R14" s="69" t="n">
        <f aca="true">COUNTIFS(INDIRECT("'"&amp;Results!$B14&amp;"'!$D$4:$D$1000"),Results!R$3,INDIRECT("'"&amp;Results!$B14&amp;"'!$U$4:$U$1000"),Results!R$4,INDIRECT("'"&amp;Results!$B14&amp;"'!$B$4:$B$1000"),"Keep")</f>
        <v>0</v>
      </c>
      <c r="S14" s="69" t="n">
        <f aca="true">COUNTIFS(INDIRECT("'"&amp;Results!$B14&amp;"'!$D$4:$D$1000"),Results!S$3,INDIRECT("'"&amp;Results!$B14&amp;"'!$U$4:$U$1000"),Results!S$4,INDIRECT("'"&amp;Results!$B14&amp;"'!$B$4:$B$1000"),"Keep")</f>
        <v>0</v>
      </c>
      <c r="T14" s="69" t="n">
        <f aca="true">COUNTIFS(INDIRECT("'"&amp;Results!$B14&amp;"'!$D$4:$D$1000"),Results!T$3,INDIRECT("'"&amp;Results!$B14&amp;"'!$U$4:$U$1000"),Results!T$4,INDIRECT("'"&amp;Results!$B14&amp;"'!$B$4:$B$1000"),"Keep")</f>
        <v>0</v>
      </c>
      <c r="U14" s="69" t="n">
        <f aca="true">COUNTIFS(INDIRECT("'"&amp;Results!$B14&amp;"'!$D$4:$D$1000"),Results!U$3,INDIRECT("'"&amp;Results!$B14&amp;"'!$U$4:$U$1000"),Results!U$4,INDIRECT("'"&amp;Results!$B14&amp;"'!$B$4:$B$1000"),"Keep")</f>
        <v>0</v>
      </c>
      <c r="V14" s="75" t="n">
        <f aca="true">COUNTIFS(INDIRECT("'"&amp;Results!$B14&amp;"'!$D$4:$D$1000"),Results!V$3,INDIRECT("'"&amp;Results!$B14&amp;"'!$U$4:$U$1000"),Results!V$4,INDIRECT("'"&amp;Results!$B14&amp;"'!$B$4:$B$1000"),"Keep")</f>
        <v>0</v>
      </c>
      <c r="W14" s="0" t="n">
        <f aca="false">SUM(Results!C14,Results!H14,Results!M14,Results!R14)</f>
        <v>0</v>
      </c>
      <c r="X14" s="0" t="n">
        <f aca="false">SUM(Results!D14,Results!I14,Results!N14,Results!S14)</f>
        <v>0</v>
      </c>
      <c r="Y14" s="0" t="n">
        <f aca="false">SUM(Results!E14,Results!J14,Results!O14,Results!T14)</f>
        <v>0</v>
      </c>
      <c r="Z14" s="0" t="n">
        <f aca="false">SUM(Results!F14,Results!K14,Results!P14,Results!U14)</f>
        <v>1</v>
      </c>
      <c r="AA14" s="67" t="n">
        <f aca="false">SUM(Results!G14,Results!L14,Results!Q14,Results!V14)</f>
        <v>0</v>
      </c>
      <c r="AB14" s="67"/>
      <c r="AC14" s="76" t="n">
        <f aca="false">SUM(Results!W14:AA14)</f>
        <v>1</v>
      </c>
      <c r="AD14" s="0" t="str">
        <f aca="true">IF(COUNTIFS(INDIRECT("'"&amp;Results!B14&amp;"'!$U$4:$U$1000"),"&gt;0",INDIRECT("'"&amp;Results!B14&amp;"'!$B$4:$B$1000"),"Drop")&gt;0,CONCATENATE(COUNTIFS(INDIRECT("'"&amp;Results!B14&amp;"'!$U$4:$U$1000"),"&gt;0",INDIRECT("'"&amp;Results!B14&amp;"'!$B$4:$B$1000"),"Drop")," Dropped"),"All Kept")</f>
        <v>2 Dropped</v>
      </c>
      <c r="AE14" s="77" t="n">
        <f aca="true">SUM(SUMPRODUCT((INDIRECT("'"&amp;Results!$B14&amp;"'!$U$4:$U$1000")=Results!AE$4)*(INDIRECT("'"&amp;Results!$B14&amp;"'!$B$4:$B$1000")="Keep")*(INDIRECT("'"&amp;Results!$B14&amp;"'!$H$4:$M$1000"))*(TRANSPOSE(Results!$D$95:$D$100)*Results!$J$101)), SUMPRODUCT((INDIRECT("'"&amp;Results!$B14&amp;"'!$U$4:$U$1000")=Results!AE$4)*(INDIRECT("'"&amp;Results!$B14&amp;"'!$B$4:$B$1000")="Keep")*(INDIRECT("'"&amp;Results!$B14&amp;"'!$N$4:$T$1000"))*(TRANSPOSE(Results!$D$104:$D$110)*Results!$J$111)), Results!W14*Results!$D$114*Results!$J$118)</f>
        <v>0</v>
      </c>
      <c r="AF14" s="73" t="n">
        <f aca="true">SUM(SUMPRODUCT((INDIRECT("'"&amp;Results!$B14&amp;"'!$U$4:$U$1000")=Results!AF$4)*(INDIRECT("'"&amp;Results!$B14&amp;"'!$B$4:$B$1000")="Keep")*(INDIRECT("'"&amp;Results!$B14&amp;"'!$H$4:$M$1000"))*(TRANSPOSE(Results!$D$95:$D$100)*Results!$J$101)), SUMPRODUCT((INDIRECT("'"&amp;Results!$B14&amp;"'!$U$4:$U$1000")=Results!AF$4)*(INDIRECT("'"&amp;Results!$B14&amp;"'!$B$4:$B$1000")="Keep")*(INDIRECT("'"&amp;Results!$B14&amp;"'!$N$4:$T$1000"))*(TRANSPOSE(Results!$D$104:$D$110)*Results!$J$111)), Results!X14*Results!$D$115*Results!$J$118)</f>
        <v>0</v>
      </c>
      <c r="AG14" s="73" t="n">
        <f aca="true">SUM(SUMPRODUCT((INDIRECT("'"&amp;Results!$B14&amp;"'!$U$4:$U$1000")=Results!AG$4)*(INDIRECT("'"&amp;Results!$B14&amp;"'!$B$4:$B$1000")="Keep")*(INDIRECT("'"&amp;Results!$B14&amp;"'!$H$4:$M$1000"))*(TRANSPOSE(Results!$D$95:$D$100)*Results!$J$101)), SUMPRODUCT((INDIRECT("'"&amp;Results!$B14&amp;"'!$U$4:$U$1000")=Results!AG$4)*(INDIRECT("'"&amp;Results!$B14&amp;"'!$B$4:$B$1000")="Keep")*(INDIRECT("'"&amp;Results!$B14&amp;"'!$N$4:$T$1000"))*(TRANSPOSE(Results!$D$104:$D$110)*Results!$J$111)), Results!Y14*Results!$D$116*Results!$J$118)</f>
        <v>0</v>
      </c>
      <c r="AH14" s="73" t="n">
        <f aca="true">SUM(SUMPRODUCT((INDIRECT("'"&amp;Results!$B14&amp;"'!$U$4:$U$1000")=Results!AH$4)*(INDIRECT("'"&amp;Results!$B14&amp;"'!$B$4:$B$1000")="Keep")*(INDIRECT("'"&amp;Results!$B14&amp;"'!$H$4:$M$1000"))*(TRANSPOSE(Results!$D$95:$D$100)*Results!$J$101)), SUMPRODUCT((INDIRECT("'"&amp;Results!$B14&amp;"'!$U$4:$U$1000")=Results!AH$4)*(INDIRECT("'"&amp;Results!$B14&amp;"'!$B$4:$B$1000")="Keep")*(INDIRECT("'"&amp;Results!$B14&amp;"'!$N$4:$T$1000"))*(TRANSPOSE(Results!$D$104:$D$110)*Results!$J$111)), SUMIFS(INDIRECT("'"&amp;Results!$B14&amp;"'!V4:V1000"),INDIRECT("'"&amp;Results!$B14&amp;"'!U4:U1000"),Results!AH$4,INDIRECT("'"&amp;Results!$B14&amp;"'!B4:B1000"),"Keep")*Results!$J$118)</f>
        <v>10000</v>
      </c>
      <c r="AI14" s="2" t="s">
        <v>183</v>
      </c>
    </row>
    <row r="15" customFormat="false" ht="12.75" hidden="false" customHeight="false" outlineLevel="0" collapsed="false">
      <c r="A15" s="67"/>
      <c r="B15" s="74" t="str">
        <f aca="false">'Payroll and HR'!A1</f>
        <v>Payroll and HR</v>
      </c>
      <c r="C15" s="69" t="n">
        <f aca="true">COUNTIFS(INDIRECT("'"&amp;Results!$B15&amp;"'!$D$4:$D$1000"),Results!C$3,INDIRECT("'"&amp;Results!$B15&amp;"'!$U$4:$U$1000"),Results!C$4,INDIRECT("'"&amp;Results!$B15&amp;"'!$B$4:$B$1000"),"Keep")</f>
        <v>0</v>
      </c>
      <c r="D15" s="69" t="n">
        <f aca="true">COUNTIFS(INDIRECT("'"&amp;Results!$B15&amp;"'!$D$4:$D$1000"),Results!D$3,INDIRECT("'"&amp;Results!$B15&amp;"'!$U$4:$U$1000"),Results!D$4,INDIRECT("'"&amp;Results!$B15&amp;"'!$B$4:$B$1000"),"Keep")</f>
        <v>0</v>
      </c>
      <c r="E15" s="69" t="n">
        <f aca="true">COUNTIFS(INDIRECT("'"&amp;Results!$B15&amp;"'!$D$4:$D$1000"),Results!E$3,INDIRECT("'"&amp;Results!$B15&amp;"'!$U$4:$U$1000"),Results!E$4,INDIRECT("'"&amp;Results!$B15&amp;"'!$B$4:$B$1000"),"Keep")</f>
        <v>0</v>
      </c>
      <c r="F15" s="69" t="n">
        <f aca="true">COUNTIFS(INDIRECT("'"&amp;Results!$B15&amp;"'!$D$4:$D$1000"),Results!F$3,INDIRECT("'"&amp;Results!$B15&amp;"'!$U$4:$U$1000"),Results!F$4,INDIRECT("'"&amp;Results!$B15&amp;"'!$B$4:$B$1000"),"Keep")</f>
        <v>0</v>
      </c>
      <c r="G15" s="69" t="n">
        <f aca="true">COUNTIFS(INDIRECT("'"&amp;Results!$B15&amp;"'!$D$4:$D$1000"),Results!G$3,INDIRECT("'"&amp;Results!$B15&amp;"'!$U$4:$U$1000"),Results!G$4,INDIRECT("'"&amp;Results!$B15&amp;"'!$B$4:$B$1000"),"Keep")</f>
        <v>0</v>
      </c>
      <c r="H15" s="69" t="n">
        <f aca="true">COUNTIFS(INDIRECT("'"&amp;Results!$B15&amp;"'!$D$4:$D$1000"),Results!H$3,INDIRECT("'"&amp;Results!$B15&amp;"'!$U$4:$U$1000"),Results!H$4,INDIRECT("'"&amp;Results!$B15&amp;"'!$B$4:$B$1000"),"Keep")</f>
        <v>0</v>
      </c>
      <c r="I15" s="69" t="n">
        <f aca="true">COUNTIFS(INDIRECT("'"&amp;Results!$B15&amp;"'!$D$4:$D$1000"),Results!I$3,INDIRECT("'"&amp;Results!$B15&amp;"'!$U$4:$U$1000"),Results!I$4,INDIRECT("'"&amp;Results!$B15&amp;"'!$B$4:$B$1000"),"Keep")</f>
        <v>0</v>
      </c>
      <c r="J15" s="69" t="n">
        <f aca="true">COUNTIFS(INDIRECT("'"&amp;Results!$B15&amp;"'!$D$4:$D$1000"),Results!J$3,INDIRECT("'"&amp;Results!$B15&amp;"'!$U$4:$U$1000"),Results!J$4,INDIRECT("'"&amp;Results!$B15&amp;"'!$B$4:$B$1000"),"Keep")</f>
        <v>0</v>
      </c>
      <c r="K15" s="69" t="n">
        <f aca="true">COUNTIFS(INDIRECT("'"&amp;Results!$B15&amp;"'!$D$4:$D$1000"),Results!K$3,INDIRECT("'"&amp;Results!$B15&amp;"'!$U$4:$U$1000"),Results!K$4,INDIRECT("'"&amp;Results!$B15&amp;"'!$B$4:$B$1000"),"Keep")</f>
        <v>0</v>
      </c>
      <c r="L15" s="69" t="n">
        <f aca="true">COUNTIFS(INDIRECT("'"&amp;Results!$B15&amp;"'!$D$4:$D$1000"),Results!L$3,INDIRECT("'"&amp;Results!$B15&amp;"'!$U$4:$U$1000"),Results!L$4,INDIRECT("'"&amp;Results!$B15&amp;"'!$B$4:$B$1000"),"Keep")</f>
        <v>0</v>
      </c>
      <c r="M15" s="69" t="n">
        <f aca="true">COUNTIFS(INDIRECT("'"&amp;Results!$B15&amp;"'!$D$4:$D$1000"),Results!M$3,INDIRECT("'"&amp;Results!$B15&amp;"'!$U$4:$U$1000"),Results!M$4,INDIRECT("'"&amp;Results!$B15&amp;"'!$B$4:$B$1000"),"Keep")</f>
        <v>0</v>
      </c>
      <c r="N15" s="69" t="n">
        <f aca="true">COUNTIFS(INDIRECT("'"&amp;Results!$B15&amp;"'!$D$4:$D$1000"),Results!N$3,INDIRECT("'"&amp;Results!$B15&amp;"'!$U$4:$U$1000"),Results!N$4,INDIRECT("'"&amp;Results!$B15&amp;"'!$B$4:$B$1000"),"Keep")</f>
        <v>0</v>
      </c>
      <c r="O15" s="69" t="n">
        <f aca="true">COUNTIFS(INDIRECT("'"&amp;Results!$B15&amp;"'!$D$4:$D$1000"),Results!O$3,INDIRECT("'"&amp;Results!$B15&amp;"'!$U$4:$U$1000"),Results!O$4,INDIRECT("'"&amp;Results!$B15&amp;"'!$B$4:$B$1000"),"Keep")</f>
        <v>0</v>
      </c>
      <c r="P15" s="69" t="n">
        <f aca="true">COUNTIFS(INDIRECT("'"&amp;Results!$B15&amp;"'!$D$4:$D$1000"),Results!P$3,INDIRECT("'"&amp;Results!$B15&amp;"'!$U$4:$U$1000"),Results!P$4,INDIRECT("'"&amp;Results!$B15&amp;"'!$B$4:$B$1000"),"Keep")</f>
        <v>0</v>
      </c>
      <c r="Q15" s="69" t="n">
        <f aca="true">COUNTIFS(INDIRECT("'"&amp;Results!$B15&amp;"'!$D$4:$D$1000"),Results!Q$3,INDIRECT("'"&amp;Results!$B15&amp;"'!$U$4:$U$1000"),Results!Q$4,INDIRECT("'"&amp;Results!$B15&amp;"'!$B$4:$B$1000"),"Keep")</f>
        <v>0</v>
      </c>
      <c r="R15" s="69" t="n">
        <f aca="true">COUNTIFS(INDIRECT("'"&amp;Results!$B15&amp;"'!$D$4:$D$1000"),Results!R$3,INDIRECT("'"&amp;Results!$B15&amp;"'!$U$4:$U$1000"),Results!R$4,INDIRECT("'"&amp;Results!$B15&amp;"'!$B$4:$B$1000"),"Keep")</f>
        <v>0</v>
      </c>
      <c r="S15" s="69" t="n">
        <f aca="true">COUNTIFS(INDIRECT("'"&amp;Results!$B15&amp;"'!$D$4:$D$1000"),Results!S$3,INDIRECT("'"&amp;Results!$B15&amp;"'!$U$4:$U$1000"),Results!S$4,INDIRECT("'"&amp;Results!$B15&amp;"'!$B$4:$B$1000"),"Keep")</f>
        <v>0</v>
      </c>
      <c r="T15" s="69" t="n">
        <f aca="true">COUNTIFS(INDIRECT("'"&amp;Results!$B15&amp;"'!$D$4:$D$1000"),Results!T$3,INDIRECT("'"&amp;Results!$B15&amp;"'!$U$4:$U$1000"),Results!T$4,INDIRECT("'"&amp;Results!$B15&amp;"'!$B$4:$B$1000"),"Keep")</f>
        <v>0</v>
      </c>
      <c r="U15" s="69" t="n">
        <f aca="true">COUNTIFS(INDIRECT("'"&amp;Results!$B15&amp;"'!$D$4:$D$1000"),Results!U$3,INDIRECT("'"&amp;Results!$B15&amp;"'!$U$4:$U$1000"),Results!U$4,INDIRECT("'"&amp;Results!$B15&amp;"'!$B$4:$B$1000"),"Keep")</f>
        <v>0</v>
      </c>
      <c r="V15" s="75" t="n">
        <f aca="true">COUNTIFS(INDIRECT("'"&amp;Results!$B15&amp;"'!$D$4:$D$1000"),Results!V$3,INDIRECT("'"&amp;Results!$B15&amp;"'!$U$4:$U$1000"),Results!V$4,INDIRECT("'"&amp;Results!$B15&amp;"'!$B$4:$B$1000"),"Keep")</f>
        <v>0</v>
      </c>
      <c r="W15" s="0" t="n">
        <f aca="false">SUM(Results!C15,Results!H15,Results!M15,Results!R15)</f>
        <v>0</v>
      </c>
      <c r="X15" s="0" t="n">
        <f aca="false">SUM(Results!D15,Results!I15,Results!N15,Results!S15)</f>
        <v>0</v>
      </c>
      <c r="Y15" s="0" t="n">
        <f aca="false">SUM(Results!E15,Results!J15,Results!O15,Results!T15)</f>
        <v>0</v>
      </c>
      <c r="Z15" s="0" t="n">
        <f aca="false">SUM(Results!F15,Results!K15,Results!P15,Results!U15)</f>
        <v>0</v>
      </c>
      <c r="AA15" s="67" t="n">
        <f aca="false">SUM(Results!G15,Results!L15,Results!Q15,Results!V15)</f>
        <v>0</v>
      </c>
      <c r="AB15" s="67"/>
      <c r="AC15" s="76" t="n">
        <f aca="false">SUM(Results!W15:AA15)</f>
        <v>0</v>
      </c>
      <c r="AD15" s="0" t="str">
        <f aca="true">IF(COUNTIFS(INDIRECT("'"&amp;Results!B15&amp;"'!$U$4:$U$1000"),"&gt;0",INDIRECT("'"&amp;Results!B15&amp;"'!$B$4:$B$1000"),"Drop")&gt;0,CONCATENATE(COUNTIFS(INDIRECT("'"&amp;Results!B15&amp;"'!$U$4:$U$1000"),"&gt;0",INDIRECT("'"&amp;Results!B15&amp;"'!$B$4:$B$1000"),"Drop")," Dropped"),"All Kept")</f>
        <v>All Kept</v>
      </c>
      <c r="AE15" s="77" t="n">
        <f aca="true">SUM(SUMPRODUCT((INDIRECT("'"&amp;Results!$B15&amp;"'!$U$4:$U$1000")=Results!AE$4)*(INDIRECT("'"&amp;Results!$B15&amp;"'!$B$4:$B$1000")="Keep")*(INDIRECT("'"&amp;Results!$B15&amp;"'!$H$4:$M$1000"))*(TRANSPOSE(Results!$D$95:$D$100)*Results!$J$101)), SUMPRODUCT((INDIRECT("'"&amp;Results!$B15&amp;"'!$U$4:$U$1000")=Results!AE$4)*(INDIRECT("'"&amp;Results!$B15&amp;"'!$B$4:$B$1000")="Keep")*(INDIRECT("'"&amp;Results!$B15&amp;"'!$N$4:$T$1000"))*(TRANSPOSE(Results!$D$104:$D$110)*Results!$J$111)), Results!W15*Results!$D$114*Results!$J$118)</f>
        <v>0</v>
      </c>
      <c r="AF15" s="73" t="n">
        <f aca="true">SUM(SUMPRODUCT((INDIRECT("'"&amp;Results!$B15&amp;"'!$U$4:$U$1000")=Results!AF$4)*(INDIRECT("'"&amp;Results!$B15&amp;"'!$B$4:$B$1000")="Keep")*(INDIRECT("'"&amp;Results!$B15&amp;"'!$H$4:$M$1000"))*(TRANSPOSE(Results!$D$95:$D$100)*Results!$J$101)), SUMPRODUCT((INDIRECT("'"&amp;Results!$B15&amp;"'!$U$4:$U$1000")=Results!AF$4)*(INDIRECT("'"&amp;Results!$B15&amp;"'!$B$4:$B$1000")="Keep")*(INDIRECT("'"&amp;Results!$B15&amp;"'!$N$4:$T$1000"))*(TRANSPOSE(Results!$D$104:$D$110)*Results!$J$111)), Results!X15*Results!$D$115*Results!$J$118)</f>
        <v>0</v>
      </c>
      <c r="AG15" s="73" t="n">
        <f aca="true">SUM(SUMPRODUCT((INDIRECT("'"&amp;Results!$B15&amp;"'!$U$4:$U$1000")=Results!AG$4)*(INDIRECT("'"&amp;Results!$B15&amp;"'!$B$4:$B$1000")="Keep")*(INDIRECT("'"&amp;Results!$B15&amp;"'!$H$4:$M$1000"))*(TRANSPOSE(Results!$D$95:$D$100)*Results!$J$101)), SUMPRODUCT((INDIRECT("'"&amp;Results!$B15&amp;"'!$U$4:$U$1000")=Results!AG$4)*(INDIRECT("'"&amp;Results!$B15&amp;"'!$B$4:$B$1000")="Keep")*(INDIRECT("'"&amp;Results!$B15&amp;"'!$N$4:$T$1000"))*(TRANSPOSE(Results!$D$104:$D$110)*Results!$J$111)), Results!Y15*Results!$D$116*Results!$J$118)</f>
        <v>0</v>
      </c>
      <c r="AH15" s="73" t="n">
        <f aca="true">SUM(SUMPRODUCT((INDIRECT("'"&amp;Results!$B15&amp;"'!$U$4:$U$1000")=Results!AH$4)*(INDIRECT("'"&amp;Results!$B15&amp;"'!$B$4:$B$1000")="Keep")*(INDIRECT("'"&amp;Results!$B15&amp;"'!$H$4:$M$1000"))*(TRANSPOSE(Results!$D$95:$D$100)*Results!$J$101)), SUMPRODUCT((INDIRECT("'"&amp;Results!$B15&amp;"'!$U$4:$U$1000")=Results!AH$4)*(INDIRECT("'"&amp;Results!$B15&amp;"'!$B$4:$B$1000")="Keep")*(INDIRECT("'"&amp;Results!$B15&amp;"'!$N$4:$T$1000"))*(TRANSPOSE(Results!$D$104:$D$110)*Results!$J$111)), SUMIFS(INDIRECT("'"&amp;Results!$B15&amp;"'!V4:V1000"),INDIRECT("'"&amp;Results!$B15&amp;"'!U4:U1000"),Results!AH$4,INDIRECT("'"&amp;Results!$B15&amp;"'!B4:B1000"),"Keep")*Results!$J$118)</f>
        <v>0</v>
      </c>
      <c r="AI15" s="2" t="s">
        <v>183</v>
      </c>
    </row>
    <row r="16" customFormat="false" ht="12.75" hidden="false" customHeight="false" outlineLevel="0" collapsed="false">
      <c r="A16" s="67"/>
      <c r="B16" s="74" t="str">
        <f aca="false">'Accounts Payable'!A1</f>
        <v>Accounts Payable</v>
      </c>
      <c r="C16" s="69" t="n">
        <f aca="true">COUNTIFS(INDIRECT("'"&amp;Results!$B16&amp;"'!$D$4:$D$1000"),Results!C$3,INDIRECT("'"&amp;Results!$B16&amp;"'!$U$4:$U$1000"),Results!C$4,INDIRECT("'"&amp;Results!$B16&amp;"'!$B$4:$B$1000"),"Keep")</f>
        <v>0</v>
      </c>
      <c r="D16" s="69" t="n">
        <f aca="true">COUNTIFS(INDIRECT("'"&amp;Results!$B16&amp;"'!$D$4:$D$1000"),Results!D$3,INDIRECT("'"&amp;Results!$B16&amp;"'!$U$4:$U$1000"),Results!D$4,INDIRECT("'"&amp;Results!$B16&amp;"'!$B$4:$B$1000"),"Keep")</f>
        <v>0</v>
      </c>
      <c r="E16" s="69" t="n">
        <f aca="true">COUNTIFS(INDIRECT("'"&amp;Results!$B16&amp;"'!$D$4:$D$1000"),Results!E$3,INDIRECT("'"&amp;Results!$B16&amp;"'!$U$4:$U$1000"),Results!E$4,INDIRECT("'"&amp;Results!$B16&amp;"'!$B$4:$B$1000"),"Keep")</f>
        <v>0</v>
      </c>
      <c r="F16" s="69" t="n">
        <f aca="true">COUNTIFS(INDIRECT("'"&amp;Results!$B16&amp;"'!$D$4:$D$1000"),Results!F$3,INDIRECT("'"&amp;Results!$B16&amp;"'!$U$4:$U$1000"),Results!F$4,INDIRECT("'"&amp;Results!$B16&amp;"'!$B$4:$B$1000"),"Keep")</f>
        <v>0</v>
      </c>
      <c r="G16" s="69" t="n">
        <f aca="true">COUNTIFS(INDIRECT("'"&amp;Results!$B16&amp;"'!$D$4:$D$1000"),Results!G$3,INDIRECT("'"&amp;Results!$B16&amp;"'!$U$4:$U$1000"),Results!G$4,INDIRECT("'"&amp;Results!$B16&amp;"'!$B$4:$B$1000"),"Keep")</f>
        <v>0</v>
      </c>
      <c r="H16" s="69" t="n">
        <f aca="true">COUNTIFS(INDIRECT("'"&amp;Results!$B16&amp;"'!$D$4:$D$1000"),Results!H$3,INDIRECT("'"&amp;Results!$B16&amp;"'!$U$4:$U$1000"),Results!H$4,INDIRECT("'"&amp;Results!$B16&amp;"'!$B$4:$B$1000"),"Keep")</f>
        <v>0</v>
      </c>
      <c r="I16" s="69" t="n">
        <f aca="true">COUNTIFS(INDIRECT("'"&amp;Results!$B16&amp;"'!$D$4:$D$1000"),Results!I$3,INDIRECT("'"&amp;Results!$B16&amp;"'!$U$4:$U$1000"),Results!I$4,INDIRECT("'"&amp;Results!$B16&amp;"'!$B$4:$B$1000"),"Keep")</f>
        <v>0</v>
      </c>
      <c r="J16" s="69" t="n">
        <f aca="true">COUNTIFS(INDIRECT("'"&amp;Results!$B16&amp;"'!$D$4:$D$1000"),Results!J$3,INDIRECT("'"&amp;Results!$B16&amp;"'!$U$4:$U$1000"),Results!J$4,INDIRECT("'"&amp;Results!$B16&amp;"'!$B$4:$B$1000"),"Keep")</f>
        <v>0</v>
      </c>
      <c r="K16" s="69" t="n">
        <f aca="true">COUNTIFS(INDIRECT("'"&amp;Results!$B16&amp;"'!$D$4:$D$1000"),Results!K$3,INDIRECT("'"&amp;Results!$B16&amp;"'!$U$4:$U$1000"),Results!K$4,INDIRECT("'"&amp;Results!$B16&amp;"'!$B$4:$B$1000"),"Keep")</f>
        <v>0</v>
      </c>
      <c r="L16" s="69" t="n">
        <f aca="true">COUNTIFS(INDIRECT("'"&amp;Results!$B16&amp;"'!$D$4:$D$1000"),Results!L$3,INDIRECT("'"&amp;Results!$B16&amp;"'!$U$4:$U$1000"),Results!L$4,INDIRECT("'"&amp;Results!$B16&amp;"'!$B$4:$B$1000"),"Keep")</f>
        <v>0</v>
      </c>
      <c r="M16" s="69" t="n">
        <f aca="true">COUNTIFS(INDIRECT("'"&amp;Results!$B16&amp;"'!$D$4:$D$1000"),Results!M$3,INDIRECT("'"&amp;Results!$B16&amp;"'!$U$4:$U$1000"),Results!M$4,INDIRECT("'"&amp;Results!$B16&amp;"'!$B$4:$B$1000"),"Keep")</f>
        <v>0</v>
      </c>
      <c r="N16" s="69" t="n">
        <f aca="true">COUNTIFS(INDIRECT("'"&amp;Results!$B16&amp;"'!$D$4:$D$1000"),Results!N$3,INDIRECT("'"&amp;Results!$B16&amp;"'!$U$4:$U$1000"),Results!N$4,INDIRECT("'"&amp;Results!$B16&amp;"'!$B$4:$B$1000"),"Keep")</f>
        <v>0</v>
      </c>
      <c r="O16" s="69" t="n">
        <f aca="true">COUNTIFS(INDIRECT("'"&amp;Results!$B16&amp;"'!$D$4:$D$1000"),Results!O$3,INDIRECT("'"&amp;Results!$B16&amp;"'!$U$4:$U$1000"),Results!O$4,INDIRECT("'"&amp;Results!$B16&amp;"'!$B$4:$B$1000"),"Keep")</f>
        <v>0</v>
      </c>
      <c r="P16" s="69" t="n">
        <f aca="true">COUNTIFS(INDIRECT("'"&amp;Results!$B16&amp;"'!$D$4:$D$1000"),Results!P$3,INDIRECT("'"&amp;Results!$B16&amp;"'!$U$4:$U$1000"),Results!P$4,INDIRECT("'"&amp;Results!$B16&amp;"'!$B$4:$B$1000"),"Keep")</f>
        <v>0</v>
      </c>
      <c r="Q16" s="69" t="n">
        <f aca="true">COUNTIFS(INDIRECT("'"&amp;Results!$B16&amp;"'!$D$4:$D$1000"),Results!Q$3,INDIRECT("'"&amp;Results!$B16&amp;"'!$U$4:$U$1000"),Results!Q$4,INDIRECT("'"&amp;Results!$B16&amp;"'!$B$4:$B$1000"),"Keep")</f>
        <v>0</v>
      </c>
      <c r="R16" s="69" t="n">
        <f aca="true">COUNTIFS(INDIRECT("'"&amp;Results!$B16&amp;"'!$D$4:$D$1000"),Results!R$3,INDIRECT("'"&amp;Results!$B16&amp;"'!$U$4:$U$1000"),Results!R$4,INDIRECT("'"&amp;Results!$B16&amp;"'!$B$4:$B$1000"),"Keep")</f>
        <v>0</v>
      </c>
      <c r="S16" s="69" t="n">
        <f aca="true">COUNTIFS(INDIRECT("'"&amp;Results!$B16&amp;"'!$D$4:$D$1000"),Results!S$3,INDIRECT("'"&amp;Results!$B16&amp;"'!$U$4:$U$1000"),Results!S$4,INDIRECT("'"&amp;Results!$B16&amp;"'!$B$4:$B$1000"),"Keep")</f>
        <v>0</v>
      </c>
      <c r="T16" s="69" t="n">
        <f aca="true">COUNTIFS(INDIRECT("'"&amp;Results!$B16&amp;"'!$D$4:$D$1000"),Results!T$3,INDIRECT("'"&amp;Results!$B16&amp;"'!$U$4:$U$1000"),Results!T$4,INDIRECT("'"&amp;Results!$B16&amp;"'!$B$4:$B$1000"),"Keep")</f>
        <v>0</v>
      </c>
      <c r="U16" s="69" t="n">
        <f aca="true">COUNTIFS(INDIRECT("'"&amp;Results!$B16&amp;"'!$D$4:$D$1000"),Results!U$3,INDIRECT("'"&amp;Results!$B16&amp;"'!$U$4:$U$1000"),Results!U$4,INDIRECT("'"&amp;Results!$B16&amp;"'!$B$4:$B$1000"),"Keep")</f>
        <v>0</v>
      </c>
      <c r="V16" s="75" t="n">
        <f aca="true">COUNTIFS(INDIRECT("'"&amp;Results!$B16&amp;"'!$D$4:$D$1000"),Results!V$3,INDIRECT("'"&amp;Results!$B16&amp;"'!$U$4:$U$1000"),Results!V$4,INDIRECT("'"&amp;Results!$B16&amp;"'!$B$4:$B$1000"),"Keep")</f>
        <v>0</v>
      </c>
      <c r="W16" s="0" t="n">
        <f aca="false">SUM(Results!C16,Results!H16,Results!M16,Results!R16)</f>
        <v>0</v>
      </c>
      <c r="X16" s="0" t="n">
        <f aca="false">SUM(Results!D16,Results!I16,Results!N16,Results!S16)</f>
        <v>0</v>
      </c>
      <c r="Y16" s="0" t="n">
        <f aca="false">SUM(Results!E16,Results!J16,Results!O16,Results!T16)</f>
        <v>0</v>
      </c>
      <c r="Z16" s="0" t="n">
        <f aca="false">SUM(Results!F16,Results!K16,Results!P16,Results!U16)</f>
        <v>0</v>
      </c>
      <c r="AA16" s="67" t="n">
        <f aca="false">SUM(Results!G16,Results!L16,Results!Q16,Results!V16)</f>
        <v>0</v>
      </c>
      <c r="AB16" s="67"/>
      <c r="AC16" s="76" t="n">
        <f aca="false">SUM(Results!W16:AA16)</f>
        <v>0</v>
      </c>
      <c r="AD16" s="0" t="str">
        <f aca="true">IF(COUNTIFS(INDIRECT("'"&amp;Results!B16&amp;"'!$U$4:$U$1000"),"&gt;0",INDIRECT("'"&amp;Results!B16&amp;"'!$B$4:$B$1000"),"Drop")&gt;0,CONCATENATE(COUNTIFS(INDIRECT("'"&amp;Results!B16&amp;"'!$U$4:$U$1000"),"&gt;0",INDIRECT("'"&amp;Results!B16&amp;"'!$B$4:$B$1000"),"Drop")," Dropped"),"All Kept")</f>
        <v>All Kept</v>
      </c>
      <c r="AE16" s="77" t="n">
        <f aca="true">SUM(SUMPRODUCT((INDIRECT("'"&amp;Results!$B16&amp;"'!$U$4:$U$1000")=Results!AE$4)*(INDIRECT("'"&amp;Results!$B16&amp;"'!$B$4:$B$1000")="Keep")*(INDIRECT("'"&amp;Results!$B16&amp;"'!$H$4:$M$1000"))*(TRANSPOSE(Results!$D$95:$D$100)*Results!$J$101)), SUMPRODUCT((INDIRECT("'"&amp;Results!$B16&amp;"'!$U$4:$U$1000")=Results!AE$4)*(INDIRECT("'"&amp;Results!$B16&amp;"'!$B$4:$B$1000")="Keep")*(INDIRECT("'"&amp;Results!$B16&amp;"'!$N$4:$T$1000"))*(TRANSPOSE(Results!$D$104:$D$110)*Results!$J$111)), Results!W16*Results!$D$114*Results!$J$118)</f>
        <v>0</v>
      </c>
      <c r="AF16" s="73" t="n">
        <f aca="true">SUM(SUMPRODUCT((INDIRECT("'"&amp;Results!$B16&amp;"'!$U$4:$U$1000")=Results!AF$4)*(INDIRECT("'"&amp;Results!$B16&amp;"'!$B$4:$B$1000")="Keep")*(INDIRECT("'"&amp;Results!$B16&amp;"'!$H$4:$M$1000"))*(TRANSPOSE(Results!$D$95:$D$100)*Results!$J$101)), SUMPRODUCT((INDIRECT("'"&amp;Results!$B16&amp;"'!$U$4:$U$1000")=Results!AF$4)*(INDIRECT("'"&amp;Results!$B16&amp;"'!$B$4:$B$1000")="Keep")*(INDIRECT("'"&amp;Results!$B16&amp;"'!$N$4:$T$1000"))*(TRANSPOSE(Results!$D$104:$D$110)*Results!$J$111)), Results!X16*Results!$D$115*Results!$J$118)</f>
        <v>0</v>
      </c>
      <c r="AG16" s="73" t="n">
        <f aca="true">SUM(SUMPRODUCT((INDIRECT("'"&amp;Results!$B16&amp;"'!$U$4:$U$1000")=Results!AG$4)*(INDIRECT("'"&amp;Results!$B16&amp;"'!$B$4:$B$1000")="Keep")*(INDIRECT("'"&amp;Results!$B16&amp;"'!$H$4:$M$1000"))*(TRANSPOSE(Results!$D$95:$D$100)*Results!$J$101)), SUMPRODUCT((INDIRECT("'"&amp;Results!$B16&amp;"'!$U$4:$U$1000")=Results!AG$4)*(INDIRECT("'"&amp;Results!$B16&amp;"'!$B$4:$B$1000")="Keep")*(INDIRECT("'"&amp;Results!$B16&amp;"'!$N$4:$T$1000"))*(TRANSPOSE(Results!$D$104:$D$110)*Results!$J$111)), Results!Y16*Results!$D$116*Results!$J$118)</f>
        <v>0</v>
      </c>
      <c r="AH16" s="73" t="n">
        <f aca="true">SUM(SUMPRODUCT((INDIRECT("'"&amp;Results!$B16&amp;"'!$U$4:$U$1000")=Results!AH$4)*(INDIRECT("'"&amp;Results!$B16&amp;"'!$B$4:$B$1000")="Keep")*(INDIRECT("'"&amp;Results!$B16&amp;"'!$H$4:$M$1000"))*(TRANSPOSE(Results!$D$95:$D$100)*Results!$J$101)), SUMPRODUCT((INDIRECT("'"&amp;Results!$B16&amp;"'!$U$4:$U$1000")=Results!AH$4)*(INDIRECT("'"&amp;Results!$B16&amp;"'!$B$4:$B$1000")="Keep")*(INDIRECT("'"&amp;Results!$B16&amp;"'!$N$4:$T$1000"))*(TRANSPOSE(Results!$D$104:$D$110)*Results!$J$111)), SUMIFS(INDIRECT("'"&amp;Results!$B16&amp;"'!V4:V1000"),INDIRECT("'"&amp;Results!$B16&amp;"'!U4:U1000"),Results!AH$4,INDIRECT("'"&amp;Results!$B16&amp;"'!B4:B1000"),"Keep")*Results!$J$118)</f>
        <v>0</v>
      </c>
      <c r="AI16" s="2" t="s">
        <v>183</v>
      </c>
    </row>
    <row r="17" customFormat="false" ht="12.75" hidden="false" customHeight="false" outlineLevel="0" collapsed="false">
      <c r="A17" s="67"/>
      <c r="B17" s="74" t="str">
        <f aca="false">'Cost Accounting'!A1</f>
        <v>Cost Accounting</v>
      </c>
      <c r="C17" s="69" t="n">
        <f aca="true">COUNTIFS(INDIRECT("'"&amp;Results!$B17&amp;"'!$D$4:$D$1000"),Results!C$3,INDIRECT("'"&amp;Results!$B17&amp;"'!$U$4:$U$1000"),Results!C$4,INDIRECT("'"&amp;Results!$B17&amp;"'!$B$4:$B$1000"),"Keep")</f>
        <v>0</v>
      </c>
      <c r="D17" s="69" t="n">
        <f aca="true">COUNTIFS(INDIRECT("'"&amp;Results!$B17&amp;"'!$D$4:$D$1000"),Results!D$3,INDIRECT("'"&amp;Results!$B17&amp;"'!$U$4:$U$1000"),Results!D$4,INDIRECT("'"&amp;Results!$B17&amp;"'!$B$4:$B$1000"),"Keep")</f>
        <v>0</v>
      </c>
      <c r="E17" s="69" t="n">
        <f aca="true">COUNTIFS(INDIRECT("'"&amp;Results!$B17&amp;"'!$D$4:$D$1000"),Results!E$3,INDIRECT("'"&amp;Results!$B17&amp;"'!$U$4:$U$1000"),Results!E$4,INDIRECT("'"&amp;Results!$B17&amp;"'!$B$4:$B$1000"),"Keep")</f>
        <v>0</v>
      </c>
      <c r="F17" s="69" t="n">
        <f aca="true">COUNTIFS(INDIRECT("'"&amp;Results!$B17&amp;"'!$D$4:$D$1000"),Results!F$3,INDIRECT("'"&amp;Results!$B17&amp;"'!$U$4:$U$1000"),Results!F$4,INDIRECT("'"&amp;Results!$B17&amp;"'!$B$4:$B$1000"),"Keep")</f>
        <v>0</v>
      </c>
      <c r="G17" s="69" t="n">
        <f aca="true">COUNTIFS(INDIRECT("'"&amp;Results!$B17&amp;"'!$D$4:$D$1000"),Results!G$3,INDIRECT("'"&amp;Results!$B17&amp;"'!$U$4:$U$1000"),Results!G$4,INDIRECT("'"&amp;Results!$B17&amp;"'!$B$4:$B$1000"),"Keep")</f>
        <v>0</v>
      </c>
      <c r="H17" s="69" t="n">
        <f aca="true">COUNTIFS(INDIRECT("'"&amp;Results!$B17&amp;"'!$D$4:$D$1000"),Results!H$3,INDIRECT("'"&amp;Results!$B17&amp;"'!$U$4:$U$1000"),Results!H$4,INDIRECT("'"&amp;Results!$B17&amp;"'!$B$4:$B$1000"),"Keep")</f>
        <v>0</v>
      </c>
      <c r="I17" s="69" t="n">
        <f aca="true">COUNTIFS(INDIRECT("'"&amp;Results!$B17&amp;"'!$D$4:$D$1000"),Results!I$3,INDIRECT("'"&amp;Results!$B17&amp;"'!$U$4:$U$1000"),Results!I$4,INDIRECT("'"&amp;Results!$B17&amp;"'!$B$4:$B$1000"),"Keep")</f>
        <v>0</v>
      </c>
      <c r="J17" s="69" t="n">
        <f aca="true">COUNTIFS(INDIRECT("'"&amp;Results!$B17&amp;"'!$D$4:$D$1000"),Results!J$3,INDIRECT("'"&amp;Results!$B17&amp;"'!$U$4:$U$1000"),Results!J$4,INDIRECT("'"&amp;Results!$B17&amp;"'!$B$4:$B$1000"),"Keep")</f>
        <v>0</v>
      </c>
      <c r="K17" s="69" t="n">
        <f aca="true">COUNTIFS(INDIRECT("'"&amp;Results!$B17&amp;"'!$D$4:$D$1000"),Results!K$3,INDIRECT("'"&amp;Results!$B17&amp;"'!$U$4:$U$1000"),Results!K$4,INDIRECT("'"&amp;Results!$B17&amp;"'!$B$4:$B$1000"),"Keep")</f>
        <v>0</v>
      </c>
      <c r="L17" s="69" t="n">
        <f aca="true">COUNTIFS(INDIRECT("'"&amp;Results!$B17&amp;"'!$D$4:$D$1000"),Results!L$3,INDIRECT("'"&amp;Results!$B17&amp;"'!$U$4:$U$1000"),Results!L$4,INDIRECT("'"&amp;Results!$B17&amp;"'!$B$4:$B$1000"),"Keep")</f>
        <v>0</v>
      </c>
      <c r="M17" s="69" t="n">
        <f aca="true">COUNTIFS(INDIRECT("'"&amp;Results!$B17&amp;"'!$D$4:$D$1000"),Results!M$3,INDIRECT("'"&amp;Results!$B17&amp;"'!$U$4:$U$1000"),Results!M$4,INDIRECT("'"&amp;Results!$B17&amp;"'!$B$4:$B$1000"),"Keep")</f>
        <v>0</v>
      </c>
      <c r="N17" s="69" t="n">
        <f aca="true">COUNTIFS(INDIRECT("'"&amp;Results!$B17&amp;"'!$D$4:$D$1000"),Results!N$3,INDIRECT("'"&amp;Results!$B17&amp;"'!$U$4:$U$1000"),Results!N$4,INDIRECT("'"&amp;Results!$B17&amp;"'!$B$4:$B$1000"),"Keep")</f>
        <v>0</v>
      </c>
      <c r="O17" s="69" t="n">
        <f aca="true">COUNTIFS(INDIRECT("'"&amp;Results!$B17&amp;"'!$D$4:$D$1000"),Results!O$3,INDIRECT("'"&amp;Results!$B17&amp;"'!$U$4:$U$1000"),Results!O$4,INDIRECT("'"&amp;Results!$B17&amp;"'!$B$4:$B$1000"),"Keep")</f>
        <v>0</v>
      </c>
      <c r="P17" s="69" t="n">
        <f aca="true">COUNTIFS(INDIRECT("'"&amp;Results!$B17&amp;"'!$D$4:$D$1000"),Results!P$3,INDIRECT("'"&amp;Results!$B17&amp;"'!$U$4:$U$1000"),Results!P$4,INDIRECT("'"&amp;Results!$B17&amp;"'!$B$4:$B$1000"),"Keep")</f>
        <v>0</v>
      </c>
      <c r="Q17" s="69" t="n">
        <f aca="true">COUNTIFS(INDIRECT("'"&amp;Results!$B17&amp;"'!$D$4:$D$1000"),Results!Q$3,INDIRECT("'"&amp;Results!$B17&amp;"'!$U$4:$U$1000"),Results!Q$4,INDIRECT("'"&amp;Results!$B17&amp;"'!$B$4:$B$1000"),"Keep")</f>
        <v>0</v>
      </c>
      <c r="R17" s="69" t="n">
        <f aca="true">COUNTIFS(INDIRECT("'"&amp;Results!$B17&amp;"'!$D$4:$D$1000"),Results!R$3,INDIRECT("'"&amp;Results!$B17&amp;"'!$U$4:$U$1000"),Results!R$4,INDIRECT("'"&amp;Results!$B17&amp;"'!$B$4:$B$1000"),"Keep")</f>
        <v>0</v>
      </c>
      <c r="S17" s="69" t="n">
        <f aca="true">COUNTIFS(INDIRECT("'"&amp;Results!$B17&amp;"'!$D$4:$D$1000"),Results!S$3,INDIRECT("'"&amp;Results!$B17&amp;"'!$U$4:$U$1000"),Results!S$4,INDIRECT("'"&amp;Results!$B17&amp;"'!$B$4:$B$1000"),"Keep")</f>
        <v>0</v>
      </c>
      <c r="T17" s="69" t="n">
        <f aca="true">COUNTIFS(INDIRECT("'"&amp;Results!$B17&amp;"'!$D$4:$D$1000"),Results!T$3,INDIRECT("'"&amp;Results!$B17&amp;"'!$U$4:$U$1000"),Results!T$4,INDIRECT("'"&amp;Results!$B17&amp;"'!$B$4:$B$1000"),"Keep")</f>
        <v>0</v>
      </c>
      <c r="U17" s="69" t="n">
        <f aca="true">COUNTIFS(INDIRECT("'"&amp;Results!$B17&amp;"'!$D$4:$D$1000"),Results!U$3,INDIRECT("'"&amp;Results!$B17&amp;"'!$U$4:$U$1000"),Results!U$4,INDIRECT("'"&amp;Results!$B17&amp;"'!$B$4:$B$1000"),"Keep")</f>
        <v>0</v>
      </c>
      <c r="V17" s="75" t="n">
        <f aca="true">COUNTIFS(INDIRECT("'"&amp;Results!$B17&amp;"'!$D$4:$D$1000"),Results!V$3,INDIRECT("'"&amp;Results!$B17&amp;"'!$U$4:$U$1000"),Results!V$4,INDIRECT("'"&amp;Results!$B17&amp;"'!$B$4:$B$1000"),"Keep")</f>
        <v>0</v>
      </c>
      <c r="W17" s="0" t="n">
        <f aca="false">SUM(Results!C17,Results!H17,Results!M17,Results!R17)</f>
        <v>0</v>
      </c>
      <c r="X17" s="0" t="n">
        <f aca="false">SUM(Results!D17,Results!I17,Results!N17,Results!S17)</f>
        <v>0</v>
      </c>
      <c r="Y17" s="0" t="n">
        <f aca="false">SUM(Results!E17,Results!J17,Results!O17,Results!T17)</f>
        <v>0</v>
      </c>
      <c r="Z17" s="0" t="n">
        <f aca="false">SUM(Results!F17,Results!K17,Results!P17,Results!U17)</f>
        <v>0</v>
      </c>
      <c r="AA17" s="67" t="n">
        <f aca="false">SUM(Results!G17,Results!L17,Results!Q17,Results!V17)</f>
        <v>0</v>
      </c>
      <c r="AB17" s="67"/>
      <c r="AC17" s="76" t="n">
        <f aca="false">SUM(Results!W17:AA17)</f>
        <v>0</v>
      </c>
      <c r="AD17" s="0" t="str">
        <f aca="true">IF(COUNTIFS(INDIRECT("'"&amp;Results!B17&amp;"'!$U$4:$U$1000"),"&gt;0",INDIRECT("'"&amp;Results!B17&amp;"'!$B$4:$B$1000"),"Drop")&gt;0,CONCATENATE(COUNTIFS(INDIRECT("'"&amp;Results!B17&amp;"'!$U$4:$U$1000"),"&gt;0",INDIRECT("'"&amp;Results!B17&amp;"'!$B$4:$B$1000"),"Drop")," Dropped"),"All Kept")</f>
        <v>All Kept</v>
      </c>
      <c r="AE17" s="77" t="n">
        <f aca="true">SUM(SUMPRODUCT((INDIRECT("'"&amp;Results!$B17&amp;"'!$U$4:$U$1000")=Results!AE$4)*(INDIRECT("'"&amp;Results!$B17&amp;"'!$B$4:$B$1000")="Keep")*(INDIRECT("'"&amp;Results!$B17&amp;"'!$H$4:$M$1000"))*(TRANSPOSE(Results!$D$95:$D$100)*Results!$J$101)), SUMPRODUCT((INDIRECT("'"&amp;Results!$B17&amp;"'!$U$4:$U$1000")=Results!AE$4)*(INDIRECT("'"&amp;Results!$B17&amp;"'!$B$4:$B$1000")="Keep")*(INDIRECT("'"&amp;Results!$B17&amp;"'!$N$4:$T$1000"))*(TRANSPOSE(Results!$D$104:$D$110)*Results!$J$111)), Results!W17*Results!$D$114*Results!$J$118)</f>
        <v>0</v>
      </c>
      <c r="AF17" s="73" t="n">
        <f aca="true">SUM(SUMPRODUCT((INDIRECT("'"&amp;Results!$B17&amp;"'!$U$4:$U$1000")=Results!AF$4)*(INDIRECT("'"&amp;Results!$B17&amp;"'!$B$4:$B$1000")="Keep")*(INDIRECT("'"&amp;Results!$B17&amp;"'!$H$4:$M$1000"))*(TRANSPOSE(Results!$D$95:$D$100)*Results!$J$101)), SUMPRODUCT((INDIRECT("'"&amp;Results!$B17&amp;"'!$U$4:$U$1000")=Results!AF$4)*(INDIRECT("'"&amp;Results!$B17&amp;"'!$B$4:$B$1000")="Keep")*(INDIRECT("'"&amp;Results!$B17&amp;"'!$N$4:$T$1000"))*(TRANSPOSE(Results!$D$104:$D$110)*Results!$J$111)), Results!X17*Results!$D$115*Results!$J$118)</f>
        <v>0</v>
      </c>
      <c r="AG17" s="73" t="n">
        <f aca="true">SUM(SUMPRODUCT((INDIRECT("'"&amp;Results!$B17&amp;"'!$U$4:$U$1000")=Results!AG$4)*(INDIRECT("'"&amp;Results!$B17&amp;"'!$B$4:$B$1000")="Keep")*(INDIRECT("'"&amp;Results!$B17&amp;"'!$H$4:$M$1000"))*(TRANSPOSE(Results!$D$95:$D$100)*Results!$J$101)), SUMPRODUCT((INDIRECT("'"&amp;Results!$B17&amp;"'!$U$4:$U$1000")=Results!AG$4)*(INDIRECT("'"&amp;Results!$B17&amp;"'!$B$4:$B$1000")="Keep")*(INDIRECT("'"&amp;Results!$B17&amp;"'!$N$4:$T$1000"))*(TRANSPOSE(Results!$D$104:$D$110)*Results!$J$111)), Results!Y17*Results!$D$116*Results!$J$118)</f>
        <v>0</v>
      </c>
      <c r="AH17" s="73" t="n">
        <f aca="true">SUM(SUMPRODUCT((INDIRECT("'"&amp;Results!$B17&amp;"'!$U$4:$U$1000")=Results!AH$4)*(INDIRECT("'"&amp;Results!$B17&amp;"'!$B$4:$B$1000")="Keep")*(INDIRECT("'"&amp;Results!$B17&amp;"'!$H$4:$M$1000"))*(TRANSPOSE(Results!$D$95:$D$100)*Results!$J$101)), SUMPRODUCT((INDIRECT("'"&amp;Results!$B17&amp;"'!$U$4:$U$1000")=Results!AH$4)*(INDIRECT("'"&amp;Results!$B17&amp;"'!$B$4:$B$1000")="Keep")*(INDIRECT("'"&amp;Results!$B17&amp;"'!$N$4:$T$1000"))*(TRANSPOSE(Results!$D$104:$D$110)*Results!$J$111)), SUMIFS(INDIRECT("'"&amp;Results!$B17&amp;"'!V4:V1000"),INDIRECT("'"&amp;Results!$B17&amp;"'!U4:U1000"),Results!AH$4,INDIRECT("'"&amp;Results!$B17&amp;"'!B4:B1000"),"Keep")*Results!$J$118)</f>
        <v>0</v>
      </c>
      <c r="AI17" s="2" t="s">
        <v>183</v>
      </c>
    </row>
    <row r="18" customFormat="false" ht="12.75" hidden="false" customHeight="false" outlineLevel="0" collapsed="false">
      <c r="A18" s="67"/>
      <c r="B18" s="74" t="str">
        <f aca="false">GL!A1</f>
        <v>GL</v>
      </c>
      <c r="C18" s="69" t="n">
        <f aca="true">COUNTIFS(INDIRECT("'"&amp;Results!$B18&amp;"'!$D$4:$D$1000"),Results!C$3,INDIRECT("'"&amp;Results!$B18&amp;"'!$U$4:$U$1000"),Results!C$4,INDIRECT("'"&amp;Results!$B18&amp;"'!$B$4:$B$1000"),"Keep")</f>
        <v>0</v>
      </c>
      <c r="D18" s="69" t="n">
        <f aca="true">COUNTIFS(INDIRECT("'"&amp;Results!$B18&amp;"'!$D$4:$D$1000"),Results!D$3,INDIRECT("'"&amp;Results!$B18&amp;"'!$U$4:$U$1000"),Results!D$4,INDIRECT("'"&amp;Results!$B18&amp;"'!$B$4:$B$1000"),"Keep")</f>
        <v>0</v>
      </c>
      <c r="E18" s="69" t="n">
        <f aca="true">COUNTIFS(INDIRECT("'"&amp;Results!$B18&amp;"'!$D$4:$D$1000"),Results!E$3,INDIRECT("'"&amp;Results!$B18&amp;"'!$U$4:$U$1000"),Results!E$4,INDIRECT("'"&amp;Results!$B18&amp;"'!$B$4:$B$1000"),"Keep")</f>
        <v>0</v>
      </c>
      <c r="F18" s="69" t="n">
        <f aca="true">COUNTIFS(INDIRECT("'"&amp;Results!$B18&amp;"'!$D$4:$D$1000"),Results!F$3,INDIRECT("'"&amp;Results!$B18&amp;"'!$U$4:$U$1000"),Results!F$4,INDIRECT("'"&amp;Results!$B18&amp;"'!$B$4:$B$1000"),"Keep")</f>
        <v>0</v>
      </c>
      <c r="G18" s="69" t="n">
        <f aca="true">COUNTIFS(INDIRECT("'"&amp;Results!$B18&amp;"'!$D$4:$D$1000"),Results!G$3,INDIRECT("'"&amp;Results!$B18&amp;"'!$U$4:$U$1000"),Results!G$4,INDIRECT("'"&amp;Results!$B18&amp;"'!$B$4:$B$1000"),"Keep")</f>
        <v>0</v>
      </c>
      <c r="H18" s="69" t="n">
        <f aca="true">COUNTIFS(INDIRECT("'"&amp;Results!$B18&amp;"'!$D$4:$D$1000"),Results!H$3,INDIRECT("'"&amp;Results!$B18&amp;"'!$U$4:$U$1000"),Results!H$4,INDIRECT("'"&amp;Results!$B18&amp;"'!$B$4:$B$1000"),"Keep")</f>
        <v>0</v>
      </c>
      <c r="I18" s="69" t="n">
        <f aca="true">COUNTIFS(INDIRECT("'"&amp;Results!$B18&amp;"'!$D$4:$D$1000"),Results!I$3,INDIRECT("'"&amp;Results!$B18&amp;"'!$U$4:$U$1000"),Results!I$4,INDIRECT("'"&amp;Results!$B18&amp;"'!$B$4:$B$1000"),"Keep")</f>
        <v>0</v>
      </c>
      <c r="J18" s="69" t="n">
        <f aca="true">COUNTIFS(INDIRECT("'"&amp;Results!$B18&amp;"'!$D$4:$D$1000"),Results!J$3,INDIRECT("'"&amp;Results!$B18&amp;"'!$U$4:$U$1000"),Results!J$4,INDIRECT("'"&amp;Results!$B18&amp;"'!$B$4:$B$1000"),"Keep")</f>
        <v>0</v>
      </c>
      <c r="K18" s="69" t="n">
        <f aca="true">COUNTIFS(INDIRECT("'"&amp;Results!$B18&amp;"'!$D$4:$D$1000"),Results!K$3,INDIRECT("'"&amp;Results!$B18&amp;"'!$U$4:$U$1000"),Results!K$4,INDIRECT("'"&amp;Results!$B18&amp;"'!$B$4:$B$1000"),"Keep")</f>
        <v>0</v>
      </c>
      <c r="L18" s="69" t="n">
        <f aca="true">COUNTIFS(INDIRECT("'"&amp;Results!$B18&amp;"'!$D$4:$D$1000"),Results!L$3,INDIRECT("'"&amp;Results!$B18&amp;"'!$U$4:$U$1000"),Results!L$4,INDIRECT("'"&amp;Results!$B18&amp;"'!$B$4:$B$1000"),"Keep")</f>
        <v>0</v>
      </c>
      <c r="M18" s="69" t="n">
        <f aca="true">COUNTIFS(INDIRECT("'"&amp;Results!$B18&amp;"'!$D$4:$D$1000"),Results!M$3,INDIRECT("'"&amp;Results!$B18&amp;"'!$U$4:$U$1000"),Results!M$4,INDIRECT("'"&amp;Results!$B18&amp;"'!$B$4:$B$1000"),"Keep")</f>
        <v>0</v>
      </c>
      <c r="N18" s="69" t="n">
        <f aca="true">COUNTIFS(INDIRECT("'"&amp;Results!$B18&amp;"'!$D$4:$D$1000"),Results!N$3,INDIRECT("'"&amp;Results!$B18&amp;"'!$U$4:$U$1000"),Results!N$4,INDIRECT("'"&amp;Results!$B18&amp;"'!$B$4:$B$1000"),"Keep")</f>
        <v>0</v>
      </c>
      <c r="O18" s="69" t="n">
        <f aca="true">COUNTIFS(INDIRECT("'"&amp;Results!$B18&amp;"'!$D$4:$D$1000"),Results!O$3,INDIRECT("'"&amp;Results!$B18&amp;"'!$U$4:$U$1000"),Results!O$4,INDIRECT("'"&amp;Results!$B18&amp;"'!$B$4:$B$1000"),"Keep")</f>
        <v>0</v>
      </c>
      <c r="P18" s="69" t="n">
        <f aca="true">COUNTIFS(INDIRECT("'"&amp;Results!$B18&amp;"'!$D$4:$D$1000"),Results!P$3,INDIRECT("'"&amp;Results!$B18&amp;"'!$U$4:$U$1000"),Results!P$4,INDIRECT("'"&amp;Results!$B18&amp;"'!$B$4:$B$1000"),"Keep")</f>
        <v>0</v>
      </c>
      <c r="Q18" s="69" t="n">
        <f aca="true">COUNTIFS(INDIRECT("'"&amp;Results!$B18&amp;"'!$D$4:$D$1000"),Results!Q$3,INDIRECT("'"&amp;Results!$B18&amp;"'!$U$4:$U$1000"),Results!Q$4,INDIRECT("'"&amp;Results!$B18&amp;"'!$B$4:$B$1000"),"Keep")</f>
        <v>0</v>
      </c>
      <c r="R18" s="69" t="n">
        <f aca="true">COUNTIFS(INDIRECT("'"&amp;Results!$B18&amp;"'!$D$4:$D$1000"),Results!R$3,INDIRECT("'"&amp;Results!$B18&amp;"'!$U$4:$U$1000"),Results!R$4,INDIRECT("'"&amp;Results!$B18&amp;"'!$B$4:$B$1000"),"Keep")</f>
        <v>0</v>
      </c>
      <c r="S18" s="69" t="n">
        <f aca="true">COUNTIFS(INDIRECT("'"&amp;Results!$B18&amp;"'!$D$4:$D$1000"),Results!S$3,INDIRECT("'"&amp;Results!$B18&amp;"'!$U$4:$U$1000"),Results!S$4,INDIRECT("'"&amp;Results!$B18&amp;"'!$B$4:$B$1000"),"Keep")</f>
        <v>0</v>
      </c>
      <c r="T18" s="69" t="n">
        <f aca="true">COUNTIFS(INDIRECT("'"&amp;Results!$B18&amp;"'!$D$4:$D$1000"),Results!T$3,INDIRECT("'"&amp;Results!$B18&amp;"'!$U$4:$U$1000"),Results!T$4,INDIRECT("'"&amp;Results!$B18&amp;"'!$B$4:$B$1000"),"Keep")</f>
        <v>0</v>
      </c>
      <c r="U18" s="69" t="n">
        <f aca="true">COUNTIFS(INDIRECT("'"&amp;Results!$B18&amp;"'!$D$4:$D$1000"),Results!U$3,INDIRECT("'"&amp;Results!$B18&amp;"'!$U$4:$U$1000"),Results!U$4,INDIRECT("'"&amp;Results!$B18&amp;"'!$B$4:$B$1000"),"Keep")</f>
        <v>0</v>
      </c>
      <c r="V18" s="75" t="n">
        <f aca="true">COUNTIFS(INDIRECT("'"&amp;Results!$B18&amp;"'!$D$4:$D$1000"),Results!V$3,INDIRECT("'"&amp;Results!$B18&amp;"'!$U$4:$U$1000"),Results!V$4,INDIRECT("'"&amp;Results!$B18&amp;"'!$B$4:$B$1000"),"Keep")</f>
        <v>0</v>
      </c>
      <c r="W18" s="0" t="n">
        <f aca="false">SUM(Results!C18,Results!H18,Results!M18,Results!R18)</f>
        <v>0</v>
      </c>
      <c r="X18" s="0" t="n">
        <f aca="false">SUM(Results!D18,Results!I18,Results!N18,Results!S18)</f>
        <v>0</v>
      </c>
      <c r="Y18" s="0" t="n">
        <f aca="false">SUM(Results!E18,Results!J18,Results!O18,Results!T18)</f>
        <v>0</v>
      </c>
      <c r="Z18" s="0" t="n">
        <f aca="false">SUM(Results!F18,Results!K18,Results!P18,Results!U18)</f>
        <v>0</v>
      </c>
      <c r="AA18" s="67" t="n">
        <f aca="false">SUM(Results!G18,Results!L18,Results!Q18,Results!V18)</f>
        <v>0</v>
      </c>
      <c r="AB18" s="67"/>
      <c r="AC18" s="76" t="n">
        <f aca="false">SUM(Results!W18:AA18)</f>
        <v>0</v>
      </c>
      <c r="AD18" s="0" t="str">
        <f aca="true">IF(COUNTIFS(INDIRECT("'"&amp;Results!B18&amp;"'!$U$4:$U$1000"),"&gt;0",INDIRECT("'"&amp;Results!B18&amp;"'!$B$4:$B$1000"),"Drop")&gt;0,CONCATENATE(COUNTIFS(INDIRECT("'"&amp;Results!B18&amp;"'!$U$4:$U$1000"),"&gt;0",INDIRECT("'"&amp;Results!B18&amp;"'!$B$4:$B$1000"),"Drop")," Dropped"),"All Kept")</f>
        <v>All Kept</v>
      </c>
      <c r="AE18" s="77" t="n">
        <f aca="true">SUM(SUMPRODUCT((INDIRECT("'"&amp;Results!$B18&amp;"'!$U$4:$U$1000")=Results!AE$4)*(INDIRECT("'"&amp;Results!$B18&amp;"'!$B$4:$B$1000")="Keep")*(INDIRECT("'"&amp;Results!$B18&amp;"'!$H$4:$M$1000"))*(TRANSPOSE(Results!$D$95:$D$100)*Results!$J$101)), SUMPRODUCT((INDIRECT("'"&amp;Results!$B18&amp;"'!$U$4:$U$1000")=Results!AE$4)*(INDIRECT("'"&amp;Results!$B18&amp;"'!$B$4:$B$1000")="Keep")*(INDIRECT("'"&amp;Results!$B18&amp;"'!$N$4:$T$1000"))*(TRANSPOSE(Results!$D$104:$D$110)*Results!$J$111)), Results!W18*Results!$D$114*Results!$J$118)</f>
        <v>0</v>
      </c>
      <c r="AF18" s="73" t="n">
        <f aca="true">SUM(SUMPRODUCT((INDIRECT("'"&amp;Results!$B18&amp;"'!$U$4:$U$1000")=Results!AF$4)*(INDIRECT("'"&amp;Results!$B18&amp;"'!$B$4:$B$1000")="Keep")*(INDIRECT("'"&amp;Results!$B18&amp;"'!$H$4:$M$1000"))*(TRANSPOSE(Results!$D$95:$D$100)*Results!$J$101)), SUMPRODUCT((INDIRECT("'"&amp;Results!$B18&amp;"'!$U$4:$U$1000")=Results!AF$4)*(INDIRECT("'"&amp;Results!$B18&amp;"'!$B$4:$B$1000")="Keep")*(INDIRECT("'"&amp;Results!$B18&amp;"'!$N$4:$T$1000"))*(TRANSPOSE(Results!$D$104:$D$110)*Results!$J$111)), Results!X18*Results!$D$115*Results!$J$118)</f>
        <v>0</v>
      </c>
      <c r="AG18" s="73" t="n">
        <f aca="true">SUM(SUMPRODUCT((INDIRECT("'"&amp;Results!$B18&amp;"'!$U$4:$U$1000")=Results!AG$4)*(INDIRECT("'"&amp;Results!$B18&amp;"'!$B$4:$B$1000")="Keep")*(INDIRECT("'"&amp;Results!$B18&amp;"'!$H$4:$M$1000"))*(TRANSPOSE(Results!$D$95:$D$100)*Results!$J$101)), SUMPRODUCT((INDIRECT("'"&amp;Results!$B18&amp;"'!$U$4:$U$1000")=Results!AG$4)*(INDIRECT("'"&amp;Results!$B18&amp;"'!$B$4:$B$1000")="Keep")*(INDIRECT("'"&amp;Results!$B18&amp;"'!$N$4:$T$1000"))*(TRANSPOSE(Results!$D$104:$D$110)*Results!$J$111)), Results!Y18*Results!$D$116*Results!$J$118)</f>
        <v>0</v>
      </c>
      <c r="AH18" s="73" t="n">
        <f aca="true">SUM(SUMPRODUCT((INDIRECT("'"&amp;Results!$B18&amp;"'!$U$4:$U$1000")=Results!AH$4)*(INDIRECT("'"&amp;Results!$B18&amp;"'!$B$4:$B$1000")="Keep")*(INDIRECT("'"&amp;Results!$B18&amp;"'!$H$4:$M$1000"))*(TRANSPOSE(Results!$D$95:$D$100)*Results!$J$101)), SUMPRODUCT((INDIRECT("'"&amp;Results!$B18&amp;"'!$U$4:$U$1000")=Results!AH$4)*(INDIRECT("'"&amp;Results!$B18&amp;"'!$B$4:$B$1000")="Keep")*(INDIRECT("'"&amp;Results!$B18&amp;"'!$N$4:$T$1000"))*(TRANSPOSE(Results!$D$104:$D$110)*Results!$J$111)), SUMIFS(INDIRECT("'"&amp;Results!$B18&amp;"'!V4:V1000"),INDIRECT("'"&amp;Results!$B18&amp;"'!U4:U1000"),Results!AH$4,INDIRECT("'"&amp;Results!$B18&amp;"'!B4:B1000"),"Keep")*Results!$J$118)</f>
        <v>0</v>
      </c>
      <c r="AI18" s="2" t="s">
        <v>183</v>
      </c>
    </row>
    <row r="19" customFormat="false" ht="12.75" hidden="false" customHeight="false" outlineLevel="0" collapsed="false">
      <c r="A19" s="67"/>
      <c r="B19" s="74" t="str">
        <f aca="false">Security!A1</f>
        <v>Security</v>
      </c>
      <c r="C19" s="69" t="n">
        <f aca="true">COUNTIFS(INDIRECT("'"&amp;Results!$B19&amp;"'!$D$4:$D$1000"),Results!C$3,INDIRECT("'"&amp;Results!$B19&amp;"'!$U$4:$U$1000"),Results!C$4,INDIRECT("'"&amp;Results!$B19&amp;"'!$B$4:$B$1000"),"Keep")</f>
        <v>0</v>
      </c>
      <c r="D19" s="69" t="n">
        <f aca="true">COUNTIFS(INDIRECT("'"&amp;Results!$B19&amp;"'!$D$4:$D$1000"),Results!D$3,INDIRECT("'"&amp;Results!$B19&amp;"'!$U$4:$U$1000"),Results!D$4,INDIRECT("'"&amp;Results!$B19&amp;"'!$B$4:$B$1000"),"Keep")</f>
        <v>0</v>
      </c>
      <c r="E19" s="69" t="n">
        <f aca="true">COUNTIFS(INDIRECT("'"&amp;Results!$B19&amp;"'!$D$4:$D$1000"),Results!E$3,INDIRECT("'"&amp;Results!$B19&amp;"'!$U$4:$U$1000"),Results!E$4,INDIRECT("'"&amp;Results!$B19&amp;"'!$B$4:$B$1000"),"Keep")</f>
        <v>0</v>
      </c>
      <c r="F19" s="69" t="n">
        <f aca="true">COUNTIFS(INDIRECT("'"&amp;Results!$B19&amp;"'!$D$4:$D$1000"),Results!F$3,INDIRECT("'"&amp;Results!$B19&amp;"'!$U$4:$U$1000"),Results!F$4,INDIRECT("'"&amp;Results!$B19&amp;"'!$B$4:$B$1000"),"Keep")</f>
        <v>0</v>
      </c>
      <c r="G19" s="69" t="n">
        <f aca="true">COUNTIFS(INDIRECT("'"&amp;Results!$B19&amp;"'!$D$4:$D$1000"),Results!G$3,INDIRECT("'"&amp;Results!$B19&amp;"'!$U$4:$U$1000"),Results!G$4,INDIRECT("'"&amp;Results!$B19&amp;"'!$B$4:$B$1000"),"Keep")</f>
        <v>0</v>
      </c>
      <c r="H19" s="69" t="n">
        <f aca="true">COUNTIFS(INDIRECT("'"&amp;Results!$B19&amp;"'!$D$4:$D$1000"),Results!H$3,INDIRECT("'"&amp;Results!$B19&amp;"'!$U$4:$U$1000"),Results!H$4,INDIRECT("'"&amp;Results!$B19&amp;"'!$B$4:$B$1000"),"Keep")</f>
        <v>0</v>
      </c>
      <c r="I19" s="69" t="n">
        <f aca="true">COUNTIFS(INDIRECT("'"&amp;Results!$B19&amp;"'!$D$4:$D$1000"),Results!I$3,INDIRECT("'"&amp;Results!$B19&amp;"'!$U$4:$U$1000"),Results!I$4,INDIRECT("'"&amp;Results!$B19&amp;"'!$B$4:$B$1000"),"Keep")</f>
        <v>0</v>
      </c>
      <c r="J19" s="69" t="n">
        <f aca="true">COUNTIFS(INDIRECT("'"&amp;Results!$B19&amp;"'!$D$4:$D$1000"),Results!J$3,INDIRECT("'"&amp;Results!$B19&amp;"'!$U$4:$U$1000"),Results!J$4,INDIRECT("'"&amp;Results!$B19&amp;"'!$B$4:$B$1000"),"Keep")</f>
        <v>0</v>
      </c>
      <c r="K19" s="69" t="n">
        <f aca="true">COUNTIFS(INDIRECT("'"&amp;Results!$B19&amp;"'!$D$4:$D$1000"),Results!K$3,INDIRECT("'"&amp;Results!$B19&amp;"'!$U$4:$U$1000"),Results!K$4,INDIRECT("'"&amp;Results!$B19&amp;"'!$B$4:$B$1000"),"Keep")</f>
        <v>0</v>
      </c>
      <c r="L19" s="69" t="n">
        <f aca="true">COUNTIFS(INDIRECT("'"&amp;Results!$B19&amp;"'!$D$4:$D$1000"),Results!L$3,INDIRECT("'"&amp;Results!$B19&amp;"'!$U$4:$U$1000"),Results!L$4,INDIRECT("'"&amp;Results!$B19&amp;"'!$B$4:$B$1000"),"Keep")</f>
        <v>0</v>
      </c>
      <c r="M19" s="69" t="n">
        <f aca="true">COUNTIFS(INDIRECT("'"&amp;Results!$B19&amp;"'!$D$4:$D$1000"),Results!M$3,INDIRECT("'"&amp;Results!$B19&amp;"'!$U$4:$U$1000"),Results!M$4,INDIRECT("'"&amp;Results!$B19&amp;"'!$B$4:$B$1000"),"Keep")</f>
        <v>0</v>
      </c>
      <c r="N19" s="69" t="n">
        <f aca="true">COUNTIFS(INDIRECT("'"&amp;Results!$B19&amp;"'!$D$4:$D$1000"),Results!N$3,INDIRECT("'"&amp;Results!$B19&amp;"'!$U$4:$U$1000"),Results!N$4,INDIRECT("'"&amp;Results!$B19&amp;"'!$B$4:$B$1000"),"Keep")</f>
        <v>0</v>
      </c>
      <c r="O19" s="69" t="n">
        <f aca="true">COUNTIFS(INDIRECT("'"&amp;Results!$B19&amp;"'!$D$4:$D$1000"),Results!O$3,INDIRECT("'"&amp;Results!$B19&amp;"'!$U$4:$U$1000"),Results!O$4,INDIRECT("'"&amp;Results!$B19&amp;"'!$B$4:$B$1000"),"Keep")</f>
        <v>0</v>
      </c>
      <c r="P19" s="69" t="n">
        <f aca="true">COUNTIFS(INDIRECT("'"&amp;Results!$B19&amp;"'!$D$4:$D$1000"),Results!P$3,INDIRECT("'"&amp;Results!$B19&amp;"'!$U$4:$U$1000"),Results!P$4,INDIRECT("'"&amp;Results!$B19&amp;"'!$B$4:$B$1000"),"Keep")</f>
        <v>0</v>
      </c>
      <c r="Q19" s="69" t="n">
        <f aca="true">COUNTIFS(INDIRECT("'"&amp;Results!$B19&amp;"'!$D$4:$D$1000"),Results!Q$3,INDIRECT("'"&amp;Results!$B19&amp;"'!$U$4:$U$1000"),Results!Q$4,INDIRECT("'"&amp;Results!$B19&amp;"'!$B$4:$B$1000"),"Keep")</f>
        <v>0</v>
      </c>
      <c r="R19" s="69" t="n">
        <f aca="true">COUNTIFS(INDIRECT("'"&amp;Results!$B19&amp;"'!$D$4:$D$1000"),Results!R$3,INDIRECT("'"&amp;Results!$B19&amp;"'!$U$4:$U$1000"),Results!R$4,INDIRECT("'"&amp;Results!$B19&amp;"'!$B$4:$B$1000"),"Keep")</f>
        <v>0</v>
      </c>
      <c r="S19" s="69" t="n">
        <f aca="true">COUNTIFS(INDIRECT("'"&amp;Results!$B19&amp;"'!$D$4:$D$1000"),Results!S$3,INDIRECT("'"&amp;Results!$B19&amp;"'!$U$4:$U$1000"),Results!S$4,INDIRECT("'"&amp;Results!$B19&amp;"'!$B$4:$B$1000"),"Keep")</f>
        <v>0</v>
      </c>
      <c r="T19" s="69" t="n">
        <f aca="true">COUNTIFS(INDIRECT("'"&amp;Results!$B19&amp;"'!$D$4:$D$1000"),Results!T$3,INDIRECT("'"&amp;Results!$B19&amp;"'!$U$4:$U$1000"),Results!T$4,INDIRECT("'"&amp;Results!$B19&amp;"'!$B$4:$B$1000"),"Keep")</f>
        <v>0</v>
      </c>
      <c r="U19" s="69" t="n">
        <f aca="true">COUNTIFS(INDIRECT("'"&amp;Results!$B19&amp;"'!$D$4:$D$1000"),Results!U$3,INDIRECT("'"&amp;Results!$B19&amp;"'!$U$4:$U$1000"),Results!U$4,INDIRECT("'"&amp;Results!$B19&amp;"'!$B$4:$B$1000"),"Keep")</f>
        <v>0</v>
      </c>
      <c r="V19" s="75" t="n">
        <f aca="true">COUNTIFS(INDIRECT("'"&amp;Results!$B19&amp;"'!$D$4:$D$1000"),Results!V$3,INDIRECT("'"&amp;Results!$B19&amp;"'!$U$4:$U$1000"),Results!V$4,INDIRECT("'"&amp;Results!$B19&amp;"'!$B$4:$B$1000"),"Keep")</f>
        <v>0</v>
      </c>
      <c r="W19" s="0" t="n">
        <f aca="false">SUM(Results!C19,Results!H19,Results!M19,Results!R19)</f>
        <v>0</v>
      </c>
      <c r="X19" s="0" t="n">
        <f aca="false">SUM(Results!D19,Results!I19,Results!N19,Results!S19)</f>
        <v>0</v>
      </c>
      <c r="Y19" s="0" t="n">
        <f aca="false">SUM(Results!E19,Results!J19,Results!O19,Results!T19)</f>
        <v>0</v>
      </c>
      <c r="Z19" s="0" t="n">
        <f aca="false">SUM(Results!F19,Results!K19,Results!P19,Results!U19)</f>
        <v>0</v>
      </c>
      <c r="AA19" s="67" t="n">
        <f aca="false">SUM(Results!G19,Results!L19,Results!Q19,Results!V19)</f>
        <v>0</v>
      </c>
      <c r="AB19" s="67"/>
      <c r="AC19" s="76" t="n">
        <f aca="false">SUM(Results!W19:AA19)</f>
        <v>0</v>
      </c>
      <c r="AD19" s="0" t="str">
        <f aca="true">IF(COUNTIFS(INDIRECT("'"&amp;Results!B19&amp;"'!$U$4:$U$1000"),"&gt;0",INDIRECT("'"&amp;Results!B19&amp;"'!$B$4:$B$1000"),"Drop")&gt;0,CONCATENATE(COUNTIFS(INDIRECT("'"&amp;Results!B19&amp;"'!$U$4:$U$1000"),"&gt;0",INDIRECT("'"&amp;Results!B19&amp;"'!$B$4:$B$1000"),"Drop")," Dropped"),"All Kept")</f>
        <v>All Kept</v>
      </c>
      <c r="AE19" s="77" t="n">
        <f aca="true">SUM(SUMPRODUCT((INDIRECT("'"&amp;Results!$B19&amp;"'!$U$4:$U$1000")=Results!AE$4)*(INDIRECT("'"&amp;Results!$B19&amp;"'!$B$4:$B$1000")="Keep")*(INDIRECT("'"&amp;Results!$B19&amp;"'!$H$4:$M$1000"))*(TRANSPOSE(Results!$D$95:$D$100)*Results!$J$101)), SUMPRODUCT((INDIRECT("'"&amp;Results!$B19&amp;"'!$U$4:$U$1000")=Results!AE$4)*(INDIRECT("'"&amp;Results!$B19&amp;"'!$B$4:$B$1000")="Keep")*(INDIRECT("'"&amp;Results!$B19&amp;"'!$N$4:$T$1000"))*(TRANSPOSE(Results!$D$104:$D$110)*Results!$J$111)), Results!W19*Results!$D$114*Results!$J$118)</f>
        <v>0</v>
      </c>
      <c r="AF19" s="73" t="n">
        <f aca="true">SUM(SUMPRODUCT((INDIRECT("'"&amp;Results!$B19&amp;"'!$U$4:$U$1000")=Results!AF$4)*(INDIRECT("'"&amp;Results!$B19&amp;"'!$B$4:$B$1000")="Keep")*(INDIRECT("'"&amp;Results!$B19&amp;"'!$H$4:$M$1000"))*(TRANSPOSE(Results!$D$95:$D$100)*Results!$J$101)), SUMPRODUCT((INDIRECT("'"&amp;Results!$B19&amp;"'!$U$4:$U$1000")=Results!AF$4)*(INDIRECT("'"&amp;Results!$B19&amp;"'!$B$4:$B$1000")="Keep")*(INDIRECT("'"&amp;Results!$B19&amp;"'!$N$4:$T$1000"))*(TRANSPOSE(Results!$D$104:$D$110)*Results!$J$111)), Results!X19*Results!$D$115*Results!$J$118)</f>
        <v>0</v>
      </c>
      <c r="AG19" s="73" t="n">
        <f aca="true">SUM(SUMPRODUCT((INDIRECT("'"&amp;Results!$B19&amp;"'!$U$4:$U$1000")=Results!AG$4)*(INDIRECT("'"&amp;Results!$B19&amp;"'!$B$4:$B$1000")="Keep")*(INDIRECT("'"&amp;Results!$B19&amp;"'!$H$4:$M$1000"))*(TRANSPOSE(Results!$D$95:$D$100)*Results!$J$101)), SUMPRODUCT((INDIRECT("'"&amp;Results!$B19&amp;"'!$U$4:$U$1000")=Results!AG$4)*(INDIRECT("'"&amp;Results!$B19&amp;"'!$B$4:$B$1000")="Keep")*(INDIRECT("'"&amp;Results!$B19&amp;"'!$N$4:$T$1000"))*(TRANSPOSE(Results!$D$104:$D$110)*Results!$J$111)), Results!Y19*Results!$D$116*Results!$J$118)</f>
        <v>0</v>
      </c>
      <c r="AH19" s="73" t="n">
        <f aca="true">SUM(SUMPRODUCT((INDIRECT("'"&amp;Results!$B19&amp;"'!$U$4:$U$1000")=Results!AH$4)*(INDIRECT("'"&amp;Results!$B19&amp;"'!$B$4:$B$1000")="Keep")*(INDIRECT("'"&amp;Results!$B19&amp;"'!$H$4:$M$1000"))*(TRANSPOSE(Results!$D$95:$D$100)*Results!$J$101)), SUMPRODUCT((INDIRECT("'"&amp;Results!$B19&amp;"'!$U$4:$U$1000")=Results!AH$4)*(INDIRECT("'"&amp;Results!$B19&amp;"'!$B$4:$B$1000")="Keep")*(INDIRECT("'"&amp;Results!$B19&amp;"'!$N$4:$T$1000"))*(TRANSPOSE(Results!$D$104:$D$110)*Results!$J$111)), SUMIFS(INDIRECT("'"&amp;Results!$B19&amp;"'!V4:V1000"),INDIRECT("'"&amp;Results!$B19&amp;"'!U4:U1000"),Results!AH$4,INDIRECT("'"&amp;Results!$B19&amp;"'!B4:B1000"),"Keep")*Results!$J$118)</f>
        <v>0</v>
      </c>
      <c r="AI19" s="2" t="s">
        <v>183</v>
      </c>
    </row>
    <row r="20" customFormat="false" ht="12.75" hidden="false" customHeight="false" outlineLevel="0" collapsed="false">
      <c r="A20" s="67"/>
      <c r="B20" s="74" t="str">
        <f aca="false">'Repricing Service Parts'!A1</f>
        <v>Repricing Service Parts</v>
      </c>
      <c r="C20" s="69" t="n">
        <f aca="true">COUNTIFS(INDIRECT("'"&amp;Results!$B20&amp;"'!$D$4:$D$1000"),Results!C$3,INDIRECT("'"&amp;Results!$B20&amp;"'!$U$4:$U$1000"),Results!C$4,INDIRECT("'"&amp;Results!$B20&amp;"'!$B$4:$B$1000"),"Keep")</f>
        <v>0</v>
      </c>
      <c r="D20" s="69" t="n">
        <f aca="true">COUNTIFS(INDIRECT("'"&amp;Results!$B20&amp;"'!$D$4:$D$1000"),Results!D$3,INDIRECT("'"&amp;Results!$B20&amp;"'!$U$4:$U$1000"),Results!D$4,INDIRECT("'"&amp;Results!$B20&amp;"'!$B$4:$B$1000"),"Keep")</f>
        <v>0</v>
      </c>
      <c r="E20" s="69" t="n">
        <f aca="true">COUNTIFS(INDIRECT("'"&amp;Results!$B20&amp;"'!$D$4:$D$1000"),Results!E$3,INDIRECT("'"&amp;Results!$B20&amp;"'!$U$4:$U$1000"),Results!E$4,INDIRECT("'"&amp;Results!$B20&amp;"'!$B$4:$B$1000"),"Keep")</f>
        <v>0</v>
      </c>
      <c r="F20" s="69" t="n">
        <f aca="true">COUNTIFS(INDIRECT("'"&amp;Results!$B20&amp;"'!$D$4:$D$1000"),Results!F$3,INDIRECT("'"&amp;Results!$B20&amp;"'!$U$4:$U$1000"),Results!F$4,INDIRECT("'"&amp;Results!$B20&amp;"'!$B$4:$B$1000"),"Keep")</f>
        <v>0</v>
      </c>
      <c r="G20" s="69" t="n">
        <f aca="true">COUNTIFS(INDIRECT("'"&amp;Results!$B20&amp;"'!$D$4:$D$1000"),Results!G$3,INDIRECT("'"&amp;Results!$B20&amp;"'!$U$4:$U$1000"),Results!G$4,INDIRECT("'"&amp;Results!$B20&amp;"'!$B$4:$B$1000"),"Keep")</f>
        <v>0</v>
      </c>
      <c r="H20" s="69" t="n">
        <f aca="true">COUNTIFS(INDIRECT("'"&amp;Results!$B20&amp;"'!$D$4:$D$1000"),Results!H$3,INDIRECT("'"&amp;Results!$B20&amp;"'!$U$4:$U$1000"),Results!H$4,INDIRECT("'"&amp;Results!$B20&amp;"'!$B$4:$B$1000"),"Keep")</f>
        <v>0</v>
      </c>
      <c r="I20" s="69" t="n">
        <f aca="true">COUNTIFS(INDIRECT("'"&amp;Results!$B20&amp;"'!$D$4:$D$1000"),Results!I$3,INDIRECT("'"&amp;Results!$B20&amp;"'!$U$4:$U$1000"),Results!I$4,INDIRECT("'"&amp;Results!$B20&amp;"'!$B$4:$B$1000"),"Keep")</f>
        <v>0</v>
      </c>
      <c r="J20" s="69" t="n">
        <f aca="true">COUNTIFS(INDIRECT("'"&amp;Results!$B20&amp;"'!$D$4:$D$1000"),Results!J$3,INDIRECT("'"&amp;Results!$B20&amp;"'!$U$4:$U$1000"),Results!J$4,INDIRECT("'"&amp;Results!$B20&amp;"'!$B$4:$B$1000"),"Keep")</f>
        <v>0</v>
      </c>
      <c r="K20" s="69" t="n">
        <f aca="true">COUNTIFS(INDIRECT("'"&amp;Results!$B20&amp;"'!$D$4:$D$1000"),Results!K$3,INDIRECT("'"&amp;Results!$B20&amp;"'!$U$4:$U$1000"),Results!K$4,INDIRECT("'"&amp;Results!$B20&amp;"'!$B$4:$B$1000"),"Keep")</f>
        <v>0</v>
      </c>
      <c r="L20" s="69" t="n">
        <f aca="true">COUNTIFS(INDIRECT("'"&amp;Results!$B20&amp;"'!$D$4:$D$1000"),Results!L$3,INDIRECT("'"&amp;Results!$B20&amp;"'!$U$4:$U$1000"),Results!L$4,INDIRECT("'"&amp;Results!$B20&amp;"'!$B$4:$B$1000"),"Keep")</f>
        <v>0</v>
      </c>
      <c r="M20" s="69" t="n">
        <f aca="true">COUNTIFS(INDIRECT("'"&amp;Results!$B20&amp;"'!$D$4:$D$1000"),Results!M$3,INDIRECT("'"&amp;Results!$B20&amp;"'!$U$4:$U$1000"),Results!M$4,INDIRECT("'"&amp;Results!$B20&amp;"'!$B$4:$B$1000"),"Keep")</f>
        <v>0</v>
      </c>
      <c r="N20" s="69" t="n">
        <f aca="true">COUNTIFS(INDIRECT("'"&amp;Results!$B20&amp;"'!$D$4:$D$1000"),Results!N$3,INDIRECT("'"&amp;Results!$B20&amp;"'!$U$4:$U$1000"),Results!N$4,INDIRECT("'"&amp;Results!$B20&amp;"'!$B$4:$B$1000"),"Keep")</f>
        <v>0</v>
      </c>
      <c r="O20" s="69" t="n">
        <f aca="true">COUNTIFS(INDIRECT("'"&amp;Results!$B20&amp;"'!$D$4:$D$1000"),Results!O$3,INDIRECT("'"&amp;Results!$B20&amp;"'!$U$4:$U$1000"),Results!O$4,INDIRECT("'"&amp;Results!$B20&amp;"'!$B$4:$B$1000"),"Keep")</f>
        <v>0</v>
      </c>
      <c r="P20" s="69" t="n">
        <f aca="true">COUNTIFS(INDIRECT("'"&amp;Results!$B20&amp;"'!$D$4:$D$1000"),Results!P$3,INDIRECT("'"&amp;Results!$B20&amp;"'!$U$4:$U$1000"),Results!P$4,INDIRECT("'"&amp;Results!$B20&amp;"'!$B$4:$B$1000"),"Keep")</f>
        <v>0</v>
      </c>
      <c r="Q20" s="69" t="n">
        <f aca="true">COUNTIFS(INDIRECT("'"&amp;Results!$B20&amp;"'!$D$4:$D$1000"),Results!Q$3,INDIRECT("'"&amp;Results!$B20&amp;"'!$U$4:$U$1000"),Results!Q$4,INDIRECT("'"&amp;Results!$B20&amp;"'!$B$4:$B$1000"),"Keep")</f>
        <v>0</v>
      </c>
      <c r="R20" s="69" t="n">
        <f aca="true">COUNTIFS(INDIRECT("'"&amp;Results!$B20&amp;"'!$D$4:$D$1000"),Results!R$3,INDIRECT("'"&amp;Results!$B20&amp;"'!$U$4:$U$1000"),Results!R$4,INDIRECT("'"&amp;Results!$B20&amp;"'!$B$4:$B$1000"),"Keep")</f>
        <v>0</v>
      </c>
      <c r="S20" s="69" t="n">
        <f aca="true">COUNTIFS(INDIRECT("'"&amp;Results!$B20&amp;"'!$D$4:$D$1000"),Results!S$3,INDIRECT("'"&amp;Results!$B20&amp;"'!$U$4:$U$1000"),Results!S$4,INDIRECT("'"&amp;Results!$B20&amp;"'!$B$4:$B$1000"),"Keep")</f>
        <v>0</v>
      </c>
      <c r="T20" s="69" t="n">
        <f aca="true">COUNTIFS(INDIRECT("'"&amp;Results!$B20&amp;"'!$D$4:$D$1000"),Results!T$3,INDIRECT("'"&amp;Results!$B20&amp;"'!$U$4:$U$1000"),Results!T$4,INDIRECT("'"&amp;Results!$B20&amp;"'!$B$4:$B$1000"),"Keep")</f>
        <v>0</v>
      </c>
      <c r="U20" s="69" t="n">
        <f aca="true">COUNTIFS(INDIRECT("'"&amp;Results!$B20&amp;"'!$D$4:$D$1000"),Results!U$3,INDIRECT("'"&amp;Results!$B20&amp;"'!$U$4:$U$1000"),Results!U$4,INDIRECT("'"&amp;Results!$B20&amp;"'!$B$4:$B$1000"),"Keep")</f>
        <v>0</v>
      </c>
      <c r="V20" s="75" t="n">
        <f aca="true">COUNTIFS(INDIRECT("'"&amp;Results!$B20&amp;"'!$D$4:$D$1000"),Results!V$3,INDIRECT("'"&amp;Results!$B20&amp;"'!$U$4:$U$1000"),Results!V$4,INDIRECT("'"&amp;Results!$B20&amp;"'!$B$4:$B$1000"),"Keep")</f>
        <v>0</v>
      </c>
      <c r="W20" s="0" t="n">
        <f aca="false">SUM(Results!C20,Results!H20,Results!M20,Results!R20)</f>
        <v>0</v>
      </c>
      <c r="X20" s="0" t="n">
        <f aca="false">SUM(Results!D20,Results!I20,Results!N20,Results!S20)</f>
        <v>0</v>
      </c>
      <c r="Y20" s="0" t="n">
        <f aca="false">SUM(Results!E20,Results!J20,Results!O20,Results!T20)</f>
        <v>0</v>
      </c>
      <c r="Z20" s="0" t="n">
        <f aca="false">SUM(Results!F20,Results!K20,Results!P20,Results!U20)</f>
        <v>0</v>
      </c>
      <c r="AA20" s="67" t="n">
        <f aca="false">SUM(Results!G20,Results!L20,Results!Q20,Results!V20)</f>
        <v>0</v>
      </c>
      <c r="AB20" s="67"/>
      <c r="AC20" s="76" t="n">
        <f aca="false">SUM(Results!W20:AA20)</f>
        <v>0</v>
      </c>
      <c r="AD20" s="0" t="str">
        <f aca="true">IF(COUNTIFS(INDIRECT("'"&amp;Results!B20&amp;"'!$U$4:$U$1000"),"&gt;0",INDIRECT("'"&amp;Results!B20&amp;"'!$B$4:$B$1000"),"Drop")&gt;0,CONCATENATE(COUNTIFS(INDIRECT("'"&amp;Results!B20&amp;"'!$U$4:$U$1000"),"&gt;0",INDIRECT("'"&amp;Results!B20&amp;"'!$B$4:$B$1000"),"Drop")," Dropped"),"All Kept")</f>
        <v>All Kept</v>
      </c>
      <c r="AE20" s="77" t="n">
        <f aca="true">SUM(SUMPRODUCT((INDIRECT("'"&amp;Results!$B20&amp;"'!$U$4:$U$1000")=Results!AE$4)*(INDIRECT("'"&amp;Results!$B20&amp;"'!$B$4:$B$1000")="Keep")*(INDIRECT("'"&amp;Results!$B20&amp;"'!$H$4:$M$1000"))*(TRANSPOSE(Results!$D$95:$D$100)*Results!$J$101)), SUMPRODUCT((INDIRECT("'"&amp;Results!$B20&amp;"'!$U$4:$U$1000")=Results!AE$4)*(INDIRECT("'"&amp;Results!$B20&amp;"'!$B$4:$B$1000")="Keep")*(INDIRECT("'"&amp;Results!$B20&amp;"'!$N$4:$T$1000"))*(TRANSPOSE(Results!$D$104:$D$110)*Results!$J$111)), Results!W20*Results!$D$114*Results!$J$118)</f>
        <v>0</v>
      </c>
      <c r="AF20" s="73" t="n">
        <f aca="true">SUM(SUMPRODUCT((INDIRECT("'"&amp;Results!$B20&amp;"'!$U$4:$U$1000")=Results!AF$4)*(INDIRECT("'"&amp;Results!$B20&amp;"'!$B$4:$B$1000")="Keep")*(INDIRECT("'"&amp;Results!$B20&amp;"'!$H$4:$M$1000"))*(TRANSPOSE(Results!$D$95:$D$100)*Results!$J$101)), SUMPRODUCT((INDIRECT("'"&amp;Results!$B20&amp;"'!$U$4:$U$1000")=Results!AF$4)*(INDIRECT("'"&amp;Results!$B20&amp;"'!$B$4:$B$1000")="Keep")*(INDIRECT("'"&amp;Results!$B20&amp;"'!$N$4:$T$1000"))*(TRANSPOSE(Results!$D$104:$D$110)*Results!$J$111)), Results!X20*Results!$D$115*Results!$J$118)</f>
        <v>0</v>
      </c>
      <c r="AG20" s="73" t="n">
        <f aca="true">SUM(SUMPRODUCT((INDIRECT("'"&amp;Results!$B20&amp;"'!$U$4:$U$1000")=Results!AG$4)*(INDIRECT("'"&amp;Results!$B20&amp;"'!$B$4:$B$1000")="Keep")*(INDIRECT("'"&amp;Results!$B20&amp;"'!$H$4:$M$1000"))*(TRANSPOSE(Results!$D$95:$D$100)*Results!$J$101)), SUMPRODUCT((INDIRECT("'"&amp;Results!$B20&amp;"'!$U$4:$U$1000")=Results!AG$4)*(INDIRECT("'"&amp;Results!$B20&amp;"'!$B$4:$B$1000")="Keep")*(INDIRECT("'"&amp;Results!$B20&amp;"'!$N$4:$T$1000"))*(TRANSPOSE(Results!$D$104:$D$110)*Results!$J$111)), Results!Y20*Results!$D$116*Results!$J$118)</f>
        <v>0</v>
      </c>
      <c r="AH20" s="73" t="n">
        <f aca="true">SUM(SUMPRODUCT((INDIRECT("'"&amp;Results!$B20&amp;"'!$U$4:$U$1000")=Results!AH$4)*(INDIRECT("'"&amp;Results!$B20&amp;"'!$B$4:$B$1000")="Keep")*(INDIRECT("'"&amp;Results!$B20&amp;"'!$H$4:$M$1000"))*(TRANSPOSE(Results!$D$95:$D$100)*Results!$J$101)), SUMPRODUCT((INDIRECT("'"&amp;Results!$B20&amp;"'!$U$4:$U$1000")=Results!AH$4)*(INDIRECT("'"&amp;Results!$B20&amp;"'!$B$4:$B$1000")="Keep")*(INDIRECT("'"&amp;Results!$B20&amp;"'!$N$4:$T$1000"))*(TRANSPOSE(Results!$D$104:$D$110)*Results!$J$111)), SUMIFS(INDIRECT("'"&amp;Results!$B20&amp;"'!V4:V1000"),INDIRECT("'"&amp;Results!$B20&amp;"'!U4:U1000"),Results!AH$4,INDIRECT("'"&amp;Results!$B20&amp;"'!B4:B1000"),"Keep")*Results!$J$118)</f>
        <v>0</v>
      </c>
      <c r="AI20" s="2" t="s">
        <v>183</v>
      </c>
    </row>
    <row r="21" customFormat="false" ht="12.75" hidden="false" customHeight="false" outlineLevel="0" collapsed="false">
      <c r="A21" s="67"/>
      <c r="B21" s="74" t="str">
        <f aca="false">'Quality - In-house'!A1</f>
        <v>Quality - In-house</v>
      </c>
      <c r="C21" s="69" t="n">
        <f aca="true">COUNTIFS(INDIRECT("'"&amp;Results!$B21&amp;"'!$D$4:$D$1000"),Results!C$3,INDIRECT("'"&amp;Results!$B21&amp;"'!$U$4:$U$1000"),Results!C$4,INDIRECT("'"&amp;Results!$B21&amp;"'!$B$4:$B$1000"),"Keep")</f>
        <v>0</v>
      </c>
      <c r="D21" s="69" t="n">
        <f aca="true">COUNTIFS(INDIRECT("'"&amp;Results!$B21&amp;"'!$D$4:$D$1000"),Results!D$3,INDIRECT("'"&amp;Results!$B21&amp;"'!$U$4:$U$1000"),Results!D$4,INDIRECT("'"&amp;Results!$B21&amp;"'!$B$4:$B$1000"),"Keep")</f>
        <v>0</v>
      </c>
      <c r="E21" s="69" t="n">
        <f aca="true">COUNTIFS(INDIRECT("'"&amp;Results!$B21&amp;"'!$D$4:$D$1000"),Results!E$3,INDIRECT("'"&amp;Results!$B21&amp;"'!$U$4:$U$1000"),Results!E$4,INDIRECT("'"&amp;Results!$B21&amp;"'!$B$4:$B$1000"),"Keep")</f>
        <v>1</v>
      </c>
      <c r="F21" s="69" t="n">
        <f aca="true">COUNTIFS(INDIRECT("'"&amp;Results!$B21&amp;"'!$D$4:$D$1000"),Results!F$3,INDIRECT("'"&amp;Results!$B21&amp;"'!$U$4:$U$1000"),Results!F$4,INDIRECT("'"&amp;Results!$B21&amp;"'!$B$4:$B$1000"),"Keep")</f>
        <v>1</v>
      </c>
      <c r="G21" s="69" t="n">
        <f aca="true">COUNTIFS(INDIRECT("'"&amp;Results!$B21&amp;"'!$D$4:$D$1000"),Results!G$3,INDIRECT("'"&amp;Results!$B21&amp;"'!$U$4:$U$1000"),Results!G$4,INDIRECT("'"&amp;Results!$B21&amp;"'!$B$4:$B$1000"),"Keep")</f>
        <v>0</v>
      </c>
      <c r="H21" s="69" t="n">
        <f aca="true">COUNTIFS(INDIRECT("'"&amp;Results!$B21&amp;"'!$D$4:$D$1000"),Results!H$3,INDIRECT("'"&amp;Results!$B21&amp;"'!$U$4:$U$1000"),Results!H$4,INDIRECT("'"&amp;Results!$B21&amp;"'!$B$4:$B$1000"),"Keep")</f>
        <v>0</v>
      </c>
      <c r="I21" s="69" t="n">
        <f aca="true">COUNTIFS(INDIRECT("'"&amp;Results!$B21&amp;"'!$D$4:$D$1000"),Results!I$3,INDIRECT("'"&amp;Results!$B21&amp;"'!$U$4:$U$1000"),Results!I$4,INDIRECT("'"&amp;Results!$B21&amp;"'!$B$4:$B$1000"),"Keep")</f>
        <v>0</v>
      </c>
      <c r="J21" s="69" t="n">
        <f aca="true">COUNTIFS(INDIRECT("'"&amp;Results!$B21&amp;"'!$D$4:$D$1000"),Results!J$3,INDIRECT("'"&amp;Results!$B21&amp;"'!$U$4:$U$1000"),Results!J$4,INDIRECT("'"&amp;Results!$B21&amp;"'!$B$4:$B$1000"),"Keep")</f>
        <v>0</v>
      </c>
      <c r="K21" s="69" t="n">
        <f aca="true">COUNTIFS(INDIRECT("'"&amp;Results!$B21&amp;"'!$D$4:$D$1000"),Results!K$3,INDIRECT("'"&amp;Results!$B21&amp;"'!$U$4:$U$1000"),Results!K$4,INDIRECT("'"&amp;Results!$B21&amp;"'!$B$4:$B$1000"),"Keep")</f>
        <v>0</v>
      </c>
      <c r="L21" s="69" t="n">
        <f aca="true">COUNTIFS(INDIRECT("'"&amp;Results!$B21&amp;"'!$D$4:$D$1000"),Results!L$3,INDIRECT("'"&amp;Results!$B21&amp;"'!$U$4:$U$1000"),Results!L$4,INDIRECT("'"&amp;Results!$B21&amp;"'!$B$4:$B$1000"),"Keep")</f>
        <v>0</v>
      </c>
      <c r="M21" s="69" t="n">
        <f aca="true">COUNTIFS(INDIRECT("'"&amp;Results!$B21&amp;"'!$D$4:$D$1000"),Results!M$3,INDIRECT("'"&amp;Results!$B21&amp;"'!$U$4:$U$1000"),Results!M$4,INDIRECT("'"&amp;Results!$B21&amp;"'!$B$4:$B$1000"),"Keep")</f>
        <v>0</v>
      </c>
      <c r="N21" s="69" t="n">
        <f aca="true">COUNTIFS(INDIRECT("'"&amp;Results!$B21&amp;"'!$D$4:$D$1000"),Results!N$3,INDIRECT("'"&amp;Results!$B21&amp;"'!$U$4:$U$1000"),Results!N$4,INDIRECT("'"&amp;Results!$B21&amp;"'!$B$4:$B$1000"),"Keep")</f>
        <v>0</v>
      </c>
      <c r="O21" s="69" t="n">
        <f aca="true">COUNTIFS(INDIRECT("'"&amp;Results!$B21&amp;"'!$D$4:$D$1000"),Results!O$3,INDIRECT("'"&amp;Results!$B21&amp;"'!$U$4:$U$1000"),Results!O$4,INDIRECT("'"&amp;Results!$B21&amp;"'!$B$4:$B$1000"),"Keep")</f>
        <v>0</v>
      </c>
      <c r="P21" s="69" t="n">
        <f aca="true">COUNTIFS(INDIRECT("'"&amp;Results!$B21&amp;"'!$D$4:$D$1000"),Results!P$3,INDIRECT("'"&amp;Results!$B21&amp;"'!$U$4:$U$1000"),Results!P$4,INDIRECT("'"&amp;Results!$B21&amp;"'!$B$4:$B$1000"),"Keep")</f>
        <v>0</v>
      </c>
      <c r="Q21" s="69" t="n">
        <f aca="true">COUNTIFS(INDIRECT("'"&amp;Results!$B21&amp;"'!$D$4:$D$1000"),Results!Q$3,INDIRECT("'"&amp;Results!$B21&amp;"'!$U$4:$U$1000"),Results!Q$4,INDIRECT("'"&amp;Results!$B21&amp;"'!$B$4:$B$1000"),"Keep")</f>
        <v>0</v>
      </c>
      <c r="R21" s="69" t="n">
        <f aca="true">COUNTIFS(INDIRECT("'"&amp;Results!$B21&amp;"'!$D$4:$D$1000"),Results!R$3,INDIRECT("'"&amp;Results!$B21&amp;"'!$U$4:$U$1000"),Results!R$4,INDIRECT("'"&amp;Results!$B21&amp;"'!$B$4:$B$1000"),"Keep")</f>
        <v>0</v>
      </c>
      <c r="S21" s="69" t="n">
        <f aca="true">COUNTIFS(INDIRECT("'"&amp;Results!$B21&amp;"'!$D$4:$D$1000"),Results!S$3,INDIRECT("'"&amp;Results!$B21&amp;"'!$U$4:$U$1000"),Results!S$4,INDIRECT("'"&amp;Results!$B21&amp;"'!$B$4:$B$1000"),"Keep")</f>
        <v>0</v>
      </c>
      <c r="T21" s="69" t="n">
        <f aca="true">COUNTIFS(INDIRECT("'"&amp;Results!$B21&amp;"'!$D$4:$D$1000"),Results!T$3,INDIRECT("'"&amp;Results!$B21&amp;"'!$U$4:$U$1000"),Results!T$4,INDIRECT("'"&amp;Results!$B21&amp;"'!$B$4:$B$1000"),"Keep")</f>
        <v>0</v>
      </c>
      <c r="U21" s="69" t="n">
        <f aca="true">COUNTIFS(INDIRECT("'"&amp;Results!$B21&amp;"'!$D$4:$D$1000"),Results!U$3,INDIRECT("'"&amp;Results!$B21&amp;"'!$U$4:$U$1000"),Results!U$4,INDIRECT("'"&amp;Results!$B21&amp;"'!$B$4:$B$1000"),"Keep")</f>
        <v>0</v>
      </c>
      <c r="V21" s="75" t="n">
        <f aca="true">COUNTIFS(INDIRECT("'"&amp;Results!$B21&amp;"'!$D$4:$D$1000"),Results!V$3,INDIRECT("'"&amp;Results!$B21&amp;"'!$U$4:$U$1000"),Results!V$4,INDIRECT("'"&amp;Results!$B21&amp;"'!$B$4:$B$1000"),"Keep")</f>
        <v>0</v>
      </c>
      <c r="W21" s="0" t="n">
        <f aca="false">SUM(Results!C21,Results!H21,Results!M21,Results!R21)</f>
        <v>0</v>
      </c>
      <c r="X21" s="0" t="n">
        <f aca="false">SUM(Results!D21,Results!I21,Results!N21,Results!S21)</f>
        <v>0</v>
      </c>
      <c r="Y21" s="0" t="n">
        <f aca="false">SUM(Results!E21,Results!J21,Results!O21,Results!T21)</f>
        <v>1</v>
      </c>
      <c r="Z21" s="0" t="n">
        <f aca="false">SUM(Results!F21,Results!K21,Results!P21,Results!U21)</f>
        <v>1</v>
      </c>
      <c r="AA21" s="67" t="n">
        <f aca="false">SUM(Results!G21,Results!L21,Results!Q21,Results!V21)</f>
        <v>0</v>
      </c>
      <c r="AB21" s="67"/>
      <c r="AC21" s="76" t="n">
        <f aca="false">SUM(Results!W21:AA21)</f>
        <v>2</v>
      </c>
      <c r="AD21" s="0" t="str">
        <f aca="true">IF(COUNTIFS(INDIRECT("'"&amp;Results!B21&amp;"'!$U$4:$U$1000"),"&gt;0",INDIRECT("'"&amp;Results!B21&amp;"'!$B$4:$B$1000"),"Drop")&gt;0,CONCATENATE(COUNTIFS(INDIRECT("'"&amp;Results!B21&amp;"'!$U$4:$U$1000"),"&gt;0",INDIRECT("'"&amp;Results!B21&amp;"'!$B$4:$B$1000"),"Drop")," Dropped"),"All Kept")</f>
        <v>2 Dropped</v>
      </c>
      <c r="AE21" s="77" t="n">
        <f aca="true">SUM(SUMPRODUCT((INDIRECT("'"&amp;Results!$B21&amp;"'!$U$4:$U$1000")=Results!AE$4)*(INDIRECT("'"&amp;Results!$B21&amp;"'!$B$4:$B$1000")="Keep")*(INDIRECT("'"&amp;Results!$B21&amp;"'!$H$4:$M$1000"))*(TRANSPOSE(Results!$D$95:$D$100)*Results!$J$101)), SUMPRODUCT((INDIRECT("'"&amp;Results!$B21&amp;"'!$U$4:$U$1000")=Results!AE$4)*(INDIRECT("'"&amp;Results!$B21&amp;"'!$B$4:$B$1000")="Keep")*(INDIRECT("'"&amp;Results!$B21&amp;"'!$N$4:$T$1000"))*(TRANSPOSE(Results!$D$104:$D$110)*Results!$J$111)), Results!W21*Results!$D$114*Results!$J$118)</f>
        <v>0</v>
      </c>
      <c r="AF21" s="73" t="n">
        <f aca="true">SUM(SUMPRODUCT((INDIRECT("'"&amp;Results!$B21&amp;"'!$U$4:$U$1000")=Results!AF$4)*(INDIRECT("'"&amp;Results!$B21&amp;"'!$B$4:$B$1000")="Keep")*(INDIRECT("'"&amp;Results!$B21&amp;"'!$H$4:$M$1000"))*(TRANSPOSE(Results!$D$95:$D$100)*Results!$J$101)), SUMPRODUCT((INDIRECT("'"&amp;Results!$B21&amp;"'!$U$4:$U$1000")=Results!AF$4)*(INDIRECT("'"&amp;Results!$B21&amp;"'!$B$4:$B$1000")="Keep")*(INDIRECT("'"&amp;Results!$B21&amp;"'!$N$4:$T$1000"))*(TRANSPOSE(Results!$D$104:$D$110)*Results!$J$111)), Results!X21*Results!$D$115*Results!$J$118)</f>
        <v>0</v>
      </c>
      <c r="AG21" s="73" t="n">
        <f aca="true">SUM(SUMPRODUCT((INDIRECT("'"&amp;Results!$B21&amp;"'!$U$4:$U$1000")=Results!AG$4)*(INDIRECT("'"&amp;Results!$B21&amp;"'!$B$4:$B$1000")="Keep")*(INDIRECT("'"&amp;Results!$B21&amp;"'!$H$4:$M$1000"))*(TRANSPOSE(Results!$D$95:$D$100)*Results!$J$101)), SUMPRODUCT((INDIRECT("'"&amp;Results!$B21&amp;"'!$U$4:$U$1000")=Results!AG$4)*(INDIRECT("'"&amp;Results!$B21&amp;"'!$B$4:$B$1000")="Keep")*(INDIRECT("'"&amp;Results!$B21&amp;"'!$N$4:$T$1000"))*(TRANSPOSE(Results!$D$104:$D$110)*Results!$J$111)), Results!Y21*Results!$D$116*Results!$J$118)</f>
        <v>3000</v>
      </c>
      <c r="AH21" s="73" t="n">
        <f aca="true">SUM(SUMPRODUCT((INDIRECT("'"&amp;Results!$B21&amp;"'!$U$4:$U$1000")=Results!AH$4)*(INDIRECT("'"&amp;Results!$B21&amp;"'!$B$4:$B$1000")="Keep")*(INDIRECT("'"&amp;Results!$B21&amp;"'!$H$4:$M$1000"))*(TRANSPOSE(Results!$D$95:$D$100)*Results!$J$101)), SUMPRODUCT((INDIRECT("'"&amp;Results!$B21&amp;"'!$U$4:$U$1000")=Results!AH$4)*(INDIRECT("'"&amp;Results!$B21&amp;"'!$B$4:$B$1000")="Keep")*(INDIRECT("'"&amp;Results!$B21&amp;"'!$N$4:$T$1000"))*(TRANSPOSE(Results!$D$104:$D$110)*Results!$J$111)), SUMIFS(INDIRECT("'"&amp;Results!$B21&amp;"'!V4:V1000"),INDIRECT("'"&amp;Results!$B21&amp;"'!U4:U1000"),Results!AH$4,INDIRECT("'"&amp;Results!$B21&amp;"'!B4:B1000"),"Keep")*Results!$J$118)</f>
        <v>8000</v>
      </c>
      <c r="AI21" s="2" t="s">
        <v>183</v>
      </c>
    </row>
    <row r="22" customFormat="false" ht="12.75" hidden="false" customHeight="false" outlineLevel="0" collapsed="false">
      <c r="A22" s="67"/>
      <c r="B22" s="74" t="str">
        <f aca="false">'Quality - After Sale'!A1</f>
        <v>Quality - After Sale</v>
      </c>
      <c r="C22" s="69" t="n">
        <f aca="true">COUNTIFS(INDIRECT("'"&amp;Results!$B22&amp;"'!$D$4:$D$1000"),Results!C$3,INDIRECT("'"&amp;Results!$B22&amp;"'!$U$4:$U$1000"),Results!C$4,INDIRECT("'"&amp;Results!$B22&amp;"'!$B$4:$B$1000"),"Keep")</f>
        <v>0</v>
      </c>
      <c r="D22" s="69" t="n">
        <f aca="true">COUNTIFS(INDIRECT("'"&amp;Results!$B22&amp;"'!$D$4:$D$1000"),Results!D$3,INDIRECT("'"&amp;Results!$B22&amp;"'!$U$4:$U$1000"),Results!D$4,INDIRECT("'"&amp;Results!$B22&amp;"'!$B$4:$B$1000"),"Keep")</f>
        <v>0</v>
      </c>
      <c r="E22" s="69" t="n">
        <f aca="true">COUNTIFS(INDIRECT("'"&amp;Results!$B22&amp;"'!$D$4:$D$1000"),Results!E$3,INDIRECT("'"&amp;Results!$B22&amp;"'!$U$4:$U$1000"),Results!E$4,INDIRECT("'"&amp;Results!$B22&amp;"'!$B$4:$B$1000"),"Keep")</f>
        <v>0</v>
      </c>
      <c r="F22" s="69" t="n">
        <f aca="true">COUNTIFS(INDIRECT("'"&amp;Results!$B22&amp;"'!$D$4:$D$1000"),Results!F$3,INDIRECT("'"&amp;Results!$B22&amp;"'!$U$4:$U$1000"),Results!F$4,INDIRECT("'"&amp;Results!$B22&amp;"'!$B$4:$B$1000"),"Keep")</f>
        <v>0</v>
      </c>
      <c r="G22" s="69" t="n">
        <f aca="true">COUNTIFS(INDIRECT("'"&amp;Results!$B22&amp;"'!$D$4:$D$1000"),Results!G$3,INDIRECT("'"&amp;Results!$B22&amp;"'!$U$4:$U$1000"),Results!G$4,INDIRECT("'"&amp;Results!$B22&amp;"'!$B$4:$B$1000"),"Keep")</f>
        <v>0</v>
      </c>
      <c r="H22" s="69" t="n">
        <f aca="true">COUNTIFS(INDIRECT("'"&amp;Results!$B22&amp;"'!$D$4:$D$1000"),Results!H$3,INDIRECT("'"&amp;Results!$B22&amp;"'!$U$4:$U$1000"),Results!H$4,INDIRECT("'"&amp;Results!$B22&amp;"'!$B$4:$B$1000"),"Keep")</f>
        <v>0</v>
      </c>
      <c r="I22" s="69" t="n">
        <f aca="true">COUNTIFS(INDIRECT("'"&amp;Results!$B22&amp;"'!$D$4:$D$1000"),Results!I$3,INDIRECT("'"&amp;Results!$B22&amp;"'!$U$4:$U$1000"),Results!I$4,INDIRECT("'"&amp;Results!$B22&amp;"'!$B$4:$B$1000"),"Keep")</f>
        <v>0</v>
      </c>
      <c r="J22" s="69" t="n">
        <f aca="true">COUNTIFS(INDIRECT("'"&amp;Results!$B22&amp;"'!$D$4:$D$1000"),Results!J$3,INDIRECT("'"&amp;Results!$B22&amp;"'!$U$4:$U$1000"),Results!J$4,INDIRECT("'"&amp;Results!$B22&amp;"'!$B$4:$B$1000"),"Keep")</f>
        <v>0</v>
      </c>
      <c r="K22" s="69" t="n">
        <f aca="true">COUNTIFS(INDIRECT("'"&amp;Results!$B22&amp;"'!$D$4:$D$1000"),Results!K$3,INDIRECT("'"&amp;Results!$B22&amp;"'!$U$4:$U$1000"),Results!K$4,INDIRECT("'"&amp;Results!$B22&amp;"'!$B$4:$B$1000"),"Keep")</f>
        <v>0</v>
      </c>
      <c r="L22" s="69" t="n">
        <f aca="true">COUNTIFS(INDIRECT("'"&amp;Results!$B22&amp;"'!$D$4:$D$1000"),Results!L$3,INDIRECT("'"&amp;Results!$B22&amp;"'!$U$4:$U$1000"),Results!L$4,INDIRECT("'"&amp;Results!$B22&amp;"'!$B$4:$B$1000"),"Keep")</f>
        <v>0</v>
      </c>
      <c r="M22" s="69" t="n">
        <f aca="true">COUNTIFS(INDIRECT("'"&amp;Results!$B22&amp;"'!$D$4:$D$1000"),Results!M$3,INDIRECT("'"&amp;Results!$B22&amp;"'!$U$4:$U$1000"),Results!M$4,INDIRECT("'"&amp;Results!$B22&amp;"'!$B$4:$B$1000"),"Keep")</f>
        <v>0</v>
      </c>
      <c r="N22" s="69" t="n">
        <f aca="true">COUNTIFS(INDIRECT("'"&amp;Results!$B22&amp;"'!$D$4:$D$1000"),Results!N$3,INDIRECT("'"&amp;Results!$B22&amp;"'!$U$4:$U$1000"),Results!N$4,INDIRECT("'"&amp;Results!$B22&amp;"'!$B$4:$B$1000"),"Keep")</f>
        <v>0</v>
      </c>
      <c r="O22" s="69" t="n">
        <f aca="true">COUNTIFS(INDIRECT("'"&amp;Results!$B22&amp;"'!$D$4:$D$1000"),Results!O$3,INDIRECT("'"&amp;Results!$B22&amp;"'!$U$4:$U$1000"),Results!O$4,INDIRECT("'"&amp;Results!$B22&amp;"'!$B$4:$B$1000"),"Keep")</f>
        <v>0</v>
      </c>
      <c r="P22" s="69" t="n">
        <f aca="true">COUNTIFS(INDIRECT("'"&amp;Results!$B22&amp;"'!$D$4:$D$1000"),Results!P$3,INDIRECT("'"&amp;Results!$B22&amp;"'!$U$4:$U$1000"),Results!P$4,INDIRECT("'"&amp;Results!$B22&amp;"'!$B$4:$B$1000"),"Keep")</f>
        <v>0</v>
      </c>
      <c r="Q22" s="69" t="n">
        <f aca="true">COUNTIFS(INDIRECT("'"&amp;Results!$B22&amp;"'!$D$4:$D$1000"),Results!Q$3,INDIRECT("'"&amp;Results!$B22&amp;"'!$U$4:$U$1000"),Results!Q$4,INDIRECT("'"&amp;Results!$B22&amp;"'!$B$4:$B$1000"),"Keep")</f>
        <v>0</v>
      </c>
      <c r="R22" s="69" t="n">
        <f aca="true">COUNTIFS(INDIRECT("'"&amp;Results!$B22&amp;"'!$D$4:$D$1000"),Results!R$3,INDIRECT("'"&amp;Results!$B22&amp;"'!$U$4:$U$1000"),Results!R$4,INDIRECT("'"&amp;Results!$B22&amp;"'!$B$4:$B$1000"),"Keep")</f>
        <v>0</v>
      </c>
      <c r="S22" s="69" t="n">
        <f aca="true">COUNTIFS(INDIRECT("'"&amp;Results!$B22&amp;"'!$D$4:$D$1000"),Results!S$3,INDIRECT("'"&amp;Results!$B22&amp;"'!$U$4:$U$1000"),Results!S$4,INDIRECT("'"&amp;Results!$B22&amp;"'!$B$4:$B$1000"),"Keep")</f>
        <v>0</v>
      </c>
      <c r="T22" s="69" t="n">
        <f aca="true">COUNTIFS(INDIRECT("'"&amp;Results!$B22&amp;"'!$D$4:$D$1000"),Results!T$3,INDIRECT("'"&amp;Results!$B22&amp;"'!$U$4:$U$1000"),Results!T$4,INDIRECT("'"&amp;Results!$B22&amp;"'!$B$4:$B$1000"),"Keep")</f>
        <v>0</v>
      </c>
      <c r="U22" s="69" t="n">
        <f aca="true">COUNTIFS(INDIRECT("'"&amp;Results!$B22&amp;"'!$D$4:$D$1000"),Results!U$3,INDIRECT("'"&amp;Results!$B22&amp;"'!$U$4:$U$1000"),Results!U$4,INDIRECT("'"&amp;Results!$B22&amp;"'!$B$4:$B$1000"),"Keep")</f>
        <v>0</v>
      </c>
      <c r="V22" s="75" t="n">
        <f aca="true">COUNTIFS(INDIRECT("'"&amp;Results!$B22&amp;"'!$D$4:$D$1000"),Results!V$3,INDIRECT("'"&amp;Results!$B22&amp;"'!$U$4:$U$1000"),Results!V$4,INDIRECT("'"&amp;Results!$B22&amp;"'!$B$4:$B$1000"),"Keep")</f>
        <v>0</v>
      </c>
      <c r="W22" s="0" t="n">
        <f aca="false">SUM(Results!C22,Results!H22,Results!M22,Results!R22)</f>
        <v>0</v>
      </c>
      <c r="X22" s="0" t="n">
        <f aca="false">SUM(Results!D22,Results!I22,Results!N22,Results!S22)</f>
        <v>0</v>
      </c>
      <c r="Y22" s="0" t="n">
        <f aca="false">SUM(Results!E22,Results!J22,Results!O22,Results!T22)</f>
        <v>0</v>
      </c>
      <c r="Z22" s="0" t="n">
        <f aca="false">SUM(Results!F22,Results!K22,Results!P22,Results!U22)</f>
        <v>0</v>
      </c>
      <c r="AA22" s="67" t="n">
        <f aca="false">SUM(Results!G22,Results!L22,Results!Q22,Results!V22)</f>
        <v>0</v>
      </c>
      <c r="AB22" s="67"/>
      <c r="AC22" s="76" t="n">
        <f aca="false">SUM(Results!W22:AA22)</f>
        <v>0</v>
      </c>
      <c r="AD22" s="0" t="str">
        <f aca="true">IF(COUNTIFS(INDIRECT("'"&amp;Results!B22&amp;"'!$U$4:$U$1000"),"&gt;0",INDIRECT("'"&amp;Results!B22&amp;"'!$B$4:$B$1000"),"Drop")&gt;0,CONCATENATE(COUNTIFS(INDIRECT("'"&amp;Results!B22&amp;"'!$U$4:$U$1000"),"&gt;0",INDIRECT("'"&amp;Results!B22&amp;"'!$B$4:$B$1000"),"Drop")," Dropped"),"All Kept")</f>
        <v>All Kept</v>
      </c>
      <c r="AE22" s="77" t="n">
        <f aca="true">SUM(SUMPRODUCT((INDIRECT("'"&amp;Results!$B22&amp;"'!$U$4:$U$1000")=Results!AE$4)*(INDIRECT("'"&amp;Results!$B22&amp;"'!$B$4:$B$1000")="Keep")*(INDIRECT("'"&amp;Results!$B22&amp;"'!$H$4:$M$1000"))*(TRANSPOSE(Results!$D$95:$D$100)*Results!$J$101)), SUMPRODUCT((INDIRECT("'"&amp;Results!$B22&amp;"'!$U$4:$U$1000")=Results!AE$4)*(INDIRECT("'"&amp;Results!$B22&amp;"'!$B$4:$B$1000")="Keep")*(INDIRECT("'"&amp;Results!$B22&amp;"'!$N$4:$T$1000"))*(TRANSPOSE(Results!$D$104:$D$110)*Results!$J$111)), Results!W22*Results!$D$114*Results!$J$118)</f>
        <v>0</v>
      </c>
      <c r="AF22" s="73" t="n">
        <f aca="true">SUM(SUMPRODUCT((INDIRECT("'"&amp;Results!$B22&amp;"'!$U$4:$U$1000")=Results!AF$4)*(INDIRECT("'"&amp;Results!$B22&amp;"'!$B$4:$B$1000")="Keep")*(INDIRECT("'"&amp;Results!$B22&amp;"'!$H$4:$M$1000"))*(TRANSPOSE(Results!$D$95:$D$100)*Results!$J$101)), SUMPRODUCT((INDIRECT("'"&amp;Results!$B22&amp;"'!$U$4:$U$1000")=Results!AF$4)*(INDIRECT("'"&amp;Results!$B22&amp;"'!$B$4:$B$1000")="Keep")*(INDIRECT("'"&amp;Results!$B22&amp;"'!$N$4:$T$1000"))*(TRANSPOSE(Results!$D$104:$D$110)*Results!$J$111)), Results!X22*Results!$D$115*Results!$J$118)</f>
        <v>0</v>
      </c>
      <c r="AG22" s="73" t="n">
        <f aca="true">SUM(SUMPRODUCT((INDIRECT("'"&amp;Results!$B22&amp;"'!$U$4:$U$1000")=Results!AG$4)*(INDIRECT("'"&amp;Results!$B22&amp;"'!$B$4:$B$1000")="Keep")*(INDIRECT("'"&amp;Results!$B22&amp;"'!$H$4:$M$1000"))*(TRANSPOSE(Results!$D$95:$D$100)*Results!$J$101)), SUMPRODUCT((INDIRECT("'"&amp;Results!$B22&amp;"'!$U$4:$U$1000")=Results!AG$4)*(INDIRECT("'"&amp;Results!$B22&amp;"'!$B$4:$B$1000")="Keep")*(INDIRECT("'"&amp;Results!$B22&amp;"'!$N$4:$T$1000"))*(TRANSPOSE(Results!$D$104:$D$110)*Results!$J$111)), Results!Y22*Results!$D$116*Results!$J$118)</f>
        <v>0</v>
      </c>
      <c r="AH22" s="73" t="n">
        <f aca="true">SUM(SUMPRODUCT((INDIRECT("'"&amp;Results!$B22&amp;"'!$U$4:$U$1000")=Results!AH$4)*(INDIRECT("'"&amp;Results!$B22&amp;"'!$B$4:$B$1000")="Keep")*(INDIRECT("'"&amp;Results!$B22&amp;"'!$H$4:$M$1000"))*(TRANSPOSE(Results!$D$95:$D$100)*Results!$J$101)), SUMPRODUCT((INDIRECT("'"&amp;Results!$B22&amp;"'!$U$4:$U$1000")=Results!AH$4)*(INDIRECT("'"&amp;Results!$B22&amp;"'!$B$4:$B$1000")="Keep")*(INDIRECT("'"&amp;Results!$B22&amp;"'!$N$4:$T$1000"))*(TRANSPOSE(Results!$D$104:$D$110)*Results!$J$111)), SUMIFS(INDIRECT("'"&amp;Results!$B22&amp;"'!V4:V1000"),INDIRECT("'"&amp;Results!$B22&amp;"'!U4:U1000"),Results!AH$4,INDIRECT("'"&amp;Results!$B22&amp;"'!B4:B1000"),"Keep")*Results!$J$118)</f>
        <v>0</v>
      </c>
      <c r="AI22" s="2" t="s">
        <v>183</v>
      </c>
    </row>
    <row r="23" customFormat="false" ht="12.75" hidden="false" customHeight="false" outlineLevel="0" collapsed="false">
      <c r="A23" s="67"/>
      <c r="B23" s="74" t="str">
        <f aca="false">Marketing!A1</f>
        <v>Marketing</v>
      </c>
      <c r="C23" s="78" t="n">
        <f aca="true">COUNTIFS(INDIRECT("'"&amp;Results!$B23&amp;"'!$D$4:$D$1000"),Results!C$3,INDIRECT("'"&amp;Results!$B23&amp;"'!$U$4:$U$1000"),Results!C$4,INDIRECT("'"&amp;Results!$B23&amp;"'!$B$4:$B$1000"),"Keep")</f>
        <v>0</v>
      </c>
      <c r="D23" s="78" t="n">
        <f aca="true">COUNTIFS(INDIRECT("'"&amp;Results!$B23&amp;"'!$D$4:$D$1000"),Results!D$3,INDIRECT("'"&amp;Results!$B23&amp;"'!$U$4:$U$1000"),Results!D$4,INDIRECT("'"&amp;Results!$B23&amp;"'!$B$4:$B$1000"),"Keep")</f>
        <v>0</v>
      </c>
      <c r="E23" s="78" t="n">
        <f aca="true">COUNTIFS(INDIRECT("'"&amp;Results!$B23&amp;"'!$D$4:$D$1000"),Results!E$3,INDIRECT("'"&amp;Results!$B23&amp;"'!$U$4:$U$1000"),Results!E$4,INDIRECT("'"&amp;Results!$B23&amp;"'!$B$4:$B$1000"),"Keep")</f>
        <v>0</v>
      </c>
      <c r="F23" s="78" t="n">
        <f aca="true">COUNTIFS(INDIRECT("'"&amp;Results!$B23&amp;"'!$D$4:$D$1000"),Results!F$3,INDIRECT("'"&amp;Results!$B23&amp;"'!$U$4:$U$1000"),Results!F$4,INDIRECT("'"&amp;Results!$B23&amp;"'!$B$4:$B$1000"),"Keep")</f>
        <v>0</v>
      </c>
      <c r="G23" s="78" t="n">
        <f aca="true">COUNTIFS(INDIRECT("'"&amp;Results!$B23&amp;"'!$D$4:$D$1000"),Results!G$3,INDIRECT("'"&amp;Results!$B23&amp;"'!$U$4:$U$1000"),Results!G$4,INDIRECT("'"&amp;Results!$B23&amp;"'!$B$4:$B$1000"),"Keep")</f>
        <v>0</v>
      </c>
      <c r="H23" s="78" t="n">
        <f aca="true">COUNTIFS(INDIRECT("'"&amp;Results!$B23&amp;"'!$D$4:$D$1000"),Results!H$3,INDIRECT("'"&amp;Results!$B23&amp;"'!$U$4:$U$1000"),Results!H$4,INDIRECT("'"&amp;Results!$B23&amp;"'!$B$4:$B$1000"),"Keep")</f>
        <v>0</v>
      </c>
      <c r="I23" s="78" t="n">
        <f aca="true">COUNTIFS(INDIRECT("'"&amp;Results!$B23&amp;"'!$D$4:$D$1000"),Results!I$3,INDIRECT("'"&amp;Results!$B23&amp;"'!$U$4:$U$1000"),Results!I$4,INDIRECT("'"&amp;Results!$B23&amp;"'!$B$4:$B$1000"),"Keep")</f>
        <v>0</v>
      </c>
      <c r="J23" s="78" t="n">
        <f aca="true">COUNTIFS(INDIRECT("'"&amp;Results!$B23&amp;"'!$D$4:$D$1000"),Results!J$3,INDIRECT("'"&amp;Results!$B23&amp;"'!$U$4:$U$1000"),Results!J$4,INDIRECT("'"&amp;Results!$B23&amp;"'!$B$4:$B$1000"),"Keep")</f>
        <v>0</v>
      </c>
      <c r="K23" s="78" t="n">
        <f aca="true">COUNTIFS(INDIRECT("'"&amp;Results!$B23&amp;"'!$D$4:$D$1000"),Results!K$3,INDIRECT("'"&amp;Results!$B23&amp;"'!$U$4:$U$1000"),Results!K$4,INDIRECT("'"&amp;Results!$B23&amp;"'!$B$4:$B$1000"),"Keep")</f>
        <v>0</v>
      </c>
      <c r="L23" s="78" t="n">
        <f aca="true">COUNTIFS(INDIRECT("'"&amp;Results!$B23&amp;"'!$D$4:$D$1000"),Results!L$3,INDIRECT("'"&amp;Results!$B23&amp;"'!$U$4:$U$1000"),Results!L$4,INDIRECT("'"&amp;Results!$B23&amp;"'!$B$4:$B$1000"),"Keep")</f>
        <v>0</v>
      </c>
      <c r="M23" s="78" t="n">
        <f aca="true">COUNTIFS(INDIRECT("'"&amp;Results!$B23&amp;"'!$D$4:$D$1000"),Results!M$3,INDIRECT("'"&amp;Results!$B23&amp;"'!$U$4:$U$1000"),Results!M$4,INDIRECT("'"&amp;Results!$B23&amp;"'!$B$4:$B$1000"),"Keep")</f>
        <v>0</v>
      </c>
      <c r="N23" s="78" t="n">
        <f aca="true">COUNTIFS(INDIRECT("'"&amp;Results!$B23&amp;"'!$D$4:$D$1000"),Results!N$3,INDIRECT("'"&amp;Results!$B23&amp;"'!$U$4:$U$1000"),Results!N$4,INDIRECT("'"&amp;Results!$B23&amp;"'!$B$4:$B$1000"),"Keep")</f>
        <v>0</v>
      </c>
      <c r="O23" s="78" t="n">
        <f aca="true">COUNTIFS(INDIRECT("'"&amp;Results!$B23&amp;"'!$D$4:$D$1000"),Results!O$3,INDIRECT("'"&amp;Results!$B23&amp;"'!$U$4:$U$1000"),Results!O$4,INDIRECT("'"&amp;Results!$B23&amp;"'!$B$4:$B$1000"),"Keep")</f>
        <v>0</v>
      </c>
      <c r="P23" s="78" t="n">
        <f aca="true">COUNTIFS(INDIRECT("'"&amp;Results!$B23&amp;"'!$D$4:$D$1000"),Results!P$3,INDIRECT("'"&amp;Results!$B23&amp;"'!$U$4:$U$1000"),Results!P$4,INDIRECT("'"&amp;Results!$B23&amp;"'!$B$4:$B$1000"),"Keep")</f>
        <v>0</v>
      </c>
      <c r="Q23" s="78" t="n">
        <f aca="true">COUNTIFS(INDIRECT("'"&amp;Results!$B23&amp;"'!$D$4:$D$1000"),Results!Q$3,INDIRECT("'"&amp;Results!$B23&amp;"'!$U$4:$U$1000"),Results!Q$4,INDIRECT("'"&amp;Results!$B23&amp;"'!$B$4:$B$1000"),"Keep")</f>
        <v>0</v>
      </c>
      <c r="R23" s="78" t="n">
        <f aca="true">COUNTIFS(INDIRECT("'"&amp;Results!$B23&amp;"'!$D$4:$D$1000"),Results!R$3,INDIRECT("'"&amp;Results!$B23&amp;"'!$U$4:$U$1000"),Results!R$4,INDIRECT("'"&amp;Results!$B23&amp;"'!$B$4:$B$1000"),"Keep")</f>
        <v>0</v>
      </c>
      <c r="S23" s="78" t="n">
        <f aca="true">COUNTIFS(INDIRECT("'"&amp;Results!$B23&amp;"'!$D$4:$D$1000"),Results!S$3,INDIRECT("'"&amp;Results!$B23&amp;"'!$U$4:$U$1000"),Results!S$4,INDIRECT("'"&amp;Results!$B23&amp;"'!$B$4:$B$1000"),"Keep")</f>
        <v>0</v>
      </c>
      <c r="T23" s="78" t="n">
        <f aca="true">COUNTIFS(INDIRECT("'"&amp;Results!$B23&amp;"'!$D$4:$D$1000"),Results!T$3,INDIRECT("'"&amp;Results!$B23&amp;"'!$U$4:$U$1000"),Results!T$4,INDIRECT("'"&amp;Results!$B23&amp;"'!$B$4:$B$1000"),"Keep")</f>
        <v>0</v>
      </c>
      <c r="U23" s="78" t="n">
        <f aca="true">COUNTIFS(INDIRECT("'"&amp;Results!$B23&amp;"'!$D$4:$D$1000"),Results!U$3,INDIRECT("'"&amp;Results!$B23&amp;"'!$U$4:$U$1000"),Results!U$4,INDIRECT("'"&amp;Results!$B23&amp;"'!$B$4:$B$1000"),"Keep")</f>
        <v>0</v>
      </c>
      <c r="V23" s="79" t="n">
        <f aca="true">COUNTIFS(INDIRECT("'"&amp;Results!$B23&amp;"'!$D$4:$D$1000"),Results!V$3,INDIRECT("'"&amp;Results!$B23&amp;"'!$U$4:$U$1000"),Results!V$4,INDIRECT("'"&amp;Results!$B23&amp;"'!$B$4:$B$1000"),"Keep")</f>
        <v>0</v>
      </c>
      <c r="W23" s="80" t="n">
        <f aca="false">SUM(Results!C23,Results!H23,Results!M23,Results!R23)</f>
        <v>0</v>
      </c>
      <c r="X23" s="80" t="n">
        <f aca="false">SUM(Results!D23,Results!I23,Results!N23,Results!S23)</f>
        <v>0</v>
      </c>
      <c r="Y23" s="80" t="n">
        <f aca="false">SUM(Results!E23,Results!J23,Results!O23,Results!T23)</f>
        <v>0</v>
      </c>
      <c r="Z23" s="80" t="n">
        <f aca="false">SUM(Results!F23,Results!K23,Results!P23,Results!U23)</f>
        <v>0</v>
      </c>
      <c r="AA23" s="80" t="n">
        <f aca="false">SUM(Results!G23,Results!L23,Results!Q23,Results!V23)</f>
        <v>0</v>
      </c>
      <c r="AB23" s="80"/>
      <c r="AC23" s="81" t="n">
        <f aca="false">SUM(Results!W23:AA23)</f>
        <v>0</v>
      </c>
      <c r="AD23" s="0" t="str">
        <f aca="true">IF(COUNTIFS(INDIRECT("'"&amp;Results!B23&amp;"'!$U$4:$U$1000"),"&gt;0",INDIRECT("'"&amp;Results!B23&amp;"'!$B$4:$B$1000"),"Drop")&gt;0,CONCATENATE(COUNTIFS(INDIRECT("'"&amp;Results!B23&amp;"'!$U$4:$U$1000"),"&gt;0",INDIRECT("'"&amp;Results!B23&amp;"'!$B$4:$B$1000"),"Drop")," Dropped"),"All Kept")</f>
        <v>All Kept</v>
      </c>
      <c r="AE23" s="82" t="n">
        <f aca="true">SUM(SUMPRODUCT((INDIRECT("'"&amp;Results!$B23&amp;"'!$U$4:$U$1000")=Results!AE$4)*(INDIRECT("'"&amp;Results!$B23&amp;"'!$B$4:$B$1000")="Keep")*(INDIRECT("'"&amp;Results!$B23&amp;"'!$H$4:$M$1000"))*(TRANSPOSE(Results!$D$95:$D$100)*Results!$J$101)), SUMPRODUCT((INDIRECT("'"&amp;Results!$B23&amp;"'!$U$4:$U$1000")=Results!AE$4)*(INDIRECT("'"&amp;Results!$B23&amp;"'!$B$4:$B$1000")="Keep")*(INDIRECT("'"&amp;Results!$B23&amp;"'!$N$4:$T$1000"))*(TRANSPOSE(Results!$D$104:$D$110)*Results!$J$111)), Results!W23*Results!$D$114*Results!$J$118)</f>
        <v>0</v>
      </c>
      <c r="AF23" s="83" t="n">
        <f aca="true">SUM(SUMPRODUCT((INDIRECT("'"&amp;Results!$B23&amp;"'!$U$4:$U$1000")=Results!AF$4)*(INDIRECT("'"&amp;Results!$B23&amp;"'!$B$4:$B$1000")="Keep")*(INDIRECT("'"&amp;Results!$B23&amp;"'!$H$4:$M$1000"))*(TRANSPOSE(Results!$D$95:$D$100)*Results!$J$101)), SUMPRODUCT((INDIRECT("'"&amp;Results!$B23&amp;"'!$U$4:$U$1000")=Results!AF$4)*(INDIRECT("'"&amp;Results!$B23&amp;"'!$B$4:$B$1000")="Keep")*(INDIRECT("'"&amp;Results!$B23&amp;"'!$N$4:$T$1000"))*(TRANSPOSE(Results!$D$104:$D$110)*Results!$J$111)), Results!X23*Results!$D$115*Results!$J$118)</f>
        <v>0</v>
      </c>
      <c r="AG23" s="83" t="n">
        <f aca="true">SUM(SUMPRODUCT((INDIRECT("'"&amp;Results!$B23&amp;"'!$U$4:$U$1000")=Results!AG$4)*(INDIRECT("'"&amp;Results!$B23&amp;"'!$B$4:$B$1000")="Keep")*(INDIRECT("'"&amp;Results!$B23&amp;"'!$H$4:$M$1000"))*(TRANSPOSE(Results!$D$95:$D$100)*Results!$J$101)), SUMPRODUCT((INDIRECT("'"&amp;Results!$B23&amp;"'!$U$4:$U$1000")=Results!AG$4)*(INDIRECT("'"&amp;Results!$B23&amp;"'!$B$4:$B$1000")="Keep")*(INDIRECT("'"&amp;Results!$B23&amp;"'!$N$4:$T$1000"))*(TRANSPOSE(Results!$D$104:$D$110)*Results!$J$111)), Results!Y23*Results!$D$116*Results!$J$118)</f>
        <v>0</v>
      </c>
      <c r="AH23" s="83" t="n">
        <f aca="true">SUM(SUMPRODUCT((INDIRECT("'"&amp;Results!$B23&amp;"'!$U$4:$U$1000")=Results!AH$4)*(INDIRECT("'"&amp;Results!$B23&amp;"'!$B$4:$B$1000")="Keep")*(INDIRECT("'"&amp;Results!$B23&amp;"'!$H$4:$M$1000"))*(TRANSPOSE(Results!$D$95:$D$100)*Results!$J$101)), SUMPRODUCT((INDIRECT("'"&amp;Results!$B23&amp;"'!$U$4:$U$1000")=Results!AH$4)*(INDIRECT("'"&amp;Results!$B23&amp;"'!$B$4:$B$1000")="Keep")*(INDIRECT("'"&amp;Results!$B23&amp;"'!$N$4:$T$1000"))*(TRANSPOSE(Results!$D$104:$D$110)*Results!$J$111)), SUMIFS(INDIRECT("'"&amp;Results!$B23&amp;"'!V4:V1000"),INDIRECT("'"&amp;Results!$B23&amp;"'!U4:U1000"),Results!AH$4,INDIRECT("'"&amp;Results!$B23&amp;"'!B4:B1000"),"Keep")*Results!$J$118)</f>
        <v>0</v>
      </c>
      <c r="AI23" s="84" t="s">
        <v>183</v>
      </c>
    </row>
    <row r="24" customFormat="false" ht="12.75" hidden="false" customHeight="false" outlineLevel="0" collapsed="false">
      <c r="B24" s="0" t="s">
        <v>184</v>
      </c>
      <c r="C24" s="0" t="n">
        <f aca="false">SUM(Results!C5:C23)</f>
        <v>0</v>
      </c>
      <c r="D24" s="0" t="n">
        <f aca="false">SUM(Results!D5:D23)</f>
        <v>0</v>
      </c>
      <c r="E24" s="0" t="n">
        <f aca="false">SUM(Results!E5:E23)</f>
        <v>2</v>
      </c>
      <c r="F24" s="0" t="n">
        <f aca="false">SUM(Results!F5:F23)</f>
        <v>11</v>
      </c>
      <c r="G24" s="0" t="n">
        <f aca="false">SUM(Results!G5:G23)</f>
        <v>0</v>
      </c>
      <c r="H24" s="0" t="n">
        <f aca="false">SUM(Results!H5:H23)</f>
        <v>0</v>
      </c>
      <c r="I24" s="0" t="n">
        <f aca="false">SUM(Results!I5:I23)</f>
        <v>0</v>
      </c>
      <c r="J24" s="0" t="n">
        <f aca="false">SUM(Results!J5:J23)</f>
        <v>0</v>
      </c>
      <c r="K24" s="0" t="n">
        <f aca="false">SUM(Results!K5:K23)</f>
        <v>3</v>
      </c>
      <c r="L24" s="0" t="n">
        <f aca="false">SUM(Results!L5:L23)</f>
        <v>0</v>
      </c>
      <c r="M24" s="0" t="n">
        <f aca="false">SUM(Results!M5:M23)</f>
        <v>0</v>
      </c>
      <c r="N24" s="0" t="n">
        <f aca="false">SUM(Results!N5:N23)</f>
        <v>0</v>
      </c>
      <c r="O24" s="0" t="n">
        <f aca="false">SUM(Results!O5:O23)</f>
        <v>0</v>
      </c>
      <c r="P24" s="0" t="n">
        <f aca="false">SUM(Results!P5:P23)</f>
        <v>0</v>
      </c>
      <c r="Q24" s="0" t="n">
        <f aca="false">SUM(Results!Q5:Q23)</f>
        <v>0</v>
      </c>
      <c r="R24" s="0" t="n">
        <f aca="false">SUM(Results!R5:R23)</f>
        <v>0</v>
      </c>
      <c r="S24" s="0" t="n">
        <f aca="false">SUM(Results!S5:S23)</f>
        <v>0</v>
      </c>
      <c r="T24" s="0" t="n">
        <f aca="false">SUM(Results!T5:T23)</f>
        <v>0</v>
      </c>
      <c r="U24" s="0" t="n">
        <f aca="false">SUM(Results!U5:U23)</f>
        <v>0</v>
      </c>
      <c r="V24" s="0" t="n">
        <f aca="false">SUM(Results!V5:V23)</f>
        <v>0</v>
      </c>
      <c r="W24" s="0" t="n">
        <f aca="false">SUM(Results!W5:W23)</f>
        <v>0</v>
      </c>
      <c r="X24" s="0" t="n">
        <f aca="false">SUM(Results!X5:X23)</f>
        <v>0</v>
      </c>
      <c r="Y24" s="0" t="n">
        <f aca="false">SUM(Results!Y5:Y23)</f>
        <v>2</v>
      </c>
      <c r="Z24" s="0" t="n">
        <f aca="false">SUM(Results!Z5:Z23)</f>
        <v>14</v>
      </c>
      <c r="AA24" s="85" t="n">
        <f aca="false">SUM(Results!AA5:AA23)</f>
        <v>0</v>
      </c>
      <c r="AB24" s="67"/>
      <c r="AC24" s="76" t="n">
        <f aca="false">SUM(Results!AC5:AC23)</f>
        <v>16</v>
      </c>
    </row>
    <row r="25" customFormat="false" ht="12.75" hidden="false" customHeight="false" outlineLevel="0" collapsed="false">
      <c r="B25" s="0" t="s">
        <v>185</v>
      </c>
      <c r="AE25" s="86" t="n">
        <f aca="false">SUM(Results!AE5:AE23)</f>
        <v>0</v>
      </c>
      <c r="AF25" s="86" t="n">
        <f aca="false">SUM(Results!AF5:AF23)</f>
        <v>0</v>
      </c>
      <c r="AG25" s="86" t="n">
        <f aca="false">SUM(Results!AG5:AG23)</f>
        <v>6000</v>
      </c>
      <c r="AH25" s="86" t="n">
        <f aca="false">SUM(Results!AH5:AH23)</f>
        <v>218000</v>
      </c>
    </row>
    <row r="29" customFormat="false" ht="20.25" hidden="false" customHeight="true" outlineLevel="0" collapsed="false">
      <c r="B29" s="59" t="s">
        <v>186</v>
      </c>
      <c r="C29" s="59"/>
      <c r="D29" s="59"/>
      <c r="E29" s="59"/>
      <c r="F29" s="59"/>
      <c r="G29" s="59"/>
      <c r="H29" s="59"/>
      <c r="I29" s="59"/>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row>
    <row r="67" customFormat="false" ht="12.8" hidden="false" customHeight="false" outlineLevel="0" collapsed="false"/>
    <row r="69" customFormat="false" ht="20.25" hidden="false" customHeight="true" outlineLevel="0" collapsed="false">
      <c r="B69" s="59" t="s">
        <v>187</v>
      </c>
      <c r="C69" s="59"/>
      <c r="D69" s="59"/>
      <c r="E69" s="59"/>
      <c r="F69" s="59"/>
      <c r="G69" s="59"/>
      <c r="H69" s="59"/>
      <c r="I69" s="59"/>
      <c r="J69" s="59"/>
      <c r="K69" s="59"/>
      <c r="L69" s="59"/>
      <c r="M69" s="59"/>
      <c r="N69" s="59"/>
      <c r="O69" s="59"/>
      <c r="P69" s="59"/>
      <c r="Q69" s="59"/>
      <c r="R69" s="59"/>
      <c r="S69" s="59"/>
      <c r="T69" s="59"/>
      <c r="U69" s="59"/>
      <c r="V69" s="59"/>
      <c r="W69" s="59"/>
      <c r="X69" s="59"/>
      <c r="Y69" s="59"/>
      <c r="Z69" s="59"/>
      <c r="AA69" s="59"/>
      <c r="AB69" s="59"/>
      <c r="AC69" s="59"/>
      <c r="AD69" s="59"/>
      <c r="AE69" s="59"/>
      <c r="AF69" s="59"/>
      <c r="AG69" s="59"/>
      <c r="AH69" s="59"/>
      <c r="AI69" s="59"/>
    </row>
    <row r="92" customFormat="false" ht="20.25" hidden="false" customHeight="true" outlineLevel="0" collapsed="false">
      <c r="B92" s="59" t="s">
        <v>188</v>
      </c>
      <c r="C92" s="59"/>
      <c r="D92" s="59"/>
      <c r="E92" s="59"/>
      <c r="F92" s="59"/>
      <c r="G92" s="59"/>
      <c r="H92" s="59"/>
      <c r="I92" s="59"/>
      <c r="J92" s="59"/>
      <c r="K92" s="59"/>
      <c r="L92" s="59"/>
      <c r="M92" s="59"/>
      <c r="N92" s="59"/>
      <c r="O92" s="59"/>
      <c r="P92" s="59"/>
      <c r="Q92" s="59"/>
      <c r="R92" s="59"/>
      <c r="S92" s="59"/>
      <c r="T92" s="59"/>
      <c r="U92" s="59"/>
      <c r="V92" s="59"/>
      <c r="W92" s="59"/>
      <c r="X92" s="59"/>
      <c r="Y92" s="59"/>
      <c r="Z92" s="59"/>
      <c r="AA92" s="59"/>
      <c r="AB92" s="59"/>
      <c r="AC92" s="59"/>
      <c r="AD92" s="59"/>
      <c r="AE92" s="59"/>
      <c r="AF92" s="59"/>
      <c r="AG92" s="59"/>
      <c r="AH92" s="59"/>
      <c r="AI92" s="59"/>
    </row>
    <row r="94" customFormat="false" ht="12.75" hidden="false" customHeight="false" outlineLevel="0" collapsed="false">
      <c r="B94" s="63" t="s">
        <v>24</v>
      </c>
      <c r="C94" s="65" t="s">
        <v>32</v>
      </c>
      <c r="D94" s="65" t="s">
        <v>189</v>
      </c>
      <c r="E94" s="65" t="s">
        <v>190</v>
      </c>
    </row>
    <row r="95" customFormat="false" ht="12.75" hidden="false" customHeight="false" outlineLevel="0" collapsed="false">
      <c r="B95" s="0" t="s">
        <v>191</v>
      </c>
      <c r="C95" s="0" t="n">
        <f aca="true">SUM(SUMIF(INDIRECT("'"&amp;Results!$B5&amp;"'!B4:B1000"),"Keep",INDIRECT("'"&amp;Results!$B5&amp;"'!H4:H1000")), SUMIF(INDIRECT("'"&amp;Results!$B6&amp;"'!B4:B1000"),"Keep",INDIRECT("'"&amp;Results!$B6&amp;"'!H4:H1000")), SUMIF(INDIRECT("'"&amp;Results!$B7&amp;"'!B4:B1000"),"Keep",INDIRECT("'"&amp;Results!$B7&amp;"'!H4:H1000")), SUMIF(INDIRECT("'"&amp;Results!$B8&amp;"'!B4:B1000"),"Keep",INDIRECT("'"&amp;Results!$B8&amp;"'!H4:H1000")), SUMIF(INDIRECT("'"&amp;Results!$B9&amp;"'!B4:B1000"),"Keep",INDIRECT("'"&amp;Results!$B9&amp;"'!H4:H1000")), SUMIF(INDIRECT("'"&amp;Results!$B10&amp;"'!B4:B1000"),"Keep",INDIRECT("'"&amp;Results!$B10&amp;"'!H4:H1000")), SUMIF(INDIRECT("'"&amp;Results!$B11&amp;"'!B4:B1000"),"Keep",INDIRECT("'"&amp;Results!$B11&amp;"'!H4:H1000")), SUMIF(INDIRECT("'"&amp;Results!$B12&amp;"'!B4:B1000"),"Keep",INDIRECT("'"&amp;Results!$B12&amp;"'!H4:H1000")), SUMIF(INDIRECT("'"&amp;Results!$B13&amp;"'!B4:B1000"),"Keep",INDIRECT("'"&amp;Results!$B13&amp;"'!H4:H1000")), SUMIF(INDIRECT("'"&amp;Results!$B14&amp;"'!B4:B1000"),"Keep",INDIRECT("'"&amp;Results!$B14&amp;"'!H4:H1000")), SUMIF(INDIRECT("'"&amp;Results!$B15&amp;"'!B4:B1000"),"Keep",INDIRECT("'"&amp;Results!$B15&amp;"'!H4:H1000")), SUMIF(INDIRECT("'"&amp;Results!$B16&amp;"'!B4:B1000"),"Keep",INDIRECT("'"&amp;Results!$B16&amp;"'!H4:H1000")), SUMIF(INDIRECT("'"&amp;Results!$B17&amp;"'!B4:B1000"),"Keep",INDIRECT("'"&amp;Results!$B17&amp;"'!H4:H1000")), SUMIF(INDIRECT("'"&amp;Results!$B18&amp;"'!B4:B1000"),"Keep",INDIRECT("'"&amp;Results!$B18&amp;"'!H4:H1000")), SUMIF(INDIRECT("'"&amp;Results!$B19&amp;"'!B4:B1000"),"Keep",INDIRECT("'"&amp;Results!$B19&amp;"'!H4:H1000")), SUMIF(INDIRECT("'"&amp;Results!$B20&amp;"'!B4:B1000"),"Keep",INDIRECT("'"&amp;Results!$B20&amp;"'!H4:H1000")), SUMIF(INDIRECT("'"&amp;Results!$B21&amp;"'!B4:B1000"),"Keep",INDIRECT("'"&amp;Results!$B21&amp;"'!H4:H1000")), SUMIF(INDIRECT("'"&amp;Results!$B22&amp;"'!B4:B1000"),"Keep",INDIRECT("'"&amp;Results!$B22&amp;"'!H4:H1000")), SUMIF(INDIRECT("'"&amp;Results!$B23&amp;"'!B4:B1000"),"Keep",INDIRECT("'"&amp;Results!$B23&amp;"'!H4:H1000")))</f>
        <v>2</v>
      </c>
      <c r="D95" s="0" t="n">
        <v>0.5</v>
      </c>
      <c r="E95" s="0" t="n">
        <f aca="false">Results!C95*Results!D95</f>
        <v>1</v>
      </c>
    </row>
    <row r="96" customFormat="false" ht="12.75" hidden="false" customHeight="false" outlineLevel="0" collapsed="false">
      <c r="B96" s="0" t="s">
        <v>192</v>
      </c>
      <c r="C96" s="0" t="n">
        <f aca="true">SUM(SUMIF(INDIRECT("'"&amp;Results!$B5&amp;"'!B4:B1000"),"Keep",INDIRECT("'"&amp;Results!$B5&amp;"'!I4:I1000")), SUMIF(INDIRECT("'"&amp;Results!$B6&amp;"'!B4:B1000"),"Keep",INDIRECT("'"&amp;Results!$B6&amp;"'!I4:I1000")), SUMIF(INDIRECT("'"&amp;Results!$B7&amp;"'!B4:B1000"),"Keep",INDIRECT("'"&amp;Results!$B7&amp;"'!I4:I1000")), SUMIF(INDIRECT("'"&amp;Results!$B8&amp;"'!B4:B1000"),"Keep",INDIRECT("'"&amp;Results!$B8&amp;"'!I4:I1000")), SUMIF(INDIRECT("'"&amp;Results!$B9&amp;"'!B4:B1000"),"Keep",INDIRECT("'"&amp;Results!$B9&amp;"'!I4:I1000")), SUMIF(INDIRECT("'"&amp;Results!$B10&amp;"'!B4:B1000"),"Keep",INDIRECT("'"&amp;Results!$B10&amp;"'!I4:I1000")), SUMIF(INDIRECT("'"&amp;Results!$B11&amp;"'!B4:B1000"),"Keep",INDIRECT("'"&amp;Results!$B11&amp;"'!I4:I1000")), SUMIF(INDIRECT("'"&amp;Results!$B12&amp;"'!B4:B1000"),"Keep",INDIRECT("'"&amp;Results!$B12&amp;"'!I4:I1000")), SUMIF(INDIRECT("'"&amp;Results!$B13&amp;"'!B4:B1000"),"Keep",INDIRECT("'"&amp;Results!$B13&amp;"'!I4:I1000")), SUMIF(INDIRECT("'"&amp;Results!$B14&amp;"'!B4:B1000"),"Keep",INDIRECT("'"&amp;Results!$B14&amp;"'!I4:I1000")), SUMIF(INDIRECT("'"&amp;Results!$B15&amp;"'!B4:B1000"),"Keep",INDIRECT("'"&amp;Results!$B15&amp;"'!I4:I1000")), SUMIF(INDIRECT("'"&amp;Results!$B16&amp;"'!B4:B1000"),"Keep",INDIRECT("'"&amp;Results!$B16&amp;"'!I4:I1000")), SUMIF(INDIRECT("'"&amp;Results!$B17&amp;"'!B4:B1000"),"Keep",INDIRECT("'"&amp;Results!$B17&amp;"'!I4:I1000")), SUMIF(INDIRECT("'"&amp;Results!$B18&amp;"'!B4:B1000"),"Keep",INDIRECT("'"&amp;Results!$B18&amp;"'!I4:I1000")), SUMIF(INDIRECT("'"&amp;Results!$B19&amp;"'!B4:B1000"),"Keep",INDIRECT("'"&amp;Results!$B19&amp;"'!I4:I1000")), SUMIF(INDIRECT("'"&amp;Results!$B20&amp;"'!B4:B1000"),"Keep",INDIRECT("'"&amp;Results!$B20&amp;"'!I4:I1000")), SUMIF(INDIRECT("'"&amp;Results!$B21&amp;"'!B4:B1000"),"Keep",INDIRECT("'"&amp;Results!$B21&amp;"'!I4:I1000")), SUMIF(INDIRECT("'"&amp;Results!$B22&amp;"'!B4:B1000"),"Keep",INDIRECT("'"&amp;Results!$B22&amp;"'!I4:I1000")), SUMIF(INDIRECT("'"&amp;Results!$B23&amp;"'!B4:B1000"),"Keep",INDIRECT("'"&amp;Results!$B23&amp;"'!I4:I1000")))</f>
        <v>1</v>
      </c>
      <c r="D96" s="0" t="n">
        <v>1</v>
      </c>
      <c r="E96" s="0" t="n">
        <f aca="false">Results!C96*Results!D96</f>
        <v>1</v>
      </c>
    </row>
    <row r="97" customFormat="false" ht="12.75" hidden="false" customHeight="false" outlineLevel="0" collapsed="false">
      <c r="B97" s="0" t="s">
        <v>193</v>
      </c>
      <c r="C97" s="0" t="n">
        <f aca="true">SUM(SUMIF(INDIRECT("'"&amp;Results!$B5&amp;"'!B4:B1000"),"Keep",INDIRECT("'"&amp;Results!$B5&amp;"'!J4:J1000")), SUMIF(INDIRECT("'"&amp;Results!$B6&amp;"'!B4:B1000"),"Keep",INDIRECT("'"&amp;Results!$B6&amp;"'!J4:J1000")), SUMIF(INDIRECT("'"&amp;Results!$B7&amp;"'!B4:B1000"),"Keep",INDIRECT("'"&amp;Results!$B7&amp;"'!J4:J1000")), SUMIF(INDIRECT("'"&amp;Results!$B8&amp;"'!B4:B1000"),"Keep",INDIRECT("'"&amp;Results!$B8&amp;"'!J4:J1000")), SUMIF(INDIRECT("'"&amp;Results!$B9&amp;"'!B4:B1000"),"Keep",INDIRECT("'"&amp;Results!$B9&amp;"'!J4:J1000")), SUMIF(INDIRECT("'"&amp;Results!$B10&amp;"'!B4:B1000"),"Keep",INDIRECT("'"&amp;Results!$B10&amp;"'!J4:J1000")), SUMIF(INDIRECT("'"&amp;Results!$B11&amp;"'!B4:B1000"),"Keep",INDIRECT("'"&amp;Results!$B11&amp;"'!J4:J1000")), SUMIF(INDIRECT("'"&amp;Results!$B12&amp;"'!B4:B1000"),"Keep",INDIRECT("'"&amp;Results!$B12&amp;"'!J4:J1000")), SUMIF(INDIRECT("'"&amp;Results!$B13&amp;"'!B4:B1000"),"Keep",INDIRECT("'"&amp;Results!$B13&amp;"'!J4:J1000")), SUMIF(INDIRECT("'"&amp;Results!$B14&amp;"'!B4:B1000"),"Keep",INDIRECT("'"&amp;Results!$B14&amp;"'!J4:J1000")), SUMIF(INDIRECT("'"&amp;Results!$B15&amp;"'!B4:B1000"),"Keep",INDIRECT("'"&amp;Results!$B15&amp;"'!J4:J1000")), SUMIF(INDIRECT("'"&amp;Results!$B16&amp;"'!B4:B1000"),"Keep",INDIRECT("'"&amp;Results!$B16&amp;"'!J4:J1000")), SUMIF(INDIRECT("'"&amp;Results!$B17&amp;"'!B4:B1000"),"Keep",INDIRECT("'"&amp;Results!$B17&amp;"'!J4:J1000")), SUMIF(INDIRECT("'"&amp;Results!$B18&amp;"'!B4:B1000"),"Keep",INDIRECT("'"&amp;Results!$B18&amp;"'!J4:J1000")), SUMIF(INDIRECT("'"&amp;Results!$B19&amp;"'!B4:B1000"),"Keep",INDIRECT("'"&amp;Results!$B19&amp;"'!J4:J1000")), SUMIF(INDIRECT("'"&amp;Results!$B20&amp;"'!B4:B1000"),"Keep",INDIRECT("'"&amp;Results!$B20&amp;"'!J4:J1000")), SUMIF(INDIRECT("'"&amp;Results!$B21&amp;"'!B4:B1000"),"Keep",INDIRECT("'"&amp;Results!$B21&amp;"'!J4:J1000")), SUMIF(INDIRECT("'"&amp;Results!$B22&amp;"'!B4:B1000"),"Keep",INDIRECT("'"&amp;Results!$B22&amp;"'!J4:J1000")), SUMIF(INDIRECT("'"&amp;Results!$B23&amp;"'!B4:B1000"),"Keep",INDIRECT("'"&amp;Results!$B23&amp;"'!J4:J1000")))</f>
        <v>3</v>
      </c>
      <c r="D97" s="0" t="n">
        <v>0.5</v>
      </c>
      <c r="E97" s="0" t="n">
        <f aca="false">Results!C97*Results!D97</f>
        <v>1.5</v>
      </c>
    </row>
    <row r="98" customFormat="false" ht="12.75" hidden="false" customHeight="false" outlineLevel="0" collapsed="false">
      <c r="B98" s="0" t="s">
        <v>194</v>
      </c>
      <c r="C98" s="0" t="n">
        <f aca="true">SUM(SUMIF(INDIRECT("'"&amp;Results!$B5&amp;"'!B4:B1000"),"Keep",INDIRECT("'"&amp;Results!$B5&amp;"'!K4:K1000")), SUMIF(INDIRECT("'"&amp;Results!$B6&amp;"'!B4:B1000"),"Keep",INDIRECT("'"&amp;Results!$B6&amp;"'!K4:K1000")), SUMIF(INDIRECT("'"&amp;Results!$B7&amp;"'!B4:B1000"),"Keep",INDIRECT("'"&amp;Results!$B7&amp;"'!K4:K1000")), SUMIF(INDIRECT("'"&amp;Results!$B8&amp;"'!B4:B1000"),"Keep",INDIRECT("'"&amp;Results!$B8&amp;"'!K4:K1000")), SUMIF(INDIRECT("'"&amp;Results!$B9&amp;"'!B4:B1000"),"Keep",INDIRECT("'"&amp;Results!$B9&amp;"'!K4:K1000")), SUMIF(INDIRECT("'"&amp;Results!$B10&amp;"'!B4:B1000"),"Keep",INDIRECT("'"&amp;Results!$B10&amp;"'!K4:K1000")), SUMIF(INDIRECT("'"&amp;Results!$B11&amp;"'!B4:B1000"),"Keep",INDIRECT("'"&amp;Results!$B11&amp;"'!K4:K1000")), SUMIF(INDIRECT("'"&amp;Results!$B12&amp;"'!B4:B1000"),"Keep",INDIRECT("'"&amp;Results!$B12&amp;"'!K4:K1000")), SUMIF(INDIRECT("'"&amp;Results!$B13&amp;"'!B4:B1000"),"Keep",INDIRECT("'"&amp;Results!$B13&amp;"'!K4:K1000")), SUMIF(INDIRECT("'"&amp;Results!$B14&amp;"'!B4:B1000"),"Keep",INDIRECT("'"&amp;Results!$B14&amp;"'!K4:K1000")), SUMIF(INDIRECT("'"&amp;Results!$B15&amp;"'!B4:B1000"),"Keep",INDIRECT("'"&amp;Results!$B15&amp;"'!K4:K1000")), SUMIF(INDIRECT("'"&amp;Results!$B16&amp;"'!B4:B1000"),"Keep",INDIRECT("'"&amp;Results!$B16&amp;"'!K4:K1000")), SUMIF(INDIRECT("'"&amp;Results!$B17&amp;"'!B4:B1000"),"Keep",INDIRECT("'"&amp;Results!$B17&amp;"'!K4:K1000")), SUMIF(INDIRECT("'"&amp;Results!$B18&amp;"'!B4:B1000"),"Keep",INDIRECT("'"&amp;Results!$B18&amp;"'!K4:K1000")), SUMIF(INDIRECT("'"&amp;Results!$B19&amp;"'!B4:B1000"),"Keep",INDIRECT("'"&amp;Results!$B19&amp;"'!K4:K1000")), SUMIF(INDIRECT("'"&amp;Results!$B20&amp;"'!B4:B1000"),"Keep",INDIRECT("'"&amp;Results!$B20&amp;"'!K4:K1000")), SUMIF(INDIRECT("'"&amp;Results!$B21&amp;"'!B4:B1000"),"Keep",INDIRECT("'"&amp;Results!$B21&amp;"'!K4:K1000")), SUMIF(INDIRECT("'"&amp;Results!$B22&amp;"'!B4:B1000"),"Keep",INDIRECT("'"&amp;Results!$B22&amp;"'!K4:K1000")), SUMIF(INDIRECT("'"&amp;Results!$B23&amp;"'!B4:B1000"),"Keep",INDIRECT("'"&amp;Results!$B23&amp;"'!K4:K1000")))</f>
        <v>4</v>
      </c>
      <c r="D98" s="0" t="n">
        <v>1.5</v>
      </c>
      <c r="E98" s="0" t="n">
        <f aca="false">Results!C98*Results!D98</f>
        <v>6</v>
      </c>
    </row>
    <row r="99" customFormat="false" ht="12.75" hidden="false" customHeight="false" outlineLevel="0" collapsed="false">
      <c r="B99" s="0" t="s">
        <v>195</v>
      </c>
      <c r="C99" s="0" t="n">
        <f aca="true">SUM(SUMIF(INDIRECT("'"&amp;Results!$B5&amp;"'!B4:B1000"),"Keep",INDIRECT("'"&amp;Results!$B5&amp;"'!L4:L1000")), SUMIF(INDIRECT("'"&amp;Results!$B6&amp;"'!B4:B1000"),"Keep",INDIRECT("'"&amp;Results!$B6&amp;"'!L4:L1000")), SUMIF(INDIRECT("'"&amp;Results!$B7&amp;"'!B4:B1000"),"Keep",INDIRECT("'"&amp;Results!$B7&amp;"'!L4:L1000")), SUMIF(INDIRECT("'"&amp;Results!$B8&amp;"'!B4:B1000"),"Keep",INDIRECT("'"&amp;Results!$B8&amp;"'!L4:L1000")), SUMIF(INDIRECT("'"&amp;Results!$B9&amp;"'!B4:B1000"),"Keep",INDIRECT("'"&amp;Results!$B9&amp;"'!L4:L1000")), SUMIF(INDIRECT("'"&amp;Results!$B10&amp;"'!B4:B1000"),"Keep",INDIRECT("'"&amp;Results!$B10&amp;"'!L4:L1000")), SUMIF(INDIRECT("'"&amp;Results!$B11&amp;"'!B4:B1000"),"Keep",INDIRECT("'"&amp;Results!$B11&amp;"'!L4:L1000")), SUMIF(INDIRECT("'"&amp;Results!$B12&amp;"'!B4:B1000"),"Keep",INDIRECT("'"&amp;Results!$B12&amp;"'!L4:L1000")), SUMIF(INDIRECT("'"&amp;Results!$B13&amp;"'!B4:B1000"),"Keep",INDIRECT("'"&amp;Results!$B13&amp;"'!L4:L1000")), SUMIF(INDIRECT("'"&amp;Results!$B14&amp;"'!B4:B1000"),"Keep",INDIRECT("'"&amp;Results!$B14&amp;"'!L4:L1000")), SUMIF(INDIRECT("'"&amp;Results!$B15&amp;"'!B4:B1000"),"Keep",INDIRECT("'"&amp;Results!$B15&amp;"'!L4:L1000")), SUMIF(INDIRECT("'"&amp;Results!$B16&amp;"'!B4:B1000"),"Keep",INDIRECT("'"&amp;Results!$B16&amp;"'!L4:L1000")), SUMIF(INDIRECT("'"&amp;Results!$B17&amp;"'!B4:B1000"),"Keep",INDIRECT("'"&amp;Results!$B17&amp;"'!L4:L1000")), SUMIF(INDIRECT("'"&amp;Results!$B18&amp;"'!B4:B1000"),"Keep",INDIRECT("'"&amp;Results!$B18&amp;"'!L4:L1000")), SUMIF(INDIRECT("'"&amp;Results!$B19&amp;"'!B4:B1000"),"Keep",INDIRECT("'"&amp;Results!$B19&amp;"'!L4:L1000")), SUMIF(INDIRECT("'"&amp;Results!$B20&amp;"'!B4:B1000"),"Keep",INDIRECT("'"&amp;Results!$B20&amp;"'!L4:L1000")), SUMIF(INDIRECT("'"&amp;Results!$B21&amp;"'!B4:B1000"),"Keep",INDIRECT("'"&amp;Results!$B21&amp;"'!L4:L1000")), SUMIF(INDIRECT("'"&amp;Results!$B22&amp;"'!B4:B1000"),"Keep",INDIRECT("'"&amp;Results!$B22&amp;"'!L4:L1000")), SUMIF(INDIRECT("'"&amp;Results!$B23&amp;"'!B4:B1000"),"Keep",INDIRECT("'"&amp;Results!$B23&amp;"'!L4:L1000")))</f>
        <v>11</v>
      </c>
      <c r="D99" s="0" t="n">
        <v>0.5</v>
      </c>
      <c r="E99" s="0" t="n">
        <f aca="false">Results!C99*Results!D99</f>
        <v>5.5</v>
      </c>
    </row>
    <row r="100" customFormat="false" ht="12.75" hidden="false" customHeight="false" outlineLevel="0" collapsed="false">
      <c r="B100" s="0" t="s">
        <v>196</v>
      </c>
      <c r="C100" s="0" t="n">
        <f aca="true">SUM(SUMIF(INDIRECT("'"&amp;Results!$B5&amp;"'!B4:B1000"),"Keep",INDIRECT("'"&amp;Results!$B5&amp;"'!M4:M1000")), SUMIF(INDIRECT("'"&amp;Results!$B6&amp;"'!B4:B1000"),"Keep",INDIRECT("'"&amp;Results!$B6&amp;"'!M4:M1000")), SUMIF(INDIRECT("'"&amp;Results!$B7&amp;"'!B4:B1000"),"Keep",INDIRECT("'"&amp;Results!$B7&amp;"'!M4:M1000")), SUMIF(INDIRECT("'"&amp;Results!$B8&amp;"'!B4:B1000"),"Keep",INDIRECT("'"&amp;Results!$B8&amp;"'!M4:M1000")), SUMIF(INDIRECT("'"&amp;Results!$B9&amp;"'!B4:B1000"),"Keep",INDIRECT("'"&amp;Results!$B9&amp;"'!M4:M1000")), SUMIF(INDIRECT("'"&amp;Results!$B10&amp;"'!B4:B1000"),"Keep",INDIRECT("'"&amp;Results!$B10&amp;"'!M4:M1000")), SUMIF(INDIRECT("'"&amp;Results!$B11&amp;"'!B4:B1000"),"Keep",INDIRECT("'"&amp;Results!$B11&amp;"'!M4:M1000")), SUMIF(INDIRECT("'"&amp;Results!$B12&amp;"'!B4:B1000"),"Keep",INDIRECT("'"&amp;Results!$B12&amp;"'!M4:M1000")), SUMIF(INDIRECT("'"&amp;Results!$B13&amp;"'!B4:B1000"),"Keep",INDIRECT("'"&amp;Results!$B13&amp;"'!M4:M1000")), SUMIF(INDIRECT("'"&amp;Results!$B14&amp;"'!B4:B1000"),"Keep",INDIRECT("'"&amp;Results!$B14&amp;"'!M4:M1000")), SUMIF(INDIRECT("'"&amp;Results!$B15&amp;"'!B4:B1000"),"Keep",INDIRECT("'"&amp;Results!$B15&amp;"'!M4:M1000")), SUMIF(INDIRECT("'"&amp;Results!$B16&amp;"'!B4:B1000"),"Keep",INDIRECT("'"&amp;Results!$B16&amp;"'!M4:M1000")), SUMIF(INDIRECT("'"&amp;Results!$B17&amp;"'!B4:B1000"),"Keep",INDIRECT("'"&amp;Results!$B17&amp;"'!M4:M1000")), SUMIF(INDIRECT("'"&amp;Results!$B18&amp;"'!B4:B1000"),"Keep",INDIRECT("'"&amp;Results!$B18&amp;"'!M4:M1000")), SUMIF(INDIRECT("'"&amp;Results!$B19&amp;"'!B4:B1000"),"Keep",INDIRECT("'"&amp;Results!$B19&amp;"'!M4:M1000")), SUMIF(INDIRECT("'"&amp;Results!$B20&amp;"'!B4:B1000"),"Keep",INDIRECT("'"&amp;Results!$B20&amp;"'!M4:M1000")), SUMIF(INDIRECT("'"&amp;Results!$B21&amp;"'!B4:B1000"),"Keep",INDIRECT("'"&amp;Results!$B21&amp;"'!M4:M1000")), SUMIF(INDIRECT("'"&amp;Results!$B22&amp;"'!B4:B1000"),"Keep",INDIRECT("'"&amp;Results!$B22&amp;"'!M4:M1000")), SUMIF(INDIRECT("'"&amp;Results!$B23&amp;"'!B4:B1000"),"Keep",INDIRECT("'"&amp;Results!$B23&amp;"'!M4:M1000")))</f>
        <v>0</v>
      </c>
      <c r="D100" s="0" t="n">
        <v>1.5</v>
      </c>
      <c r="E100" s="0" t="n">
        <f aca="false">Results!C100*Results!D100</f>
        <v>0</v>
      </c>
    </row>
    <row r="101" customFormat="false" ht="12.75" hidden="false" customHeight="false" outlineLevel="0" collapsed="false">
      <c r="E101" s="87" t="n">
        <f aca="false">SUM(Results!E95:E100)</f>
        <v>15</v>
      </c>
      <c r="F101" s="87" t="s">
        <v>197</v>
      </c>
      <c r="G101" s="87"/>
      <c r="H101" s="87"/>
      <c r="I101" s="0" t="s">
        <v>198</v>
      </c>
      <c r="J101" s="88" t="n">
        <v>4000</v>
      </c>
      <c r="K101" s="88"/>
      <c r="L101" s="89" t="s">
        <v>199</v>
      </c>
      <c r="M101" s="89"/>
      <c r="N101" s="1" t="s">
        <v>190</v>
      </c>
      <c r="O101" s="90" t="n">
        <f aca="false">Results!E101*Results!J101</f>
        <v>60000</v>
      </c>
      <c r="P101" s="90"/>
      <c r="Q101" s="90"/>
    </row>
    <row r="103" customFormat="false" ht="12.75" hidden="false" customHeight="false" outlineLevel="0" collapsed="false">
      <c r="B103" s="63" t="s">
        <v>25</v>
      </c>
      <c r="C103" s="65" t="s">
        <v>32</v>
      </c>
      <c r="D103" s="65" t="s">
        <v>189</v>
      </c>
      <c r="E103" s="65" t="s">
        <v>190</v>
      </c>
    </row>
    <row r="104" customFormat="false" ht="12.75" hidden="false" customHeight="false" outlineLevel="0" collapsed="false">
      <c r="B104" s="0" t="s">
        <v>200</v>
      </c>
      <c r="C104" s="0" t="n">
        <f aca="true">SUM(SUMIF(INDIRECT("'"&amp;Results!$B5&amp;"'!B4:B1000"),"Keep",INDIRECT("'"&amp;Results!$B5&amp;"'!N4:N1000")), SUMIF(INDIRECT("'"&amp;Results!$B6&amp;"'!B4:B1000"),"Keep",INDIRECT("'"&amp;Results!$B6&amp;"'!N4:N1000")), SUMIF(INDIRECT("'"&amp;Results!$B7&amp;"'!B4:B1000"),"Keep",INDIRECT("'"&amp;Results!$B7&amp;"'!N4:N1000")), SUMIF(INDIRECT("'"&amp;Results!$B8&amp;"'!B4:B1000"),"Keep",INDIRECT("'"&amp;Results!$B8&amp;"'!N4:N1000")), SUMIF(INDIRECT("'"&amp;Results!$B9&amp;"'!B4:B1000"),"Keep",INDIRECT("'"&amp;Results!$B9&amp;"'!N4:N1000")), SUMIF(INDIRECT("'"&amp;Results!$B10&amp;"'!B4:B1000"),"Keep",INDIRECT("'"&amp;Results!$B10&amp;"'!N4:N1000")), SUMIF(INDIRECT("'"&amp;Results!$B11&amp;"'!B4:B1000"),"Keep",INDIRECT("'"&amp;Results!$B11&amp;"'!N4:N1000")), SUMIF(INDIRECT("'"&amp;Results!$B12&amp;"'!B4:B1000"),"Keep",INDIRECT("'"&amp;Results!$B12&amp;"'!N4:N1000")), SUMIF(INDIRECT("'"&amp;Results!$B13&amp;"'!B4:B1000"),"Keep",INDIRECT("'"&amp;Results!$B13&amp;"'!N4:N1000")), SUMIF(INDIRECT("'"&amp;Results!$B14&amp;"'!B4:B1000"),"Keep",INDIRECT("'"&amp;Results!$B14&amp;"'!N4:N1000")), SUMIF(INDIRECT("'"&amp;Results!$B15&amp;"'!B4:B1000"),"Keep",INDIRECT("'"&amp;Results!$B15&amp;"'!N4:N1000")), SUMIF(INDIRECT("'"&amp;Results!$B16&amp;"'!B4:B1000"),"Keep",INDIRECT("'"&amp;Results!$B16&amp;"'!N4:N1000")), SUMIF(INDIRECT("'"&amp;Results!$B17&amp;"'!B4:B1000"),"Keep",INDIRECT("'"&amp;Results!$B17&amp;"'!N4:N1000")), SUMIF(INDIRECT("'"&amp;Results!$B18&amp;"'!B4:B1000"),"Keep",INDIRECT("'"&amp;Results!$B18&amp;"'!N4:N1000")), SUMIF(INDIRECT("'"&amp;Results!$B19&amp;"'!B4:B1000"),"Keep",INDIRECT("'"&amp;Results!$B19&amp;"'!N4:N1000")), SUMIF(INDIRECT("'"&amp;Results!$B20&amp;"'!B4:B1000"),"Keep",INDIRECT("'"&amp;Results!$B20&amp;"'!N4:N1000")), SUMIF(INDIRECT("'"&amp;Results!$B21&amp;"'!B4:B1000"),"Keep",INDIRECT("'"&amp;Results!$B21&amp;"'!N4:N1000")), SUMIF(INDIRECT("'"&amp;Results!$B22&amp;"'!B4:B1000"),"Keep",INDIRECT("'"&amp;Results!$B22&amp;"'!N4:N1000")), SUMIF(INDIRECT("'"&amp;Results!$B23&amp;"'!B4:B1000"),"Keep",INDIRECT("'"&amp;Results!$B23&amp;"'!N4:N1000")))</f>
        <v>0</v>
      </c>
      <c r="D104" s="0" t="n">
        <v>1.5</v>
      </c>
      <c r="E104" s="0" t="n">
        <f aca="false">Results!C104*Results!D104</f>
        <v>0</v>
      </c>
    </row>
    <row r="105" customFormat="false" ht="12.75" hidden="false" customHeight="false" outlineLevel="0" collapsed="false">
      <c r="B105" s="0" t="s">
        <v>201</v>
      </c>
      <c r="C105" s="0" t="n">
        <f aca="true">SUM(SUMIF(INDIRECT("'"&amp;Results!$B5&amp;"'!B4:B1000"),"Keep",INDIRECT("'"&amp;Results!$B5&amp;"'!O4:O1000")), SUMIF(INDIRECT("'"&amp;Results!$B6&amp;"'!B4:B1000"),"Keep",INDIRECT("'"&amp;Results!$B6&amp;"'!O4:O1000")), SUMIF(INDIRECT("'"&amp;Results!$B7&amp;"'!B4:B1000"),"Keep",INDIRECT("'"&amp;Results!$B7&amp;"'!O4:O1000")), SUMIF(INDIRECT("'"&amp;Results!$B8&amp;"'!B4:B1000"),"Keep",INDIRECT("'"&amp;Results!$B8&amp;"'!O4:O1000")), SUMIF(INDIRECT("'"&amp;Results!$B9&amp;"'!B4:B1000"),"Keep",INDIRECT("'"&amp;Results!$B9&amp;"'!O4:O1000")), SUMIF(INDIRECT("'"&amp;Results!$B10&amp;"'!B4:B1000"),"Keep",INDIRECT("'"&amp;Results!$B10&amp;"'!O4:O1000")), SUMIF(INDIRECT("'"&amp;Results!$B11&amp;"'!B4:B1000"),"Keep",INDIRECT("'"&amp;Results!$B11&amp;"'!O4:O1000")), SUMIF(INDIRECT("'"&amp;Results!$B12&amp;"'!B4:B1000"),"Keep",INDIRECT("'"&amp;Results!$B12&amp;"'!O4:O1000")), SUMIF(INDIRECT("'"&amp;Results!$B13&amp;"'!B4:B1000"),"Keep",INDIRECT("'"&amp;Results!$B13&amp;"'!O4:O1000")), SUMIF(INDIRECT("'"&amp;Results!$B14&amp;"'!B4:B1000"),"Keep",INDIRECT("'"&amp;Results!$B14&amp;"'!O4:O1000")), SUMIF(INDIRECT("'"&amp;Results!$B15&amp;"'!B4:B1000"),"Keep",INDIRECT("'"&amp;Results!$B15&amp;"'!O4:O1000")), SUMIF(INDIRECT("'"&amp;Results!$B16&amp;"'!B4:B1000"),"Keep",INDIRECT("'"&amp;Results!$B16&amp;"'!O4:O1000")), SUMIF(INDIRECT("'"&amp;Results!$B17&amp;"'!B4:B1000"),"Keep",INDIRECT("'"&amp;Results!$B17&amp;"'!O4:O1000")), SUMIF(INDIRECT("'"&amp;Results!$B18&amp;"'!B4:B1000"),"Keep",INDIRECT("'"&amp;Results!$B18&amp;"'!O4:O1000")), SUMIF(INDIRECT("'"&amp;Results!$B19&amp;"'!B4:B1000"),"Keep",INDIRECT("'"&amp;Results!$B19&amp;"'!O4:O1000")), SUMIF(INDIRECT("'"&amp;Results!$B20&amp;"'!B4:B1000"),"Keep",INDIRECT("'"&amp;Results!$B20&amp;"'!O4:O1000")), SUMIF(INDIRECT("'"&amp;Results!$B21&amp;"'!B4:B1000"),"Keep",INDIRECT("'"&amp;Results!$B21&amp;"'!O4:O1000")), SUMIF(INDIRECT("'"&amp;Results!$B22&amp;"'!B4:B1000"),"Keep",INDIRECT("'"&amp;Results!$B22&amp;"'!O4:O1000")), SUMIF(INDIRECT("'"&amp;Results!$B23&amp;"'!B4:B1000"),"Keep",INDIRECT("'"&amp;Results!$B23&amp;"'!O4:O1000")))</f>
        <v>3</v>
      </c>
      <c r="D105" s="0" t="n">
        <v>2.5</v>
      </c>
      <c r="E105" s="0" t="n">
        <f aca="false">Results!C105*Results!D105</f>
        <v>7.5</v>
      </c>
    </row>
    <row r="106" customFormat="false" ht="12.75" hidden="false" customHeight="false" outlineLevel="0" collapsed="false">
      <c r="B106" s="0" t="s">
        <v>202</v>
      </c>
      <c r="C106" s="0" t="n">
        <f aca="true">SUM(SUMIF(INDIRECT("'"&amp;Results!$B5&amp;"'!B4:B1000"),"Keep",INDIRECT("'"&amp;Results!$B5&amp;"'!P4:P1000")), SUMIF(INDIRECT("'"&amp;Results!$B6&amp;"'!B4:B1000"),"Keep",INDIRECT("'"&amp;Results!$B6&amp;"'!P4:P1000")), SUMIF(INDIRECT("'"&amp;Results!$B7&amp;"'!B4:B1000"),"Keep",INDIRECT("'"&amp;Results!$B7&amp;"'!P4:P1000")), SUMIF(INDIRECT("'"&amp;Results!$B8&amp;"'!B4:B1000"),"Keep",INDIRECT("'"&amp;Results!$B8&amp;"'!P4:P1000")), SUMIF(INDIRECT("'"&amp;Results!$B9&amp;"'!B4:B1000"),"Keep",INDIRECT("'"&amp;Results!$B9&amp;"'!P4:P1000")), SUMIF(INDIRECT("'"&amp;Results!$B10&amp;"'!B4:B1000"),"Keep",INDIRECT("'"&amp;Results!$B10&amp;"'!P4:P1000")), SUMIF(INDIRECT("'"&amp;Results!$B11&amp;"'!B4:B1000"),"Keep",INDIRECT("'"&amp;Results!$B11&amp;"'!P4:P1000")), SUMIF(INDIRECT("'"&amp;Results!$B12&amp;"'!B4:B1000"),"Keep",INDIRECT("'"&amp;Results!$B12&amp;"'!P4:P1000")), SUMIF(INDIRECT("'"&amp;Results!$B13&amp;"'!B4:B1000"),"Keep",INDIRECT("'"&amp;Results!$B13&amp;"'!P4:P1000")), SUMIF(INDIRECT("'"&amp;Results!$B14&amp;"'!B4:B1000"),"Keep",INDIRECT("'"&amp;Results!$B14&amp;"'!P4:P1000")), SUMIF(INDIRECT("'"&amp;Results!$B15&amp;"'!B4:B1000"),"Keep",INDIRECT("'"&amp;Results!$B15&amp;"'!P4:P1000")), SUMIF(INDIRECT("'"&amp;Results!$B16&amp;"'!B4:B1000"),"Keep",INDIRECT("'"&amp;Results!$B16&amp;"'!P4:P1000")), SUMIF(INDIRECT("'"&amp;Results!$B17&amp;"'!B4:B1000"),"Keep",INDIRECT("'"&amp;Results!$B17&amp;"'!P4:P1000")), SUMIF(INDIRECT("'"&amp;Results!$B18&amp;"'!B4:B1000"),"Keep",INDIRECT("'"&amp;Results!$B18&amp;"'!P4:P1000")), SUMIF(INDIRECT("'"&amp;Results!$B19&amp;"'!B4:B1000"),"Keep",INDIRECT("'"&amp;Results!$B19&amp;"'!P4:P1000")), SUMIF(INDIRECT("'"&amp;Results!$B20&amp;"'!B4:B1000"),"Keep",INDIRECT("'"&amp;Results!$B20&amp;"'!P4:P1000")), SUMIF(INDIRECT("'"&amp;Results!$B21&amp;"'!B4:B1000"),"Keep",INDIRECT("'"&amp;Results!$B21&amp;"'!P4:P1000")), SUMIF(INDIRECT("'"&amp;Results!$B22&amp;"'!B4:B1000"),"Keep",INDIRECT("'"&amp;Results!$B22&amp;"'!P4:P1000")), SUMIF(INDIRECT("'"&amp;Results!$B23&amp;"'!B4:B1000"),"Keep",INDIRECT("'"&amp;Results!$B23&amp;"'!P4:P1000")))</f>
        <v>0</v>
      </c>
      <c r="D106" s="0" t="n">
        <v>0.5</v>
      </c>
      <c r="E106" s="0" t="n">
        <f aca="false">Results!C106*Results!D106</f>
        <v>0</v>
      </c>
    </row>
    <row r="107" customFormat="false" ht="12.75" hidden="false" customHeight="false" outlineLevel="0" collapsed="false">
      <c r="B107" s="0" t="s">
        <v>203</v>
      </c>
      <c r="C107" s="0" t="n">
        <f aca="true">SUM(SUMIF(INDIRECT("'"&amp;Results!$B5&amp;"'!B4:B1000"),"Keep",INDIRECT("'"&amp;Results!$B5&amp;"'!Q4:Q1000")), SUMIF(INDIRECT("'"&amp;Results!$B6&amp;"'!B4:B1000"),"Keep",INDIRECT("'"&amp;Results!$B6&amp;"'!Q4:Q1000")), SUMIF(INDIRECT("'"&amp;Results!$B7&amp;"'!B4:B1000"),"Keep",INDIRECT("'"&amp;Results!$B7&amp;"'!Q4:Q1000")), SUMIF(INDIRECT("'"&amp;Results!$B8&amp;"'!B4:B1000"),"Keep",INDIRECT("'"&amp;Results!$B8&amp;"'!Q4:Q1000")), SUMIF(INDIRECT("'"&amp;Results!$B9&amp;"'!B4:B1000"),"Keep",INDIRECT("'"&amp;Results!$B9&amp;"'!Q4:Q1000")), SUMIF(INDIRECT("'"&amp;Results!$B10&amp;"'!B4:B1000"),"Keep",INDIRECT("'"&amp;Results!$B10&amp;"'!Q4:Q1000")), SUMIF(INDIRECT("'"&amp;Results!$B11&amp;"'!B4:B1000"),"Keep",INDIRECT("'"&amp;Results!$B11&amp;"'!Q4:Q1000")), SUMIF(INDIRECT("'"&amp;Results!$B12&amp;"'!B4:B1000"),"Keep",INDIRECT("'"&amp;Results!$B12&amp;"'!Q4:Q1000")), SUMIF(INDIRECT("'"&amp;Results!$B13&amp;"'!B4:B1000"),"Keep",INDIRECT("'"&amp;Results!$B13&amp;"'!Q4:Q1000")), SUMIF(INDIRECT("'"&amp;Results!$B14&amp;"'!B4:B1000"),"Keep",INDIRECT("'"&amp;Results!$B14&amp;"'!Q4:Q1000")), SUMIF(INDIRECT("'"&amp;Results!$B15&amp;"'!B4:B1000"),"Keep",INDIRECT("'"&amp;Results!$B15&amp;"'!Q4:Q1000")), SUMIF(INDIRECT("'"&amp;Results!$B16&amp;"'!B4:B1000"),"Keep",INDIRECT("'"&amp;Results!$B16&amp;"'!Q4:Q1000")), SUMIF(INDIRECT("'"&amp;Results!$B17&amp;"'!B4:B1000"),"Keep",INDIRECT("'"&amp;Results!$B17&amp;"'!Q4:Q1000")), SUMIF(INDIRECT("'"&amp;Results!$B18&amp;"'!B4:B1000"),"Keep",INDIRECT("'"&amp;Results!$B18&amp;"'!Q4:Q1000")), SUMIF(INDIRECT("'"&amp;Results!$B19&amp;"'!B4:B1000"),"Keep",INDIRECT("'"&amp;Results!$B19&amp;"'!Q4:Q1000")), SUMIF(INDIRECT("'"&amp;Results!$B20&amp;"'!B4:B1000"),"Keep",INDIRECT("'"&amp;Results!$B20&amp;"'!Q4:Q1000")), SUMIF(INDIRECT("'"&amp;Results!$B21&amp;"'!B4:B1000"),"Keep",INDIRECT("'"&amp;Results!$B21&amp;"'!Q4:Q1000")), SUMIF(INDIRECT("'"&amp;Results!$B22&amp;"'!B4:B1000"),"Keep",INDIRECT("'"&amp;Results!$B22&amp;"'!Q4:Q1000")), SUMIF(INDIRECT("'"&amp;Results!$B23&amp;"'!B4:B1000"),"Keep",INDIRECT("'"&amp;Results!$B23&amp;"'!Q4:Q1000")))</f>
        <v>8</v>
      </c>
      <c r="D107" s="0" t="n">
        <v>0.5</v>
      </c>
      <c r="E107" s="0" t="n">
        <f aca="false">Results!C107*Results!D107</f>
        <v>4</v>
      </c>
    </row>
    <row r="108" customFormat="false" ht="12.75" hidden="false" customHeight="false" outlineLevel="0" collapsed="false">
      <c r="B108" s="0" t="s">
        <v>204</v>
      </c>
      <c r="C108" s="0" t="n">
        <f aca="true">SUM(SUMIF(INDIRECT("'"&amp;Results!$B5&amp;"'!B4:B1000"),"Keep",INDIRECT("'"&amp;Results!$B5&amp;"'!R4:R1000")), SUMIF(INDIRECT("'"&amp;Results!$B6&amp;"'!B4:B1000"),"Keep",INDIRECT("'"&amp;Results!$B6&amp;"'!R4:R1000")), SUMIF(INDIRECT("'"&amp;Results!$B7&amp;"'!B4:B1000"),"Keep",INDIRECT("'"&amp;Results!$B7&amp;"'!R4:R1000")), SUMIF(INDIRECT("'"&amp;Results!$B8&amp;"'!B4:B1000"),"Keep",INDIRECT("'"&amp;Results!$B8&amp;"'!R4:R1000")), SUMIF(INDIRECT("'"&amp;Results!$B9&amp;"'!B4:B1000"),"Keep",INDIRECT("'"&amp;Results!$B9&amp;"'!R4:R1000")), SUMIF(INDIRECT("'"&amp;Results!$B10&amp;"'!B4:B1000"),"Keep",INDIRECT("'"&amp;Results!$B10&amp;"'!R4:R1000")), SUMIF(INDIRECT("'"&amp;Results!$B11&amp;"'!B4:B1000"),"Keep",INDIRECT("'"&amp;Results!$B11&amp;"'!R4:R1000")), SUMIF(INDIRECT("'"&amp;Results!$B12&amp;"'!B4:B1000"),"Keep",INDIRECT("'"&amp;Results!$B12&amp;"'!R4:R1000")), SUMIF(INDIRECT("'"&amp;Results!$B13&amp;"'!B4:B1000"),"Keep",INDIRECT("'"&amp;Results!$B13&amp;"'!R4:R1000")), SUMIF(INDIRECT("'"&amp;Results!$B14&amp;"'!B4:B1000"),"Keep",INDIRECT("'"&amp;Results!$B14&amp;"'!R4:R1000")), SUMIF(INDIRECT("'"&amp;Results!$B15&amp;"'!B4:B1000"),"Keep",INDIRECT("'"&amp;Results!$B15&amp;"'!R4:R1000")), SUMIF(INDIRECT("'"&amp;Results!$B16&amp;"'!B4:B1000"),"Keep",INDIRECT("'"&amp;Results!$B16&amp;"'!R4:R1000")), SUMIF(INDIRECT("'"&amp;Results!$B17&amp;"'!B4:B1000"),"Keep",INDIRECT("'"&amp;Results!$B17&amp;"'!R4:R1000")), SUMIF(INDIRECT("'"&amp;Results!$B18&amp;"'!B4:B1000"),"Keep",INDIRECT("'"&amp;Results!$B18&amp;"'!R4:R1000")), SUMIF(INDIRECT("'"&amp;Results!$B19&amp;"'!B4:B1000"),"Keep",INDIRECT("'"&amp;Results!$B19&amp;"'!R4:R1000")), SUMIF(INDIRECT("'"&amp;Results!$B20&amp;"'!B4:B1000"),"Keep",INDIRECT("'"&amp;Results!$B20&amp;"'!R4:R1000")), SUMIF(INDIRECT("'"&amp;Results!$B21&amp;"'!B4:B1000"),"Keep",INDIRECT("'"&amp;Results!$B21&amp;"'!R4:R1000")), SUMIF(INDIRECT("'"&amp;Results!$B22&amp;"'!B4:B1000"),"Keep",INDIRECT("'"&amp;Results!$B22&amp;"'!R4:R1000")), SUMIF(INDIRECT("'"&amp;Results!$B23&amp;"'!B4:B1000"),"Keep",INDIRECT("'"&amp;Results!$B23&amp;"'!R4:R1000")))</f>
        <v>0</v>
      </c>
      <c r="D108" s="0" t="n">
        <f aca="false">1/8</f>
        <v>0.125</v>
      </c>
      <c r="E108" s="0" t="n">
        <f aca="false">Results!C108*Results!D108</f>
        <v>0</v>
      </c>
    </row>
    <row r="109" customFormat="false" ht="12.75" hidden="false" customHeight="false" outlineLevel="0" collapsed="false">
      <c r="B109" s="0" t="s">
        <v>205</v>
      </c>
      <c r="C109" s="0" t="n">
        <f aca="true">SUM(SUMIF(INDIRECT("'"&amp;Results!$B5&amp;"'!B4:B1000"),"Keep",INDIRECT("'"&amp;Results!$B5&amp;"'!S4:S1000")), SUMIF(INDIRECT("'"&amp;Results!$B6&amp;"'!B4:B1000"),"Keep",INDIRECT("'"&amp;Results!$B6&amp;"'!S4:S1000")), SUMIF(INDIRECT("'"&amp;Results!$B7&amp;"'!B4:B1000"),"Keep",INDIRECT("'"&amp;Results!$B7&amp;"'!S4:S1000")), SUMIF(INDIRECT("'"&amp;Results!$B8&amp;"'!B4:B1000"),"Keep",INDIRECT("'"&amp;Results!$B8&amp;"'!S4:S1000")), SUMIF(INDIRECT("'"&amp;Results!$B9&amp;"'!B4:B1000"),"Keep",INDIRECT("'"&amp;Results!$B9&amp;"'!S4:S1000")), SUMIF(INDIRECT("'"&amp;Results!$B10&amp;"'!B4:B1000"),"Keep",INDIRECT("'"&amp;Results!$B10&amp;"'!S4:S1000")), SUMIF(INDIRECT("'"&amp;Results!$B11&amp;"'!B4:B1000"),"Keep",INDIRECT("'"&amp;Results!$B11&amp;"'!S4:S1000")), SUMIF(INDIRECT("'"&amp;Results!$B12&amp;"'!B4:B1000"),"Keep",INDIRECT("'"&amp;Results!$B12&amp;"'!S4:S1000")), SUMIF(INDIRECT("'"&amp;Results!$B13&amp;"'!B4:B1000"),"Keep",INDIRECT("'"&amp;Results!$B13&amp;"'!S4:S1000")), SUMIF(INDIRECT("'"&amp;Results!$B14&amp;"'!B4:B1000"),"Keep",INDIRECT("'"&amp;Results!$B14&amp;"'!S4:S1000")), SUMIF(INDIRECT("'"&amp;Results!$B15&amp;"'!B4:B1000"),"Keep",INDIRECT("'"&amp;Results!$B15&amp;"'!S4:S1000")), SUMIF(INDIRECT("'"&amp;Results!$B16&amp;"'!B4:B1000"),"Keep",INDIRECT("'"&amp;Results!$B16&amp;"'!S4:S1000")), SUMIF(INDIRECT("'"&amp;Results!$B17&amp;"'!B4:B1000"),"Keep",INDIRECT("'"&amp;Results!$B17&amp;"'!S4:S1000")), SUMIF(INDIRECT("'"&amp;Results!$B18&amp;"'!B4:B1000"),"Keep",INDIRECT("'"&amp;Results!$B18&amp;"'!S4:S1000")), SUMIF(INDIRECT("'"&amp;Results!$B19&amp;"'!B4:B1000"),"Keep",INDIRECT("'"&amp;Results!$B19&amp;"'!S4:S1000")), SUMIF(INDIRECT("'"&amp;Results!$B20&amp;"'!B4:B1000"),"Keep",INDIRECT("'"&amp;Results!$B20&amp;"'!S4:S1000")), SUMIF(INDIRECT("'"&amp;Results!$B21&amp;"'!B4:B1000"),"Keep",INDIRECT("'"&amp;Results!$B21&amp;"'!S4:S1000")), SUMIF(INDIRECT("'"&amp;Results!$B22&amp;"'!B4:B1000"),"Keep",INDIRECT("'"&amp;Results!$B22&amp;"'!S4:S1000")), SUMIF(INDIRECT("'"&amp;Results!$B23&amp;"'!B4:B1000"),"Keep",INDIRECT("'"&amp;Results!$B23&amp;"'!S4:S1000")))</f>
        <v>1</v>
      </c>
      <c r="D109" s="0" t="n">
        <v>1</v>
      </c>
      <c r="E109" s="0" t="n">
        <f aca="false">Results!C109*Results!D109</f>
        <v>1</v>
      </c>
    </row>
    <row r="110" customFormat="false" ht="12.75" hidden="false" customHeight="false" outlineLevel="0" collapsed="false">
      <c r="B110" s="0" t="s">
        <v>206</v>
      </c>
      <c r="C110" s="0" t="n">
        <f aca="true">SUM(SUMIF(INDIRECT("'"&amp;Results!$B5&amp;"'!B4:B1000"),"Keep",INDIRECT("'"&amp;Results!$B5&amp;"'!T4:T1000")), SUMIF(INDIRECT("'"&amp;Results!$B6&amp;"'!B4:B1000"),"Keep",INDIRECT("'"&amp;Results!$B6&amp;"'!T4:T1000")), SUMIF(INDIRECT("'"&amp;Results!$B7&amp;"'!B4:B1000"),"Keep",INDIRECT("'"&amp;Results!$B7&amp;"'!T4:T1000")), SUMIF(INDIRECT("'"&amp;Results!$B8&amp;"'!B4:B1000"),"Keep",INDIRECT("'"&amp;Results!$B8&amp;"'!T4:T1000")), SUMIF(INDIRECT("'"&amp;Results!$B9&amp;"'!B4:B1000"),"Keep",INDIRECT("'"&amp;Results!$B9&amp;"'!T4:T1000")), SUMIF(INDIRECT("'"&amp;Results!$B10&amp;"'!B4:B1000"),"Keep",INDIRECT("'"&amp;Results!$B10&amp;"'!T4:T1000")), SUMIF(INDIRECT("'"&amp;Results!$B11&amp;"'!B4:B1000"),"Keep",INDIRECT("'"&amp;Results!$B11&amp;"'!T4:T1000")), SUMIF(INDIRECT("'"&amp;Results!$B12&amp;"'!B4:B1000"),"Keep",INDIRECT("'"&amp;Results!$B12&amp;"'!T4:T1000")), SUMIF(INDIRECT("'"&amp;Results!$B13&amp;"'!B4:B1000"),"Keep",INDIRECT("'"&amp;Results!$B13&amp;"'!T4:T1000")), SUMIF(INDIRECT("'"&amp;Results!$B14&amp;"'!B4:B1000"),"Keep",INDIRECT("'"&amp;Results!$B14&amp;"'!T4:T1000")), SUMIF(INDIRECT("'"&amp;Results!$B15&amp;"'!B4:B1000"),"Keep",INDIRECT("'"&amp;Results!$B15&amp;"'!T4:T1000")), SUMIF(INDIRECT("'"&amp;Results!$B16&amp;"'!B4:B1000"),"Keep",INDIRECT("'"&amp;Results!$B16&amp;"'!T4:T1000")), SUMIF(INDIRECT("'"&amp;Results!$B17&amp;"'!B4:B1000"),"Keep",INDIRECT("'"&amp;Results!$B17&amp;"'!T4:T1000")), SUMIF(INDIRECT("'"&amp;Results!$B18&amp;"'!B4:B1000"),"Keep",INDIRECT("'"&amp;Results!$B18&amp;"'!T4:T1000")), SUMIF(INDIRECT("'"&amp;Results!$B19&amp;"'!B4:B1000"),"Keep",INDIRECT("'"&amp;Results!$B19&amp;"'!T4:T1000")), SUMIF(INDIRECT("'"&amp;Results!$B20&amp;"'!B4:B1000"),"Keep",INDIRECT("'"&amp;Results!$B20&amp;"'!T4:T1000")), SUMIF(INDIRECT("'"&amp;Results!$B21&amp;"'!B4:B1000"),"Keep",INDIRECT("'"&amp;Results!$B21&amp;"'!T4:T1000")), SUMIF(INDIRECT("'"&amp;Results!$B22&amp;"'!B4:B1000"),"Keep",INDIRECT("'"&amp;Results!$B22&amp;"'!T4:T1000")), SUMIF(INDIRECT("'"&amp;Results!$B23&amp;"'!B4:B1000"),"Keep",INDIRECT("'"&amp;Results!$B23&amp;"'!T4:T1000")))</f>
        <v>1</v>
      </c>
      <c r="D110" s="0" t="n">
        <v>2</v>
      </c>
      <c r="E110" s="80" t="n">
        <f aca="false">Results!C110*Results!D110</f>
        <v>2</v>
      </c>
    </row>
    <row r="111" customFormat="false" ht="12.75" hidden="false" customHeight="false" outlineLevel="0" collapsed="false">
      <c r="E111" s="87" t="n">
        <f aca="false">SUM(Results!E104:E110)</f>
        <v>14.5</v>
      </c>
      <c r="F111" s="87" t="s">
        <v>197</v>
      </c>
      <c r="G111" s="87"/>
      <c r="H111" s="87"/>
      <c r="I111" s="0" t="s">
        <v>198</v>
      </c>
      <c r="J111" s="88" t="n">
        <v>4000</v>
      </c>
      <c r="K111" s="88"/>
      <c r="L111" s="89" t="s">
        <v>199</v>
      </c>
      <c r="M111" s="89"/>
      <c r="N111" s="1" t="s">
        <v>190</v>
      </c>
      <c r="O111" s="91" t="n">
        <f aca="false">Results!E111*Results!J111</f>
        <v>58000</v>
      </c>
      <c r="P111" s="91"/>
      <c r="Q111" s="91"/>
    </row>
    <row r="113" customFormat="false" ht="12.75" hidden="false" customHeight="false" outlineLevel="0" collapsed="false">
      <c r="B113" s="63" t="s">
        <v>26</v>
      </c>
      <c r="C113" s="65" t="s">
        <v>32</v>
      </c>
      <c r="D113" s="65" t="s">
        <v>189</v>
      </c>
      <c r="E113" s="65" t="s">
        <v>190</v>
      </c>
    </row>
    <row r="114" customFormat="false" ht="12.75" hidden="false" customHeight="false" outlineLevel="0" collapsed="false">
      <c r="B114" s="0" t="s">
        <v>207</v>
      </c>
      <c r="C114" s="0" t="n">
        <f aca="false">Results!$W$24</f>
        <v>0</v>
      </c>
      <c r="D114" s="0" t="n">
        <f aca="false">1/8</f>
        <v>0.125</v>
      </c>
      <c r="E114" s="0" t="n">
        <f aca="false">Results!D114*Results!C114</f>
        <v>0</v>
      </c>
    </row>
    <row r="115" customFormat="false" ht="12.75" hidden="false" customHeight="false" outlineLevel="0" collapsed="false">
      <c r="B115" s="0" t="s">
        <v>208</v>
      </c>
      <c r="C115" s="0" t="n">
        <f aca="false">Results!$X$24</f>
        <v>0</v>
      </c>
      <c r="D115" s="0" t="n">
        <v>0.25</v>
      </c>
      <c r="E115" s="0" t="n">
        <f aca="false">Results!D115*Results!C115</f>
        <v>0</v>
      </c>
    </row>
    <row r="116" customFormat="false" ht="12.75" hidden="false" customHeight="false" outlineLevel="0" collapsed="false">
      <c r="B116" s="0" t="s">
        <v>209</v>
      </c>
      <c r="C116" s="0" t="n">
        <f aca="false">Results!$Y$24</f>
        <v>2</v>
      </c>
      <c r="D116" s="0" t="n">
        <v>0.5</v>
      </c>
      <c r="E116" s="0" t="n">
        <f aca="false">Results!D116*Results!C116</f>
        <v>1</v>
      </c>
    </row>
    <row r="117" customFormat="false" ht="12.75" hidden="false" customHeight="false" outlineLevel="0" collapsed="false">
      <c r="B117" s="0" t="s">
        <v>210</v>
      </c>
      <c r="C117" s="0" t="n">
        <f aca="false">Results!$Z$24</f>
        <v>14</v>
      </c>
      <c r="D117" s="0" t="s">
        <v>181</v>
      </c>
      <c r="E117" s="80" t="n">
        <f aca="true">SUM(SUMIFS(INDIRECT("'"&amp;Results!$B5&amp;"'!$V$4:$V$1000"),INDIRECT("'"&amp;Results!$B5&amp;"'!$B$4:$B$1000"),"Keep",INDIRECT("'"&amp;Results!$B5&amp;"'!$U$4:$U$1000"),"4"), SUMIFS(INDIRECT("'"&amp;Results!$B6&amp;"'!$V$4:$V$1000"),INDIRECT("'"&amp;Results!$B6&amp;"'!$B$4:$B$1000"),"Keep",INDIRECT("'"&amp;Results!$B6&amp;"'!$U$4:$U$1000"),"4"), SUMIFS(INDIRECT("'"&amp;Results!$B7&amp;"'!$V$4:$V$1000"),INDIRECT("'"&amp;Results!$B7&amp;"'!$B$4:$B$1000"),"Keep",INDIRECT("'"&amp;Results!$B7&amp;"'!$U$4:$U$1000"),"4"), SUMIFS(INDIRECT("'"&amp;Results!$B8&amp;"'!$V$4:$V$1000"),INDIRECT("'"&amp;Results!$B8&amp;"'!$B$4:$B$1000"),"Keep",INDIRECT("'"&amp;Results!$B8&amp;"'!$U$4:$U$1000"),"4"), SUMIFS(INDIRECT("'"&amp;Results!$B9&amp;"'!$V$4:$V$1000"),INDIRECT("'"&amp;Results!$B9&amp;"'!$B$4:$B$1000"),"Keep",INDIRECT("'"&amp;Results!$B9&amp;"'!$U$4:$U$1000"),"4"), SUMIFS(INDIRECT("'"&amp;Results!$B10&amp;"'!$V$4:$V$1000"),INDIRECT("'"&amp;Results!$B10&amp;"'!$B$4:$B$1000"),"Keep",INDIRECT("'"&amp;Results!$B10&amp;"'!$U$4:$U$1000"),"4"), SUMIFS(INDIRECT("'"&amp;Results!$B11&amp;"'!$V$4:$V$1000"),INDIRECT("'"&amp;Results!$B11&amp;"'!$B$4:$B$1000"),"Keep",INDIRECT("'"&amp;Results!$B11&amp;"'!$U$4:$U$1000"),"4"), SUMIFS(INDIRECT("'"&amp;Results!$B12&amp;"'!$V$4:$V$1000"),INDIRECT("'"&amp;Results!$B12&amp;"'!$B$4:$B$1000"),"Keep",INDIRECT("'"&amp;Results!$B12&amp;"'!$U$4:$U$1000"),"4"), SUMIFS(INDIRECT("'"&amp;Results!$B13&amp;"'!$V$4:$V$1000"),INDIRECT("'"&amp;Results!$B13&amp;"'!$B$4:$B$1000"),"Keep",INDIRECT("'"&amp;Results!$B13&amp;"'!$U$4:$U$1000"),"4"), SUMIFS(INDIRECT("'"&amp;Results!$B14&amp;"'!$V$4:$V$1000"),INDIRECT("'"&amp;Results!$B14&amp;"'!$B$4:$B$1000"),"Keep",INDIRECT("'"&amp;Results!$B14&amp;"'!$U$4:$U$1000"),"4"), SUMIFS(INDIRECT("'"&amp;Results!$B15&amp;"'!$V$4:$V$1000"),INDIRECT("'"&amp;Results!$B15&amp;"'!$B$4:$B$1000"),"Keep",INDIRECT("'"&amp;Results!$B15&amp;"'!$U$4:$U$1000"),"4"), SUMIFS(INDIRECT("'"&amp;Results!$B16&amp;"'!$V$4:$V$1000"),INDIRECT("'"&amp;Results!$B16&amp;"'!$B$4:$B$1000"),"Keep",INDIRECT("'"&amp;Results!$B16&amp;"'!$U$4:$U$1000"),"4"), SUMIFS(INDIRECT("'"&amp;Results!$B17&amp;"'!$V$4:$V$1000"),INDIRECT("'"&amp;Results!$B17&amp;"'!$B$4:$B$1000"),"Keep",INDIRECT("'"&amp;Results!$B17&amp;"'!$U$4:$U$1000"),"4"), SUMIFS(INDIRECT("'"&amp;Results!$B18&amp;"'!$V$4:$V$1000"),INDIRECT("'"&amp;Results!$B18&amp;"'!$B$4:$B$1000"),"Keep",INDIRECT("'"&amp;Results!$B18&amp;"'!$U$4:$U$1000"),"4"), SUMIFS(INDIRECT("'"&amp;Results!$B19&amp;"'!$V$4:$V$1000"),INDIRECT("'"&amp;Results!$B19&amp;"'!$B$4:$B$1000"),"Keep",INDIRECT("'"&amp;Results!$B19&amp;"'!$U$4:$U$1000"),"4"), SUMIFS(INDIRECT("'"&amp;Results!$B20&amp;"'!$V$4:$V$1000"),INDIRECT("'"&amp;Results!$B20&amp;"'!$B$4:$B$1000"),"Keep",INDIRECT("'"&amp;Results!$B20&amp;"'!$U$4:$U$1000"),"4"), SUMIFS(INDIRECT("'"&amp;Results!$B21&amp;"'!$V$4:$V$1000"),INDIRECT("'"&amp;Results!$B21&amp;"'!$B$4:$B$1000"),"Keep",INDIRECT("'"&amp;Results!$B21&amp;"'!$U$4:$U$1000"),"4"), SUMIFS(INDIRECT("'"&amp;Results!$B22&amp;"'!$V$4:$V$1000"),INDIRECT("'"&amp;Results!$B22&amp;"'!$B$4:$B$1000"),"Keep",INDIRECT("'"&amp;Results!$B22&amp;"'!$U$4:$U$1000"),"4"), SUMIFS(INDIRECT("'"&amp;Results!$B23&amp;"'!$V$4:$V$1000"),INDIRECT("'"&amp;Results!$B23&amp;"'!$B$4:$B$1000"),"Keep",INDIRECT("'"&amp;Results!$B23&amp;"'!$U$4:$U$1000"),"4"))</f>
        <v>52</v>
      </c>
    </row>
    <row r="118" customFormat="false" ht="12.75" hidden="false" customHeight="false" outlineLevel="0" collapsed="false">
      <c r="E118" s="60" t="n">
        <f aca="false">SUM(Results!E114:E117)</f>
        <v>53</v>
      </c>
      <c r="F118" s="87" t="s">
        <v>197</v>
      </c>
      <c r="G118" s="87"/>
      <c r="H118" s="87"/>
      <c r="I118" s="0" t="s">
        <v>198</v>
      </c>
      <c r="J118" s="88" t="n">
        <v>2000</v>
      </c>
      <c r="K118" s="88"/>
      <c r="L118" s="89" t="s">
        <v>199</v>
      </c>
      <c r="M118" s="89"/>
      <c r="N118" s="1" t="s">
        <v>190</v>
      </c>
      <c r="O118" s="91" t="n">
        <f aca="false">Results!E118*Results!J118</f>
        <v>106000</v>
      </c>
      <c r="P118" s="91"/>
      <c r="Q118" s="91"/>
    </row>
    <row r="119" customFormat="false" ht="12.75" hidden="false" customHeight="false" outlineLevel="0" collapsed="false">
      <c r="E119" s="60"/>
      <c r="F119" s="60"/>
      <c r="G119" s="60"/>
      <c r="H119" s="60"/>
      <c r="J119" s="92"/>
      <c r="K119" s="92"/>
      <c r="L119" s="1"/>
      <c r="M119" s="73"/>
      <c r="N119" s="73"/>
      <c r="O119" s="73"/>
    </row>
    <row r="120" customFormat="false" ht="12.75" hidden="false" customHeight="false" outlineLevel="0" collapsed="false">
      <c r="B120" s="63" t="s">
        <v>211</v>
      </c>
      <c r="C120" s="80"/>
      <c r="D120" s="80"/>
      <c r="E120" s="63"/>
      <c r="F120" s="60"/>
      <c r="G120" s="60"/>
      <c r="H120" s="60"/>
      <c r="J120" s="92"/>
      <c r="K120" s="92"/>
      <c r="L120" s="1"/>
      <c r="M120" s="73"/>
      <c r="N120" s="73"/>
      <c r="O120" s="73"/>
    </row>
    <row r="121" customFormat="false" ht="12.75" hidden="false" customHeight="false" outlineLevel="0" collapsed="false">
      <c r="E121" s="60" t="n">
        <v>10</v>
      </c>
      <c r="F121" s="87" t="s">
        <v>197</v>
      </c>
      <c r="G121" s="87"/>
      <c r="H121" s="87"/>
      <c r="I121" s="0" t="s">
        <v>198</v>
      </c>
      <c r="J121" s="88" t="n">
        <v>4000</v>
      </c>
      <c r="K121" s="88"/>
      <c r="L121" s="89" t="s">
        <v>199</v>
      </c>
      <c r="M121" s="89"/>
      <c r="N121" s="1" t="s">
        <v>190</v>
      </c>
      <c r="O121" s="90" t="n">
        <f aca="false">Results!E121*Results!J121</f>
        <v>40000</v>
      </c>
      <c r="P121" s="90"/>
      <c r="Q121" s="90"/>
    </row>
    <row r="123" customFormat="false" ht="12.75" hidden="false" customHeight="false" outlineLevel="0" collapsed="false">
      <c r="B123" s="63" t="s">
        <v>212</v>
      </c>
      <c r="C123" s="80"/>
      <c r="D123" s="80"/>
      <c r="E123" s="80"/>
    </row>
    <row r="124" customFormat="false" ht="12.8" hidden="false" customHeight="false" outlineLevel="0" collapsed="false">
      <c r="B124" s="0" t="s">
        <v>213</v>
      </c>
      <c r="E124" s="60" t="n">
        <v>10</v>
      </c>
      <c r="J124" s="93" t="n">
        <v>4000</v>
      </c>
      <c r="K124" s="93"/>
      <c r="N124" s="94"/>
      <c r="O124" s="90" t="n">
        <f aca="false">Results!E124*Results!J124</f>
        <v>40000</v>
      </c>
      <c r="P124" s="90"/>
      <c r="Q124" s="90"/>
    </row>
    <row r="125" customFormat="false" ht="12.8" hidden="false" customHeight="false" outlineLevel="0" collapsed="false">
      <c r="B125" s="0" t="s">
        <v>214</v>
      </c>
      <c r="E125" s="60" t="n">
        <v>60</v>
      </c>
      <c r="J125" s="93" t="n">
        <f aca="false">12*16*6.7*0.8</f>
        <v>1029.12</v>
      </c>
      <c r="K125" s="93"/>
      <c r="N125" s="94"/>
      <c r="O125" s="90" t="n">
        <f aca="false">Results!E125*Results!J125</f>
        <v>61747.2</v>
      </c>
      <c r="P125" s="90"/>
      <c r="Q125" s="90"/>
    </row>
    <row r="126" customFormat="false" ht="13.5" hidden="false" customHeight="false" outlineLevel="0" collapsed="false">
      <c r="M126" s="73"/>
      <c r="N126" s="73"/>
      <c r="O126" s="73"/>
    </row>
    <row r="127" customFormat="false" ht="13.5" hidden="false" customHeight="false" outlineLevel="0" collapsed="false">
      <c r="B127" s="95" t="s">
        <v>182</v>
      </c>
      <c r="C127" s="96"/>
      <c r="D127" s="96"/>
      <c r="E127" s="96" t="n">
        <f aca="false">Results!E101+Results!E111+Results!E118+Results!E121</f>
        <v>92.5</v>
      </c>
      <c r="F127" s="96" t="s">
        <v>197</v>
      </c>
      <c r="G127" s="96"/>
      <c r="H127" s="96"/>
      <c r="I127" s="97"/>
      <c r="J127" s="98"/>
      <c r="K127" s="98"/>
      <c r="L127" s="97"/>
      <c r="M127" s="98"/>
      <c r="N127" s="96" t="s">
        <v>215</v>
      </c>
      <c r="O127" s="99" t="n">
        <f aca="false">SUM(Results!O95:Q126)</f>
        <v>365747.2</v>
      </c>
      <c r="P127" s="99"/>
      <c r="Q127" s="99"/>
    </row>
  </sheetData>
  <mergeCells count="27">
    <mergeCell ref="B1:AI1"/>
    <mergeCell ref="AE3:AI3"/>
    <mergeCell ref="B29:AI29"/>
    <mergeCell ref="B69:AI69"/>
    <mergeCell ref="B92:AI92"/>
    <mergeCell ref="F101:H101"/>
    <mergeCell ref="J101:K101"/>
    <mergeCell ref="L101:M101"/>
    <mergeCell ref="O101:Q101"/>
    <mergeCell ref="F111:H111"/>
    <mergeCell ref="J111:K111"/>
    <mergeCell ref="L111:M111"/>
    <mergeCell ref="O111:Q111"/>
    <mergeCell ref="F118:H118"/>
    <mergeCell ref="J118:K118"/>
    <mergeCell ref="L118:M118"/>
    <mergeCell ref="O118:Q118"/>
    <mergeCell ref="F121:H121"/>
    <mergeCell ref="J121:K121"/>
    <mergeCell ref="L121:M121"/>
    <mergeCell ref="O121:Q121"/>
    <mergeCell ref="J124:K124"/>
    <mergeCell ref="O124:Q124"/>
    <mergeCell ref="J125:K125"/>
    <mergeCell ref="O125:Q125"/>
    <mergeCell ref="F127:H127"/>
    <mergeCell ref="O127:Q127"/>
  </mergeCells>
  <conditionalFormatting sqref="AD5:AD23">
    <cfRule type="expression" priority="2" aboveAverage="0" equalAverage="0" bottom="0" percent="0" rank="0" text="" dxfId="0">
      <formula>Results!AC5=0</formula>
    </cfRule>
    <cfRule type="cellIs" priority="3" operator="equal" aboveAverage="0" equalAverage="0" bottom="0" percent="0" rank="0" text="" dxfId="1">
      <formula>"All Kept"</formula>
    </cfRule>
    <cfRule type="cellIs" priority="4" operator="notEqual" aboveAverage="0" equalAverage="0" bottom="0" percent="0" rank="0" text="" dxfId="0">
      <formula>"""All Kept"""</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3.xml><?xml version="1.0" encoding="utf-8"?>
<worksheet xmlns="http://schemas.openxmlformats.org/spreadsheetml/2006/main" xmlns:r="http://schemas.openxmlformats.org/officeDocument/2006/relationships">
  <sheetPr filterMode="false">
    <pageSetUpPr fitToPage="false"/>
  </sheetPr>
  <dimension ref="A1:AA65536"/>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V7" activeCellId="0" sqref="V7"/>
    </sheetView>
  </sheetViews>
  <sheetFormatPr defaultRowHeight="15"/>
  <cols>
    <col collapsed="false" hidden="false" max="1" min="1" style="7" width="9.81632653061224"/>
    <col collapsed="false" hidden="false" max="2" min="2" style="7" width="7.83163265306122"/>
    <col collapsed="false" hidden="false" max="3" min="3" style="7" width="51.9081632653061"/>
    <col collapsed="false" hidden="false" max="4" min="4" style="7" width="13.2295918367347"/>
    <col collapsed="false" hidden="false" max="5" min="5" style="7" width="10.6632653061225"/>
    <col collapsed="false" hidden="false" max="6" min="6" style="7" width="13.1479591836735"/>
    <col collapsed="false" hidden="false" max="7" min="7" style="7" width="53.4489795918367"/>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1025" min="23" style="7" width="8.23469387755102"/>
  </cols>
  <sheetData>
    <row r="1" customFormat="false" ht="20.25" hidden="false" customHeight="true" outlineLevel="0" collapsed="false">
      <c r="A1" s="3" t="s">
        <v>68</v>
      </c>
      <c r="B1" s="3"/>
      <c r="C1" s="3"/>
      <c r="D1" s="3"/>
      <c r="E1" s="3"/>
      <c r="F1" s="3"/>
      <c r="G1" s="9" t="s">
        <v>24</v>
      </c>
      <c r="H1" s="9"/>
      <c r="I1" s="9"/>
      <c r="J1" s="9"/>
      <c r="K1" s="9"/>
      <c r="L1" s="9"/>
      <c r="M1" s="9"/>
      <c r="N1" s="9" t="s">
        <v>25</v>
      </c>
      <c r="O1" s="9"/>
      <c r="P1" s="9"/>
      <c r="Q1" s="9"/>
      <c r="R1" s="9"/>
      <c r="S1" s="9"/>
      <c r="T1" s="9"/>
      <c r="U1" s="10" t="s">
        <v>26</v>
      </c>
      <c r="V1" s="10"/>
      <c r="Y1" s="0"/>
      <c r="Z1" s="0"/>
    </row>
    <row r="2" customFormat="false" ht="15" hidden="false" customHeight="true" outlineLevel="0" collapsed="false">
      <c r="A2" s="11" t="s">
        <v>69</v>
      </c>
      <c r="B2" s="11"/>
      <c r="C2" s="11"/>
      <c r="D2" s="11"/>
      <c r="E2" s="11"/>
      <c r="F2" s="11"/>
      <c r="G2" s="12"/>
      <c r="H2" s="13" t="s">
        <v>27</v>
      </c>
      <c r="I2" s="13"/>
      <c r="J2" s="13" t="s">
        <v>28</v>
      </c>
      <c r="K2" s="13"/>
      <c r="L2" s="14" t="s">
        <v>29</v>
      </c>
      <c r="M2" s="14"/>
      <c r="N2" s="13" t="s">
        <v>30</v>
      </c>
      <c r="O2" s="13"/>
      <c r="P2" s="15"/>
      <c r="Q2" s="15"/>
      <c r="R2" s="16"/>
      <c r="S2" s="14" t="s">
        <v>31</v>
      </c>
      <c r="T2" s="14"/>
      <c r="U2" s="17"/>
      <c r="V2" s="17"/>
      <c r="Y2" s="0"/>
      <c r="Z2" s="0"/>
    </row>
    <row r="3" customFormat="false" ht="15" hidden="false" customHeight="true" outlineLevel="0" collapsed="false">
      <c r="A3" s="18" t="s">
        <v>32</v>
      </c>
      <c r="B3" s="18" t="s">
        <v>70</v>
      </c>
      <c r="C3" s="19" t="s">
        <v>34</v>
      </c>
      <c r="D3" s="20" t="s">
        <v>35</v>
      </c>
      <c r="E3" s="21" t="s">
        <v>36</v>
      </c>
      <c r="F3" s="20" t="s">
        <v>15</v>
      </c>
      <c r="G3" s="22"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Y3" s="0"/>
      <c r="Z3" s="0"/>
    </row>
    <row r="4" customFormat="false" ht="79.85" hidden="false" customHeight="false" outlineLevel="0" collapsed="false">
      <c r="A4" s="27" t="s">
        <v>71</v>
      </c>
      <c r="B4" s="27" t="s">
        <v>54</v>
      </c>
      <c r="C4" s="32" t="s">
        <v>72</v>
      </c>
      <c r="D4" s="29" t="n">
        <v>1</v>
      </c>
      <c r="E4" s="29" t="s">
        <v>73</v>
      </c>
      <c r="F4" s="29" t="s">
        <v>74</v>
      </c>
      <c r="G4" s="29" t="s">
        <v>75</v>
      </c>
      <c r="H4" s="29"/>
      <c r="I4" s="29"/>
      <c r="J4" s="29"/>
      <c r="K4" s="29" t="n">
        <v>1</v>
      </c>
      <c r="L4" s="29"/>
      <c r="M4" s="29"/>
      <c r="N4" s="30"/>
      <c r="O4" s="29" t="n">
        <v>1</v>
      </c>
      <c r="P4" s="29"/>
      <c r="Q4" s="29" t="n">
        <v>1</v>
      </c>
      <c r="R4" s="29"/>
      <c r="S4" s="29"/>
      <c r="T4" s="29"/>
      <c r="U4" s="31" t="n">
        <v>4</v>
      </c>
      <c r="V4" s="28" t="n">
        <v>5</v>
      </c>
      <c r="W4" s="28"/>
      <c r="Y4" s="28"/>
      <c r="Z4" s="28"/>
      <c r="AA4" s="28"/>
    </row>
    <row r="5" customFormat="false" ht="79.85" hidden="false" customHeight="false" outlineLevel="0" collapsed="false">
      <c r="A5" s="27" t="s">
        <v>76</v>
      </c>
      <c r="B5" s="27" t="s">
        <v>54</v>
      </c>
      <c r="C5" s="32" t="s">
        <v>77</v>
      </c>
      <c r="D5" s="29" t="n">
        <v>1</v>
      </c>
      <c r="E5" s="29" t="s">
        <v>73</v>
      </c>
      <c r="F5" s="29" t="s">
        <v>74</v>
      </c>
      <c r="G5" s="29" t="s">
        <v>78</v>
      </c>
      <c r="H5" s="29"/>
      <c r="I5" s="29"/>
      <c r="J5" s="29"/>
      <c r="K5" s="29" t="n">
        <v>1</v>
      </c>
      <c r="L5" s="29"/>
      <c r="M5" s="29"/>
      <c r="N5" s="30"/>
      <c r="O5" s="29" t="n">
        <v>1</v>
      </c>
      <c r="P5" s="29"/>
      <c r="Q5" s="29" t="n">
        <v>1</v>
      </c>
      <c r="R5" s="29"/>
      <c r="S5" s="29"/>
      <c r="T5" s="29"/>
      <c r="U5" s="31" t="n">
        <v>4</v>
      </c>
      <c r="V5" s="28" t="n">
        <v>5</v>
      </c>
      <c r="W5" s="28"/>
      <c r="Y5" s="28"/>
      <c r="Z5" s="28"/>
      <c r="AA5" s="28"/>
    </row>
    <row r="6" customFormat="false" ht="105.65" hidden="false" customHeight="false" outlineLevel="0" collapsed="false">
      <c r="A6" s="27" t="s">
        <v>79</v>
      </c>
      <c r="B6" s="27" t="s">
        <v>54</v>
      </c>
      <c r="C6" s="29" t="s">
        <v>80</v>
      </c>
      <c r="D6" s="29" t="n">
        <v>1</v>
      </c>
      <c r="E6" s="29" t="s">
        <v>73</v>
      </c>
      <c r="F6" s="29" t="s">
        <v>56</v>
      </c>
      <c r="G6" s="29" t="s">
        <v>81</v>
      </c>
      <c r="H6" s="29"/>
      <c r="I6" s="29"/>
      <c r="J6" s="29"/>
      <c r="K6" s="29" t="n">
        <v>1</v>
      </c>
      <c r="L6" s="29"/>
      <c r="M6" s="29"/>
      <c r="N6" s="30"/>
      <c r="O6" s="29" t="n">
        <v>1</v>
      </c>
      <c r="P6" s="29"/>
      <c r="Q6" s="29" t="n">
        <v>1</v>
      </c>
      <c r="R6" s="29"/>
      <c r="S6" s="29"/>
      <c r="T6" s="29"/>
      <c r="U6" s="31" t="n">
        <v>4</v>
      </c>
      <c r="V6" s="28" t="n">
        <v>10</v>
      </c>
      <c r="W6" s="28"/>
      <c r="Y6" s="28"/>
    </row>
    <row r="7" customFormat="false" ht="30" hidden="false" customHeight="true" outlineLevel="0" collapsed="false">
      <c r="A7" s="27"/>
      <c r="B7" s="27"/>
      <c r="C7" s="32"/>
      <c r="D7" s="29"/>
      <c r="E7" s="28"/>
      <c r="F7" s="29"/>
      <c r="H7" s="29"/>
      <c r="I7" s="29"/>
      <c r="J7" s="29"/>
      <c r="K7" s="29"/>
      <c r="L7" s="29"/>
      <c r="M7" s="29"/>
      <c r="N7" s="30"/>
      <c r="O7" s="29"/>
      <c r="P7" s="29"/>
      <c r="Q7" s="29"/>
      <c r="R7" s="29"/>
      <c r="S7" s="29"/>
      <c r="T7" s="29"/>
      <c r="U7" s="31"/>
      <c r="V7" s="28"/>
      <c r="Y7" s="28"/>
      <c r="Z7" s="28"/>
    </row>
    <row r="8" customFormat="false" ht="15" hidden="false" customHeight="true" outlineLevel="0" collapsed="false">
      <c r="A8" s="27"/>
      <c r="B8" s="27"/>
      <c r="C8" s="32"/>
      <c r="D8" s="29"/>
      <c r="E8" s="28"/>
      <c r="F8" s="29"/>
      <c r="H8" s="29"/>
      <c r="I8" s="29"/>
      <c r="J8" s="29"/>
      <c r="K8" s="29"/>
      <c r="L8" s="29"/>
      <c r="M8" s="29"/>
      <c r="N8" s="30"/>
      <c r="O8" s="29"/>
      <c r="P8" s="29"/>
      <c r="Q8" s="29"/>
      <c r="R8" s="29"/>
      <c r="S8" s="29"/>
      <c r="T8" s="29"/>
      <c r="U8" s="31"/>
      <c r="V8" s="28"/>
      <c r="Y8" s="28"/>
      <c r="Z8" s="28"/>
    </row>
    <row r="9" customFormat="false" ht="30" hidden="false" customHeight="true" outlineLevel="0" collapsed="false">
      <c r="A9" s="27"/>
      <c r="B9" s="27"/>
      <c r="C9" s="32"/>
      <c r="D9" s="29"/>
      <c r="E9" s="28"/>
      <c r="F9" s="29"/>
      <c r="H9" s="29"/>
      <c r="I9" s="29"/>
      <c r="J9" s="29"/>
      <c r="K9" s="29"/>
      <c r="L9" s="29"/>
      <c r="M9" s="29"/>
      <c r="N9" s="30"/>
      <c r="O9" s="29"/>
      <c r="P9" s="29"/>
      <c r="Q9" s="29"/>
      <c r="R9" s="29"/>
      <c r="S9" s="29"/>
      <c r="T9" s="29"/>
      <c r="U9" s="31"/>
      <c r="V9" s="28"/>
      <c r="Y9" s="28"/>
      <c r="Z9" s="28"/>
    </row>
    <row r="10" customFormat="false" ht="30" hidden="false" customHeight="true" outlineLevel="0" collapsed="false">
      <c r="A10" s="27"/>
      <c r="B10" s="27"/>
      <c r="C10" s="32"/>
      <c r="D10" s="29"/>
      <c r="E10" s="28"/>
      <c r="F10" s="29"/>
      <c r="H10" s="29"/>
      <c r="I10" s="29"/>
      <c r="J10" s="29"/>
      <c r="K10" s="29"/>
      <c r="L10" s="29"/>
      <c r="M10" s="29"/>
      <c r="N10" s="30"/>
      <c r="O10" s="29"/>
      <c r="P10" s="29"/>
      <c r="Q10" s="29"/>
      <c r="R10" s="29"/>
      <c r="S10" s="29"/>
      <c r="T10" s="29"/>
      <c r="U10" s="31"/>
      <c r="V10" s="28"/>
      <c r="Y10" s="28"/>
      <c r="Z10" s="28"/>
    </row>
    <row r="11" customFormat="false" ht="30" hidden="false" customHeight="true" outlineLevel="0" collapsed="false">
      <c r="A11" s="27"/>
      <c r="B11" s="27"/>
      <c r="C11" s="32"/>
      <c r="D11" s="29"/>
      <c r="E11" s="29"/>
      <c r="F11" s="29"/>
      <c r="H11" s="29"/>
      <c r="I11" s="29"/>
      <c r="J11" s="29"/>
      <c r="K11" s="29"/>
      <c r="L11" s="29"/>
      <c r="M11" s="29"/>
      <c r="N11" s="30"/>
      <c r="O11" s="29"/>
      <c r="P11" s="29"/>
      <c r="Q11" s="29"/>
      <c r="R11" s="29"/>
      <c r="S11" s="29"/>
      <c r="T11" s="29"/>
      <c r="U11" s="31"/>
      <c r="V11" s="28"/>
      <c r="Y11" s="28"/>
      <c r="Z11" s="28"/>
    </row>
    <row r="12" customFormat="false" ht="45" hidden="false" customHeight="true" outlineLevel="0" collapsed="false">
      <c r="A12" s="27"/>
      <c r="B12" s="27"/>
      <c r="C12" s="32"/>
      <c r="D12" s="29"/>
      <c r="E12" s="29"/>
      <c r="F12" s="29"/>
      <c r="H12" s="29"/>
      <c r="I12" s="29"/>
      <c r="J12" s="29"/>
      <c r="K12" s="29"/>
      <c r="L12" s="29"/>
      <c r="M12" s="29"/>
      <c r="N12" s="30"/>
      <c r="O12" s="29"/>
      <c r="P12" s="29"/>
      <c r="Q12" s="29"/>
      <c r="R12" s="29"/>
      <c r="S12" s="29"/>
      <c r="T12" s="29"/>
      <c r="U12" s="31"/>
      <c r="V12" s="28"/>
      <c r="Y12" s="28"/>
      <c r="Z12" s="28"/>
    </row>
    <row r="13" customFormat="false" ht="15" hidden="false" customHeight="true" outlineLevel="0" collapsed="false">
      <c r="A13" s="27"/>
      <c r="B13" s="27"/>
      <c r="C13" s="32"/>
      <c r="D13" s="29"/>
      <c r="E13" s="29"/>
      <c r="F13" s="29"/>
      <c r="H13" s="29"/>
      <c r="I13" s="29"/>
      <c r="J13" s="29"/>
      <c r="K13" s="29"/>
      <c r="L13" s="29"/>
      <c r="M13" s="29"/>
      <c r="N13" s="30"/>
      <c r="O13" s="29"/>
      <c r="P13" s="29"/>
      <c r="Q13" s="29"/>
      <c r="R13" s="29"/>
      <c r="S13" s="29"/>
      <c r="T13" s="29"/>
      <c r="U13" s="31"/>
      <c r="V13" s="28"/>
      <c r="Y13" s="28"/>
      <c r="Z13" s="28"/>
    </row>
    <row r="14" customFormat="false" ht="15" hidden="false" customHeight="true" outlineLevel="0" collapsed="false">
      <c r="A14" s="27"/>
      <c r="B14" s="27"/>
      <c r="C14" s="32"/>
      <c r="D14" s="28"/>
      <c r="E14" s="28"/>
      <c r="F14" s="28"/>
      <c r="H14" s="29"/>
      <c r="I14" s="29"/>
      <c r="J14" s="29"/>
      <c r="K14" s="29"/>
      <c r="L14" s="29"/>
      <c r="M14" s="29"/>
      <c r="N14" s="30"/>
      <c r="O14" s="29"/>
      <c r="P14" s="29"/>
      <c r="Q14" s="29"/>
      <c r="R14" s="29"/>
      <c r="S14" s="29"/>
      <c r="T14" s="29"/>
      <c r="U14" s="31"/>
      <c r="V14" s="28"/>
      <c r="Y14" s="28"/>
      <c r="Z14" s="28"/>
    </row>
    <row r="15" customFormat="false" ht="30" hidden="false" customHeight="true" outlineLevel="0" collapsed="false">
      <c r="A15" s="27"/>
      <c r="B15" s="27"/>
      <c r="C15" s="32"/>
      <c r="D15" s="28"/>
      <c r="E15" s="28"/>
      <c r="F15" s="28"/>
      <c r="H15" s="29"/>
      <c r="I15" s="29"/>
      <c r="J15" s="29"/>
      <c r="K15" s="29"/>
      <c r="L15" s="29"/>
      <c r="M15" s="29"/>
      <c r="N15" s="30"/>
      <c r="O15" s="29"/>
      <c r="P15" s="29"/>
      <c r="Q15" s="29"/>
      <c r="R15" s="29"/>
      <c r="S15" s="29"/>
      <c r="T15" s="29"/>
      <c r="U15" s="31"/>
      <c r="V15" s="28"/>
      <c r="Y15" s="28"/>
      <c r="Z15" s="28"/>
    </row>
    <row r="16" customFormat="false" ht="30" hidden="false" customHeight="true" outlineLevel="0" collapsed="false">
      <c r="A16" s="27"/>
      <c r="B16" s="27"/>
      <c r="C16" s="32"/>
      <c r="D16" s="29"/>
      <c r="E16" s="29"/>
      <c r="F16" s="29"/>
      <c r="H16" s="29"/>
      <c r="I16" s="29"/>
      <c r="J16" s="29"/>
      <c r="K16" s="29"/>
      <c r="L16" s="29"/>
      <c r="M16" s="29"/>
      <c r="N16" s="30"/>
      <c r="O16" s="29"/>
      <c r="P16" s="29"/>
      <c r="Q16" s="29"/>
      <c r="R16" s="29"/>
      <c r="S16" s="29"/>
      <c r="T16" s="29"/>
      <c r="U16" s="31"/>
      <c r="V16" s="28"/>
      <c r="Y16" s="28"/>
      <c r="Z16" s="28"/>
    </row>
    <row r="17" customFormat="false" ht="45" hidden="false" customHeight="true" outlineLevel="0" collapsed="false">
      <c r="A17" s="27"/>
      <c r="B17" s="27"/>
      <c r="C17" s="32"/>
      <c r="D17" s="29"/>
      <c r="E17" s="28"/>
      <c r="F17" s="29"/>
      <c r="H17" s="28"/>
      <c r="I17" s="28"/>
      <c r="J17" s="28"/>
      <c r="K17" s="28"/>
      <c r="L17" s="28"/>
      <c r="M17" s="28"/>
      <c r="N17" s="28"/>
      <c r="O17" s="28"/>
      <c r="P17" s="28"/>
      <c r="Q17" s="28"/>
      <c r="R17" s="28"/>
      <c r="S17" s="28"/>
      <c r="T17" s="28"/>
      <c r="U17" s="31"/>
      <c r="V17" s="28"/>
      <c r="Y17" s="28"/>
      <c r="Z17" s="28"/>
    </row>
    <row r="18" customFormat="false" ht="15" hidden="false" customHeight="true" outlineLevel="0" collapsed="false">
      <c r="A18" s="27"/>
      <c r="B18" s="27"/>
      <c r="C18" s="32"/>
      <c r="D18" s="29"/>
      <c r="E18" s="28"/>
      <c r="F18" s="29"/>
      <c r="H18" s="29"/>
      <c r="I18" s="29"/>
      <c r="J18" s="29"/>
      <c r="K18" s="29"/>
      <c r="L18" s="29"/>
      <c r="M18" s="29"/>
      <c r="N18" s="30"/>
      <c r="O18" s="29"/>
      <c r="P18" s="29"/>
      <c r="Q18" s="29"/>
      <c r="R18" s="29"/>
      <c r="S18" s="29"/>
      <c r="T18" s="29"/>
      <c r="U18" s="31"/>
      <c r="V18" s="28"/>
      <c r="Y18" s="28"/>
      <c r="Z18" s="28"/>
    </row>
    <row r="19" customFormat="false" ht="30" hidden="false" customHeight="true" outlineLevel="0" collapsed="false">
      <c r="A19" s="27"/>
      <c r="B19" s="27"/>
      <c r="C19" s="32"/>
      <c r="D19" s="29"/>
      <c r="E19" s="28"/>
      <c r="F19" s="29"/>
      <c r="H19" s="29"/>
      <c r="I19" s="29"/>
      <c r="J19" s="29"/>
      <c r="K19" s="29"/>
      <c r="L19" s="29"/>
      <c r="M19" s="29"/>
      <c r="N19" s="30"/>
      <c r="O19" s="29"/>
      <c r="P19" s="29"/>
      <c r="Q19" s="29"/>
      <c r="R19" s="29"/>
      <c r="S19" s="29"/>
      <c r="T19" s="29"/>
      <c r="U19" s="31"/>
      <c r="V19" s="28"/>
      <c r="Y19" s="28"/>
      <c r="Z19" s="28"/>
    </row>
    <row r="20" customFormat="false" ht="30" hidden="false" customHeight="true" outlineLevel="0" collapsed="false">
      <c r="A20" s="27"/>
      <c r="B20" s="27"/>
      <c r="C20" s="32"/>
      <c r="D20" s="29"/>
      <c r="E20" s="28"/>
      <c r="F20" s="29"/>
      <c r="H20" s="29"/>
      <c r="I20" s="29"/>
      <c r="J20" s="29"/>
      <c r="K20" s="29"/>
      <c r="L20" s="29"/>
      <c r="M20" s="29"/>
      <c r="N20" s="30"/>
      <c r="O20" s="29"/>
      <c r="P20" s="29"/>
      <c r="Q20" s="29"/>
      <c r="R20" s="29"/>
      <c r="S20" s="29"/>
      <c r="T20" s="29"/>
      <c r="U20" s="31"/>
      <c r="V20" s="28"/>
      <c r="Y20" s="28"/>
      <c r="Z20" s="28"/>
    </row>
    <row r="21" customFormat="false" ht="13.8" hidden="false" customHeight="false" outlineLevel="0" collapsed="false">
      <c r="A21" s="27"/>
      <c r="B21" s="27"/>
      <c r="C21" s="32"/>
      <c r="H21" s="29"/>
      <c r="I21" s="29"/>
      <c r="J21" s="29"/>
      <c r="K21" s="29"/>
      <c r="L21" s="29"/>
      <c r="M21" s="29"/>
      <c r="N21" s="30"/>
      <c r="O21" s="29"/>
      <c r="P21" s="29"/>
      <c r="Q21" s="29"/>
      <c r="R21" s="29"/>
      <c r="S21" s="29"/>
      <c r="T21" s="29"/>
      <c r="V21" s="28"/>
      <c r="Y21" s="28"/>
      <c r="Z21" s="28"/>
    </row>
    <row r="22" customFormat="false" ht="13.8" hidden="false" customHeight="false" outlineLevel="0" collapsed="false">
      <c r="A22" s="27"/>
      <c r="B22" s="27"/>
      <c r="C22" s="32"/>
      <c r="H22" s="28"/>
      <c r="I22" s="28"/>
      <c r="J22" s="28"/>
      <c r="K22" s="28"/>
      <c r="L22" s="28"/>
      <c r="M22" s="28"/>
      <c r="N22" s="28"/>
      <c r="O22" s="28"/>
      <c r="P22" s="28"/>
      <c r="Q22" s="28"/>
      <c r="R22" s="28"/>
      <c r="S22" s="28"/>
      <c r="T22" s="28"/>
      <c r="V22" s="28"/>
      <c r="Y22" s="33"/>
      <c r="Z22" s="33"/>
    </row>
    <row r="23" customFormat="false" ht="13.8" hidden="false" customHeight="false" outlineLevel="0" collapsed="false">
      <c r="A23" s="27"/>
      <c r="B23" s="27"/>
      <c r="C23" s="32"/>
      <c r="H23" s="29"/>
      <c r="I23" s="29"/>
      <c r="J23" s="29"/>
      <c r="K23" s="29"/>
      <c r="L23" s="29"/>
      <c r="M23" s="29"/>
      <c r="N23" s="30"/>
      <c r="O23" s="29"/>
      <c r="P23" s="29"/>
      <c r="Q23" s="29"/>
      <c r="R23" s="29"/>
      <c r="S23" s="29"/>
      <c r="T23" s="29"/>
      <c r="V23" s="28"/>
      <c r="Y23" s="33"/>
      <c r="Z23" s="33"/>
    </row>
    <row r="24" customFormat="false" ht="13.8" hidden="false" customHeight="false" outlineLevel="0" collapsed="false">
      <c r="A24" s="27"/>
      <c r="B24" s="27"/>
      <c r="C24" s="32"/>
      <c r="H24" s="29"/>
      <c r="I24" s="29"/>
      <c r="J24" s="29"/>
      <c r="K24" s="29"/>
      <c r="L24" s="29"/>
      <c r="M24" s="29"/>
      <c r="N24" s="30"/>
      <c r="O24" s="29"/>
      <c r="P24" s="29"/>
      <c r="Q24" s="29"/>
      <c r="R24" s="29"/>
      <c r="S24" s="29"/>
      <c r="T24" s="29"/>
      <c r="V24" s="28"/>
      <c r="Y24" s="33"/>
      <c r="Z24" s="33"/>
    </row>
    <row r="25" customFormat="false" ht="13.8" hidden="false" customHeight="false" outlineLevel="0" collapsed="false">
      <c r="A25" s="27"/>
      <c r="B25" s="27"/>
      <c r="C25" s="32"/>
      <c r="H25" s="29"/>
      <c r="I25" s="29"/>
      <c r="J25" s="29"/>
      <c r="K25" s="29"/>
      <c r="L25" s="29"/>
      <c r="M25" s="29"/>
      <c r="N25" s="30"/>
      <c r="O25" s="29"/>
      <c r="P25" s="29"/>
      <c r="Q25" s="29"/>
      <c r="R25" s="29"/>
      <c r="S25" s="29"/>
      <c r="T25" s="29"/>
      <c r="V25" s="28"/>
      <c r="Y25" s="33"/>
      <c r="Z25" s="33"/>
    </row>
    <row r="26" customFormat="false" ht="13.8" hidden="false" customHeight="false" outlineLevel="0" collapsed="false">
      <c r="A26" s="27"/>
      <c r="B26" s="27"/>
      <c r="C26" s="32"/>
      <c r="H26" s="29"/>
      <c r="I26" s="29"/>
      <c r="J26" s="29"/>
      <c r="K26" s="29"/>
      <c r="L26" s="29"/>
      <c r="M26" s="29"/>
      <c r="N26" s="30"/>
      <c r="O26" s="29"/>
      <c r="P26" s="29"/>
      <c r="Q26" s="29"/>
      <c r="R26" s="29"/>
      <c r="S26" s="29"/>
      <c r="T26" s="29"/>
      <c r="V26" s="28"/>
      <c r="Y26" s="33"/>
      <c r="Z26" s="33"/>
    </row>
    <row r="27" customFormat="false" ht="30" hidden="false" customHeight="true" outlineLevel="0" collapsed="false">
      <c r="A27" s="27"/>
      <c r="B27" s="27"/>
      <c r="C27" s="32"/>
      <c r="H27" s="29"/>
      <c r="I27" s="29"/>
      <c r="J27" s="29"/>
      <c r="K27" s="29"/>
      <c r="L27" s="29"/>
      <c r="M27" s="29"/>
      <c r="N27" s="30"/>
      <c r="O27" s="29"/>
      <c r="P27" s="29"/>
      <c r="Q27" s="29"/>
      <c r="R27" s="29"/>
      <c r="S27" s="29"/>
      <c r="T27" s="29"/>
      <c r="V27" s="28"/>
      <c r="Y27" s="33"/>
      <c r="Z27" s="33"/>
    </row>
    <row r="28" customFormat="false" ht="30" hidden="false" customHeight="true" outlineLevel="0" collapsed="false">
      <c r="A28" s="27"/>
      <c r="B28" s="27"/>
      <c r="C28" s="32"/>
      <c r="H28" s="28"/>
      <c r="I28" s="28"/>
      <c r="J28" s="28"/>
      <c r="K28" s="28"/>
      <c r="L28" s="28"/>
      <c r="M28" s="28"/>
      <c r="N28" s="28"/>
      <c r="O28" s="28"/>
      <c r="P28" s="28"/>
      <c r="Q28" s="28"/>
      <c r="R28" s="28"/>
      <c r="S28" s="28"/>
      <c r="T28" s="28"/>
      <c r="V28" s="28"/>
    </row>
    <row r="29" customFormat="false" ht="30" hidden="false" customHeight="true" outlineLevel="0" collapsed="false">
      <c r="A29" s="27"/>
      <c r="B29" s="27"/>
      <c r="C29" s="32"/>
      <c r="H29" s="29"/>
      <c r="I29" s="29"/>
      <c r="J29" s="29"/>
      <c r="K29" s="29"/>
      <c r="L29" s="29"/>
      <c r="M29" s="29"/>
      <c r="N29" s="30"/>
      <c r="O29" s="29"/>
      <c r="P29" s="29"/>
      <c r="Q29" s="29"/>
      <c r="R29" s="29"/>
      <c r="S29" s="29"/>
      <c r="T29" s="29"/>
      <c r="V29" s="28"/>
    </row>
    <row r="30" customFormat="false" ht="30" hidden="false" customHeight="true" outlineLevel="0" collapsed="false">
      <c r="A30" s="27"/>
      <c r="B30" s="27"/>
      <c r="C30" s="32"/>
      <c r="H30" s="29"/>
      <c r="I30" s="29"/>
      <c r="J30" s="29"/>
      <c r="K30" s="29"/>
      <c r="L30" s="29"/>
      <c r="M30" s="29"/>
      <c r="N30" s="30"/>
      <c r="O30" s="29"/>
      <c r="P30" s="29"/>
      <c r="Q30" s="29"/>
      <c r="R30" s="29"/>
      <c r="S30" s="29"/>
      <c r="T30" s="29"/>
      <c r="V30" s="28"/>
    </row>
    <row r="31" customFormat="false" ht="30" hidden="false" customHeight="true" outlineLevel="0" collapsed="false">
      <c r="A31" s="27"/>
      <c r="B31" s="27"/>
      <c r="C31" s="32"/>
      <c r="H31" s="28"/>
      <c r="I31" s="28"/>
      <c r="J31" s="28"/>
      <c r="K31" s="28"/>
      <c r="L31" s="28"/>
      <c r="M31" s="28"/>
      <c r="N31" s="28"/>
      <c r="O31" s="28"/>
      <c r="P31" s="28"/>
      <c r="Q31" s="28"/>
      <c r="R31" s="28"/>
      <c r="S31" s="28"/>
      <c r="T31" s="28"/>
      <c r="V31" s="28"/>
    </row>
    <row r="32" customFormat="false" ht="30" hidden="false" customHeight="true" outlineLevel="0" collapsed="false">
      <c r="A32" s="27"/>
      <c r="B32" s="27"/>
      <c r="C32" s="32"/>
      <c r="H32" s="29"/>
      <c r="I32" s="29"/>
      <c r="J32" s="29"/>
      <c r="K32" s="29"/>
      <c r="L32" s="29"/>
      <c r="M32" s="29"/>
      <c r="N32" s="30"/>
      <c r="O32" s="29"/>
      <c r="P32" s="29"/>
      <c r="Q32" s="29"/>
      <c r="R32" s="29"/>
      <c r="S32" s="29"/>
      <c r="T32" s="29"/>
      <c r="V32" s="28"/>
    </row>
    <row r="33" customFormat="false" ht="30" hidden="false" customHeight="true" outlineLevel="0" collapsed="false">
      <c r="A33" s="27"/>
      <c r="B33" s="27"/>
      <c r="C33" s="32"/>
      <c r="H33" s="29"/>
      <c r="I33" s="29"/>
      <c r="J33" s="29"/>
      <c r="K33" s="29"/>
      <c r="L33" s="29"/>
      <c r="M33" s="29"/>
      <c r="N33" s="30"/>
      <c r="O33" s="29"/>
      <c r="P33" s="29"/>
      <c r="Q33" s="29"/>
      <c r="R33" s="29"/>
      <c r="S33" s="29"/>
      <c r="T33" s="29"/>
      <c r="V33" s="28"/>
    </row>
    <row r="34" customFormat="false" ht="30" hidden="false" customHeight="true" outlineLevel="0" collapsed="false">
      <c r="A34" s="27"/>
      <c r="B34" s="27"/>
      <c r="C34" s="32"/>
      <c r="H34" s="29"/>
      <c r="I34" s="29"/>
      <c r="J34" s="29"/>
      <c r="K34" s="29"/>
      <c r="L34" s="29"/>
      <c r="M34" s="29"/>
      <c r="N34" s="30"/>
      <c r="O34" s="29"/>
      <c r="P34" s="29"/>
      <c r="Q34" s="29"/>
      <c r="R34" s="29"/>
      <c r="S34" s="29"/>
      <c r="T34" s="29"/>
      <c r="V34" s="28"/>
    </row>
    <row r="35" customFormat="false" ht="30" hidden="false" customHeight="true" outlineLevel="0" collapsed="false">
      <c r="A35" s="27"/>
      <c r="B35" s="27"/>
      <c r="C35" s="32"/>
      <c r="H35" s="28"/>
      <c r="I35" s="28"/>
      <c r="J35" s="28"/>
      <c r="K35" s="28"/>
      <c r="L35" s="28"/>
      <c r="M35" s="28"/>
      <c r="N35" s="28"/>
      <c r="O35" s="28"/>
      <c r="P35" s="28"/>
      <c r="Q35" s="28"/>
      <c r="R35" s="28"/>
      <c r="S35" s="28"/>
      <c r="T35" s="28"/>
      <c r="V35" s="28"/>
    </row>
    <row r="36" customFormat="false" ht="30" hidden="false" customHeight="true" outlineLevel="0" collapsed="false">
      <c r="A36" s="27"/>
      <c r="B36" s="27"/>
      <c r="C36" s="32"/>
      <c r="H36" s="28"/>
      <c r="I36" s="28"/>
      <c r="J36" s="28"/>
      <c r="K36" s="28"/>
      <c r="L36" s="28"/>
      <c r="M36" s="28"/>
      <c r="N36" s="28"/>
      <c r="O36" s="28"/>
      <c r="P36" s="28"/>
      <c r="Q36" s="28"/>
      <c r="R36" s="28"/>
      <c r="S36" s="28"/>
      <c r="T36" s="28"/>
      <c r="V36" s="28"/>
    </row>
    <row r="37" customFormat="false" ht="30" hidden="false" customHeight="true" outlineLevel="0" collapsed="false">
      <c r="A37" s="27"/>
      <c r="B37" s="27"/>
      <c r="C37" s="32"/>
      <c r="H37" s="29"/>
      <c r="I37" s="29"/>
      <c r="J37" s="29"/>
      <c r="K37" s="29"/>
      <c r="L37" s="29"/>
      <c r="M37" s="29"/>
      <c r="N37" s="30"/>
      <c r="O37" s="29"/>
      <c r="P37" s="29"/>
      <c r="Q37" s="29"/>
      <c r="R37" s="29"/>
      <c r="S37" s="29"/>
      <c r="T37" s="29"/>
      <c r="V37" s="28"/>
    </row>
    <row r="38" customFormat="false" ht="13.8" hidden="false" customHeight="false" outlineLevel="0" collapsed="false"/>
    <row r="39" customFormat="false" ht="12.8" hidden="false" customHeight="false" outlineLevel="0" collapsed="false"/>
    <row r="40" customFormat="false" ht="12.8" hidden="false" customHeight="false" outlineLevel="0" collapsed="false"/>
    <row r="41" customFormat="false" ht="12.8" hidden="false" customHeight="false" outlineLevel="0" collapsed="false"/>
    <row r="42" customFormat="false" ht="12.8" hidden="false" customHeight="false" outlineLevel="0" collapsed="false"/>
    <row r="43" customFormat="false" ht="12.8" hidden="false" customHeight="false" outlineLevel="0" collapsed="false"/>
    <row r="44" customFormat="false" ht="12.8" hidden="false" customHeight="false" outlineLevel="0" collapsed="false"/>
    <row r="45" customFormat="false" ht="12.8" hidden="false" customHeight="false" outlineLevel="0" collapsed="false"/>
    <row r="46" customFormat="false" ht="12.8" hidden="false" customHeight="false" outlineLevel="0" collapsed="false"/>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1048572" customFormat="false" ht="12.8" hidden="false" customHeight="false" outlineLevel="0" collapsed="false"/>
    <row r="1048573" customFormat="false" ht="12.8" hidden="false" customHeight="false" outlineLevel="0" collapsed="false"/>
    <row r="1048574" customFormat="false" ht="12.8" hidden="false" customHeight="false" outlineLevel="0" collapsed="false"/>
    <row r="1048575" customFormat="false" ht="12.8" hidden="false" customHeight="false" outlineLevel="0" collapsed="false"/>
    <row r="1048576" customFormat="false" ht="12.8" hidden="false" customHeight="false" outlineLevel="0" collapsed="false"/>
  </sheetData>
  <mergeCells count="11">
    <mergeCell ref="A1:F1"/>
    <mergeCell ref="G1:M1"/>
    <mergeCell ref="N1:T1"/>
    <mergeCell ref="U1:V1"/>
    <mergeCell ref="A2:F2"/>
    <mergeCell ref="H2:I2"/>
    <mergeCell ref="J2:K2"/>
    <mergeCell ref="L2:M2"/>
    <mergeCell ref="N2:O2"/>
    <mergeCell ref="S2:T2"/>
    <mergeCell ref="U2:V2"/>
  </mergeCells>
  <conditionalFormatting sqref="B3">
    <cfRule type="cellIs" priority="2" operator="equal" aboveAverage="0" equalAverage="0" bottom="0" percent="0" rank="0" text="" dxfId="0">
      <formula>"Drop All"</formula>
    </cfRule>
    <cfRule type="cellIs" priority="3" operator="equal" aboveAverage="0" equalAverage="0" bottom="0" percent="0" rank="0" text="" dxfId="1">
      <formula>"Keep All"</formula>
    </cfRule>
  </conditionalFormatting>
  <conditionalFormatting sqref="B4">
    <cfRule type="expression" priority="4" aboveAverage="0" equalAverage="0" bottom="0" percent="0" rank="0" text="" dxfId="1">
      <formula>IF(OR('Products and Materials'!$B$3="Keep All",'Products and Materials'!$B$3="Drop All"),1,0)</formula>
    </cfRule>
    <cfRule type="cellIs" priority="5" operator="equal" aboveAverage="0" equalAverage="0" bottom="0" percent="0" rank="0" text="" dxfId="2">
      <formula>"Keep"</formula>
    </cfRule>
    <cfRule type="cellIs" priority="6" operator="equal" aboveAverage="0" equalAverage="0" bottom="0" percent="0" rank="0" text="" dxfId="0">
      <formula>"Drop"</formula>
    </cfRule>
  </conditionalFormatting>
  <conditionalFormatting sqref="B5">
    <cfRule type="expression" priority="7" aboveAverage="0" equalAverage="0" bottom="0" percent="0" rank="0" text="" dxfId="1">
      <formula>IF(OR('Products and Materials'!$B$3="Keep All",'Products and Materials'!$B$3="Drop All"),1,0)</formula>
    </cfRule>
    <cfRule type="cellIs" priority="8" operator="equal" aboveAverage="0" equalAverage="0" bottom="0" percent="0" rank="0" text="" dxfId="2">
      <formula>"Keep"</formula>
    </cfRule>
    <cfRule type="cellIs" priority="9" operator="equal" aboveAverage="0" equalAverage="0" bottom="0" percent="0" rank="0" text="" dxfId="0">
      <formula>"Drop"</formula>
    </cfRule>
  </conditionalFormatting>
  <conditionalFormatting sqref="B6">
    <cfRule type="expression" priority="10" aboveAverage="0" equalAverage="0" bottom="0" percent="0" rank="0" text="" dxfId="1">
      <formula>IF(OR('Products and Materials'!$B$3="Keep All",'Products and Materials'!$B$3="Drop All"),1,0)</formula>
    </cfRule>
    <cfRule type="cellIs" priority="11" operator="equal" aboveAverage="0" equalAverage="0" bottom="0" percent="0" rank="0" text="" dxfId="2">
      <formula>"Keep"</formula>
    </cfRule>
    <cfRule type="cellIs" priority="12" operator="equal" aboveAverage="0" equalAverage="0" bottom="0" percent="0" rank="0" text="" dxfId="0">
      <formula>"Drop"</formula>
    </cfRule>
  </conditionalFormatting>
  <dataValidations count="2">
    <dataValidation allowBlank="true" operator="between" showDropDown="false" showErrorMessage="true" showInputMessage="true" sqref="B4:B6" type="list">
      <formula1>"Keep,Drop"</formula1>
      <formula2>0</formula2>
    </dataValidation>
    <dataValidation allowBlank="true" operator="between" showDropDown="false" showErrorMessage="true" showInputMessage="true" sqref="B7:B20"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1:65536"/>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B4" activeCellId="0" sqref="B4"/>
    </sheetView>
  </sheetViews>
  <sheetFormatPr defaultRowHeight="15"/>
  <cols>
    <col collapsed="false" hidden="false" max="1" min="1" style="7" width="9.81632653061224"/>
    <col collapsed="false" hidden="false" max="2" min="2" style="7" width="7.83163265306122"/>
    <col collapsed="false" hidden="false" max="3" min="3" style="7" width="51.7040816326531"/>
    <col collapsed="false" hidden="false" max="4" min="4" style="7" width="12.8265306122449"/>
    <col collapsed="false" hidden="false" max="5" min="5" style="7" width="10.530612244898"/>
    <col collapsed="false" hidden="false" max="6" min="6" style="7" width="13.1479591836735"/>
    <col collapsed="false" hidden="false" max="7" min="7" style="7" width="53.4489795918367"/>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23" min="23" style="7" width="14.5816326530612"/>
    <col collapsed="false" hidden="false" max="1025" min="24" style="7" width="8.23469387755102"/>
  </cols>
  <sheetData>
    <row r="1" s="34" customFormat="true" ht="20.25" hidden="false" customHeight="true" outlineLevel="0" collapsed="false">
      <c r="A1" s="3" t="s">
        <v>82</v>
      </c>
      <c r="B1" s="3"/>
      <c r="C1" s="3"/>
      <c r="D1" s="3"/>
      <c r="E1" s="3"/>
      <c r="F1" s="3"/>
      <c r="G1" s="9" t="s">
        <v>24</v>
      </c>
      <c r="H1" s="9"/>
      <c r="I1" s="9"/>
      <c r="J1" s="9"/>
      <c r="K1" s="9"/>
      <c r="L1" s="9"/>
      <c r="M1" s="9"/>
      <c r="N1" s="9" t="s">
        <v>25</v>
      </c>
      <c r="O1" s="9"/>
      <c r="P1" s="9"/>
      <c r="Q1" s="9"/>
      <c r="R1" s="9"/>
      <c r="S1" s="9"/>
      <c r="T1" s="9"/>
      <c r="U1" s="10" t="s">
        <v>26</v>
      </c>
      <c r="V1" s="10"/>
    </row>
    <row r="2" s="35" customFormat="true" ht="15" hidden="false" customHeight="false" outlineLevel="0" collapsed="false">
      <c r="A2" s="11"/>
      <c r="B2" s="11"/>
      <c r="C2" s="11"/>
      <c r="D2" s="11"/>
      <c r="E2" s="11"/>
      <c r="F2" s="11"/>
      <c r="G2" s="12"/>
      <c r="H2" s="13" t="s">
        <v>27</v>
      </c>
      <c r="I2" s="13"/>
      <c r="J2" s="13" t="s">
        <v>28</v>
      </c>
      <c r="K2" s="13"/>
      <c r="L2" s="14" t="s">
        <v>29</v>
      </c>
      <c r="M2" s="14"/>
      <c r="N2" s="13" t="s">
        <v>30</v>
      </c>
      <c r="O2" s="13"/>
      <c r="P2" s="15"/>
      <c r="Q2" s="15"/>
      <c r="R2" s="16"/>
      <c r="S2" s="14" t="s">
        <v>31</v>
      </c>
      <c r="T2" s="14"/>
      <c r="U2" s="17"/>
      <c r="V2" s="17"/>
    </row>
    <row r="3" customFormat="false" ht="15" hidden="false" customHeight="false" outlineLevel="0" collapsed="false">
      <c r="A3" s="18" t="s">
        <v>32</v>
      </c>
      <c r="B3" s="18" t="s">
        <v>33</v>
      </c>
      <c r="C3" s="19" t="s">
        <v>34</v>
      </c>
      <c r="D3" s="20" t="s">
        <v>35</v>
      </c>
      <c r="E3" s="21" t="s">
        <v>36</v>
      </c>
      <c r="F3" s="20" t="s">
        <v>15</v>
      </c>
      <c r="G3" s="22"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W3" s="0"/>
      <c r="Y3" s="0"/>
      <c r="Z3" s="0"/>
      <c r="AA3" s="0"/>
    </row>
    <row r="4" customFormat="false" ht="51.45" hidden="false" customHeight="true" outlineLevel="0" collapsed="false">
      <c r="A4" s="27" t="s">
        <v>83</v>
      </c>
      <c r="B4" s="27" t="s">
        <v>84</v>
      </c>
      <c r="C4" s="32" t="s">
        <v>85</v>
      </c>
      <c r="D4" s="29" t="n">
        <v>3</v>
      </c>
      <c r="E4" s="29" t="s">
        <v>86</v>
      </c>
      <c r="F4" s="29" t="s">
        <v>74</v>
      </c>
      <c r="G4" s="29" t="s">
        <v>87</v>
      </c>
      <c r="H4" s="29"/>
      <c r="I4" s="29"/>
      <c r="J4" s="29"/>
      <c r="K4" s="29"/>
      <c r="L4" s="29"/>
      <c r="M4" s="29" t="n">
        <v>1</v>
      </c>
      <c r="N4" s="30"/>
      <c r="O4" s="29"/>
      <c r="P4" s="29"/>
      <c r="Q4" s="29"/>
      <c r="R4" s="29"/>
      <c r="S4" s="29"/>
      <c r="T4" s="29"/>
      <c r="U4" s="31" t="n">
        <v>4</v>
      </c>
      <c r="V4" s="28" t="n">
        <v>2</v>
      </c>
      <c r="W4" s="28"/>
      <c r="Y4" s="28"/>
      <c r="Z4" s="28"/>
      <c r="AA4" s="28"/>
    </row>
    <row r="5" customFormat="false" ht="12.8" hidden="false" customHeight="false" outlineLevel="0" collapsed="false">
      <c r="A5" s="0"/>
      <c r="B5" s="0"/>
      <c r="C5" s="0"/>
      <c r="D5" s="0"/>
      <c r="E5" s="0"/>
      <c r="F5" s="0"/>
      <c r="G5" s="0"/>
      <c r="H5" s="0"/>
      <c r="I5" s="0"/>
      <c r="J5" s="0"/>
      <c r="K5" s="0"/>
      <c r="L5" s="0"/>
      <c r="M5" s="0"/>
      <c r="N5" s="0"/>
      <c r="O5" s="0"/>
      <c r="P5" s="0"/>
      <c r="Q5" s="0"/>
      <c r="R5" s="0"/>
      <c r="S5" s="0"/>
      <c r="T5" s="0"/>
      <c r="U5" s="0"/>
      <c r="V5" s="0"/>
      <c r="W5" s="0"/>
      <c r="X5" s="0"/>
      <c r="Y5" s="0"/>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7" customFormat="false" ht="15" hidden="false" customHeight="true" outlineLevel="0" collapsed="false">
      <c r="A7" s="27"/>
      <c r="B7" s="27"/>
      <c r="C7" s="32"/>
      <c r="D7" s="29"/>
      <c r="E7" s="29"/>
      <c r="F7" s="29"/>
      <c r="G7" s="29"/>
      <c r="H7" s="29"/>
      <c r="I7" s="29"/>
      <c r="J7" s="29"/>
      <c r="K7" s="29"/>
      <c r="L7" s="29"/>
      <c r="M7" s="29"/>
      <c r="N7" s="30"/>
      <c r="O7" s="29"/>
      <c r="P7" s="29"/>
      <c r="Q7" s="29"/>
      <c r="R7" s="29"/>
      <c r="S7" s="29"/>
      <c r="T7" s="29"/>
      <c r="U7" s="31"/>
      <c r="V7" s="28"/>
      <c r="W7" s="28"/>
      <c r="Y7" s="28"/>
      <c r="Z7" s="28"/>
      <c r="AA7" s="28"/>
    </row>
    <row r="8" customFormat="false" ht="45" hidden="false" customHeight="true" outlineLevel="0" collapsed="false">
      <c r="A8" s="27"/>
      <c r="B8" s="27"/>
      <c r="C8" s="32"/>
      <c r="D8" s="29"/>
      <c r="E8" s="29"/>
      <c r="F8" s="29"/>
      <c r="G8" s="29"/>
      <c r="H8" s="29"/>
      <c r="I8" s="29"/>
      <c r="J8" s="29"/>
      <c r="K8" s="29"/>
      <c r="L8" s="29"/>
      <c r="M8" s="29"/>
      <c r="N8" s="30"/>
      <c r="O8" s="29"/>
      <c r="P8" s="29"/>
      <c r="Q8" s="29"/>
      <c r="R8" s="29"/>
      <c r="S8" s="29"/>
      <c r="T8" s="29"/>
      <c r="U8" s="31"/>
      <c r="V8" s="28"/>
      <c r="W8" s="28"/>
      <c r="Y8" s="28"/>
      <c r="Z8" s="28"/>
      <c r="AA8" s="28"/>
    </row>
    <row r="9" customFormat="false" ht="30" hidden="false" customHeight="true" outlineLevel="0" collapsed="false">
      <c r="A9" s="27"/>
      <c r="B9" s="27"/>
      <c r="C9" s="32"/>
      <c r="D9" s="29"/>
      <c r="E9" s="29"/>
      <c r="F9" s="29"/>
      <c r="G9" s="29"/>
      <c r="H9" s="29"/>
      <c r="I9" s="29"/>
      <c r="J9" s="29"/>
      <c r="K9" s="29"/>
      <c r="L9" s="29"/>
      <c r="M9" s="29"/>
      <c r="N9" s="30"/>
      <c r="O9" s="29"/>
      <c r="P9" s="29"/>
      <c r="Q9" s="29"/>
      <c r="R9" s="29"/>
      <c r="S9" s="29"/>
      <c r="T9" s="29"/>
      <c r="U9" s="31"/>
      <c r="V9" s="29"/>
      <c r="W9" s="28"/>
      <c r="Y9" s="28"/>
      <c r="Z9" s="28"/>
      <c r="AA9" s="28"/>
    </row>
    <row r="10" customFormat="false" ht="30" hidden="false" customHeight="true" outlineLevel="0" collapsed="false">
      <c r="A10" s="27"/>
      <c r="B10" s="27"/>
      <c r="C10" s="32"/>
      <c r="D10" s="29"/>
      <c r="E10" s="29"/>
      <c r="F10" s="29"/>
      <c r="G10" s="29"/>
      <c r="H10" s="29"/>
      <c r="I10" s="29"/>
      <c r="J10" s="29"/>
      <c r="K10" s="29"/>
      <c r="L10" s="29"/>
      <c r="M10" s="29"/>
      <c r="N10" s="30"/>
      <c r="O10" s="29"/>
      <c r="P10" s="29"/>
      <c r="Q10" s="29"/>
      <c r="R10" s="29"/>
      <c r="S10" s="29"/>
      <c r="T10" s="29"/>
      <c r="U10" s="31"/>
      <c r="V10" s="28"/>
      <c r="W10" s="28"/>
      <c r="Y10" s="28"/>
      <c r="Z10" s="28"/>
      <c r="AA10" s="28"/>
    </row>
    <row r="11" customFormat="false" ht="15" hidden="false" customHeight="true" outlineLevel="0" collapsed="false">
      <c r="A11" s="27"/>
      <c r="B11" s="27"/>
      <c r="C11" s="32"/>
      <c r="D11" s="29"/>
      <c r="E11" s="29"/>
      <c r="F11" s="29"/>
      <c r="G11" s="28"/>
      <c r="H11" s="29"/>
      <c r="I11" s="29"/>
      <c r="J11" s="29"/>
      <c r="K11" s="29"/>
      <c r="L11" s="29"/>
      <c r="M11" s="29"/>
      <c r="N11" s="30"/>
      <c r="O11" s="29"/>
      <c r="P11" s="29"/>
      <c r="Q11" s="29"/>
      <c r="R11" s="29"/>
      <c r="S11" s="29"/>
      <c r="T11" s="29"/>
      <c r="U11" s="31"/>
      <c r="V11" s="28"/>
      <c r="W11" s="28"/>
      <c r="Y11" s="28"/>
      <c r="Z11" s="28"/>
      <c r="AA11" s="28"/>
    </row>
    <row r="12" customFormat="false" ht="30" hidden="false" customHeight="true" outlineLevel="0" collapsed="false">
      <c r="A12" s="27"/>
      <c r="B12" s="27"/>
      <c r="C12" s="32"/>
      <c r="D12" s="29"/>
      <c r="E12" s="29"/>
      <c r="F12" s="29"/>
      <c r="G12" s="28"/>
      <c r="H12" s="29"/>
      <c r="I12" s="29"/>
      <c r="J12" s="29"/>
      <c r="K12" s="29"/>
      <c r="L12" s="29"/>
      <c r="M12" s="29"/>
      <c r="N12" s="30"/>
      <c r="O12" s="29"/>
      <c r="P12" s="29"/>
      <c r="Q12" s="29"/>
      <c r="R12" s="29"/>
      <c r="S12" s="29"/>
      <c r="T12" s="29"/>
      <c r="U12" s="31"/>
      <c r="V12" s="28"/>
      <c r="W12" s="28"/>
      <c r="Y12" s="28"/>
      <c r="Z12" s="28"/>
      <c r="AA12" s="28"/>
    </row>
    <row r="13" customFormat="false" ht="15" hidden="false" customHeight="true" outlineLevel="0" collapsed="false">
      <c r="A13" s="27"/>
      <c r="B13" s="27"/>
      <c r="C13" s="32"/>
      <c r="D13" s="29"/>
      <c r="E13" s="29"/>
      <c r="F13" s="29"/>
      <c r="G13" s="29"/>
      <c r="H13" s="29"/>
      <c r="I13" s="29"/>
      <c r="J13" s="29"/>
      <c r="K13" s="29"/>
      <c r="L13" s="29"/>
      <c r="M13" s="29"/>
      <c r="N13" s="30"/>
      <c r="O13" s="29"/>
      <c r="P13" s="29"/>
      <c r="Q13" s="29"/>
      <c r="R13" s="29"/>
      <c r="S13" s="29"/>
      <c r="T13" s="29"/>
      <c r="U13" s="31"/>
      <c r="V13" s="28"/>
      <c r="W13" s="28"/>
      <c r="Y13" s="28"/>
      <c r="Z13" s="28"/>
      <c r="AA13" s="28"/>
    </row>
    <row r="14" customFormat="false" ht="60" hidden="false" customHeight="true" outlineLevel="0" collapsed="false">
      <c r="A14" s="27"/>
      <c r="B14" s="27"/>
      <c r="C14" s="32"/>
      <c r="D14" s="29"/>
      <c r="E14" s="29"/>
      <c r="F14" s="29"/>
      <c r="G14" s="29"/>
      <c r="H14" s="29"/>
      <c r="I14" s="29"/>
      <c r="J14" s="29"/>
      <c r="K14" s="29"/>
      <c r="L14" s="29"/>
      <c r="M14" s="29"/>
      <c r="N14" s="30"/>
      <c r="O14" s="29"/>
      <c r="P14" s="29"/>
      <c r="Q14" s="29"/>
      <c r="R14" s="29"/>
      <c r="S14" s="29"/>
      <c r="T14" s="29"/>
      <c r="U14" s="31"/>
      <c r="V14" s="28"/>
      <c r="W14" s="28"/>
      <c r="Y14" s="28"/>
      <c r="Z14" s="28"/>
      <c r="AA14" s="28"/>
    </row>
    <row r="15" customFormat="false" ht="15" hidden="false" customHeight="true" outlineLevel="0" collapsed="false">
      <c r="A15" s="27"/>
      <c r="B15" s="27"/>
      <c r="C15" s="32"/>
      <c r="D15" s="29"/>
      <c r="E15" s="29"/>
      <c r="F15" s="29"/>
      <c r="G15" s="28"/>
      <c r="H15" s="29"/>
      <c r="I15" s="29"/>
      <c r="J15" s="29"/>
      <c r="K15" s="29"/>
      <c r="L15" s="29"/>
      <c r="M15" s="29"/>
      <c r="N15" s="30"/>
      <c r="O15" s="29"/>
      <c r="P15" s="29"/>
      <c r="Q15" s="29"/>
      <c r="R15" s="29"/>
      <c r="S15" s="29"/>
      <c r="T15" s="29"/>
      <c r="U15" s="31"/>
      <c r="V15" s="28"/>
      <c r="W15" s="28"/>
      <c r="Y15" s="28"/>
      <c r="Z15" s="28"/>
      <c r="AA15" s="28"/>
    </row>
    <row r="16" customFormat="false" ht="15" hidden="false" customHeight="true" outlineLevel="0" collapsed="false">
      <c r="A16" s="27"/>
      <c r="B16" s="27"/>
      <c r="C16" s="32"/>
      <c r="D16" s="29"/>
      <c r="E16" s="29"/>
      <c r="F16" s="29"/>
      <c r="G16" s="29"/>
      <c r="H16" s="29"/>
      <c r="I16" s="29"/>
      <c r="J16" s="29"/>
      <c r="K16" s="29"/>
      <c r="L16" s="29"/>
      <c r="M16" s="29"/>
      <c r="N16" s="30"/>
      <c r="O16" s="29"/>
      <c r="P16" s="29"/>
      <c r="Q16" s="29"/>
      <c r="R16" s="29"/>
      <c r="S16" s="29"/>
      <c r="T16" s="29"/>
      <c r="U16" s="31"/>
      <c r="V16" s="28"/>
      <c r="W16" s="28"/>
      <c r="Y16" s="28"/>
      <c r="Z16" s="28"/>
      <c r="AA16" s="28"/>
    </row>
    <row r="17" customFormat="false" ht="30" hidden="false" customHeight="true" outlineLevel="0" collapsed="false">
      <c r="A17" s="27"/>
      <c r="B17" s="27"/>
      <c r="C17" s="32"/>
      <c r="D17" s="29"/>
      <c r="E17" s="29"/>
      <c r="F17" s="29"/>
      <c r="G17" s="29"/>
      <c r="H17" s="29"/>
      <c r="I17" s="29"/>
      <c r="J17" s="29"/>
      <c r="K17" s="29"/>
      <c r="L17" s="29"/>
      <c r="M17" s="29"/>
      <c r="N17" s="30"/>
      <c r="O17" s="29"/>
      <c r="P17" s="29"/>
      <c r="Q17" s="29"/>
      <c r="R17" s="29"/>
      <c r="S17" s="29"/>
      <c r="T17" s="29"/>
      <c r="U17" s="31"/>
      <c r="V17" s="28"/>
      <c r="W17" s="28"/>
      <c r="Y17" s="28"/>
      <c r="Z17" s="28"/>
      <c r="AA17" s="28"/>
    </row>
    <row r="18" customFormat="false" ht="30" hidden="false" customHeight="true" outlineLevel="0" collapsed="false">
      <c r="A18" s="27"/>
      <c r="B18" s="27"/>
      <c r="C18" s="32"/>
      <c r="D18" s="29"/>
      <c r="E18" s="29"/>
      <c r="F18" s="29"/>
      <c r="G18" s="29"/>
      <c r="H18" s="29"/>
      <c r="I18" s="29"/>
      <c r="J18" s="29"/>
      <c r="K18" s="29"/>
      <c r="L18" s="29"/>
      <c r="M18" s="29"/>
      <c r="N18" s="30"/>
      <c r="O18" s="29"/>
      <c r="P18" s="29"/>
      <c r="Q18" s="29"/>
      <c r="R18" s="29"/>
      <c r="S18" s="29"/>
      <c r="T18" s="29"/>
      <c r="U18" s="31"/>
      <c r="V18" s="28"/>
      <c r="W18" s="28"/>
      <c r="Y18" s="28"/>
      <c r="Z18" s="28"/>
      <c r="AA18" s="28"/>
    </row>
    <row r="19" customFormat="false" ht="13.8" hidden="false" customHeight="false" outlineLevel="0" collapsed="false">
      <c r="A19" s="27"/>
      <c r="B19" s="27"/>
      <c r="C19" s="32"/>
      <c r="D19" s="29"/>
      <c r="E19" s="29"/>
      <c r="F19" s="29"/>
      <c r="G19" s="28"/>
      <c r="H19" s="29"/>
      <c r="I19" s="29"/>
      <c r="J19" s="29"/>
      <c r="K19" s="29"/>
      <c r="L19" s="29"/>
      <c r="M19" s="29"/>
      <c r="N19" s="30"/>
      <c r="O19" s="29"/>
      <c r="P19" s="29"/>
      <c r="Q19" s="29"/>
      <c r="R19" s="29"/>
      <c r="S19" s="29"/>
      <c r="T19" s="29"/>
      <c r="U19" s="31"/>
      <c r="V19" s="28"/>
      <c r="W19" s="28"/>
      <c r="Y19" s="28"/>
      <c r="Z19" s="28"/>
      <c r="AA19" s="28"/>
    </row>
    <row r="20" customFormat="false" ht="13.8" hidden="false" customHeight="false" outlineLevel="0" collapsed="false">
      <c r="A20" s="36"/>
      <c r="B20" s="27"/>
      <c r="C20" s="29"/>
      <c r="D20" s="29"/>
      <c r="E20" s="29"/>
      <c r="F20" s="29"/>
      <c r="G20" s="29"/>
      <c r="H20" s="29"/>
      <c r="I20" s="29"/>
      <c r="J20" s="29"/>
      <c r="K20" s="29"/>
      <c r="L20" s="29"/>
      <c r="M20" s="29"/>
      <c r="N20" s="30"/>
      <c r="O20" s="29"/>
      <c r="P20" s="29"/>
      <c r="Q20" s="29"/>
      <c r="R20" s="29"/>
      <c r="S20" s="29"/>
      <c r="T20" s="29"/>
      <c r="U20" s="31"/>
      <c r="V20" s="28"/>
      <c r="W20" s="28"/>
      <c r="Y20" s="28"/>
      <c r="Z20" s="28"/>
      <c r="AA20" s="28"/>
    </row>
    <row r="21" customFormat="false" ht="13.8" hidden="false" customHeight="false" outlineLevel="0" collapsed="false">
      <c r="A21" s="36"/>
      <c r="B21" s="27"/>
      <c r="C21" s="29"/>
      <c r="D21" s="29"/>
      <c r="E21" s="29"/>
      <c r="F21" s="29"/>
      <c r="G21" s="29"/>
      <c r="H21" s="28"/>
      <c r="I21" s="28"/>
      <c r="J21" s="28"/>
      <c r="K21" s="28"/>
      <c r="L21" s="28"/>
      <c r="M21" s="28"/>
      <c r="N21" s="28"/>
      <c r="O21" s="28"/>
      <c r="P21" s="28"/>
      <c r="Q21" s="28"/>
      <c r="R21" s="28"/>
      <c r="S21" s="28"/>
      <c r="T21" s="28"/>
      <c r="U21" s="31"/>
      <c r="V21" s="28"/>
      <c r="W21" s="28"/>
      <c r="Y21" s="28"/>
      <c r="Z21" s="28"/>
      <c r="AA21" s="28"/>
    </row>
    <row r="22" customFormat="false" ht="13.8" hidden="false" customHeight="false" outlineLevel="0" collapsed="false">
      <c r="A22" s="36"/>
      <c r="B22" s="27"/>
      <c r="C22" s="29"/>
      <c r="D22" s="29"/>
      <c r="E22" s="29"/>
      <c r="F22" s="29"/>
      <c r="G22" s="28"/>
      <c r="H22" s="29"/>
      <c r="I22" s="29"/>
      <c r="J22" s="29"/>
      <c r="K22" s="29"/>
      <c r="L22" s="29"/>
      <c r="M22" s="29"/>
      <c r="N22" s="30"/>
      <c r="O22" s="29"/>
      <c r="P22" s="29"/>
      <c r="Q22" s="29"/>
      <c r="R22" s="29"/>
      <c r="S22" s="29"/>
      <c r="T22" s="29"/>
      <c r="U22" s="31"/>
      <c r="V22" s="28"/>
      <c r="W22" s="28"/>
      <c r="Y22" s="28"/>
      <c r="Z22" s="28"/>
      <c r="AA22" s="28"/>
    </row>
    <row r="23" customFormat="false" ht="15" hidden="false" customHeight="true" outlineLevel="0" collapsed="false">
      <c r="A23" s="36"/>
      <c r="B23" s="27"/>
      <c r="C23" s="29"/>
      <c r="D23" s="29"/>
      <c r="E23" s="29"/>
      <c r="F23" s="29"/>
      <c r="G23" s="29"/>
      <c r="H23" s="29"/>
      <c r="I23" s="29"/>
      <c r="J23" s="29"/>
      <c r="K23" s="29"/>
      <c r="L23" s="29"/>
      <c r="M23" s="29"/>
      <c r="N23" s="30"/>
      <c r="O23" s="29"/>
      <c r="P23" s="29"/>
      <c r="Q23" s="29"/>
      <c r="R23" s="29"/>
      <c r="S23" s="29"/>
      <c r="T23" s="29"/>
      <c r="U23" s="28"/>
      <c r="V23" s="28"/>
      <c r="W23" s="28"/>
      <c r="Y23" s="28"/>
      <c r="Z23" s="28"/>
      <c r="AA23" s="28"/>
    </row>
    <row r="24" customFormat="false" ht="15" hidden="false" customHeight="true" outlineLevel="0" collapsed="false">
      <c r="A24" s="28"/>
      <c r="B24" s="28"/>
      <c r="C24" s="28"/>
      <c r="D24" s="28"/>
      <c r="E24" s="28"/>
      <c r="F24" s="28"/>
      <c r="G24" s="28"/>
      <c r="H24" s="29"/>
      <c r="I24" s="29"/>
      <c r="J24" s="29"/>
      <c r="K24" s="29"/>
      <c r="L24" s="29"/>
      <c r="M24" s="29"/>
      <c r="N24" s="30"/>
      <c r="O24" s="29"/>
      <c r="P24" s="29"/>
      <c r="Q24" s="29"/>
      <c r="R24" s="29"/>
      <c r="S24" s="29"/>
      <c r="T24" s="29"/>
      <c r="U24" s="28"/>
      <c r="V24" s="28"/>
      <c r="W24" s="28"/>
      <c r="Y24" s="28"/>
      <c r="Z24" s="28"/>
      <c r="AA24" s="28"/>
    </row>
    <row r="25" customFormat="false" ht="15" hidden="false" customHeight="true" outlineLevel="0" collapsed="false">
      <c r="A25" s="28"/>
      <c r="B25" s="28"/>
      <c r="C25" s="37"/>
      <c r="D25" s="28"/>
      <c r="E25" s="28"/>
      <c r="F25" s="28"/>
      <c r="G25" s="28"/>
      <c r="H25" s="29"/>
      <c r="I25" s="29"/>
      <c r="J25" s="29"/>
      <c r="K25" s="29"/>
      <c r="L25" s="29"/>
      <c r="M25" s="29"/>
      <c r="N25" s="30"/>
      <c r="O25" s="29"/>
      <c r="P25" s="29"/>
      <c r="Q25" s="29"/>
      <c r="R25" s="29"/>
      <c r="S25" s="29"/>
      <c r="T25" s="29"/>
      <c r="U25" s="28"/>
      <c r="V25" s="28"/>
      <c r="W25" s="32"/>
      <c r="Y25" s="28"/>
      <c r="Z25" s="28"/>
      <c r="AA25" s="28"/>
    </row>
    <row r="26" customFormat="false" ht="30" hidden="false" customHeight="true" outlineLevel="0" collapsed="false">
      <c r="A26" s="27"/>
      <c r="B26" s="27"/>
      <c r="C26" s="32"/>
      <c r="D26" s="29"/>
      <c r="E26" s="29"/>
      <c r="F26" s="29"/>
      <c r="G26" s="29"/>
      <c r="H26" s="28"/>
      <c r="I26" s="28"/>
      <c r="J26" s="28"/>
      <c r="K26" s="28"/>
      <c r="L26" s="28"/>
      <c r="M26" s="28"/>
      <c r="N26" s="28"/>
      <c r="O26" s="28"/>
      <c r="P26" s="28"/>
      <c r="Q26" s="28"/>
      <c r="R26" s="28"/>
      <c r="S26" s="28"/>
      <c r="T26" s="28"/>
      <c r="U26" s="31"/>
      <c r="V26" s="28"/>
      <c r="Y26" s="28"/>
      <c r="Z26" s="28"/>
      <c r="AA26" s="28"/>
    </row>
    <row r="27" customFormat="false" ht="15" hidden="false" customHeight="true" outlineLevel="0" collapsed="false">
      <c r="A27" s="27"/>
      <c r="B27" s="27"/>
      <c r="C27" s="32"/>
      <c r="D27" s="29"/>
      <c r="E27" s="29"/>
      <c r="F27" s="29"/>
      <c r="G27" s="29"/>
      <c r="H27" s="29"/>
      <c r="I27" s="29"/>
      <c r="J27" s="29"/>
      <c r="K27" s="29"/>
      <c r="L27" s="29"/>
      <c r="M27" s="29"/>
      <c r="N27" s="30"/>
      <c r="O27" s="29"/>
      <c r="P27" s="29"/>
      <c r="Q27" s="29"/>
      <c r="R27" s="29"/>
      <c r="S27" s="29"/>
      <c r="T27" s="29"/>
      <c r="U27" s="31"/>
      <c r="V27" s="28"/>
      <c r="Y27" s="28"/>
      <c r="Z27" s="28"/>
      <c r="AA27" s="28"/>
    </row>
    <row r="28" customFormat="false" ht="15" hidden="false" customHeight="true" outlineLevel="0" collapsed="false">
      <c r="A28" s="27"/>
      <c r="B28" s="27"/>
      <c r="C28" s="32"/>
      <c r="D28" s="29"/>
      <c r="E28" s="29"/>
      <c r="F28" s="29"/>
      <c r="G28" s="29"/>
      <c r="H28" s="29"/>
      <c r="I28" s="29"/>
      <c r="J28" s="29"/>
      <c r="K28" s="29"/>
      <c r="L28" s="29"/>
      <c r="M28" s="29"/>
      <c r="N28" s="30"/>
      <c r="O28" s="29"/>
      <c r="P28" s="29"/>
      <c r="Q28" s="29"/>
      <c r="R28" s="29"/>
      <c r="S28" s="29"/>
      <c r="T28" s="29"/>
      <c r="U28" s="31"/>
      <c r="V28" s="28"/>
      <c r="Y28" s="28"/>
      <c r="Z28" s="28"/>
      <c r="AA28" s="28"/>
    </row>
    <row r="29" customFormat="false" ht="45" hidden="false" customHeight="true" outlineLevel="0" collapsed="false">
      <c r="A29" s="27"/>
      <c r="B29" s="27"/>
      <c r="C29" s="32"/>
      <c r="D29" s="29"/>
      <c r="E29" s="29"/>
      <c r="F29" s="29"/>
      <c r="G29" s="29"/>
      <c r="H29" s="29"/>
      <c r="I29" s="29"/>
      <c r="J29" s="29"/>
      <c r="K29" s="29"/>
      <c r="L29" s="29"/>
      <c r="M29" s="29"/>
      <c r="N29" s="30"/>
      <c r="O29" s="29"/>
      <c r="P29" s="29"/>
      <c r="Q29" s="29"/>
      <c r="R29" s="29"/>
      <c r="S29" s="29"/>
      <c r="T29" s="29"/>
      <c r="U29" s="31"/>
      <c r="V29" s="28"/>
      <c r="Y29" s="28"/>
      <c r="Z29" s="28"/>
      <c r="AA29" s="28"/>
    </row>
    <row r="30" customFormat="false" ht="30" hidden="false" customHeight="true" outlineLevel="0" collapsed="false">
      <c r="A30" s="27"/>
      <c r="B30" s="27"/>
      <c r="C30" s="32"/>
      <c r="D30" s="29"/>
      <c r="E30" s="29"/>
      <c r="F30" s="29"/>
      <c r="G30" s="29"/>
      <c r="H30" s="29"/>
      <c r="I30" s="29"/>
      <c r="J30" s="29"/>
      <c r="K30" s="29"/>
      <c r="L30" s="29"/>
      <c r="M30" s="29"/>
      <c r="N30" s="30"/>
      <c r="O30" s="29"/>
      <c r="P30" s="29"/>
      <c r="Q30" s="29"/>
      <c r="R30" s="29"/>
      <c r="S30" s="29"/>
      <c r="T30" s="29"/>
      <c r="U30" s="31"/>
      <c r="V30" s="28"/>
      <c r="Y30" s="28"/>
      <c r="Z30" s="28"/>
      <c r="AA30" s="28"/>
    </row>
    <row r="31" customFormat="false" ht="15" hidden="false" customHeight="true" outlineLevel="0" collapsed="false">
      <c r="A31" s="27"/>
      <c r="B31" s="27"/>
      <c r="C31" s="32"/>
      <c r="D31" s="29"/>
      <c r="E31" s="29"/>
      <c r="F31" s="29"/>
      <c r="G31" s="29"/>
      <c r="H31" s="29"/>
      <c r="I31" s="29"/>
      <c r="J31" s="29"/>
      <c r="K31" s="29"/>
      <c r="L31" s="29"/>
      <c r="M31" s="29"/>
      <c r="N31" s="30"/>
      <c r="O31" s="29"/>
      <c r="P31" s="29"/>
      <c r="Q31" s="29"/>
      <c r="R31" s="29"/>
      <c r="S31" s="29"/>
      <c r="T31" s="29"/>
      <c r="U31" s="31"/>
      <c r="V31" s="28"/>
      <c r="Y31" s="28"/>
      <c r="Z31" s="28"/>
      <c r="AA31" s="28"/>
    </row>
    <row r="32" customFormat="false" ht="15" hidden="false" customHeight="true" outlineLevel="0" collapsed="false">
      <c r="A32" s="27"/>
      <c r="B32" s="27"/>
      <c r="C32" s="32"/>
      <c r="D32" s="29"/>
      <c r="E32" s="29"/>
      <c r="F32" s="29"/>
      <c r="G32" s="29"/>
      <c r="H32" s="28"/>
      <c r="I32" s="28"/>
      <c r="J32" s="28"/>
      <c r="K32" s="28"/>
      <c r="L32" s="28"/>
      <c r="M32" s="28"/>
      <c r="N32" s="28"/>
      <c r="O32" s="28"/>
      <c r="P32" s="28"/>
      <c r="Q32" s="28"/>
      <c r="R32" s="28"/>
      <c r="S32" s="28"/>
      <c r="T32" s="28"/>
      <c r="U32" s="31"/>
      <c r="V32" s="28"/>
      <c r="Y32" s="28"/>
      <c r="Z32" s="28"/>
      <c r="AA32" s="28"/>
    </row>
    <row r="33" customFormat="false" ht="15" hidden="false" customHeight="true" outlineLevel="0" collapsed="false">
      <c r="A33" s="27"/>
      <c r="B33" s="27"/>
      <c r="C33" s="32"/>
      <c r="D33" s="29"/>
      <c r="E33" s="29"/>
      <c r="F33" s="29"/>
      <c r="G33" s="29"/>
      <c r="H33" s="29"/>
      <c r="I33" s="29"/>
      <c r="J33" s="29"/>
      <c r="K33" s="29"/>
      <c r="L33" s="29"/>
      <c r="M33" s="29"/>
      <c r="N33" s="30"/>
      <c r="O33" s="29"/>
      <c r="P33" s="29"/>
      <c r="Q33" s="29"/>
      <c r="R33" s="29"/>
      <c r="S33" s="29"/>
      <c r="T33" s="29"/>
      <c r="U33" s="31"/>
      <c r="V33" s="28"/>
      <c r="Y33" s="28"/>
      <c r="Z33" s="28"/>
      <c r="AA33" s="28"/>
    </row>
    <row r="34" customFormat="false" ht="15" hidden="false" customHeight="true" outlineLevel="0" collapsed="false">
      <c r="A34" s="27"/>
      <c r="B34" s="27"/>
      <c r="C34" s="32"/>
      <c r="D34" s="29"/>
      <c r="E34" s="29"/>
      <c r="F34" s="29"/>
      <c r="G34" s="28"/>
      <c r="H34" s="29"/>
      <c r="I34" s="29"/>
      <c r="J34" s="29"/>
      <c r="K34" s="29"/>
      <c r="L34" s="29"/>
      <c r="M34" s="29"/>
      <c r="N34" s="30"/>
      <c r="O34" s="29"/>
      <c r="P34" s="29"/>
      <c r="Q34" s="29"/>
      <c r="R34" s="29"/>
      <c r="S34" s="29"/>
      <c r="T34" s="29"/>
      <c r="U34" s="28"/>
      <c r="V34" s="28"/>
      <c r="Y34" s="28"/>
      <c r="Z34" s="28"/>
      <c r="AA34" s="28"/>
    </row>
    <row r="35" customFormat="false" ht="15" hidden="false" customHeight="true" outlineLevel="0" collapsed="false">
      <c r="A35" s="27"/>
      <c r="B35" s="27"/>
      <c r="C35" s="32"/>
      <c r="D35" s="29"/>
      <c r="E35" s="29"/>
      <c r="F35" s="29"/>
      <c r="G35" s="29"/>
      <c r="H35" s="28"/>
      <c r="I35" s="28"/>
      <c r="J35" s="28"/>
      <c r="K35" s="28"/>
      <c r="L35" s="28"/>
      <c r="M35" s="28"/>
      <c r="N35" s="28"/>
      <c r="O35" s="28"/>
      <c r="P35" s="28"/>
      <c r="Q35" s="28"/>
      <c r="R35" s="28"/>
      <c r="S35" s="28"/>
      <c r="T35" s="28"/>
      <c r="U35" s="31"/>
      <c r="V35" s="28"/>
      <c r="Y35" s="28"/>
      <c r="Z35" s="28"/>
      <c r="AA35" s="28"/>
    </row>
    <row r="36" customFormat="false" ht="30" hidden="false" customHeight="true" outlineLevel="0" collapsed="false">
      <c r="A36" s="27"/>
      <c r="B36" s="27"/>
      <c r="C36" s="32"/>
      <c r="D36" s="29"/>
      <c r="E36" s="29"/>
      <c r="F36" s="29"/>
      <c r="G36" s="29"/>
      <c r="H36" s="29"/>
      <c r="I36" s="29"/>
      <c r="J36" s="29"/>
      <c r="K36" s="29"/>
      <c r="L36" s="29"/>
      <c r="M36" s="29"/>
      <c r="N36" s="30"/>
      <c r="O36" s="29"/>
      <c r="P36" s="29"/>
      <c r="Q36" s="29"/>
      <c r="R36" s="29"/>
      <c r="S36" s="29"/>
      <c r="T36" s="29"/>
      <c r="U36" s="31"/>
      <c r="V36" s="28"/>
      <c r="Y36" s="28"/>
      <c r="Z36" s="28"/>
      <c r="AA36" s="28"/>
    </row>
    <row r="37" customFormat="false" ht="30" hidden="false" customHeight="true" outlineLevel="0" collapsed="false">
      <c r="A37" s="27"/>
      <c r="B37" s="27"/>
      <c r="C37" s="32"/>
      <c r="D37" s="29"/>
      <c r="E37" s="29"/>
      <c r="F37" s="29"/>
      <c r="G37" s="28"/>
      <c r="H37" s="29"/>
      <c r="I37" s="29"/>
      <c r="J37" s="29"/>
      <c r="K37" s="29"/>
      <c r="L37" s="29"/>
      <c r="M37" s="29"/>
      <c r="N37" s="30"/>
      <c r="O37" s="29"/>
      <c r="P37" s="29"/>
      <c r="Q37" s="29"/>
      <c r="R37" s="29"/>
      <c r="S37" s="29"/>
      <c r="T37" s="29"/>
      <c r="U37" s="31"/>
      <c r="V37" s="28"/>
      <c r="Y37" s="28"/>
      <c r="Z37" s="28"/>
      <c r="AA37" s="28"/>
    </row>
    <row r="38" customFormat="false" ht="15" hidden="false" customHeight="true" outlineLevel="0" collapsed="false">
      <c r="A38" s="27"/>
      <c r="B38" s="27"/>
      <c r="C38" s="32"/>
      <c r="D38" s="29"/>
      <c r="E38" s="29"/>
      <c r="F38" s="29"/>
      <c r="G38" s="29"/>
      <c r="H38" s="29"/>
      <c r="I38" s="29"/>
      <c r="J38" s="29"/>
      <c r="K38" s="29"/>
      <c r="L38" s="29"/>
      <c r="M38" s="29"/>
      <c r="N38" s="30"/>
      <c r="O38" s="29"/>
      <c r="P38" s="29"/>
      <c r="Q38" s="29"/>
      <c r="R38" s="29"/>
      <c r="S38" s="29"/>
      <c r="T38" s="29"/>
      <c r="U38" s="31"/>
      <c r="V38" s="28"/>
      <c r="Y38" s="28"/>
      <c r="Z38" s="28"/>
      <c r="AA38" s="28"/>
    </row>
    <row r="39" customFormat="false" ht="15" hidden="false" customHeight="true" outlineLevel="0" collapsed="false">
      <c r="A39" s="27"/>
      <c r="B39" s="27"/>
      <c r="C39" s="32"/>
      <c r="D39" s="29"/>
      <c r="E39" s="29"/>
      <c r="F39" s="29"/>
      <c r="G39" s="29"/>
      <c r="H39" s="28"/>
      <c r="I39" s="28"/>
      <c r="J39" s="28"/>
      <c r="K39" s="28"/>
      <c r="L39" s="28"/>
      <c r="M39" s="28"/>
      <c r="N39" s="28"/>
      <c r="O39" s="28"/>
      <c r="P39" s="28"/>
      <c r="Q39" s="28"/>
      <c r="R39" s="28"/>
      <c r="S39" s="28"/>
      <c r="T39" s="28"/>
      <c r="U39" s="31"/>
      <c r="V39" s="28"/>
      <c r="Y39" s="28"/>
      <c r="Z39" s="28"/>
      <c r="AA39" s="28"/>
    </row>
    <row r="40" customFormat="false" ht="15" hidden="false" customHeight="true" outlineLevel="0" collapsed="false">
      <c r="A40" s="27"/>
      <c r="B40" s="27"/>
      <c r="C40" s="32"/>
      <c r="D40" s="29"/>
      <c r="E40" s="29"/>
      <c r="F40" s="29"/>
      <c r="G40" s="29"/>
      <c r="H40" s="28"/>
      <c r="I40" s="28"/>
      <c r="J40" s="28"/>
      <c r="K40" s="28"/>
      <c r="L40" s="28"/>
      <c r="M40" s="28"/>
      <c r="N40" s="28"/>
      <c r="O40" s="28"/>
      <c r="P40" s="28"/>
      <c r="Q40" s="28"/>
      <c r="R40" s="28"/>
      <c r="S40" s="28"/>
      <c r="T40" s="28"/>
      <c r="U40" s="31"/>
      <c r="V40" s="28"/>
      <c r="Y40" s="28"/>
      <c r="Z40" s="28"/>
      <c r="AA40" s="28"/>
    </row>
    <row r="41" customFormat="false" ht="30" hidden="false" customHeight="true" outlineLevel="0" collapsed="false">
      <c r="A41" s="27"/>
      <c r="B41" s="27"/>
      <c r="C41" s="32"/>
      <c r="D41" s="29"/>
      <c r="E41" s="29"/>
      <c r="F41" s="29"/>
      <c r="G41" s="29"/>
      <c r="H41" s="29"/>
      <c r="I41" s="29"/>
      <c r="J41" s="29"/>
      <c r="K41" s="29"/>
      <c r="L41" s="29"/>
      <c r="M41" s="29"/>
      <c r="N41" s="30"/>
      <c r="O41" s="29"/>
      <c r="P41" s="29"/>
      <c r="Q41" s="29"/>
      <c r="R41" s="29"/>
      <c r="S41" s="29"/>
      <c r="T41" s="29"/>
      <c r="U41" s="31"/>
      <c r="V41" s="28"/>
      <c r="Y41" s="28"/>
      <c r="Z41" s="28"/>
      <c r="AA41" s="28"/>
    </row>
    <row r="42" customFormat="false" ht="15" hidden="false" customHeight="true" outlineLevel="0" collapsed="false">
      <c r="A42" s="27"/>
      <c r="B42" s="27"/>
      <c r="C42" s="32"/>
      <c r="D42" s="29"/>
      <c r="E42" s="28"/>
      <c r="F42" s="28"/>
      <c r="G42" s="29"/>
      <c r="N42" s="28"/>
      <c r="O42" s="28"/>
      <c r="S42" s="28"/>
      <c r="U42" s="31"/>
      <c r="V42" s="28"/>
      <c r="Y42" s="28"/>
      <c r="Z42" s="28"/>
      <c r="AA42" s="28"/>
    </row>
    <row r="43" customFormat="false" ht="15" hidden="false" customHeight="true" outlineLevel="0" collapsed="false">
      <c r="A43" s="27"/>
      <c r="B43" s="27"/>
      <c r="C43" s="32"/>
      <c r="D43" s="29"/>
      <c r="E43" s="28"/>
      <c r="F43" s="28"/>
      <c r="G43" s="29"/>
      <c r="N43" s="28"/>
      <c r="O43" s="28"/>
      <c r="U43" s="31"/>
      <c r="V43" s="28"/>
      <c r="Y43" s="28"/>
      <c r="Z43" s="28"/>
      <c r="AA43" s="28"/>
    </row>
    <row r="44" customFormat="false" ht="15" hidden="false" customHeight="true" outlineLevel="0" collapsed="false">
      <c r="A44" s="27"/>
      <c r="B44" s="27"/>
      <c r="C44" s="32"/>
      <c r="D44" s="29"/>
      <c r="E44" s="29"/>
      <c r="F44" s="29"/>
      <c r="G44" s="29"/>
      <c r="N44" s="31"/>
      <c r="U44" s="31"/>
      <c r="V44" s="33"/>
      <c r="Y44" s="28"/>
      <c r="Z44" s="28"/>
      <c r="AA44" s="28"/>
    </row>
    <row r="45" customFormat="false" ht="30" hidden="false" customHeight="true" outlineLevel="0" collapsed="false">
      <c r="A45" s="27"/>
      <c r="B45" s="27"/>
      <c r="C45" s="32"/>
      <c r="D45" s="29"/>
      <c r="E45" s="29"/>
      <c r="F45" s="29"/>
      <c r="G45" s="29"/>
      <c r="U45" s="31"/>
      <c r="V45" s="33"/>
      <c r="Y45" s="28"/>
      <c r="Z45" s="28"/>
      <c r="AA45" s="28"/>
    </row>
    <row r="46" customFormat="false" ht="30" hidden="false" customHeight="true" outlineLevel="0" collapsed="false">
      <c r="A46" s="27"/>
      <c r="B46" s="27"/>
      <c r="C46" s="32"/>
      <c r="D46" s="29"/>
      <c r="E46" s="29"/>
      <c r="F46" s="29"/>
      <c r="G46" s="29"/>
      <c r="U46" s="31"/>
      <c r="V46" s="33"/>
      <c r="Y46" s="28"/>
      <c r="Z46" s="28"/>
      <c r="AA46" s="28"/>
    </row>
    <row r="47" customFormat="false" ht="12.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2.8" hidden="false" customHeight="false" outlineLevel="0" collapsed="false"/>
    <row r="54" customFormat="false" ht="30" hidden="false" customHeight="true" outlineLevel="0" collapsed="false"/>
    <row r="55" customFormat="false" ht="30" hidden="false" customHeight="true" outlineLevel="0" collapsed="false"/>
    <row r="56" customFormat="false" ht="30" hidden="false" customHeight="true" outlineLevel="0" collapsed="false"/>
    <row r="57" customFormat="false" ht="30" hidden="false" customHeight="true" outlineLevel="0" collapsed="false"/>
    <row r="58" customFormat="false" ht="30" hidden="false" customHeight="true" outlineLevel="0" collapsed="false"/>
    <row r="59" customFormat="false" ht="30" hidden="false" customHeight="true" outlineLevel="0" collapsed="false"/>
    <row r="60" customFormat="false" ht="30" hidden="false" customHeight="true" outlineLevel="0" collapsed="false"/>
    <row r="61" customFormat="false" ht="30" hidden="false" customHeight="true" outlineLevel="0" collapsed="false"/>
    <row r="62" customFormat="false" ht="30" hidden="false" customHeight="true" outlineLevel="0" collapsed="false"/>
    <row r="63" customFormat="false" ht="30" hidden="false" customHeight="true" outlineLevel="0" collapsed="false"/>
    <row r="64" customFormat="false" ht="30" hidden="false" customHeight="true" outlineLevel="0" collapsed="false"/>
    <row r="65" customFormat="false" ht="30" hidden="false" customHeight="tru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1048576" customFormat="false" ht="12.8" hidden="false" customHeight="false" outlineLevel="0" collapsed="false"/>
  </sheetData>
  <mergeCells count="11">
    <mergeCell ref="A1:F1"/>
    <mergeCell ref="G1:M1"/>
    <mergeCell ref="N1:T1"/>
    <mergeCell ref="U1:V1"/>
    <mergeCell ref="A2:F2"/>
    <mergeCell ref="H2:I2"/>
    <mergeCell ref="J2:K2"/>
    <mergeCell ref="L2:M2"/>
    <mergeCell ref="N2:O2"/>
    <mergeCell ref="S2:T2"/>
    <mergeCell ref="U2:V2"/>
  </mergeCells>
  <conditionalFormatting sqref="B3">
    <cfRule type="cellIs" priority="2" operator="equal" aboveAverage="0" equalAverage="0" bottom="0" percent="0" rank="0" text="" dxfId="1">
      <formula>"Drop All"</formula>
    </cfRule>
    <cfRule type="cellIs" priority="3" operator="equal" aboveAverage="0" equalAverage="0" bottom="0" percent="0" rank="0" text="" dxfId="2">
      <formula>"Keep All"</formula>
    </cfRule>
  </conditionalFormatting>
  <conditionalFormatting sqref="B26:B46">
    <cfRule type="expression" priority="4" aboveAverage="0" equalAverage="0" bottom="0" percent="0" rank="0" text="" dxfId="0">
      <formula>IF(OR('Products and Materials'!$B$3="Keep All",'Products and Materials'!$B$3="Drop All"),1,0)</formula>
    </cfRule>
    <cfRule type="cellIs" priority="5" operator="equal" aboveAverage="0" equalAverage="0" bottom="0" percent="0" rank="0" text="" dxfId="1">
      <formula>"Keep"</formula>
    </cfRule>
    <cfRule type="cellIs" priority="6" operator="equal" aboveAverage="0" equalAverage="0" bottom="0" percent="0" rank="0" text="" dxfId="0">
      <formula>"Drop"</formula>
    </cfRule>
  </conditionalFormatting>
  <conditionalFormatting sqref="B7:B23">
    <cfRule type="expression" priority="7" aboveAverage="0" equalAverage="0" bottom="0" percent="0" rank="0" text="" dxfId="1">
      <formula>IF(OR('Products and Materials'!$B$3="Keep All",'Products and Materials'!$B$3="Drop All"),1,0)</formula>
    </cfRule>
    <cfRule type="cellIs" priority="8" operator="equal" aboveAverage="0" equalAverage="0" bottom="0" percent="0" rank="0" text="" dxfId="2">
      <formula>"Keep"</formula>
    </cfRule>
    <cfRule type="cellIs" priority="9" operator="equal" aboveAverage="0" equalAverage="0" bottom="0" percent="0" rank="0" text="" dxfId="0">
      <formula>"Drop"</formula>
    </cfRule>
  </conditionalFormatting>
  <conditionalFormatting sqref="B4">
    <cfRule type="expression" priority="10" aboveAverage="0" equalAverage="0" bottom="0" percent="0" rank="0" text="" dxfId="1">
      <formula>IF(OR('Products and Materials'!$B$3="Keep All",'Products and Materials'!$B$3="Drop All"),1,0)</formula>
    </cfRule>
    <cfRule type="cellIs" priority="11" operator="equal" aboveAverage="0" equalAverage="0" bottom="0" percent="0" rank="0" text="" dxfId="2">
      <formula>"Keep"</formula>
    </cfRule>
    <cfRule type="cellIs" priority="12" operator="equal" aboveAverage="0" equalAverage="0" bottom="0" percent="0" rank="0" text="" dxfId="0">
      <formula>"Drop"</formula>
    </cfRule>
  </conditionalFormatting>
  <dataValidations count="1">
    <dataValidation allowBlank="true" operator="between" showDropDown="false" showErrorMessage="true" showInputMessage="true" sqref="B4 B7:B23 B26:B46"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Z48"/>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A1" activeCellId="0" sqref="A1"/>
    </sheetView>
  </sheetViews>
  <sheetFormatPr defaultRowHeight="15"/>
  <cols>
    <col collapsed="false" hidden="false" max="1" min="1" style="7" width="9.81632653061224"/>
    <col collapsed="false" hidden="false" max="2" min="2" style="7" width="7.83163265306122"/>
    <col collapsed="false" hidden="false" max="3" min="3" style="7" width="51.7040816326531"/>
    <col collapsed="false" hidden="false" max="4" min="4" style="7" width="13.2295918367347"/>
    <col collapsed="false" hidden="false" max="5" min="5" style="7" width="10.530612244898"/>
    <col collapsed="false" hidden="false" max="6" min="6" style="7" width="13.1479591836735"/>
    <col collapsed="false" hidden="false" max="7" min="7" style="7" width="53.4489795918367"/>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23" min="23" style="7" width="9.98979591836735"/>
    <col collapsed="false" hidden="false" max="1025" min="24" style="7" width="8.23469387755102"/>
  </cols>
  <sheetData>
    <row r="1" customFormat="false" ht="20.25" hidden="false" customHeight="true" outlineLevel="0" collapsed="false">
      <c r="A1" s="3" t="s">
        <v>88</v>
      </c>
      <c r="B1" s="3"/>
      <c r="C1" s="3"/>
      <c r="D1" s="3"/>
      <c r="E1" s="3"/>
      <c r="F1" s="3"/>
      <c r="G1" s="9" t="s">
        <v>24</v>
      </c>
      <c r="H1" s="9"/>
      <c r="I1" s="9"/>
      <c r="J1" s="9"/>
      <c r="K1" s="9"/>
      <c r="L1" s="9"/>
      <c r="M1" s="9"/>
      <c r="N1" s="9" t="s">
        <v>25</v>
      </c>
      <c r="O1" s="9"/>
      <c r="P1" s="9"/>
      <c r="Q1" s="9"/>
      <c r="R1" s="9"/>
      <c r="S1" s="9"/>
      <c r="T1" s="9"/>
      <c r="U1" s="10" t="s">
        <v>26</v>
      </c>
      <c r="V1" s="10"/>
      <c r="Y1" s="0"/>
      <c r="Z1" s="0"/>
    </row>
    <row r="2" customFormat="false" ht="15" hidden="false" customHeight="true" outlineLevel="0" collapsed="false">
      <c r="A2" s="38"/>
      <c r="B2" s="38"/>
      <c r="C2" s="38"/>
      <c r="D2" s="38"/>
      <c r="E2" s="38"/>
      <c r="F2" s="38"/>
      <c r="G2" s="12"/>
      <c r="H2" s="13" t="s">
        <v>27</v>
      </c>
      <c r="I2" s="13"/>
      <c r="J2" s="13" t="s">
        <v>28</v>
      </c>
      <c r="K2" s="13"/>
      <c r="L2" s="14" t="s">
        <v>29</v>
      </c>
      <c r="M2" s="14"/>
      <c r="N2" s="13" t="s">
        <v>30</v>
      </c>
      <c r="O2" s="13"/>
      <c r="P2" s="15"/>
      <c r="Q2" s="15"/>
      <c r="R2" s="16"/>
      <c r="S2" s="14" t="s">
        <v>31</v>
      </c>
      <c r="T2" s="14"/>
      <c r="U2" s="17"/>
      <c r="V2" s="17"/>
      <c r="Y2" s="0"/>
      <c r="Z2" s="0"/>
    </row>
    <row r="3" customFormat="false" ht="15" hidden="false" customHeight="false" outlineLevel="0" collapsed="false">
      <c r="A3" s="39" t="s">
        <v>32</v>
      </c>
      <c r="B3" s="39" t="s">
        <v>33</v>
      </c>
      <c r="C3" s="19" t="s">
        <v>34</v>
      </c>
      <c r="D3" s="20" t="s">
        <v>35</v>
      </c>
      <c r="E3" s="20" t="s">
        <v>36</v>
      </c>
      <c r="F3" s="20" t="s">
        <v>15</v>
      </c>
      <c r="G3" s="22"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Y3" s="0"/>
      <c r="Z3" s="0"/>
    </row>
    <row r="4" customFormat="false" ht="103.45" hidden="false" customHeight="false" outlineLevel="0" collapsed="false">
      <c r="A4" s="28"/>
      <c r="B4" s="28"/>
      <c r="C4" s="37"/>
      <c r="D4" s="28"/>
      <c r="E4" s="28"/>
      <c r="F4" s="28"/>
      <c r="G4" s="32"/>
      <c r="H4" s="29"/>
      <c r="I4" s="29"/>
      <c r="J4" s="29"/>
      <c r="K4" s="29"/>
      <c r="L4" s="29"/>
      <c r="M4" s="29"/>
      <c r="N4" s="30"/>
      <c r="O4" s="29"/>
      <c r="P4" s="29"/>
      <c r="Q4" s="29"/>
      <c r="R4" s="29"/>
      <c r="S4" s="29"/>
      <c r="T4" s="29"/>
      <c r="U4" s="28"/>
      <c r="V4" s="28"/>
      <c r="Y4" s="28"/>
      <c r="Z4" s="28"/>
    </row>
    <row r="5" customFormat="false" ht="24.45" hidden="false" customHeight="false" outlineLevel="0" collapsed="false">
      <c r="A5" s="27"/>
      <c r="B5" s="27"/>
      <c r="C5" s="32"/>
      <c r="D5" s="29"/>
      <c r="E5" s="29"/>
      <c r="F5" s="29"/>
      <c r="G5" s="28"/>
      <c r="H5" s="29"/>
      <c r="I5" s="29"/>
      <c r="J5" s="29"/>
      <c r="K5" s="29"/>
      <c r="L5" s="29"/>
      <c r="M5" s="29"/>
      <c r="N5" s="30"/>
      <c r="O5" s="29"/>
      <c r="P5" s="29"/>
      <c r="Q5" s="29"/>
      <c r="R5" s="29"/>
      <c r="S5" s="29"/>
      <c r="T5" s="29"/>
      <c r="U5" s="31"/>
      <c r="V5" s="28"/>
      <c r="Y5" s="28"/>
      <c r="Z5" s="28"/>
    </row>
    <row r="6" customFormat="false" ht="80.95" hidden="false" customHeight="false" outlineLevel="0" collapsed="false">
      <c r="A6" s="27"/>
      <c r="B6" s="27"/>
      <c r="C6" s="32"/>
      <c r="D6" s="29"/>
      <c r="E6" s="29"/>
      <c r="F6" s="29"/>
      <c r="G6" s="29"/>
      <c r="H6" s="29"/>
      <c r="I6" s="29"/>
      <c r="J6" s="29"/>
      <c r="K6" s="29"/>
      <c r="L6" s="29"/>
      <c r="M6" s="29"/>
      <c r="N6" s="30"/>
      <c r="O6" s="29"/>
      <c r="P6" s="29"/>
      <c r="Q6" s="29"/>
      <c r="R6" s="29"/>
      <c r="S6" s="29"/>
      <c r="T6" s="29"/>
      <c r="U6" s="31"/>
      <c r="V6" s="28"/>
      <c r="Y6" s="28"/>
      <c r="Z6" s="28"/>
    </row>
    <row r="7" customFormat="false" ht="80.95" hidden="false" customHeight="false" outlineLevel="0" collapsed="false">
      <c r="A7" s="27"/>
      <c r="B7" s="27"/>
      <c r="C7" s="32"/>
      <c r="D7" s="29"/>
      <c r="E7" s="29"/>
      <c r="F7" s="29"/>
      <c r="G7" s="29"/>
      <c r="H7" s="29"/>
      <c r="I7" s="29"/>
      <c r="J7" s="29"/>
      <c r="K7" s="29"/>
      <c r="L7" s="29"/>
      <c r="M7" s="29"/>
      <c r="N7" s="30"/>
      <c r="O7" s="29"/>
      <c r="P7" s="29"/>
      <c r="Q7" s="29"/>
      <c r="R7" s="29"/>
      <c r="S7" s="29"/>
      <c r="T7" s="29"/>
      <c r="U7" s="31"/>
      <c r="V7" s="28"/>
      <c r="Y7" s="28"/>
      <c r="Z7" s="28"/>
    </row>
    <row r="8" customFormat="false" ht="45.95" hidden="false" customHeight="false" outlineLevel="0" collapsed="false">
      <c r="A8" s="27"/>
      <c r="B8" s="27"/>
      <c r="C8" s="32"/>
      <c r="D8" s="29"/>
      <c r="E8" s="29"/>
      <c r="F8" s="29"/>
      <c r="G8" s="29"/>
      <c r="H8" s="29"/>
      <c r="I8" s="29"/>
      <c r="J8" s="29"/>
      <c r="K8" s="29"/>
      <c r="L8" s="29"/>
      <c r="M8" s="29"/>
      <c r="N8" s="30"/>
      <c r="O8" s="29"/>
      <c r="P8" s="29"/>
      <c r="Q8" s="29"/>
      <c r="R8" s="29"/>
      <c r="S8" s="29"/>
      <c r="T8" s="29"/>
      <c r="U8" s="31"/>
      <c r="V8" s="28"/>
      <c r="Y8" s="28"/>
      <c r="Z8" s="28"/>
    </row>
    <row r="9" customFormat="false" ht="13.8" hidden="false" customHeight="false" outlineLevel="0" collapsed="false">
      <c r="A9" s="27"/>
      <c r="B9" s="27"/>
      <c r="C9" s="32"/>
      <c r="D9" s="29"/>
      <c r="E9" s="29"/>
      <c r="F9" s="29"/>
      <c r="G9" s="28"/>
      <c r="H9" s="29"/>
      <c r="I9" s="29"/>
      <c r="J9" s="29"/>
      <c r="K9" s="29"/>
      <c r="L9" s="29"/>
      <c r="M9" s="29"/>
      <c r="N9" s="30"/>
      <c r="O9" s="29"/>
      <c r="P9" s="29"/>
      <c r="Q9" s="29"/>
      <c r="R9" s="29"/>
      <c r="S9" s="29"/>
      <c r="T9" s="29"/>
      <c r="U9" s="31"/>
      <c r="V9" s="28"/>
      <c r="Y9" s="28"/>
      <c r="Z9" s="28"/>
    </row>
    <row r="10" customFormat="false" ht="13.8" hidden="false" customHeight="false" outlineLevel="0" collapsed="false">
      <c r="A10" s="27"/>
      <c r="B10" s="27"/>
      <c r="C10" s="32"/>
      <c r="D10" s="29"/>
      <c r="E10" s="29"/>
      <c r="F10" s="29"/>
      <c r="G10" s="29"/>
      <c r="H10" s="29"/>
      <c r="I10" s="29"/>
      <c r="J10" s="29"/>
      <c r="K10" s="29"/>
      <c r="L10" s="29"/>
      <c r="M10" s="29"/>
      <c r="N10" s="30"/>
      <c r="O10" s="29"/>
      <c r="P10" s="29"/>
      <c r="Q10" s="29"/>
      <c r="R10" s="29"/>
      <c r="S10" s="29"/>
      <c r="T10" s="29"/>
      <c r="U10" s="31"/>
      <c r="V10" s="29"/>
      <c r="Y10" s="28"/>
      <c r="Z10" s="28"/>
    </row>
    <row r="11" customFormat="false" ht="13.8" hidden="false" customHeight="false" outlineLevel="0" collapsed="false">
      <c r="A11" s="27"/>
      <c r="B11" s="27"/>
      <c r="C11" s="32"/>
      <c r="D11" s="29"/>
      <c r="E11" s="29"/>
      <c r="F11" s="29"/>
      <c r="G11" s="28"/>
      <c r="H11" s="29"/>
      <c r="I11" s="29"/>
      <c r="J11" s="29"/>
      <c r="K11" s="29"/>
      <c r="L11" s="29"/>
      <c r="M11" s="29"/>
      <c r="N11" s="30"/>
      <c r="O11" s="29"/>
      <c r="P11" s="29"/>
      <c r="Q11" s="29"/>
      <c r="R11" s="29"/>
      <c r="S11" s="29"/>
      <c r="T11" s="29"/>
      <c r="U11" s="31"/>
      <c r="V11" s="28"/>
      <c r="Y11" s="28"/>
      <c r="Z11" s="28"/>
    </row>
    <row r="12" customFormat="false" ht="13.8" hidden="false" customHeight="false" outlineLevel="0" collapsed="false">
      <c r="A12" s="27"/>
      <c r="B12" s="27"/>
      <c r="C12" s="32"/>
      <c r="D12" s="29"/>
      <c r="E12" s="29"/>
      <c r="F12" s="29"/>
      <c r="G12" s="28"/>
      <c r="H12" s="29"/>
      <c r="I12" s="29"/>
      <c r="J12" s="29"/>
      <c r="K12" s="29"/>
      <c r="L12" s="29"/>
      <c r="M12" s="29"/>
      <c r="N12" s="30"/>
      <c r="O12" s="29"/>
      <c r="P12" s="29"/>
      <c r="Q12" s="29"/>
      <c r="R12" s="29"/>
      <c r="S12" s="29"/>
      <c r="T12" s="29"/>
      <c r="U12" s="31"/>
      <c r="V12" s="28"/>
      <c r="Y12" s="28"/>
      <c r="Z12" s="28"/>
    </row>
    <row r="13" customFormat="false" ht="13.8" hidden="false" customHeight="false" outlineLevel="0" collapsed="false">
      <c r="A13" s="27"/>
      <c r="B13" s="27"/>
      <c r="C13" s="32"/>
      <c r="D13" s="29"/>
      <c r="E13" s="29"/>
      <c r="F13" s="29"/>
      <c r="G13" s="28"/>
      <c r="H13" s="29"/>
      <c r="I13" s="29"/>
      <c r="J13" s="29"/>
      <c r="K13" s="29"/>
      <c r="L13" s="29"/>
      <c r="M13" s="29"/>
      <c r="N13" s="30"/>
      <c r="O13" s="29"/>
      <c r="P13" s="29"/>
      <c r="Q13" s="29"/>
      <c r="R13" s="29"/>
      <c r="S13" s="29"/>
      <c r="T13" s="29"/>
      <c r="U13" s="31"/>
      <c r="V13" s="28"/>
      <c r="Y13" s="28"/>
      <c r="Z13" s="28"/>
    </row>
    <row r="14" customFormat="false" ht="13.8" hidden="false" customHeight="false" outlineLevel="0" collapsed="false">
      <c r="A14" s="27"/>
      <c r="B14" s="27"/>
      <c r="C14" s="32"/>
      <c r="D14" s="29"/>
      <c r="E14" s="29"/>
      <c r="F14" s="29"/>
      <c r="G14" s="28"/>
      <c r="H14" s="29"/>
      <c r="I14" s="29"/>
      <c r="J14" s="29"/>
      <c r="K14" s="29"/>
      <c r="L14" s="29"/>
      <c r="M14" s="29"/>
      <c r="N14" s="30"/>
      <c r="O14" s="29"/>
      <c r="P14" s="29"/>
      <c r="Q14" s="29"/>
      <c r="R14" s="29"/>
      <c r="S14" s="29"/>
      <c r="T14" s="29"/>
      <c r="U14" s="31"/>
      <c r="V14" s="28"/>
      <c r="Y14" s="28"/>
      <c r="Z14" s="28"/>
    </row>
    <row r="15" customFormat="false" ht="13.8" hidden="false" customHeight="false" outlineLevel="0" collapsed="false">
      <c r="A15" s="27"/>
      <c r="B15" s="27"/>
      <c r="C15" s="32"/>
      <c r="D15" s="29"/>
      <c r="E15" s="29"/>
      <c r="F15" s="29"/>
      <c r="G15" s="28"/>
      <c r="H15" s="29"/>
      <c r="I15" s="29"/>
      <c r="J15" s="29"/>
      <c r="K15" s="29"/>
      <c r="L15" s="29"/>
      <c r="M15" s="29"/>
      <c r="N15" s="30"/>
      <c r="O15" s="29"/>
      <c r="P15" s="29"/>
      <c r="Q15" s="29"/>
      <c r="R15" s="29"/>
      <c r="S15" s="29"/>
      <c r="T15" s="29"/>
      <c r="U15" s="31"/>
      <c r="V15" s="28"/>
      <c r="Y15" s="28"/>
      <c r="Z15" s="28"/>
    </row>
    <row r="16" customFormat="false" ht="13.8" hidden="false" customHeight="false" outlineLevel="0" collapsed="false">
      <c r="A16" s="27"/>
      <c r="B16" s="27"/>
      <c r="C16" s="32"/>
      <c r="D16" s="29"/>
      <c r="E16" s="29"/>
      <c r="F16" s="29"/>
      <c r="G16" s="29"/>
      <c r="H16" s="29"/>
      <c r="I16" s="29"/>
      <c r="J16" s="29"/>
      <c r="K16" s="29"/>
      <c r="L16" s="29"/>
      <c r="M16" s="29"/>
      <c r="N16" s="30"/>
      <c r="O16" s="29"/>
      <c r="P16" s="29"/>
      <c r="Q16" s="29"/>
      <c r="R16" s="29"/>
      <c r="S16" s="29"/>
      <c r="T16" s="29"/>
      <c r="U16" s="31"/>
      <c r="V16" s="28"/>
      <c r="Y16" s="28"/>
      <c r="Z16" s="28"/>
    </row>
    <row r="17" customFormat="false" ht="13.8" hidden="false" customHeight="false" outlineLevel="0" collapsed="false">
      <c r="A17" s="27"/>
      <c r="B17" s="27"/>
      <c r="C17" s="32"/>
      <c r="D17" s="29"/>
      <c r="E17" s="29"/>
      <c r="F17" s="29"/>
      <c r="G17" s="29"/>
      <c r="H17" s="29"/>
      <c r="I17" s="29"/>
      <c r="J17" s="29"/>
      <c r="K17" s="29"/>
      <c r="L17" s="29"/>
      <c r="M17" s="29"/>
      <c r="N17" s="30"/>
      <c r="O17" s="29"/>
      <c r="P17" s="29"/>
      <c r="Q17" s="29"/>
      <c r="R17" s="29"/>
      <c r="S17" s="29"/>
      <c r="T17" s="29"/>
      <c r="U17" s="31"/>
      <c r="V17" s="28"/>
      <c r="Y17" s="28"/>
      <c r="Z17" s="28"/>
    </row>
    <row r="18" customFormat="false" ht="13.8" hidden="false" customHeight="false" outlineLevel="0" collapsed="false">
      <c r="A18" s="27"/>
      <c r="B18" s="27"/>
      <c r="C18" s="32"/>
      <c r="D18" s="29"/>
      <c r="E18" s="29"/>
      <c r="F18" s="29"/>
      <c r="H18" s="29"/>
      <c r="I18" s="29"/>
      <c r="J18" s="29"/>
      <c r="K18" s="29"/>
      <c r="L18" s="29"/>
      <c r="M18" s="29"/>
      <c r="N18" s="30"/>
      <c r="O18" s="29"/>
      <c r="P18" s="29"/>
      <c r="Q18" s="29"/>
      <c r="R18" s="29"/>
      <c r="S18" s="29"/>
      <c r="T18" s="29"/>
      <c r="U18" s="31"/>
      <c r="V18" s="28"/>
      <c r="Y18" s="28"/>
      <c r="Z18" s="28"/>
    </row>
    <row r="19" customFormat="false" ht="13.8" hidden="false" customHeight="false" outlineLevel="0" collapsed="false">
      <c r="A19" s="27"/>
      <c r="B19" s="27"/>
      <c r="C19" s="32"/>
      <c r="D19" s="29"/>
      <c r="E19" s="29"/>
      <c r="F19" s="29"/>
      <c r="H19" s="29"/>
      <c r="I19" s="29"/>
      <c r="J19" s="29"/>
      <c r="K19" s="29"/>
      <c r="L19" s="29"/>
      <c r="M19" s="29"/>
      <c r="N19" s="30"/>
      <c r="O19" s="29"/>
      <c r="P19" s="29"/>
      <c r="Q19" s="29"/>
      <c r="R19" s="29"/>
      <c r="S19" s="29"/>
      <c r="T19" s="29"/>
      <c r="U19" s="31"/>
      <c r="V19" s="28"/>
      <c r="Y19" s="28"/>
      <c r="Z19" s="28"/>
    </row>
    <row r="20" customFormat="false" ht="13.8" hidden="false" customHeight="false" outlineLevel="0" collapsed="false">
      <c r="A20" s="27"/>
      <c r="B20" s="27"/>
      <c r="C20" s="32"/>
      <c r="D20" s="29"/>
      <c r="E20" s="29"/>
      <c r="F20" s="29"/>
      <c r="H20" s="29"/>
      <c r="I20" s="29"/>
      <c r="J20" s="29"/>
      <c r="K20" s="29"/>
      <c r="L20" s="29"/>
      <c r="M20" s="29"/>
      <c r="N20" s="30"/>
      <c r="O20" s="29"/>
      <c r="P20" s="29"/>
      <c r="Q20" s="29"/>
      <c r="R20" s="29"/>
      <c r="S20" s="29"/>
      <c r="T20" s="29"/>
      <c r="U20" s="31"/>
      <c r="V20" s="28"/>
      <c r="Y20" s="28"/>
      <c r="Z20" s="28"/>
    </row>
    <row r="21" customFormat="false" ht="13.8" hidden="false" customHeight="false" outlineLevel="0" collapsed="false">
      <c r="A21" s="27"/>
      <c r="B21" s="27"/>
      <c r="C21" s="32"/>
      <c r="D21" s="29"/>
      <c r="E21" s="29"/>
      <c r="F21" s="29"/>
      <c r="H21" s="29"/>
      <c r="I21" s="29"/>
      <c r="J21" s="29"/>
      <c r="K21" s="29"/>
      <c r="L21" s="29"/>
      <c r="M21" s="29"/>
      <c r="N21" s="30"/>
      <c r="O21" s="29"/>
      <c r="P21" s="29"/>
      <c r="Q21" s="29"/>
      <c r="R21" s="29"/>
      <c r="S21" s="29"/>
      <c r="T21" s="29"/>
      <c r="U21" s="31"/>
      <c r="V21" s="28"/>
      <c r="Y21" s="28"/>
      <c r="Z21" s="28"/>
    </row>
    <row r="22" customFormat="false" ht="13.8" hidden="false" customHeight="false" outlineLevel="0" collapsed="false">
      <c r="A22" s="27"/>
      <c r="B22" s="27"/>
      <c r="C22" s="32"/>
      <c r="D22" s="29"/>
      <c r="E22" s="29"/>
      <c r="F22" s="29"/>
      <c r="H22" s="28"/>
      <c r="I22" s="28"/>
      <c r="J22" s="28"/>
      <c r="K22" s="28"/>
      <c r="L22" s="28"/>
      <c r="M22" s="28"/>
      <c r="N22" s="28"/>
      <c r="O22" s="28"/>
      <c r="P22" s="28"/>
      <c r="Q22" s="28"/>
      <c r="R22" s="28"/>
      <c r="S22" s="28"/>
      <c r="T22" s="28"/>
      <c r="U22" s="31"/>
      <c r="V22" s="28"/>
      <c r="Y22" s="28"/>
      <c r="Z22" s="28"/>
    </row>
    <row r="23" customFormat="false" ht="15" hidden="false" customHeight="true" outlineLevel="0" collapsed="false">
      <c r="C23" s="28"/>
      <c r="H23" s="29"/>
      <c r="I23" s="29"/>
      <c r="J23" s="29"/>
      <c r="K23" s="29"/>
      <c r="L23" s="29"/>
      <c r="M23" s="29"/>
      <c r="N23" s="30"/>
      <c r="O23" s="29"/>
      <c r="P23" s="29"/>
      <c r="Q23" s="29"/>
      <c r="R23" s="29"/>
      <c r="S23" s="29"/>
      <c r="T23" s="29"/>
      <c r="V23" s="28"/>
      <c r="Y23" s="28"/>
      <c r="Z23" s="28"/>
    </row>
    <row r="24" customFormat="false" ht="15" hidden="false" customHeight="true" outlineLevel="0" collapsed="false">
      <c r="C24" s="28"/>
      <c r="H24" s="29"/>
      <c r="I24" s="29"/>
      <c r="J24" s="29"/>
      <c r="K24" s="29"/>
      <c r="L24" s="29"/>
      <c r="M24" s="29"/>
      <c r="N24" s="30"/>
      <c r="O24" s="29"/>
      <c r="P24" s="29"/>
      <c r="Q24" s="29"/>
      <c r="R24" s="29"/>
      <c r="S24" s="29"/>
      <c r="T24" s="29"/>
      <c r="V24" s="28"/>
      <c r="Y24" s="28"/>
      <c r="Z24" s="28"/>
    </row>
    <row r="25" customFormat="false" ht="13.8" hidden="false" customHeight="false" outlineLevel="0" collapsed="false">
      <c r="C25" s="32"/>
      <c r="H25" s="29"/>
      <c r="I25" s="29"/>
      <c r="J25" s="29"/>
      <c r="K25" s="29"/>
      <c r="L25" s="29"/>
      <c r="M25" s="29"/>
      <c r="N25" s="30"/>
      <c r="O25" s="29"/>
      <c r="P25" s="29"/>
      <c r="Q25" s="29"/>
      <c r="R25" s="29"/>
      <c r="S25" s="29"/>
      <c r="T25" s="29"/>
      <c r="V25" s="28"/>
      <c r="Y25" s="28"/>
      <c r="Z25" s="28"/>
    </row>
    <row r="26" customFormat="false" ht="13.8" hidden="false" customHeight="false" outlineLevel="0" collapsed="false">
      <c r="C26" s="32"/>
      <c r="H26" s="29"/>
      <c r="I26" s="29"/>
      <c r="J26" s="29"/>
      <c r="K26" s="29"/>
      <c r="L26" s="29"/>
      <c r="M26" s="29"/>
      <c r="N26" s="30"/>
      <c r="O26" s="29"/>
      <c r="P26" s="29"/>
      <c r="Q26" s="29"/>
      <c r="R26" s="29"/>
      <c r="S26" s="29"/>
      <c r="T26" s="29"/>
      <c r="V26" s="28"/>
      <c r="Y26" s="33"/>
      <c r="Z26" s="33"/>
    </row>
    <row r="27" customFormat="false" ht="13.8" hidden="false" customHeight="false" outlineLevel="0" collapsed="false">
      <c r="C27" s="32"/>
      <c r="H27" s="28"/>
      <c r="I27" s="28"/>
      <c r="J27" s="28"/>
      <c r="K27" s="28"/>
      <c r="L27" s="28"/>
      <c r="M27" s="28"/>
      <c r="N27" s="28"/>
      <c r="O27" s="28"/>
      <c r="P27" s="28"/>
      <c r="Q27" s="28"/>
      <c r="R27" s="28"/>
      <c r="S27" s="28"/>
      <c r="T27" s="28"/>
      <c r="V27" s="28"/>
      <c r="Y27" s="33"/>
      <c r="Z27" s="33"/>
    </row>
    <row r="28" customFormat="false" ht="13.8" hidden="false" customHeight="false" outlineLevel="0" collapsed="false">
      <c r="C28" s="32"/>
      <c r="H28" s="29"/>
      <c r="I28" s="29"/>
      <c r="J28" s="29"/>
      <c r="K28" s="29"/>
      <c r="L28" s="29"/>
      <c r="M28" s="29"/>
      <c r="N28" s="30"/>
      <c r="O28" s="29"/>
      <c r="P28" s="29"/>
      <c r="Q28" s="29"/>
      <c r="R28" s="29"/>
      <c r="S28" s="29"/>
      <c r="T28" s="29"/>
      <c r="V28" s="28"/>
      <c r="Y28" s="33"/>
      <c r="Z28" s="33"/>
    </row>
    <row r="29" customFormat="false" ht="13.8" hidden="false" customHeight="false" outlineLevel="0" collapsed="false">
      <c r="C29" s="32"/>
      <c r="H29" s="29"/>
      <c r="I29" s="29"/>
      <c r="J29" s="29"/>
      <c r="K29" s="29"/>
      <c r="L29" s="29"/>
      <c r="M29" s="29"/>
      <c r="N29" s="30"/>
      <c r="O29" s="29"/>
      <c r="P29" s="29"/>
      <c r="Q29" s="29"/>
      <c r="R29" s="29"/>
      <c r="S29" s="29"/>
      <c r="T29" s="29"/>
      <c r="V29" s="28"/>
      <c r="Y29" s="33"/>
      <c r="Z29" s="33"/>
    </row>
    <row r="30" customFormat="false" ht="13.8" hidden="false" customHeight="false" outlineLevel="0" collapsed="false">
      <c r="C30" s="32"/>
      <c r="H30" s="29"/>
      <c r="I30" s="29"/>
      <c r="J30" s="29"/>
      <c r="K30" s="29"/>
      <c r="L30" s="29"/>
      <c r="M30" s="29"/>
      <c r="N30" s="30"/>
      <c r="O30" s="29"/>
      <c r="P30" s="29"/>
      <c r="Q30" s="29"/>
      <c r="R30" s="29"/>
      <c r="S30" s="29"/>
      <c r="T30" s="29"/>
      <c r="V30" s="28"/>
      <c r="Y30" s="33"/>
      <c r="Z30" s="33"/>
    </row>
    <row r="31" customFormat="false" ht="15.75" hidden="false" customHeight="true" outlineLevel="0" collapsed="false">
      <c r="C31" s="32"/>
      <c r="H31" s="29"/>
      <c r="I31" s="29"/>
      <c r="J31" s="29"/>
      <c r="K31" s="29"/>
      <c r="L31" s="29"/>
      <c r="M31" s="29"/>
      <c r="N31" s="30"/>
      <c r="O31" s="29"/>
      <c r="P31" s="29"/>
      <c r="Q31" s="29"/>
      <c r="R31" s="29"/>
      <c r="S31" s="29"/>
      <c r="T31" s="29"/>
      <c r="V31" s="28"/>
    </row>
    <row r="32" customFormat="false" ht="45" hidden="false" customHeight="true" outlineLevel="0" collapsed="false">
      <c r="C32" s="32"/>
      <c r="H32" s="29"/>
      <c r="I32" s="29"/>
      <c r="J32" s="29"/>
      <c r="K32" s="29"/>
      <c r="L32" s="29"/>
      <c r="M32" s="29"/>
      <c r="N32" s="30"/>
      <c r="O32" s="29"/>
      <c r="P32" s="29"/>
      <c r="Q32" s="29"/>
      <c r="R32" s="29"/>
      <c r="S32" s="29"/>
      <c r="T32" s="29"/>
      <c r="V32" s="28"/>
    </row>
    <row r="33" customFormat="false" ht="45" hidden="false" customHeight="true" outlineLevel="0" collapsed="false">
      <c r="C33" s="32"/>
      <c r="H33" s="28"/>
      <c r="I33" s="28"/>
      <c r="J33" s="28"/>
      <c r="K33" s="28"/>
      <c r="L33" s="28"/>
      <c r="M33" s="28"/>
      <c r="N33" s="28"/>
      <c r="O33" s="28"/>
      <c r="P33" s="28"/>
      <c r="Q33" s="28"/>
      <c r="R33" s="28"/>
      <c r="S33" s="28"/>
      <c r="T33" s="28"/>
      <c r="V33" s="28"/>
    </row>
    <row r="34" customFormat="false" ht="45" hidden="false" customHeight="true" outlineLevel="0" collapsed="false">
      <c r="C34" s="32"/>
      <c r="H34" s="29"/>
      <c r="I34" s="29"/>
      <c r="J34" s="29"/>
      <c r="K34" s="29"/>
      <c r="L34" s="29"/>
      <c r="M34" s="29"/>
      <c r="N34" s="30"/>
      <c r="O34" s="29"/>
      <c r="P34" s="29"/>
      <c r="Q34" s="29"/>
      <c r="R34" s="29"/>
      <c r="S34" s="29"/>
      <c r="T34" s="29"/>
      <c r="V34" s="28"/>
    </row>
    <row r="35" customFormat="false" ht="45" hidden="false" customHeight="true" outlineLevel="0" collapsed="false">
      <c r="C35" s="32"/>
      <c r="H35" s="29"/>
      <c r="I35" s="29"/>
      <c r="J35" s="29"/>
      <c r="K35" s="29"/>
      <c r="L35" s="29"/>
      <c r="M35" s="29"/>
      <c r="N35" s="30"/>
      <c r="O35" s="29"/>
      <c r="P35" s="29"/>
      <c r="Q35" s="29"/>
      <c r="R35" s="29"/>
      <c r="S35" s="29"/>
      <c r="T35" s="29"/>
      <c r="V35" s="28"/>
    </row>
    <row r="36" customFormat="false" ht="45" hidden="false" customHeight="true" outlineLevel="0" collapsed="false">
      <c r="C36" s="32"/>
      <c r="H36" s="28"/>
      <c r="I36" s="28"/>
      <c r="J36" s="28"/>
      <c r="K36" s="28"/>
      <c r="L36" s="28"/>
      <c r="M36" s="28"/>
      <c r="N36" s="28"/>
      <c r="O36" s="28"/>
      <c r="P36" s="28"/>
      <c r="Q36" s="28"/>
      <c r="R36" s="28"/>
      <c r="S36" s="28"/>
      <c r="T36" s="28"/>
      <c r="V36" s="28"/>
    </row>
    <row r="37" customFormat="false" ht="45" hidden="false" customHeight="true" outlineLevel="0" collapsed="false">
      <c r="C37" s="32"/>
      <c r="H37" s="29"/>
      <c r="I37" s="29"/>
      <c r="J37" s="29"/>
      <c r="K37" s="29"/>
      <c r="L37" s="29"/>
      <c r="M37" s="29"/>
      <c r="N37" s="30"/>
      <c r="O37" s="29"/>
      <c r="P37" s="29"/>
      <c r="Q37" s="29"/>
      <c r="R37" s="29"/>
      <c r="S37" s="29"/>
      <c r="T37" s="29"/>
      <c r="V37" s="28"/>
    </row>
    <row r="38" customFormat="false" ht="45" hidden="false" customHeight="true" outlineLevel="0" collapsed="false">
      <c r="C38" s="32"/>
      <c r="H38" s="29"/>
      <c r="I38" s="29"/>
      <c r="J38" s="29"/>
      <c r="K38" s="29"/>
      <c r="L38" s="29"/>
      <c r="M38" s="29"/>
      <c r="N38" s="30"/>
      <c r="O38" s="29"/>
      <c r="P38" s="29"/>
      <c r="Q38" s="29"/>
      <c r="R38" s="29"/>
      <c r="S38" s="29"/>
      <c r="T38" s="29"/>
      <c r="V38" s="28"/>
    </row>
    <row r="39" customFormat="false" ht="45" hidden="false" customHeight="true" outlineLevel="0" collapsed="false">
      <c r="C39" s="32"/>
      <c r="H39" s="29"/>
      <c r="I39" s="29"/>
      <c r="J39" s="29"/>
      <c r="K39" s="29"/>
      <c r="L39" s="29"/>
      <c r="M39" s="29"/>
      <c r="N39" s="30"/>
      <c r="O39" s="29"/>
      <c r="P39" s="29"/>
      <c r="Q39" s="29"/>
      <c r="R39" s="29"/>
      <c r="S39" s="29"/>
      <c r="T39" s="29"/>
      <c r="V39" s="28"/>
    </row>
    <row r="40" customFormat="false" ht="45" hidden="false" customHeight="true" outlineLevel="0" collapsed="false">
      <c r="C40" s="32"/>
      <c r="H40" s="28"/>
      <c r="I40" s="28"/>
      <c r="J40" s="28"/>
      <c r="K40" s="28"/>
      <c r="L40" s="28"/>
      <c r="M40" s="28"/>
      <c r="N40" s="28"/>
      <c r="O40" s="28"/>
      <c r="P40" s="28"/>
      <c r="Q40" s="28"/>
      <c r="R40" s="28"/>
      <c r="S40" s="28"/>
      <c r="T40" s="28"/>
      <c r="V40" s="28"/>
    </row>
    <row r="41" customFormat="false" ht="45" hidden="false" customHeight="true" outlineLevel="0" collapsed="false">
      <c r="C41" s="32"/>
      <c r="H41" s="28"/>
      <c r="I41" s="28"/>
      <c r="J41" s="28"/>
      <c r="K41" s="28"/>
      <c r="L41" s="28"/>
      <c r="M41" s="28"/>
      <c r="N41" s="28"/>
      <c r="O41" s="28"/>
      <c r="P41" s="28"/>
      <c r="Q41" s="28"/>
      <c r="R41" s="28"/>
      <c r="S41" s="28"/>
      <c r="T41" s="28"/>
      <c r="V41" s="28"/>
    </row>
    <row r="42" customFormat="false" ht="45" hidden="false" customHeight="true" outlineLevel="0" collapsed="false">
      <c r="C42" s="32"/>
      <c r="H42" s="29"/>
      <c r="I42" s="29"/>
      <c r="J42" s="29"/>
      <c r="K42" s="29"/>
      <c r="L42" s="29"/>
      <c r="M42" s="29"/>
      <c r="N42" s="30"/>
      <c r="O42" s="29"/>
      <c r="P42" s="29"/>
      <c r="Q42" s="29"/>
      <c r="R42" s="29"/>
      <c r="S42" s="29"/>
      <c r="T42" s="29"/>
      <c r="V42" s="28"/>
    </row>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sheetData>
  <mergeCells count="11">
    <mergeCell ref="A1:F1"/>
    <mergeCell ref="G1:M1"/>
    <mergeCell ref="N1:T1"/>
    <mergeCell ref="U1:V1"/>
    <mergeCell ref="A2:F2"/>
    <mergeCell ref="H2:I2"/>
    <mergeCell ref="J2:K2"/>
    <mergeCell ref="L2:M2"/>
    <mergeCell ref="N2:O2"/>
    <mergeCell ref="S2:T2"/>
    <mergeCell ref="U2:V2"/>
  </mergeCells>
  <conditionalFormatting sqref="B5:B22">
    <cfRule type="expression" priority="2" aboveAverage="0" equalAverage="0" bottom="0" percent="0" rank="0" text="" dxfId="0">
      <formula>IF(OR(Planning!$B$3="Keep All",Planning!$B$3="Drop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dataValidations count="1">
    <dataValidation allowBlank="true" operator="between" showDropDown="false" showErrorMessage="true" showInputMessage="true" sqref="B5:B22"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Z48"/>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B5" activeCellId="0" sqref="B5"/>
    </sheetView>
  </sheetViews>
  <sheetFormatPr defaultRowHeight="12.8"/>
  <cols>
    <col collapsed="false" hidden="false" max="1" min="1" style="7" width="10.1887755102041"/>
    <col collapsed="false" hidden="false" max="2" min="2" style="7" width="7.83163265306122"/>
    <col collapsed="false" hidden="false" max="3" min="3" style="7" width="58.5408163265306"/>
    <col collapsed="false" hidden="false" max="4" min="4" style="7" width="13.2295918367347"/>
    <col collapsed="false" hidden="false" max="5" min="5" style="7" width="10.3928571428571"/>
    <col collapsed="false" hidden="false" max="6" min="6" style="7" width="12.5918367346939"/>
    <col collapsed="false" hidden="false" max="7" min="7" style="40" width="48.9030612244898"/>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1025" min="23" style="7" width="8.23469387755102"/>
  </cols>
  <sheetData>
    <row r="1" customFormat="false" ht="20.25" hidden="false" customHeight="true" outlineLevel="0" collapsed="false">
      <c r="A1" s="3" t="s">
        <v>89</v>
      </c>
      <c r="B1" s="3"/>
      <c r="C1" s="3"/>
      <c r="D1" s="3"/>
      <c r="E1" s="3"/>
      <c r="F1" s="3"/>
      <c r="G1" s="41" t="s">
        <v>24</v>
      </c>
      <c r="H1" s="41"/>
      <c r="I1" s="41"/>
      <c r="J1" s="41"/>
      <c r="K1" s="41"/>
      <c r="L1" s="41"/>
      <c r="M1" s="41"/>
      <c r="N1" s="9" t="s">
        <v>25</v>
      </c>
      <c r="O1" s="9"/>
      <c r="P1" s="9"/>
      <c r="Q1" s="9"/>
      <c r="R1" s="9"/>
      <c r="S1" s="9"/>
      <c r="T1" s="9"/>
      <c r="U1" s="10" t="s">
        <v>26</v>
      </c>
      <c r="V1" s="10"/>
      <c r="Y1" s="0"/>
      <c r="Z1" s="0"/>
    </row>
    <row r="2" customFormat="false" ht="15" hidden="false" customHeight="true" outlineLevel="0" collapsed="false">
      <c r="A2" s="38"/>
      <c r="B2" s="38"/>
      <c r="C2" s="38"/>
      <c r="D2" s="38"/>
      <c r="E2" s="38"/>
      <c r="F2" s="38"/>
      <c r="G2" s="42"/>
      <c r="H2" s="13" t="s">
        <v>27</v>
      </c>
      <c r="I2" s="13"/>
      <c r="J2" s="13" t="s">
        <v>28</v>
      </c>
      <c r="K2" s="13"/>
      <c r="L2" s="14" t="s">
        <v>29</v>
      </c>
      <c r="M2" s="14"/>
      <c r="N2" s="13" t="s">
        <v>30</v>
      </c>
      <c r="O2" s="13"/>
      <c r="P2" s="15"/>
      <c r="Q2" s="15"/>
      <c r="R2" s="16"/>
      <c r="S2" s="14" t="s">
        <v>31</v>
      </c>
      <c r="T2" s="14"/>
      <c r="U2" s="17"/>
      <c r="V2" s="17"/>
      <c r="Y2" s="0"/>
      <c r="Z2" s="0"/>
    </row>
    <row r="3" customFormat="false" ht="15" hidden="false" customHeight="true" outlineLevel="0" collapsed="false">
      <c r="A3" s="39" t="s">
        <v>32</v>
      </c>
      <c r="B3" s="39" t="s">
        <v>33</v>
      </c>
      <c r="C3" s="19" t="s">
        <v>34</v>
      </c>
      <c r="D3" s="20" t="s">
        <v>35</v>
      </c>
      <c r="E3" s="20" t="s">
        <v>36</v>
      </c>
      <c r="F3" s="20" t="s">
        <v>15</v>
      </c>
      <c r="G3" s="43"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Y3" s="0"/>
      <c r="Z3" s="0"/>
    </row>
    <row r="4" customFormat="false" ht="46.25" hidden="false" customHeight="false" outlineLevel="0" collapsed="false">
      <c r="A4" s="27" t="s">
        <v>90</v>
      </c>
      <c r="B4" s="27" t="s">
        <v>54</v>
      </c>
      <c r="C4" s="32" t="s">
        <v>91</v>
      </c>
      <c r="D4" s="29" t="n">
        <v>1</v>
      </c>
      <c r="E4" s="29" t="s">
        <v>73</v>
      </c>
      <c r="F4" s="29" t="s">
        <v>66</v>
      </c>
      <c r="G4" s="29" t="s">
        <v>92</v>
      </c>
      <c r="H4" s="29"/>
      <c r="I4" s="29"/>
      <c r="J4" s="29"/>
      <c r="K4" s="29"/>
      <c r="L4" s="29" t="n">
        <v>1</v>
      </c>
      <c r="M4" s="29"/>
      <c r="N4" s="30"/>
      <c r="O4" s="29"/>
      <c r="P4" s="29"/>
      <c r="Q4" s="29"/>
      <c r="R4" s="29"/>
      <c r="S4" s="29" t="n">
        <v>1</v>
      </c>
      <c r="T4" s="29" t="n">
        <v>1</v>
      </c>
      <c r="U4" s="31" t="n">
        <v>4</v>
      </c>
      <c r="V4" s="28" t="n">
        <v>3</v>
      </c>
      <c r="Y4" s="28"/>
      <c r="Z4" s="28"/>
    </row>
    <row r="5" customFormat="false" ht="47.7" hidden="false" customHeight="false" outlineLevel="0" collapsed="false">
      <c r="A5" s="27" t="s">
        <v>93</v>
      </c>
      <c r="B5" s="27" t="s">
        <v>84</v>
      </c>
      <c r="C5" s="32" t="s">
        <v>94</v>
      </c>
      <c r="D5" s="29" t="n">
        <v>3</v>
      </c>
      <c r="E5" s="29"/>
      <c r="F5" s="29" t="s">
        <v>95</v>
      </c>
      <c r="G5" s="29" t="s">
        <v>96</v>
      </c>
      <c r="H5" s="29"/>
      <c r="I5" s="29"/>
      <c r="J5" s="29"/>
      <c r="K5" s="29"/>
      <c r="L5" s="29" t="n">
        <v>1</v>
      </c>
      <c r="M5" s="29"/>
      <c r="N5" s="30"/>
      <c r="O5" s="29"/>
      <c r="P5" s="29"/>
      <c r="Q5" s="29"/>
      <c r="R5" s="29" t="n">
        <v>1</v>
      </c>
      <c r="S5" s="29"/>
      <c r="T5" s="29" t="n">
        <v>1</v>
      </c>
      <c r="U5" s="31" t="n">
        <v>4</v>
      </c>
      <c r="V5" s="28" t="n">
        <v>3</v>
      </c>
      <c r="Y5" s="28"/>
      <c r="Z5" s="28"/>
    </row>
    <row r="6" customFormat="false" ht="15" hidden="false" customHeight="true" outlineLevel="0" collapsed="false">
      <c r="A6" s="27"/>
      <c r="B6" s="27"/>
      <c r="C6" s="32"/>
      <c r="D6" s="29"/>
      <c r="E6" s="29"/>
      <c r="F6" s="29"/>
      <c r="G6" s="29"/>
      <c r="H6" s="29"/>
      <c r="I6" s="29"/>
      <c r="J6" s="29"/>
      <c r="K6" s="29"/>
      <c r="L6" s="29"/>
      <c r="M6" s="29"/>
      <c r="N6" s="30"/>
      <c r="O6" s="29"/>
      <c r="P6" s="29"/>
      <c r="Q6" s="29"/>
      <c r="R6" s="29"/>
      <c r="S6" s="29"/>
      <c r="T6" s="29"/>
      <c r="U6" s="31"/>
      <c r="V6" s="28"/>
      <c r="Y6" s="28"/>
      <c r="Z6" s="28"/>
    </row>
    <row r="7" customFormat="false" ht="15" hidden="false" customHeight="true" outlineLevel="0" collapsed="false">
      <c r="A7" s="27"/>
      <c r="B7" s="27"/>
      <c r="C7" s="32"/>
      <c r="D7" s="29"/>
      <c r="E7" s="29"/>
      <c r="F7" s="29"/>
      <c r="G7" s="29"/>
      <c r="H7" s="29"/>
      <c r="I7" s="29"/>
      <c r="J7" s="29"/>
      <c r="K7" s="29"/>
      <c r="L7" s="29"/>
      <c r="M7" s="29"/>
      <c r="N7" s="30"/>
      <c r="O7" s="29"/>
      <c r="P7" s="29"/>
      <c r="Q7" s="29"/>
      <c r="R7" s="29"/>
      <c r="S7" s="29"/>
      <c r="T7" s="29"/>
      <c r="U7" s="31"/>
      <c r="V7" s="28"/>
      <c r="Y7" s="28"/>
      <c r="Z7" s="28"/>
    </row>
    <row r="8" customFormat="false" ht="30" hidden="false" customHeight="true" outlineLevel="0" collapsed="false">
      <c r="A8" s="27"/>
      <c r="B8" s="27"/>
      <c r="C8" s="32"/>
      <c r="D8" s="29"/>
      <c r="E8" s="29"/>
      <c r="F8" s="29"/>
      <c r="G8" s="29"/>
      <c r="H8" s="29"/>
      <c r="I8" s="29"/>
      <c r="J8" s="29"/>
      <c r="K8" s="29"/>
      <c r="L8" s="29"/>
      <c r="M8" s="29"/>
      <c r="N8" s="30"/>
      <c r="O8" s="29"/>
      <c r="P8" s="29"/>
      <c r="Q8" s="29"/>
      <c r="R8" s="29"/>
      <c r="S8" s="29"/>
      <c r="T8" s="29"/>
      <c r="U8" s="31"/>
      <c r="V8" s="28"/>
      <c r="Y8" s="28"/>
      <c r="Z8" s="28"/>
    </row>
    <row r="9" customFormat="false" ht="15" hidden="false" customHeight="true" outlineLevel="0" collapsed="false">
      <c r="A9" s="27"/>
      <c r="B9" s="27"/>
      <c r="C9" s="32"/>
      <c r="D9" s="29"/>
      <c r="E9" s="29"/>
      <c r="F9" s="29"/>
      <c r="G9" s="29"/>
      <c r="H9" s="29"/>
      <c r="I9" s="29"/>
      <c r="J9" s="29"/>
      <c r="K9" s="29"/>
      <c r="L9" s="29"/>
      <c r="M9" s="29"/>
      <c r="N9" s="30"/>
      <c r="O9" s="29"/>
      <c r="P9" s="29"/>
      <c r="Q9" s="29"/>
      <c r="R9" s="29"/>
      <c r="S9" s="29"/>
      <c r="T9" s="29"/>
      <c r="U9" s="31"/>
      <c r="V9" s="29"/>
      <c r="Y9" s="28"/>
      <c r="Z9" s="28"/>
    </row>
    <row r="10" customFormat="false" ht="15" hidden="false" customHeight="true" outlineLevel="0" collapsed="false">
      <c r="A10" s="27"/>
      <c r="B10" s="27"/>
      <c r="C10" s="32"/>
      <c r="D10" s="29"/>
      <c r="E10" s="29"/>
      <c r="F10" s="29"/>
      <c r="G10" s="29"/>
      <c r="H10" s="29"/>
      <c r="I10" s="29"/>
      <c r="J10" s="29"/>
      <c r="K10" s="29"/>
      <c r="L10" s="29"/>
      <c r="M10" s="29"/>
      <c r="N10" s="30"/>
      <c r="O10" s="29"/>
      <c r="P10" s="29"/>
      <c r="Q10" s="29"/>
      <c r="R10" s="29"/>
      <c r="S10" s="29"/>
      <c r="T10" s="29"/>
      <c r="U10" s="31"/>
      <c r="V10" s="28"/>
      <c r="Y10" s="28"/>
      <c r="Z10" s="28"/>
    </row>
    <row r="11" customFormat="false" ht="15" hidden="false" customHeight="true" outlineLevel="0" collapsed="false">
      <c r="A11" s="27"/>
      <c r="B11" s="27"/>
      <c r="C11" s="32"/>
      <c r="D11" s="29"/>
      <c r="E11" s="29"/>
      <c r="F11" s="29"/>
      <c r="G11" s="29"/>
      <c r="H11" s="29"/>
      <c r="I11" s="29"/>
      <c r="J11" s="29"/>
      <c r="K11" s="29"/>
      <c r="L11" s="29"/>
      <c r="M11" s="29"/>
      <c r="N11" s="30"/>
      <c r="O11" s="29"/>
      <c r="P11" s="29"/>
      <c r="Q11" s="29"/>
      <c r="R11" s="29"/>
      <c r="S11" s="29"/>
      <c r="T11" s="29"/>
      <c r="U11" s="31"/>
      <c r="V11" s="28"/>
      <c r="Y11" s="28"/>
      <c r="Z11" s="28"/>
    </row>
    <row r="12" customFormat="false" ht="15" hidden="false" customHeight="true" outlineLevel="0" collapsed="false">
      <c r="A12" s="27"/>
      <c r="B12" s="27"/>
      <c r="C12" s="32"/>
      <c r="D12" s="29"/>
      <c r="E12" s="29"/>
      <c r="F12" s="29"/>
      <c r="G12" s="29"/>
      <c r="H12" s="29"/>
      <c r="I12" s="29"/>
      <c r="J12" s="29"/>
      <c r="K12" s="29"/>
      <c r="L12" s="29"/>
      <c r="M12" s="29"/>
      <c r="N12" s="30"/>
      <c r="O12" s="29"/>
      <c r="P12" s="29"/>
      <c r="Q12" s="29"/>
      <c r="R12" s="29"/>
      <c r="S12" s="29"/>
      <c r="T12" s="29"/>
      <c r="U12" s="31"/>
      <c r="V12" s="28"/>
      <c r="Y12" s="28"/>
      <c r="Z12" s="28"/>
    </row>
    <row r="13" customFormat="false" ht="15" hidden="false" customHeight="true" outlineLevel="0" collapsed="false">
      <c r="A13" s="27"/>
      <c r="B13" s="27"/>
      <c r="C13" s="32"/>
      <c r="D13" s="29"/>
      <c r="E13" s="29"/>
      <c r="F13" s="29"/>
      <c r="G13" s="29"/>
      <c r="H13" s="29"/>
      <c r="I13" s="29"/>
      <c r="J13" s="29"/>
      <c r="K13" s="29"/>
      <c r="L13" s="29"/>
      <c r="M13" s="29"/>
      <c r="N13" s="30"/>
      <c r="O13" s="29"/>
      <c r="P13" s="29"/>
      <c r="Q13" s="29"/>
      <c r="R13" s="29"/>
      <c r="S13" s="29"/>
      <c r="T13" s="29"/>
      <c r="U13" s="31"/>
      <c r="V13" s="28"/>
      <c r="Y13" s="28"/>
      <c r="Z13" s="28"/>
    </row>
    <row r="14" customFormat="false" ht="30" hidden="false" customHeight="true" outlineLevel="0" collapsed="false">
      <c r="A14" s="27"/>
      <c r="B14" s="27"/>
      <c r="C14" s="32"/>
      <c r="D14" s="29"/>
      <c r="E14" s="29"/>
      <c r="F14" s="29"/>
      <c r="G14" s="29"/>
      <c r="H14" s="29"/>
      <c r="I14" s="29"/>
      <c r="J14" s="29"/>
      <c r="K14" s="29"/>
      <c r="L14" s="29"/>
      <c r="M14" s="29"/>
      <c r="N14" s="30"/>
      <c r="O14" s="29"/>
      <c r="P14" s="29"/>
      <c r="Q14" s="29"/>
      <c r="R14" s="29"/>
      <c r="S14" s="29"/>
      <c r="T14" s="29"/>
      <c r="U14" s="31"/>
      <c r="V14" s="28"/>
      <c r="Y14" s="28"/>
      <c r="Z14" s="28"/>
    </row>
    <row r="15" customFormat="false" ht="13.8" hidden="false" customHeight="false" outlineLevel="0" collapsed="false">
      <c r="A15" s="27"/>
      <c r="B15" s="27"/>
      <c r="C15" s="32"/>
      <c r="D15" s="29"/>
      <c r="E15" s="29"/>
      <c r="F15" s="29"/>
      <c r="G15" s="29"/>
      <c r="H15" s="29"/>
      <c r="I15" s="29"/>
      <c r="J15" s="29"/>
      <c r="K15" s="29"/>
      <c r="L15" s="29"/>
      <c r="M15" s="29"/>
      <c r="N15" s="30"/>
      <c r="O15" s="29"/>
      <c r="P15" s="29"/>
      <c r="Q15" s="29"/>
      <c r="R15" s="29"/>
      <c r="S15" s="29"/>
      <c r="T15" s="29"/>
      <c r="U15" s="31"/>
      <c r="V15" s="28"/>
      <c r="Y15" s="28"/>
      <c r="Z15" s="28"/>
    </row>
    <row r="16" customFormat="false" ht="13.8" hidden="false" customHeight="false" outlineLevel="0" collapsed="false">
      <c r="A16" s="27"/>
      <c r="B16" s="27"/>
      <c r="C16" s="32"/>
      <c r="D16" s="29"/>
      <c r="E16" s="29"/>
      <c r="F16" s="29"/>
      <c r="G16" s="29"/>
      <c r="H16" s="29"/>
      <c r="I16" s="29"/>
      <c r="J16" s="29"/>
      <c r="K16" s="29"/>
      <c r="L16" s="29"/>
      <c r="M16" s="29"/>
      <c r="N16" s="30"/>
      <c r="O16" s="29"/>
      <c r="P16" s="29"/>
      <c r="Q16" s="29"/>
      <c r="R16" s="29"/>
      <c r="S16" s="29"/>
      <c r="T16" s="29"/>
      <c r="U16" s="31"/>
      <c r="V16" s="28"/>
      <c r="Y16" s="28"/>
      <c r="Z16" s="28"/>
    </row>
    <row r="17" customFormat="false" ht="30" hidden="false" customHeight="true" outlineLevel="0" collapsed="false">
      <c r="A17" s="27"/>
      <c r="B17" s="27"/>
      <c r="C17" s="32"/>
      <c r="D17" s="29"/>
      <c r="E17" s="29"/>
      <c r="F17" s="29"/>
      <c r="G17" s="29"/>
      <c r="H17" s="29"/>
      <c r="I17" s="29"/>
      <c r="J17" s="29"/>
      <c r="K17" s="29"/>
      <c r="L17" s="29"/>
      <c r="M17" s="29"/>
      <c r="N17" s="30"/>
      <c r="O17" s="29"/>
      <c r="P17" s="29"/>
      <c r="Q17" s="29"/>
      <c r="R17" s="29"/>
      <c r="S17" s="29"/>
      <c r="T17" s="29"/>
      <c r="U17" s="31"/>
      <c r="V17" s="28"/>
      <c r="Y17" s="28"/>
      <c r="Z17" s="28"/>
    </row>
    <row r="18" customFormat="false" ht="30" hidden="false" customHeight="true" outlineLevel="0" collapsed="false">
      <c r="A18" s="27"/>
      <c r="B18" s="27"/>
      <c r="C18" s="32"/>
      <c r="D18" s="29"/>
      <c r="E18" s="29"/>
      <c r="F18" s="29"/>
      <c r="G18" s="29"/>
      <c r="H18" s="29"/>
      <c r="I18" s="29"/>
      <c r="J18" s="29"/>
      <c r="K18" s="29"/>
      <c r="L18" s="29"/>
      <c r="M18" s="29"/>
      <c r="N18" s="30"/>
      <c r="O18" s="29"/>
      <c r="P18" s="29"/>
      <c r="Q18" s="29"/>
      <c r="R18" s="29"/>
      <c r="S18" s="29"/>
      <c r="T18" s="29"/>
      <c r="U18" s="31"/>
      <c r="V18" s="28"/>
      <c r="Y18" s="28"/>
      <c r="Z18" s="28"/>
    </row>
    <row r="19" customFormat="false" ht="30" hidden="false" customHeight="true" outlineLevel="0" collapsed="false">
      <c r="A19" s="27"/>
      <c r="B19" s="27"/>
      <c r="C19" s="32"/>
      <c r="D19" s="29"/>
      <c r="E19" s="29"/>
      <c r="F19" s="29"/>
      <c r="G19" s="29"/>
      <c r="H19" s="29"/>
      <c r="I19" s="29"/>
      <c r="J19" s="29"/>
      <c r="K19" s="29"/>
      <c r="L19" s="29"/>
      <c r="M19" s="29"/>
      <c r="N19" s="30"/>
      <c r="O19" s="29"/>
      <c r="P19" s="29"/>
      <c r="Q19" s="29"/>
      <c r="R19" s="29"/>
      <c r="S19" s="29"/>
      <c r="T19" s="29"/>
      <c r="U19" s="31"/>
      <c r="V19" s="28"/>
      <c r="Y19" s="28"/>
      <c r="Z19" s="28"/>
    </row>
    <row r="20" customFormat="false" ht="30" hidden="false" customHeight="true" outlineLevel="0" collapsed="false">
      <c r="A20" s="27"/>
      <c r="B20" s="27"/>
      <c r="C20" s="32"/>
      <c r="D20" s="29"/>
      <c r="E20" s="29"/>
      <c r="F20" s="29"/>
      <c r="G20" s="29"/>
      <c r="H20" s="29"/>
      <c r="I20" s="29"/>
      <c r="J20" s="29"/>
      <c r="K20" s="29"/>
      <c r="L20" s="29"/>
      <c r="M20" s="29"/>
      <c r="N20" s="30"/>
      <c r="O20" s="29"/>
      <c r="P20" s="29"/>
      <c r="Q20" s="29"/>
      <c r="R20" s="29"/>
      <c r="S20" s="29"/>
      <c r="T20" s="29"/>
      <c r="U20" s="31"/>
      <c r="V20" s="28"/>
      <c r="Y20" s="28"/>
      <c r="Z20" s="28"/>
    </row>
    <row r="21" customFormat="false" ht="15" hidden="false" customHeight="true" outlineLevel="0" collapsed="false">
      <c r="A21" s="27"/>
      <c r="B21" s="27"/>
      <c r="C21" s="32"/>
      <c r="D21" s="29"/>
      <c r="E21" s="29"/>
      <c r="F21" s="29"/>
      <c r="G21" s="29"/>
      <c r="H21" s="28"/>
      <c r="I21" s="28"/>
      <c r="J21" s="28"/>
      <c r="K21" s="28"/>
      <c r="L21" s="28"/>
      <c r="M21" s="28"/>
      <c r="N21" s="28"/>
      <c r="O21" s="28"/>
      <c r="P21" s="28"/>
      <c r="Q21" s="28"/>
      <c r="R21" s="28"/>
      <c r="S21" s="28"/>
      <c r="T21" s="28"/>
      <c r="U21" s="31"/>
      <c r="V21" s="28"/>
      <c r="Y21" s="28"/>
      <c r="Z21" s="28"/>
    </row>
    <row r="22" customFormat="false" ht="15" hidden="false" customHeight="true" outlineLevel="0" collapsed="false">
      <c r="A22" s="27"/>
      <c r="B22" s="27"/>
      <c r="C22" s="32"/>
      <c r="D22" s="29"/>
      <c r="E22" s="29"/>
      <c r="F22" s="29"/>
      <c r="G22" s="29"/>
      <c r="H22" s="29"/>
      <c r="I22" s="29"/>
      <c r="J22" s="29"/>
      <c r="K22" s="29"/>
      <c r="L22" s="29"/>
      <c r="M22" s="29"/>
      <c r="N22" s="30"/>
      <c r="O22" s="29"/>
      <c r="P22" s="29"/>
      <c r="Q22" s="29"/>
      <c r="R22" s="29"/>
      <c r="S22" s="29"/>
      <c r="T22" s="29"/>
      <c r="U22" s="31"/>
      <c r="V22" s="28"/>
      <c r="Y22" s="28"/>
      <c r="Z22" s="28"/>
    </row>
    <row r="23" customFormat="false" ht="13.8" hidden="false" customHeight="false" outlineLevel="0" collapsed="false">
      <c r="A23" s="27"/>
      <c r="B23" s="27"/>
      <c r="C23" s="32"/>
      <c r="D23" s="29"/>
      <c r="E23" s="29"/>
      <c r="F23" s="29"/>
      <c r="G23" s="29"/>
      <c r="H23" s="29"/>
      <c r="I23" s="29"/>
      <c r="J23" s="29"/>
      <c r="K23" s="29"/>
      <c r="L23" s="29"/>
      <c r="M23" s="29"/>
      <c r="N23" s="30"/>
      <c r="O23" s="29"/>
      <c r="P23" s="29"/>
      <c r="Q23" s="29"/>
      <c r="R23" s="29"/>
      <c r="S23" s="29"/>
      <c r="T23" s="29"/>
      <c r="U23" s="31"/>
      <c r="V23" s="28"/>
      <c r="Y23" s="28"/>
      <c r="Z23" s="28"/>
    </row>
    <row r="24" customFormat="false" ht="13.8" hidden="false" customHeight="false" outlineLevel="0" collapsed="false">
      <c r="A24" s="27"/>
      <c r="B24" s="27"/>
      <c r="C24" s="32"/>
      <c r="D24" s="29"/>
      <c r="E24" s="29"/>
      <c r="F24" s="29"/>
      <c r="G24" s="29"/>
      <c r="H24" s="29"/>
      <c r="I24" s="29"/>
      <c r="J24" s="29"/>
      <c r="K24" s="29"/>
      <c r="L24" s="29"/>
      <c r="M24" s="29"/>
      <c r="N24" s="30"/>
      <c r="O24" s="29"/>
      <c r="P24" s="29"/>
      <c r="Q24" s="29"/>
      <c r="R24" s="29"/>
      <c r="S24" s="29"/>
      <c r="T24" s="29"/>
      <c r="U24" s="31"/>
      <c r="V24" s="28"/>
      <c r="Y24" s="28"/>
      <c r="Z24" s="28"/>
    </row>
    <row r="25" customFormat="false" ht="30" hidden="false" customHeight="true" outlineLevel="0" collapsed="false">
      <c r="A25" s="27"/>
      <c r="B25" s="27"/>
      <c r="C25" s="32"/>
      <c r="D25" s="29"/>
      <c r="E25" s="29"/>
      <c r="F25" s="29"/>
      <c r="G25" s="29"/>
      <c r="H25" s="29"/>
      <c r="I25" s="29"/>
      <c r="J25" s="29"/>
      <c r="K25" s="29"/>
      <c r="L25" s="29"/>
      <c r="M25" s="29"/>
      <c r="N25" s="30"/>
      <c r="O25" s="29"/>
      <c r="P25" s="29"/>
      <c r="Q25" s="29"/>
      <c r="R25" s="29"/>
      <c r="S25" s="29"/>
      <c r="T25" s="29"/>
      <c r="U25" s="31"/>
      <c r="V25" s="28"/>
      <c r="Y25" s="28"/>
      <c r="Z25" s="28"/>
    </row>
    <row r="26" customFormat="false" ht="15" hidden="false" customHeight="true" outlineLevel="0" collapsed="false">
      <c r="A26" s="27"/>
      <c r="B26" s="27"/>
      <c r="C26" s="32"/>
      <c r="D26" s="29"/>
      <c r="E26" s="29"/>
      <c r="F26" s="29"/>
      <c r="G26" s="29"/>
      <c r="H26" s="28"/>
      <c r="I26" s="28"/>
      <c r="J26" s="28"/>
      <c r="K26" s="28"/>
      <c r="L26" s="28"/>
      <c r="M26" s="28"/>
      <c r="N26" s="28"/>
      <c r="O26" s="28"/>
      <c r="P26" s="28"/>
      <c r="Q26" s="28"/>
      <c r="R26" s="28"/>
      <c r="S26" s="28"/>
      <c r="T26" s="28"/>
      <c r="U26" s="31"/>
      <c r="V26" s="28"/>
      <c r="Y26" s="28"/>
      <c r="Z26" s="28"/>
    </row>
    <row r="27" customFormat="false" ht="13.8" hidden="false" customHeight="false" outlineLevel="0" collapsed="false">
      <c r="A27" s="27"/>
      <c r="B27" s="27"/>
      <c r="C27" s="32"/>
      <c r="D27" s="29"/>
      <c r="E27" s="29"/>
      <c r="F27" s="29"/>
      <c r="G27" s="29"/>
      <c r="H27" s="29"/>
      <c r="I27" s="29"/>
      <c r="J27" s="29"/>
      <c r="K27" s="29"/>
      <c r="L27" s="29"/>
      <c r="M27" s="29"/>
      <c r="N27" s="30"/>
      <c r="O27" s="29"/>
      <c r="P27" s="29"/>
      <c r="Q27" s="29"/>
      <c r="R27" s="29"/>
      <c r="S27" s="29"/>
      <c r="T27" s="29"/>
      <c r="U27" s="31"/>
      <c r="V27" s="28"/>
      <c r="Y27" s="28"/>
      <c r="Z27" s="28"/>
    </row>
    <row r="28" customFormat="false" ht="15" hidden="false" customHeight="true" outlineLevel="0" collapsed="false">
      <c r="A28" s="27"/>
      <c r="B28" s="27"/>
      <c r="C28" s="32"/>
      <c r="D28" s="29"/>
      <c r="E28" s="29"/>
      <c r="F28" s="29"/>
      <c r="G28" s="29"/>
      <c r="H28" s="29"/>
      <c r="I28" s="29"/>
      <c r="J28" s="29"/>
      <c r="K28" s="29"/>
      <c r="L28" s="29"/>
      <c r="M28" s="29"/>
      <c r="N28" s="30"/>
      <c r="O28" s="29"/>
      <c r="P28" s="29"/>
      <c r="Q28" s="29"/>
      <c r="R28" s="29"/>
      <c r="S28" s="29"/>
      <c r="T28" s="29"/>
      <c r="U28" s="31"/>
      <c r="V28" s="28"/>
      <c r="Y28" s="28"/>
      <c r="Z28" s="28"/>
    </row>
    <row r="29" customFormat="false" ht="15" hidden="false" customHeight="true" outlineLevel="0" collapsed="false">
      <c r="A29" s="27"/>
      <c r="B29" s="27"/>
      <c r="C29" s="32"/>
      <c r="D29" s="29"/>
      <c r="E29" s="29"/>
      <c r="F29" s="29"/>
      <c r="G29" s="29"/>
      <c r="H29" s="29"/>
      <c r="I29" s="29"/>
      <c r="J29" s="29"/>
      <c r="K29" s="29"/>
      <c r="L29" s="29"/>
      <c r="M29" s="29"/>
      <c r="N29" s="30"/>
      <c r="O29" s="29"/>
      <c r="P29" s="29"/>
      <c r="Q29" s="29"/>
      <c r="R29" s="29"/>
      <c r="S29" s="29"/>
      <c r="T29" s="29"/>
      <c r="U29" s="31"/>
      <c r="V29" s="28"/>
      <c r="Y29" s="28"/>
      <c r="Z29" s="28"/>
    </row>
    <row r="30" customFormat="false" ht="13.8" hidden="false" customHeight="false" outlineLevel="0" collapsed="false">
      <c r="A30" s="27"/>
      <c r="B30" s="27"/>
      <c r="C30" s="32"/>
      <c r="D30" s="29"/>
      <c r="E30" s="29"/>
      <c r="F30" s="29"/>
      <c r="G30" s="29"/>
      <c r="H30" s="29"/>
      <c r="I30" s="29"/>
      <c r="J30" s="29"/>
      <c r="K30" s="29"/>
      <c r="L30" s="29"/>
      <c r="M30" s="29"/>
      <c r="N30" s="30"/>
      <c r="O30" s="29"/>
      <c r="P30" s="29"/>
      <c r="Q30" s="29"/>
      <c r="R30" s="29"/>
      <c r="S30" s="29"/>
      <c r="T30" s="29"/>
      <c r="U30" s="31"/>
      <c r="V30" s="28"/>
      <c r="Y30" s="28"/>
      <c r="Z30" s="28"/>
    </row>
    <row r="31" customFormat="false" ht="30" hidden="false" customHeight="true" outlineLevel="0" collapsed="false">
      <c r="A31" s="27"/>
      <c r="B31" s="27"/>
      <c r="C31" s="32"/>
      <c r="D31" s="29"/>
      <c r="E31" s="29"/>
      <c r="F31" s="29"/>
      <c r="G31" s="29"/>
      <c r="H31" s="29"/>
      <c r="I31" s="29"/>
      <c r="J31" s="29"/>
      <c r="K31" s="29"/>
      <c r="L31" s="29"/>
      <c r="M31" s="29"/>
      <c r="N31" s="30"/>
      <c r="O31" s="29"/>
      <c r="P31" s="29"/>
      <c r="Q31" s="29"/>
      <c r="R31" s="29"/>
      <c r="S31" s="29"/>
      <c r="T31" s="29"/>
      <c r="U31" s="31"/>
      <c r="V31" s="28"/>
      <c r="Y31" s="28"/>
      <c r="Z31" s="28"/>
    </row>
    <row r="32" customFormat="false" ht="13.8" hidden="false" customHeight="false" outlineLevel="0" collapsed="false">
      <c r="A32" s="27"/>
      <c r="B32" s="27"/>
      <c r="C32" s="32"/>
      <c r="D32" s="29"/>
      <c r="E32" s="29"/>
      <c r="F32" s="29"/>
      <c r="H32" s="28"/>
      <c r="I32" s="28"/>
      <c r="J32" s="28"/>
      <c r="K32" s="28"/>
      <c r="L32" s="28"/>
      <c r="M32" s="28"/>
      <c r="N32" s="28"/>
      <c r="O32" s="28"/>
      <c r="P32" s="28"/>
      <c r="Q32" s="28"/>
      <c r="R32" s="28"/>
      <c r="S32" s="28"/>
      <c r="T32" s="28"/>
      <c r="U32" s="31"/>
      <c r="V32" s="28"/>
      <c r="Y32" s="28"/>
      <c r="Z32" s="28"/>
    </row>
    <row r="33" customFormat="false" ht="15" hidden="false" customHeight="true" outlineLevel="0" collapsed="false">
      <c r="A33" s="27"/>
      <c r="B33" s="27"/>
      <c r="C33" s="32"/>
      <c r="D33" s="29"/>
      <c r="E33" s="29"/>
      <c r="F33" s="29"/>
      <c r="H33" s="29"/>
      <c r="I33" s="29"/>
      <c r="J33" s="29"/>
      <c r="K33" s="29"/>
      <c r="L33" s="29"/>
      <c r="M33" s="29"/>
      <c r="N33" s="30"/>
      <c r="O33" s="29"/>
      <c r="P33" s="29"/>
      <c r="Q33" s="29"/>
      <c r="R33" s="29"/>
      <c r="S33" s="29"/>
      <c r="T33" s="29"/>
      <c r="U33" s="31"/>
      <c r="V33" s="28"/>
      <c r="Y33" s="28"/>
      <c r="Z33" s="28"/>
    </row>
    <row r="34" customFormat="false" ht="30" hidden="false" customHeight="true" outlineLevel="0" collapsed="false">
      <c r="A34" s="27"/>
      <c r="B34" s="27"/>
      <c r="C34" s="32"/>
      <c r="D34" s="29"/>
      <c r="E34" s="29"/>
      <c r="F34" s="29"/>
      <c r="H34" s="29"/>
      <c r="I34" s="29"/>
      <c r="J34" s="29"/>
      <c r="K34" s="29"/>
      <c r="L34" s="29"/>
      <c r="M34" s="29"/>
      <c r="N34" s="30"/>
      <c r="O34" s="29"/>
      <c r="P34" s="29"/>
      <c r="Q34" s="29"/>
      <c r="R34" s="29"/>
      <c r="S34" s="29"/>
      <c r="T34" s="29"/>
      <c r="U34" s="31"/>
      <c r="V34" s="28"/>
      <c r="Y34" s="28"/>
      <c r="Z34" s="28"/>
    </row>
    <row r="35" customFormat="false" ht="30" hidden="false" customHeight="true" outlineLevel="0" collapsed="false">
      <c r="A35" s="27"/>
      <c r="B35" s="27"/>
      <c r="C35" s="32"/>
      <c r="D35" s="29"/>
      <c r="E35" s="29"/>
      <c r="F35" s="29"/>
      <c r="H35" s="28"/>
      <c r="I35" s="28"/>
      <c r="J35" s="28"/>
      <c r="K35" s="28"/>
      <c r="L35" s="28"/>
      <c r="M35" s="28"/>
      <c r="N35" s="28"/>
      <c r="O35" s="28"/>
      <c r="P35" s="28"/>
      <c r="Q35" s="28"/>
      <c r="R35" s="28"/>
      <c r="S35" s="28"/>
      <c r="T35" s="28"/>
      <c r="U35" s="31"/>
      <c r="V35" s="28"/>
      <c r="Y35" s="28"/>
      <c r="Z35" s="28"/>
    </row>
    <row r="36" customFormat="false" ht="45" hidden="false" customHeight="true" outlineLevel="0" collapsed="false">
      <c r="A36" s="27"/>
      <c r="B36" s="27"/>
      <c r="C36" s="32"/>
      <c r="D36" s="28"/>
      <c r="E36" s="29"/>
      <c r="F36" s="28"/>
      <c r="H36" s="29"/>
      <c r="I36" s="29"/>
      <c r="J36" s="29"/>
      <c r="K36" s="29"/>
      <c r="L36" s="29"/>
      <c r="M36" s="29"/>
      <c r="N36" s="30"/>
      <c r="O36" s="29"/>
      <c r="P36" s="29"/>
      <c r="Q36" s="29"/>
      <c r="R36" s="29"/>
      <c r="S36" s="29"/>
      <c r="T36" s="29"/>
      <c r="U36" s="31"/>
      <c r="V36" s="28"/>
      <c r="Y36" s="28"/>
      <c r="Z36" s="28"/>
    </row>
    <row r="37" customFormat="false" ht="13.8" hidden="false" customHeight="false" outlineLevel="0" collapsed="false">
      <c r="A37" s="28"/>
      <c r="B37" s="27"/>
      <c r="C37" s="37"/>
      <c r="D37" s="28"/>
      <c r="E37" s="29"/>
      <c r="F37" s="28"/>
      <c r="H37" s="29"/>
      <c r="I37" s="29"/>
      <c r="J37" s="29"/>
      <c r="K37" s="29"/>
      <c r="L37" s="29"/>
      <c r="M37" s="29"/>
      <c r="N37" s="30"/>
      <c r="O37" s="29"/>
      <c r="P37" s="29"/>
      <c r="Q37" s="29"/>
      <c r="R37" s="29"/>
      <c r="S37" s="29"/>
      <c r="T37" s="29"/>
      <c r="U37" s="28"/>
      <c r="V37" s="28"/>
      <c r="Y37" s="28"/>
      <c r="Z37" s="28"/>
    </row>
    <row r="38" customFormat="false" ht="30" hidden="false" customHeight="true" outlineLevel="0" collapsed="false">
      <c r="A38" s="27"/>
      <c r="B38" s="27"/>
      <c r="C38" s="32"/>
      <c r="D38" s="29"/>
      <c r="E38" s="29"/>
      <c r="F38" s="29"/>
      <c r="H38" s="29"/>
      <c r="I38" s="29"/>
      <c r="J38" s="29"/>
      <c r="K38" s="29"/>
      <c r="L38" s="29"/>
      <c r="M38" s="29"/>
      <c r="N38" s="30"/>
      <c r="O38" s="29"/>
      <c r="P38" s="29"/>
      <c r="Q38" s="29"/>
      <c r="R38" s="29"/>
      <c r="S38" s="29"/>
      <c r="T38" s="29"/>
      <c r="U38" s="31"/>
      <c r="V38" s="28"/>
      <c r="Y38" s="28"/>
      <c r="Z38" s="28"/>
    </row>
    <row r="39" customFormat="false" ht="30" hidden="false" customHeight="true" outlineLevel="0" collapsed="false">
      <c r="A39" s="27"/>
      <c r="B39" s="27"/>
      <c r="C39" s="32"/>
      <c r="D39" s="29"/>
      <c r="E39" s="29"/>
      <c r="F39" s="29"/>
      <c r="H39" s="28"/>
      <c r="I39" s="28"/>
      <c r="J39" s="28"/>
      <c r="K39" s="28"/>
      <c r="L39" s="28"/>
      <c r="M39" s="28"/>
      <c r="N39" s="28"/>
      <c r="O39" s="28"/>
      <c r="P39" s="28"/>
      <c r="Q39" s="28"/>
      <c r="R39" s="28"/>
      <c r="S39" s="28"/>
      <c r="T39" s="28"/>
      <c r="U39" s="31"/>
      <c r="V39" s="28"/>
      <c r="Y39" s="28"/>
      <c r="Z39" s="28"/>
    </row>
    <row r="40" customFormat="false" ht="45" hidden="false" customHeight="true" outlineLevel="0" collapsed="false">
      <c r="A40" s="27"/>
      <c r="B40" s="27"/>
      <c r="C40" s="32"/>
      <c r="E40" s="29"/>
      <c r="H40" s="28"/>
      <c r="I40" s="28"/>
      <c r="J40" s="28"/>
      <c r="K40" s="28"/>
      <c r="L40" s="28"/>
      <c r="M40" s="28"/>
      <c r="N40" s="28"/>
      <c r="O40" s="28"/>
      <c r="P40" s="28"/>
      <c r="Q40" s="28"/>
      <c r="R40" s="28"/>
      <c r="S40" s="28"/>
      <c r="T40" s="28"/>
      <c r="U40" s="31"/>
      <c r="V40" s="28"/>
      <c r="Y40" s="28"/>
      <c r="Z40" s="28"/>
    </row>
    <row r="41" customFormat="false" ht="30" hidden="false" customHeight="true" outlineLevel="0" collapsed="false">
      <c r="A41" s="27"/>
      <c r="B41" s="27"/>
      <c r="C41" s="32"/>
      <c r="E41" s="29"/>
      <c r="H41" s="29"/>
      <c r="I41" s="29"/>
      <c r="J41" s="29"/>
      <c r="K41" s="29"/>
      <c r="L41" s="29"/>
      <c r="M41" s="29"/>
      <c r="N41" s="30"/>
      <c r="O41" s="29"/>
      <c r="P41" s="29"/>
      <c r="Q41" s="29"/>
      <c r="R41" s="29"/>
      <c r="S41" s="29"/>
      <c r="T41" s="29"/>
      <c r="U41" s="31"/>
      <c r="V41" s="28"/>
      <c r="Y41" s="28"/>
      <c r="Z41" s="28"/>
    </row>
    <row r="48" customFormat="false" ht="30" hidden="false" customHeight="true" outlineLevel="0" collapsed="false"/>
    <row r="49" customFormat="false" ht="30" hidden="false" customHeight="true" outlineLevel="0" collapsed="false"/>
    <row r="50" customFormat="false" ht="30" hidden="false" customHeight="true" outlineLevel="0" collapsed="false"/>
    <row r="51" customFormat="false" ht="30" hidden="false" customHeight="true" outlineLevel="0" collapsed="false"/>
    <row r="52" customFormat="false" ht="30" hidden="false" customHeight="true" outlineLevel="0" collapsed="false"/>
    <row r="53" customFormat="false" ht="30" hidden="false" customHeight="true" outlineLevel="0" collapsed="false"/>
    <row r="54" customFormat="false" ht="30" hidden="false" customHeight="true" outlineLevel="0" collapsed="false"/>
    <row r="55" customFormat="false" ht="30" hidden="false" customHeight="true" outlineLevel="0" collapsed="false"/>
    <row r="56" customFormat="false" ht="30" hidden="false" customHeight="true" outlineLevel="0" collapsed="false"/>
    <row r="57" customFormat="false" ht="30" hidden="false" customHeight="true" outlineLevel="0" collapsed="false"/>
    <row r="58" customFormat="false" ht="30" hidden="false" customHeight="true" outlineLevel="0" collapsed="false"/>
    <row r="59" customFormat="false" ht="30" hidden="false" customHeight="true" outlineLevel="0" collapsed="false"/>
    <row r="60" customFormat="false" ht="30" hidden="false" customHeight="true" outlineLevel="0" collapsed="false"/>
    <row r="61" customFormat="false" ht="30" hidden="false" customHeight="true" outlineLevel="0" collapsed="false"/>
  </sheetData>
  <mergeCells count="11">
    <mergeCell ref="A1:F1"/>
    <mergeCell ref="G1:M1"/>
    <mergeCell ref="N1:T1"/>
    <mergeCell ref="U1:V1"/>
    <mergeCell ref="A2:F2"/>
    <mergeCell ref="H2:I2"/>
    <mergeCell ref="J2:K2"/>
    <mergeCell ref="L2:M2"/>
    <mergeCell ref="N2:O2"/>
    <mergeCell ref="S2:T2"/>
    <mergeCell ref="U2:V2"/>
  </mergeCells>
  <conditionalFormatting sqref="B6:B41">
    <cfRule type="expression" priority="2" aboveAverage="0" equalAverage="0" bottom="0" percent="0" rank="0" text="" dxfId="0">
      <formula>IF(OR(Manufacturing!$B$3="Keep All",Manufacturing!$B$3="Drop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conditionalFormatting sqref="B4">
    <cfRule type="expression" priority="5" aboveAverage="0" equalAverage="0" bottom="0" percent="0" rank="0" text="" dxfId="1">
      <formula>IF(OR('Products and Materials'!$B$3="Keep All",'Products and Materials'!$B$3="Drop All"),1,0)</formula>
    </cfRule>
    <cfRule type="cellIs" priority="6" operator="equal" aboveAverage="0" equalAverage="0" bottom="0" percent="0" rank="0" text="" dxfId="2">
      <formula>"Keep"</formula>
    </cfRule>
    <cfRule type="cellIs" priority="7" operator="equal" aboveAverage="0" equalAverage="0" bottom="0" percent="0" rank="0" text="" dxfId="0">
      <formula>"Drop"</formula>
    </cfRule>
  </conditionalFormatting>
  <conditionalFormatting sqref="B5">
    <cfRule type="expression" priority="8" aboveAverage="0" equalAverage="0" bottom="0" percent="0" rank="0" text="" dxfId="1">
      <formula>IF(OR('Products and Materials'!$B$3="Keep All",'Products and Materials'!$B$3="Drop All"),1,0)</formula>
    </cfRule>
    <cfRule type="cellIs" priority="9" operator="equal" aboveAverage="0" equalAverage="0" bottom="0" percent="0" rank="0" text="" dxfId="2">
      <formula>"Keep"</formula>
    </cfRule>
    <cfRule type="cellIs" priority="10" operator="equal" aboveAverage="0" equalAverage="0" bottom="0" percent="0" rank="0" text="" dxfId="0">
      <formula>"Drop"</formula>
    </cfRule>
  </conditionalFormatting>
  <dataValidations count="2">
    <dataValidation allowBlank="true" operator="between" showDropDown="false" showErrorMessage="true" showInputMessage="true" sqref="B4:B5" type="list">
      <formula1>"Keep,Drop"</formula1>
      <formula2>0</formula2>
    </dataValidation>
    <dataValidation allowBlank="true" operator="between" showDropDown="false" showErrorMessage="true" showInputMessage="true" sqref="B6:B41"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AB48"/>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173" activePane="bottomLeft" state="frozen"/>
      <selection pane="topLeft" activeCell="A1" activeCellId="0" sqref="A1"/>
      <selection pane="bottomLeft" activeCell="A217" activeCellId="0" sqref="A217"/>
    </sheetView>
  </sheetViews>
  <sheetFormatPr defaultRowHeight="15"/>
  <cols>
    <col collapsed="false" hidden="false" max="1" min="1" style="7" width="9.81632653061224"/>
    <col collapsed="false" hidden="false" max="2" min="2" style="7" width="7.83163265306122"/>
    <col collapsed="false" hidden="false" max="3" min="3" style="7" width="51.7040816326531"/>
    <col collapsed="false" hidden="false" max="4" min="4" style="7" width="13.2295918367347"/>
    <col collapsed="false" hidden="false" max="5" min="5" style="7" width="7.96428571428571"/>
    <col collapsed="false" hidden="false" max="6" min="6" style="7" width="13.1479591836735"/>
    <col collapsed="false" hidden="false" max="7" min="7" style="7" width="53.4489795918367"/>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1025" min="23" style="7" width="8.23469387755102"/>
  </cols>
  <sheetData>
    <row r="1" customFormat="false" ht="20.25" hidden="false" customHeight="true" outlineLevel="0" collapsed="false">
      <c r="A1" s="3" t="s">
        <v>97</v>
      </c>
      <c r="B1" s="3"/>
      <c r="C1" s="3"/>
      <c r="D1" s="3"/>
      <c r="E1" s="3"/>
      <c r="F1" s="3"/>
      <c r="G1" s="9" t="s">
        <v>24</v>
      </c>
      <c r="H1" s="9"/>
      <c r="I1" s="9"/>
      <c r="J1" s="9"/>
      <c r="K1" s="9"/>
      <c r="L1" s="9"/>
      <c r="M1" s="9"/>
      <c r="N1" s="9" t="s">
        <v>25</v>
      </c>
      <c r="O1" s="9"/>
      <c r="P1" s="9"/>
      <c r="Q1" s="9"/>
      <c r="R1" s="9"/>
      <c r="S1" s="9"/>
      <c r="T1" s="9"/>
      <c r="U1" s="10" t="s">
        <v>26</v>
      </c>
      <c r="V1" s="10"/>
      <c r="Y1" s="0"/>
      <c r="Z1" s="0"/>
      <c r="AA1" s="0"/>
      <c r="AB1" s="0"/>
    </row>
    <row r="2" customFormat="false" ht="15" hidden="false" customHeight="true" outlineLevel="0" collapsed="false">
      <c r="A2" s="38"/>
      <c r="B2" s="38"/>
      <c r="C2" s="38"/>
      <c r="D2" s="38"/>
      <c r="E2" s="38"/>
      <c r="F2" s="38"/>
      <c r="G2" s="12"/>
      <c r="H2" s="13" t="s">
        <v>27</v>
      </c>
      <c r="I2" s="13"/>
      <c r="J2" s="13" t="s">
        <v>28</v>
      </c>
      <c r="K2" s="13"/>
      <c r="L2" s="14" t="s">
        <v>29</v>
      </c>
      <c r="M2" s="14"/>
      <c r="N2" s="13" t="s">
        <v>30</v>
      </c>
      <c r="O2" s="13"/>
      <c r="P2" s="15"/>
      <c r="Q2" s="15"/>
      <c r="R2" s="16"/>
      <c r="S2" s="14" t="s">
        <v>31</v>
      </c>
      <c r="T2" s="14"/>
      <c r="U2" s="17"/>
      <c r="V2" s="17"/>
      <c r="Y2" s="0"/>
      <c r="Z2" s="0"/>
      <c r="AA2" s="0"/>
      <c r="AB2" s="0"/>
    </row>
    <row r="3" customFormat="false" ht="15" hidden="false" customHeight="true" outlineLevel="0" collapsed="false">
      <c r="A3" s="39" t="s">
        <v>32</v>
      </c>
      <c r="B3" s="39" t="s">
        <v>33</v>
      </c>
      <c r="C3" s="19" t="s">
        <v>34</v>
      </c>
      <c r="D3" s="20" t="s">
        <v>35</v>
      </c>
      <c r="E3" s="20" t="s">
        <v>36</v>
      </c>
      <c r="F3" s="20" t="s">
        <v>15</v>
      </c>
      <c r="G3" s="22"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Y3" s="0"/>
      <c r="Z3" s="0"/>
      <c r="AA3" s="0"/>
      <c r="AB3" s="0"/>
    </row>
    <row r="4" customFormat="false" ht="15" hidden="false" customHeight="true" outlineLevel="0" collapsed="false">
      <c r="A4" s="28"/>
      <c r="B4" s="28"/>
      <c r="C4" s="37"/>
      <c r="D4" s="28"/>
      <c r="E4" s="28"/>
      <c r="F4" s="28"/>
      <c r="H4" s="29"/>
      <c r="I4" s="29"/>
      <c r="J4" s="29"/>
      <c r="K4" s="29"/>
      <c r="L4" s="29"/>
      <c r="M4" s="29"/>
      <c r="N4" s="30"/>
      <c r="O4" s="29"/>
      <c r="P4" s="29"/>
      <c r="Q4" s="29"/>
      <c r="R4" s="29"/>
      <c r="S4" s="29"/>
      <c r="T4" s="29"/>
      <c r="U4" s="28"/>
      <c r="V4" s="28"/>
      <c r="Y4" s="28"/>
      <c r="Z4" s="28"/>
      <c r="AA4" s="28"/>
      <c r="AB4" s="28"/>
    </row>
    <row r="5" customFormat="false" ht="35.95" hidden="false" customHeight="false" outlineLevel="0" collapsed="false">
      <c r="A5" s="27"/>
      <c r="B5" s="27"/>
      <c r="C5" s="32"/>
      <c r="D5" s="29"/>
      <c r="E5" s="29"/>
      <c r="F5" s="29"/>
      <c r="H5" s="29"/>
      <c r="I5" s="29"/>
      <c r="J5" s="29"/>
      <c r="K5" s="29"/>
      <c r="L5" s="29"/>
      <c r="M5" s="29"/>
      <c r="N5" s="30"/>
      <c r="O5" s="29"/>
      <c r="P5" s="29"/>
      <c r="Q5" s="29"/>
      <c r="R5" s="29"/>
      <c r="S5" s="29"/>
      <c r="T5" s="29"/>
      <c r="U5" s="31"/>
      <c r="V5" s="28"/>
      <c r="Y5" s="28"/>
      <c r="Z5" s="28"/>
      <c r="AA5" s="28"/>
      <c r="AB5" s="28"/>
    </row>
    <row r="6" customFormat="false" ht="80.95" hidden="false" customHeight="false" outlineLevel="0" collapsed="false">
      <c r="A6" s="27"/>
      <c r="B6" s="27"/>
      <c r="C6" s="32"/>
      <c r="D6" s="29"/>
      <c r="E6" s="29"/>
      <c r="F6" s="29"/>
      <c r="H6" s="29"/>
      <c r="I6" s="29"/>
      <c r="J6" s="29"/>
      <c r="K6" s="29"/>
      <c r="L6" s="29"/>
      <c r="M6" s="29"/>
      <c r="N6" s="30"/>
      <c r="O6" s="29"/>
      <c r="P6" s="29"/>
      <c r="Q6" s="29"/>
      <c r="R6" s="29"/>
      <c r="S6" s="29"/>
      <c r="T6" s="29"/>
      <c r="U6" s="31"/>
      <c r="V6" s="28"/>
      <c r="Y6" s="28"/>
      <c r="Z6" s="28"/>
      <c r="AA6" s="28"/>
      <c r="AB6" s="28"/>
    </row>
    <row r="7" customFormat="false" ht="80.95" hidden="false" customHeight="false" outlineLevel="0" collapsed="false">
      <c r="A7" s="27"/>
      <c r="B7" s="27"/>
      <c r="C7" s="32"/>
      <c r="D7" s="29"/>
      <c r="E7" s="29"/>
      <c r="F7" s="29"/>
      <c r="H7" s="29"/>
      <c r="I7" s="29"/>
      <c r="J7" s="29"/>
      <c r="K7" s="29"/>
      <c r="L7" s="29"/>
      <c r="M7" s="29"/>
      <c r="N7" s="30"/>
      <c r="O7" s="29"/>
      <c r="P7" s="29"/>
      <c r="Q7" s="29"/>
      <c r="R7" s="29"/>
      <c r="S7" s="29"/>
      <c r="T7" s="29"/>
      <c r="U7" s="31"/>
      <c r="V7" s="28"/>
      <c r="Y7" s="28"/>
      <c r="Z7" s="28"/>
      <c r="AA7" s="28"/>
      <c r="AB7" s="28"/>
    </row>
    <row r="8" customFormat="false" ht="45.95" hidden="false" customHeight="false" outlineLevel="0" collapsed="false">
      <c r="A8" s="27"/>
      <c r="B8" s="27"/>
      <c r="C8" s="32"/>
      <c r="D8" s="29"/>
      <c r="E8" s="29"/>
      <c r="F8" s="29"/>
      <c r="H8" s="29"/>
      <c r="I8" s="29"/>
      <c r="J8" s="29"/>
      <c r="K8" s="29"/>
      <c r="L8" s="29"/>
      <c r="M8" s="29"/>
      <c r="N8" s="30"/>
      <c r="O8" s="29"/>
      <c r="P8" s="29"/>
      <c r="Q8" s="29"/>
      <c r="R8" s="29"/>
      <c r="S8" s="29"/>
      <c r="T8" s="29"/>
      <c r="U8" s="31"/>
      <c r="V8" s="28"/>
      <c r="Y8" s="28"/>
      <c r="Z8" s="28"/>
      <c r="AA8" s="28"/>
      <c r="AB8" s="28"/>
    </row>
    <row r="9" customFormat="false" ht="13.8" hidden="false" customHeight="false" outlineLevel="0" collapsed="false">
      <c r="A9" s="27"/>
      <c r="B9" s="27"/>
      <c r="C9" s="32"/>
      <c r="D9" s="29"/>
      <c r="E9" s="29"/>
      <c r="F9" s="29"/>
      <c r="H9" s="29"/>
      <c r="I9" s="29"/>
      <c r="J9" s="29"/>
      <c r="K9" s="29"/>
      <c r="L9" s="29"/>
      <c r="M9" s="29"/>
      <c r="N9" s="30"/>
      <c r="O9" s="29"/>
      <c r="P9" s="29"/>
      <c r="Q9" s="29"/>
      <c r="R9" s="29"/>
      <c r="S9" s="29"/>
      <c r="T9" s="29"/>
      <c r="U9" s="31"/>
      <c r="V9" s="28"/>
      <c r="Y9" s="28"/>
      <c r="Z9" s="28"/>
      <c r="AA9" s="28"/>
      <c r="AB9" s="28"/>
    </row>
    <row r="10" customFormat="false" ht="13.8" hidden="false" customHeight="false" outlineLevel="0" collapsed="false">
      <c r="A10" s="27"/>
      <c r="B10" s="27"/>
      <c r="C10" s="32"/>
      <c r="D10" s="29"/>
      <c r="E10" s="29"/>
      <c r="F10" s="29"/>
      <c r="H10" s="29"/>
      <c r="I10" s="29"/>
      <c r="J10" s="29"/>
      <c r="K10" s="29"/>
      <c r="L10" s="29"/>
      <c r="M10" s="29"/>
      <c r="N10" s="30"/>
      <c r="O10" s="29"/>
      <c r="P10" s="29"/>
      <c r="Q10" s="29"/>
      <c r="R10" s="29"/>
      <c r="S10" s="29"/>
      <c r="T10" s="29"/>
      <c r="U10" s="31"/>
      <c r="V10" s="29"/>
      <c r="Y10" s="28"/>
      <c r="Z10" s="28"/>
      <c r="AA10" s="28"/>
      <c r="AB10" s="28"/>
    </row>
    <row r="11" customFormat="false" ht="13.8" hidden="false" customHeight="false" outlineLevel="0" collapsed="false">
      <c r="A11" s="27"/>
      <c r="B11" s="27"/>
      <c r="C11" s="32"/>
      <c r="D11" s="29"/>
      <c r="E11" s="29"/>
      <c r="F11" s="29"/>
      <c r="H11" s="29"/>
      <c r="I11" s="29"/>
      <c r="J11" s="29"/>
      <c r="K11" s="29"/>
      <c r="L11" s="29"/>
      <c r="M11" s="29"/>
      <c r="N11" s="30"/>
      <c r="O11" s="29"/>
      <c r="P11" s="29"/>
      <c r="Q11" s="29"/>
      <c r="R11" s="29"/>
      <c r="S11" s="29"/>
      <c r="T11" s="29"/>
      <c r="U11" s="31"/>
      <c r="V11" s="28"/>
      <c r="Y11" s="28"/>
      <c r="Z11" s="28"/>
      <c r="AA11" s="28"/>
      <c r="AB11" s="28"/>
    </row>
    <row r="12" customFormat="false" ht="13.8" hidden="false" customHeight="false" outlineLevel="0" collapsed="false">
      <c r="A12" s="27"/>
      <c r="B12" s="27"/>
      <c r="C12" s="32"/>
      <c r="D12" s="29"/>
      <c r="E12" s="29"/>
      <c r="F12" s="29"/>
      <c r="H12" s="29"/>
      <c r="I12" s="29"/>
      <c r="J12" s="29"/>
      <c r="K12" s="29"/>
      <c r="L12" s="29"/>
      <c r="M12" s="29"/>
      <c r="N12" s="30"/>
      <c r="O12" s="29"/>
      <c r="P12" s="29"/>
      <c r="Q12" s="29"/>
      <c r="R12" s="29"/>
      <c r="S12" s="29"/>
      <c r="T12" s="29"/>
      <c r="U12" s="31"/>
      <c r="V12" s="28"/>
      <c r="Y12" s="28"/>
      <c r="Z12" s="28"/>
      <c r="AA12" s="28"/>
      <c r="AB12" s="28"/>
    </row>
    <row r="13" customFormat="false" ht="13.8" hidden="false" customHeight="false" outlineLevel="0" collapsed="false">
      <c r="A13" s="27"/>
      <c r="B13" s="27"/>
      <c r="C13" s="32"/>
      <c r="D13" s="29"/>
      <c r="E13" s="29"/>
      <c r="F13" s="29"/>
      <c r="H13" s="29"/>
      <c r="I13" s="29"/>
      <c r="J13" s="29"/>
      <c r="K13" s="29"/>
      <c r="L13" s="29"/>
      <c r="M13" s="29"/>
      <c r="N13" s="30"/>
      <c r="O13" s="29"/>
      <c r="P13" s="29"/>
      <c r="Q13" s="29"/>
      <c r="R13" s="29"/>
      <c r="S13" s="29"/>
      <c r="T13" s="29"/>
      <c r="U13" s="31"/>
      <c r="V13" s="28"/>
      <c r="Y13" s="28"/>
      <c r="Z13" s="28"/>
      <c r="AA13" s="28"/>
      <c r="AB13" s="28"/>
    </row>
    <row r="14" customFormat="false" ht="13.8" hidden="false" customHeight="false" outlineLevel="0" collapsed="false">
      <c r="A14" s="27"/>
      <c r="B14" s="27"/>
      <c r="C14" s="32"/>
      <c r="D14" s="29"/>
      <c r="E14" s="29"/>
      <c r="F14" s="29"/>
      <c r="H14" s="29"/>
      <c r="I14" s="29"/>
      <c r="J14" s="29"/>
      <c r="K14" s="29"/>
      <c r="L14" s="29"/>
      <c r="M14" s="29"/>
      <c r="N14" s="30"/>
      <c r="O14" s="29"/>
      <c r="P14" s="29"/>
      <c r="Q14" s="29"/>
      <c r="R14" s="29"/>
      <c r="S14" s="29"/>
      <c r="T14" s="29"/>
      <c r="U14" s="31"/>
      <c r="V14" s="28"/>
      <c r="Y14" s="28"/>
      <c r="Z14" s="28"/>
      <c r="AA14" s="28"/>
      <c r="AB14" s="28"/>
    </row>
    <row r="15" customFormat="false" ht="13.8" hidden="false" customHeight="false" outlineLevel="0" collapsed="false">
      <c r="A15" s="27"/>
      <c r="B15" s="27"/>
      <c r="C15" s="32"/>
      <c r="D15" s="29"/>
      <c r="E15" s="29"/>
      <c r="F15" s="29"/>
      <c r="H15" s="29"/>
      <c r="I15" s="29"/>
      <c r="J15" s="29"/>
      <c r="K15" s="29"/>
      <c r="L15" s="29"/>
      <c r="M15" s="29"/>
      <c r="N15" s="30"/>
      <c r="O15" s="29"/>
      <c r="P15" s="29"/>
      <c r="Q15" s="29"/>
      <c r="R15" s="29"/>
      <c r="S15" s="29"/>
      <c r="T15" s="29"/>
      <c r="U15" s="31"/>
      <c r="V15" s="28"/>
      <c r="Y15" s="28"/>
      <c r="Z15" s="28"/>
      <c r="AA15" s="28"/>
      <c r="AB15" s="28"/>
    </row>
    <row r="16" customFormat="false" ht="13.8" hidden="false" customHeight="false" outlineLevel="0" collapsed="false">
      <c r="A16" s="27"/>
      <c r="B16" s="27"/>
      <c r="C16" s="32"/>
      <c r="D16" s="29"/>
      <c r="E16" s="29"/>
      <c r="F16" s="29"/>
      <c r="H16" s="29"/>
      <c r="I16" s="29"/>
      <c r="J16" s="29"/>
      <c r="K16" s="29"/>
      <c r="L16" s="29"/>
      <c r="M16" s="29"/>
      <c r="N16" s="30"/>
      <c r="O16" s="29"/>
      <c r="P16" s="29"/>
      <c r="Q16" s="29"/>
      <c r="R16" s="29"/>
      <c r="S16" s="29"/>
      <c r="T16" s="29"/>
      <c r="U16" s="31"/>
      <c r="V16" s="28"/>
      <c r="Y16" s="28"/>
      <c r="Z16" s="28"/>
      <c r="AA16" s="28"/>
      <c r="AB16" s="28"/>
    </row>
    <row r="17" customFormat="false" ht="13.8" hidden="false" customHeight="false" outlineLevel="0" collapsed="false">
      <c r="A17" s="27"/>
      <c r="B17" s="27"/>
      <c r="C17" s="32"/>
      <c r="D17" s="29"/>
      <c r="E17" s="29"/>
      <c r="F17" s="29"/>
      <c r="H17" s="29"/>
      <c r="I17" s="29"/>
      <c r="J17" s="29"/>
      <c r="K17" s="29"/>
      <c r="L17" s="29"/>
      <c r="M17" s="29"/>
      <c r="N17" s="30"/>
      <c r="O17" s="29"/>
      <c r="P17" s="29"/>
      <c r="Q17" s="29"/>
      <c r="R17" s="29"/>
      <c r="S17" s="29"/>
      <c r="T17" s="29"/>
      <c r="U17" s="31"/>
      <c r="V17" s="28"/>
      <c r="Y17" s="28"/>
      <c r="Z17" s="28"/>
      <c r="AA17" s="28"/>
      <c r="AB17" s="28"/>
    </row>
    <row r="18" customFormat="false" ht="13.8" hidden="false" customHeight="false" outlineLevel="0" collapsed="false">
      <c r="A18" s="27"/>
      <c r="B18" s="27"/>
      <c r="C18" s="32"/>
      <c r="D18" s="29"/>
      <c r="E18" s="29"/>
      <c r="F18" s="29"/>
      <c r="H18" s="29"/>
      <c r="I18" s="29"/>
      <c r="J18" s="29"/>
      <c r="K18" s="29"/>
      <c r="L18" s="29"/>
      <c r="M18" s="29"/>
      <c r="N18" s="30"/>
      <c r="O18" s="29"/>
      <c r="P18" s="29"/>
      <c r="Q18" s="29"/>
      <c r="R18" s="29"/>
      <c r="S18" s="29"/>
      <c r="T18" s="29"/>
      <c r="U18" s="31"/>
      <c r="V18" s="28"/>
      <c r="Y18" s="28"/>
      <c r="Z18" s="28"/>
      <c r="AA18" s="28"/>
      <c r="AB18" s="28"/>
    </row>
    <row r="19" customFormat="false" ht="13.8" hidden="false" customHeight="false" outlineLevel="0" collapsed="false">
      <c r="A19" s="27"/>
      <c r="B19" s="27"/>
      <c r="C19" s="32"/>
      <c r="D19" s="29"/>
      <c r="E19" s="29"/>
      <c r="F19" s="29"/>
      <c r="H19" s="29"/>
      <c r="I19" s="29"/>
      <c r="J19" s="29"/>
      <c r="K19" s="29"/>
      <c r="L19" s="29"/>
      <c r="M19" s="29"/>
      <c r="N19" s="30"/>
      <c r="O19" s="29"/>
      <c r="P19" s="29"/>
      <c r="Q19" s="29"/>
      <c r="R19" s="29"/>
      <c r="S19" s="29"/>
      <c r="T19" s="29"/>
      <c r="U19" s="31"/>
      <c r="V19" s="28"/>
      <c r="Y19" s="28"/>
      <c r="Z19" s="28"/>
      <c r="AA19" s="28"/>
      <c r="AB19" s="28"/>
    </row>
    <row r="20" customFormat="false" ht="13.8" hidden="false" customHeight="false" outlineLevel="0" collapsed="false">
      <c r="A20" s="27"/>
      <c r="B20" s="27"/>
      <c r="C20" s="32"/>
      <c r="D20" s="29"/>
      <c r="E20" s="29"/>
      <c r="F20" s="29"/>
      <c r="H20" s="29"/>
      <c r="I20" s="29"/>
      <c r="J20" s="29"/>
      <c r="K20" s="29"/>
      <c r="L20" s="29"/>
      <c r="M20" s="29"/>
      <c r="N20" s="30"/>
      <c r="O20" s="29"/>
      <c r="P20" s="29"/>
      <c r="Q20" s="29"/>
      <c r="R20" s="29"/>
      <c r="S20" s="29"/>
      <c r="T20" s="29"/>
      <c r="U20" s="31"/>
      <c r="V20" s="28"/>
      <c r="Y20" s="28"/>
      <c r="Z20" s="28"/>
      <c r="AA20" s="28"/>
      <c r="AB20" s="28"/>
    </row>
    <row r="21" customFormat="false" ht="13.8" hidden="false" customHeight="false" outlineLevel="0" collapsed="false">
      <c r="A21" s="27"/>
      <c r="B21" s="27"/>
      <c r="C21" s="32"/>
      <c r="D21" s="29"/>
      <c r="E21" s="29"/>
      <c r="F21" s="29"/>
      <c r="H21" s="29"/>
      <c r="I21" s="29"/>
      <c r="J21" s="29"/>
      <c r="K21" s="29"/>
      <c r="L21" s="29"/>
      <c r="M21" s="29"/>
      <c r="N21" s="30"/>
      <c r="O21" s="29"/>
      <c r="P21" s="29"/>
      <c r="Q21" s="29"/>
      <c r="R21" s="29"/>
      <c r="S21" s="29"/>
      <c r="T21" s="29"/>
      <c r="U21" s="31"/>
      <c r="V21" s="28"/>
      <c r="Y21" s="28"/>
      <c r="Z21" s="28"/>
      <c r="AA21" s="28"/>
      <c r="AB21" s="28"/>
    </row>
    <row r="22" customFormat="false" ht="13.8" hidden="false" customHeight="false" outlineLevel="0" collapsed="false">
      <c r="A22" s="27"/>
      <c r="B22" s="27"/>
      <c r="C22" s="32"/>
      <c r="D22" s="29"/>
      <c r="E22" s="29"/>
      <c r="F22" s="29"/>
      <c r="H22" s="28"/>
      <c r="I22" s="28"/>
      <c r="J22" s="28"/>
      <c r="K22" s="28"/>
      <c r="L22" s="28"/>
      <c r="M22" s="28"/>
      <c r="N22" s="28"/>
      <c r="O22" s="28"/>
      <c r="P22" s="28"/>
      <c r="Q22" s="28"/>
      <c r="R22" s="28"/>
      <c r="S22" s="28"/>
      <c r="T22" s="28"/>
      <c r="U22" s="31"/>
      <c r="V22" s="28"/>
      <c r="Y22" s="28"/>
      <c r="Z22" s="28"/>
      <c r="AA22" s="28"/>
      <c r="AB22" s="28"/>
    </row>
    <row r="23" customFormat="false" ht="13.8" hidden="false" customHeight="false" outlineLevel="0" collapsed="false">
      <c r="A23" s="27"/>
      <c r="B23" s="27"/>
      <c r="C23" s="32"/>
      <c r="D23" s="29"/>
      <c r="E23" s="29"/>
      <c r="F23" s="29"/>
      <c r="H23" s="29"/>
      <c r="I23" s="29"/>
      <c r="J23" s="29"/>
      <c r="K23" s="29"/>
      <c r="L23" s="29"/>
      <c r="M23" s="29"/>
      <c r="N23" s="30"/>
      <c r="O23" s="29"/>
      <c r="P23" s="29"/>
      <c r="Q23" s="29"/>
      <c r="R23" s="29"/>
      <c r="S23" s="29"/>
      <c r="T23" s="29"/>
      <c r="U23" s="31"/>
      <c r="V23" s="28"/>
      <c r="Y23" s="28"/>
      <c r="Z23" s="28"/>
      <c r="AA23" s="28"/>
      <c r="AB23" s="28"/>
    </row>
    <row r="24" customFormat="false" ht="13.8" hidden="false" customHeight="false" outlineLevel="0" collapsed="false">
      <c r="A24" s="27"/>
      <c r="B24" s="27"/>
      <c r="C24" s="32"/>
      <c r="D24" s="29"/>
      <c r="E24" s="29"/>
      <c r="F24" s="29"/>
      <c r="H24" s="29"/>
      <c r="I24" s="29"/>
      <c r="J24" s="29"/>
      <c r="K24" s="29"/>
      <c r="L24" s="29"/>
      <c r="M24" s="29"/>
      <c r="N24" s="30"/>
      <c r="O24" s="29"/>
      <c r="P24" s="29"/>
      <c r="Q24" s="29"/>
      <c r="R24" s="29"/>
      <c r="S24" s="29"/>
      <c r="T24" s="29"/>
      <c r="U24" s="31"/>
      <c r="V24" s="28"/>
      <c r="Y24" s="28"/>
      <c r="Z24" s="28"/>
      <c r="AA24" s="28"/>
      <c r="AB24" s="28"/>
    </row>
    <row r="25" customFormat="false" ht="13.8" hidden="false" customHeight="false" outlineLevel="0" collapsed="false">
      <c r="A25" s="27"/>
      <c r="B25" s="27"/>
      <c r="C25" s="32"/>
      <c r="D25" s="29"/>
      <c r="E25" s="29"/>
      <c r="F25" s="29"/>
      <c r="H25" s="29"/>
      <c r="I25" s="29"/>
      <c r="J25" s="29"/>
      <c r="K25" s="29"/>
      <c r="L25" s="29"/>
      <c r="M25" s="29"/>
      <c r="N25" s="30"/>
      <c r="O25" s="29"/>
      <c r="P25" s="29"/>
      <c r="Q25" s="29"/>
      <c r="R25" s="29"/>
      <c r="S25" s="29"/>
      <c r="T25" s="29"/>
      <c r="U25" s="31"/>
      <c r="V25" s="28"/>
      <c r="Y25" s="28"/>
      <c r="Z25" s="28"/>
      <c r="AA25" s="28"/>
      <c r="AB25" s="28"/>
    </row>
    <row r="26" customFormat="false" ht="13.8" hidden="false" customHeight="false" outlineLevel="0" collapsed="false">
      <c r="A26" s="27"/>
      <c r="B26" s="27"/>
      <c r="C26" s="32"/>
      <c r="D26" s="29"/>
      <c r="E26" s="29"/>
      <c r="F26" s="29"/>
      <c r="H26" s="29"/>
      <c r="I26" s="29"/>
      <c r="J26" s="29"/>
      <c r="K26" s="29"/>
      <c r="L26" s="29"/>
      <c r="M26" s="29"/>
      <c r="N26" s="30"/>
      <c r="O26" s="29"/>
      <c r="P26" s="29"/>
      <c r="Q26" s="29"/>
      <c r="R26" s="29"/>
      <c r="S26" s="29"/>
      <c r="T26" s="29"/>
      <c r="U26" s="31"/>
      <c r="V26" s="28"/>
      <c r="Y26" s="28"/>
      <c r="Z26" s="28"/>
      <c r="AA26" s="28"/>
      <c r="AB26" s="28"/>
    </row>
    <row r="27" customFormat="false" ht="15" hidden="false" customHeight="true" outlineLevel="0" collapsed="false">
      <c r="H27" s="28"/>
      <c r="I27" s="28"/>
      <c r="J27" s="28"/>
      <c r="K27" s="28"/>
      <c r="L27" s="28"/>
      <c r="M27" s="28"/>
      <c r="N27" s="28"/>
      <c r="O27" s="28"/>
      <c r="P27" s="28"/>
      <c r="Q27" s="28"/>
      <c r="R27" s="28"/>
      <c r="S27" s="28"/>
      <c r="T27" s="28"/>
      <c r="V27" s="28"/>
      <c r="Y27" s="28"/>
      <c r="Z27" s="28"/>
      <c r="AA27" s="28"/>
      <c r="AB27" s="28"/>
    </row>
    <row r="28" customFormat="false" ht="15" hidden="false" customHeight="true" outlineLevel="0" collapsed="false">
      <c r="H28" s="29"/>
      <c r="I28" s="29"/>
      <c r="J28" s="29"/>
      <c r="K28" s="29"/>
      <c r="L28" s="29"/>
      <c r="M28" s="29"/>
      <c r="N28" s="30"/>
      <c r="O28" s="29"/>
      <c r="P28" s="29"/>
      <c r="Q28" s="29"/>
      <c r="R28" s="29"/>
      <c r="S28" s="29"/>
      <c r="T28" s="29"/>
      <c r="V28" s="28"/>
      <c r="Y28" s="33"/>
      <c r="Z28" s="33"/>
      <c r="AA28" s="33"/>
      <c r="AB28" s="33"/>
    </row>
    <row r="29" customFormat="false" ht="15" hidden="false" customHeight="true" outlineLevel="0" collapsed="false">
      <c r="H29" s="29"/>
      <c r="I29" s="29"/>
      <c r="J29" s="29"/>
      <c r="K29" s="29"/>
      <c r="L29" s="29"/>
      <c r="M29" s="29"/>
      <c r="N29" s="30"/>
      <c r="O29" s="29"/>
      <c r="P29" s="29"/>
      <c r="Q29" s="29"/>
      <c r="R29" s="29"/>
      <c r="S29" s="29"/>
      <c r="T29" s="29"/>
      <c r="V29" s="28"/>
      <c r="Y29" s="33"/>
      <c r="Z29" s="33"/>
      <c r="AA29" s="33"/>
      <c r="AB29" s="33"/>
    </row>
    <row r="30" customFormat="false" ht="15" hidden="false" customHeight="true" outlineLevel="0" collapsed="false">
      <c r="H30" s="29"/>
      <c r="I30" s="29"/>
      <c r="J30" s="29"/>
      <c r="K30" s="29"/>
      <c r="L30" s="29"/>
      <c r="M30" s="29"/>
      <c r="N30" s="30"/>
      <c r="O30" s="29"/>
      <c r="P30" s="29"/>
      <c r="Q30" s="29"/>
      <c r="R30" s="29"/>
      <c r="S30" s="29"/>
      <c r="T30" s="29"/>
      <c r="V30" s="28"/>
      <c r="Y30" s="33"/>
      <c r="Z30" s="33"/>
      <c r="AA30" s="33"/>
      <c r="AB30" s="33"/>
    </row>
    <row r="31" customFormat="false" ht="15" hidden="false" customHeight="true" outlineLevel="0" collapsed="false">
      <c r="H31" s="29"/>
      <c r="I31" s="29"/>
      <c r="J31" s="29"/>
      <c r="K31" s="29"/>
      <c r="L31" s="29"/>
      <c r="M31" s="29"/>
      <c r="N31" s="30"/>
      <c r="O31" s="29"/>
      <c r="P31" s="29"/>
      <c r="Q31" s="29"/>
      <c r="R31" s="29"/>
      <c r="S31" s="29"/>
      <c r="T31" s="29"/>
      <c r="V31" s="28"/>
      <c r="Y31" s="33"/>
      <c r="Z31" s="33"/>
      <c r="AA31" s="33"/>
      <c r="AB31" s="33"/>
    </row>
    <row r="32" customFormat="false" ht="15" hidden="false" customHeight="true" outlineLevel="0" collapsed="false">
      <c r="H32" s="29"/>
      <c r="I32" s="29"/>
      <c r="J32" s="29"/>
      <c r="K32" s="29"/>
      <c r="L32" s="29"/>
      <c r="M32" s="29"/>
      <c r="N32" s="30"/>
      <c r="O32" s="29"/>
      <c r="P32" s="29"/>
      <c r="Q32" s="29"/>
      <c r="R32" s="29"/>
      <c r="S32" s="29"/>
      <c r="T32" s="29"/>
      <c r="V32" s="28"/>
      <c r="Y32" s="33"/>
      <c r="Z32" s="33"/>
      <c r="AA32" s="33"/>
      <c r="AB32" s="33"/>
    </row>
    <row r="33" customFormat="false" ht="15" hidden="false" customHeight="true" outlineLevel="0" collapsed="false">
      <c r="H33" s="28"/>
      <c r="I33" s="28"/>
      <c r="J33" s="28"/>
      <c r="K33" s="28"/>
      <c r="L33" s="28"/>
      <c r="M33" s="28"/>
      <c r="N33" s="28"/>
      <c r="O33" s="28"/>
      <c r="P33" s="28"/>
      <c r="Q33" s="28"/>
      <c r="R33" s="28"/>
      <c r="S33" s="28"/>
      <c r="T33" s="28"/>
      <c r="V33" s="28"/>
      <c r="Y33" s="33"/>
      <c r="Z33" s="33"/>
      <c r="AA33" s="33"/>
      <c r="AB33" s="33"/>
    </row>
    <row r="34" customFormat="false" ht="15" hidden="false" customHeight="true" outlineLevel="0" collapsed="false">
      <c r="H34" s="29"/>
      <c r="I34" s="29"/>
      <c r="J34" s="29"/>
      <c r="K34" s="29"/>
      <c r="L34" s="29"/>
      <c r="M34" s="29"/>
      <c r="N34" s="30"/>
      <c r="O34" s="29"/>
      <c r="P34" s="29"/>
      <c r="Q34" s="29"/>
      <c r="R34" s="29"/>
      <c r="S34" s="29"/>
      <c r="T34" s="29"/>
      <c r="V34" s="28"/>
    </row>
    <row r="35" customFormat="false" ht="15" hidden="false" customHeight="true" outlineLevel="0" collapsed="false">
      <c r="H35" s="29"/>
      <c r="I35" s="29"/>
      <c r="J35" s="29"/>
      <c r="K35" s="29"/>
      <c r="L35" s="29"/>
      <c r="M35" s="29"/>
      <c r="N35" s="30"/>
      <c r="O35" s="29"/>
      <c r="P35" s="29"/>
      <c r="Q35" s="29"/>
      <c r="R35" s="29"/>
      <c r="S35" s="29"/>
      <c r="T35" s="29"/>
      <c r="V35" s="28"/>
    </row>
    <row r="36" customFormat="false" ht="15" hidden="false" customHeight="true" outlineLevel="0" collapsed="false">
      <c r="H36" s="28"/>
      <c r="I36" s="28"/>
      <c r="J36" s="28"/>
      <c r="K36" s="28"/>
      <c r="L36" s="28"/>
      <c r="M36" s="28"/>
      <c r="N36" s="28"/>
      <c r="O36" s="28"/>
      <c r="P36" s="28"/>
      <c r="Q36" s="28"/>
      <c r="R36" s="28"/>
      <c r="S36" s="28"/>
      <c r="T36" s="28"/>
      <c r="V36" s="28"/>
    </row>
    <row r="37" customFormat="false" ht="15" hidden="false" customHeight="true" outlineLevel="0" collapsed="false">
      <c r="H37" s="29"/>
      <c r="I37" s="29"/>
      <c r="J37" s="29"/>
      <c r="K37" s="29"/>
      <c r="L37" s="29"/>
      <c r="M37" s="29"/>
      <c r="N37" s="30"/>
      <c r="O37" s="29"/>
      <c r="P37" s="29"/>
      <c r="Q37" s="29"/>
      <c r="R37" s="29"/>
      <c r="S37" s="29"/>
      <c r="T37" s="29"/>
      <c r="V37" s="28"/>
    </row>
    <row r="38" customFormat="false" ht="15" hidden="false" customHeight="true" outlineLevel="0" collapsed="false">
      <c r="H38" s="29"/>
      <c r="I38" s="29"/>
      <c r="J38" s="29"/>
      <c r="K38" s="29"/>
      <c r="L38" s="29"/>
      <c r="M38" s="29"/>
      <c r="N38" s="30"/>
      <c r="O38" s="29"/>
      <c r="P38" s="29"/>
      <c r="Q38" s="29"/>
      <c r="R38" s="29"/>
      <c r="S38" s="29"/>
      <c r="T38" s="29"/>
      <c r="V38" s="28"/>
    </row>
    <row r="39" customFormat="false" ht="15" hidden="false" customHeight="true" outlineLevel="0" collapsed="false">
      <c r="H39" s="29"/>
      <c r="I39" s="29"/>
      <c r="J39" s="29"/>
      <c r="K39" s="29"/>
      <c r="L39" s="29"/>
      <c r="M39" s="29"/>
      <c r="N39" s="30"/>
      <c r="O39" s="29"/>
      <c r="P39" s="29"/>
      <c r="Q39" s="29"/>
      <c r="R39" s="29"/>
      <c r="S39" s="29"/>
      <c r="T39" s="29"/>
      <c r="V39" s="28"/>
    </row>
    <row r="40" customFormat="false" ht="15" hidden="false" customHeight="true" outlineLevel="0" collapsed="false">
      <c r="H40" s="28"/>
      <c r="I40" s="28"/>
      <c r="J40" s="28"/>
      <c r="K40" s="28"/>
      <c r="L40" s="28"/>
      <c r="M40" s="28"/>
      <c r="N40" s="28"/>
      <c r="O40" s="28"/>
      <c r="P40" s="28"/>
      <c r="Q40" s="28"/>
      <c r="R40" s="28"/>
      <c r="S40" s="28"/>
      <c r="T40" s="28"/>
      <c r="V40" s="28"/>
    </row>
    <row r="41" customFormat="false" ht="15" hidden="false" customHeight="true" outlineLevel="0" collapsed="false">
      <c r="H41" s="28"/>
      <c r="I41" s="28"/>
      <c r="J41" s="28"/>
      <c r="K41" s="28"/>
      <c r="L41" s="28"/>
      <c r="M41" s="28"/>
      <c r="N41" s="28"/>
      <c r="O41" s="28"/>
      <c r="P41" s="28"/>
      <c r="Q41" s="28"/>
      <c r="R41" s="28"/>
      <c r="S41" s="28"/>
      <c r="T41" s="28"/>
      <c r="V41" s="28"/>
    </row>
    <row r="42" customFormat="false" ht="15" hidden="false" customHeight="true" outlineLevel="0" collapsed="false">
      <c r="H42" s="29"/>
      <c r="I42" s="29"/>
      <c r="J42" s="29"/>
      <c r="K42" s="29"/>
      <c r="L42" s="29"/>
      <c r="M42" s="29"/>
      <c r="N42" s="30"/>
      <c r="O42" s="29"/>
      <c r="P42" s="29"/>
      <c r="Q42" s="29"/>
      <c r="R42" s="29"/>
      <c r="S42" s="29"/>
      <c r="T42" s="29"/>
      <c r="V42" s="28"/>
    </row>
    <row r="43" customFormat="false" ht="13.8" hidden="false" customHeight="false" outlineLevel="0" collapsed="false"/>
    <row r="44" customFormat="false" ht="13.8" hidden="false" customHeight="false" outlineLevel="0" collapsed="false"/>
    <row r="45" customFormat="false" ht="13.8" hidden="false" customHeight="false" outlineLevel="0" collapsed="false"/>
    <row r="46" customFormat="false" ht="13.8" hidden="false" customHeight="false" outlineLevel="0" collapsed="false"/>
    <row r="47" customFormat="false" ht="13.8" hidden="false" customHeight="false" outlineLevel="0" collapsed="false"/>
    <row r="48" customFormat="false" ht="12.8" hidden="false" customHeight="false" outlineLevel="0" collapsed="false"/>
    <row r="49" customFormat="false" ht="12.8" hidden="false" customHeight="false" outlineLevel="0" collapsed="false"/>
    <row r="50" customFormat="false" ht="12.8" hidden="false" customHeight="false" outlineLevel="0" collapsed="false"/>
    <row r="51" customFormat="false" ht="12.8" hidden="false" customHeight="false" outlineLevel="0" collapsed="false"/>
    <row r="52" customFormat="false" ht="12.8" hidden="false" customHeight="false" outlineLevel="0" collapsed="false"/>
    <row r="53" customFormat="false" ht="12.8" hidden="false" customHeight="false" outlineLevel="0" collapsed="false"/>
    <row r="54" customFormat="false" ht="12.8" hidden="false" customHeight="false" outlineLevel="0" collapsed="false"/>
    <row r="55" customFormat="false" ht="12.8" hidden="false" customHeight="false" outlineLevel="0" collapsed="false"/>
    <row r="56" customFormat="false" ht="12.8" hidden="false" customHeight="false" outlineLevel="0" collapsed="false"/>
    <row r="57" customFormat="false" ht="12.8" hidden="false" customHeight="false" outlineLevel="0" collapsed="false"/>
    <row r="58" customFormat="false" ht="12.8" hidden="false" customHeight="false" outlineLevel="0" collapsed="false"/>
    <row r="59" customFormat="false" ht="12.8" hidden="false" customHeight="false" outlineLevel="0" collapsed="false"/>
    <row r="60" customFormat="false" ht="12.8" hidden="false" customHeight="false" outlineLevel="0" collapsed="false"/>
    <row r="61" customFormat="false" ht="12.8" hidden="false" customHeight="false" outlineLevel="0" collapsed="false"/>
    <row r="62" customFormat="false" ht="12.8" hidden="false" customHeight="false" outlineLevel="0" collapsed="false"/>
    <row r="63" customFormat="false" ht="12.8" hidden="false" customHeight="false" outlineLevel="0" collapsed="false"/>
    <row r="64" customFormat="false" ht="12.8" hidden="false" customHeight="false" outlineLevel="0" collapsed="false"/>
    <row r="65" customFormat="false" ht="12.8" hidden="false" customHeight="false" outlineLevel="0" collapsed="false"/>
    <row r="66" customFormat="false" ht="12.8" hidden="false" customHeight="false" outlineLevel="0" collapsed="false"/>
    <row r="67" customFormat="false" ht="12.8" hidden="false" customHeight="false" outlineLevel="0" collapsed="false"/>
    <row r="68" customFormat="false" ht="12.8" hidden="false" customHeight="false" outlineLevel="0" collapsed="false"/>
    <row r="69" customFormat="false" ht="12.8" hidden="false" customHeight="false" outlineLevel="0" collapsed="false"/>
    <row r="70" customFormat="false" ht="12.8" hidden="false" customHeight="false" outlineLevel="0" collapsed="false"/>
    <row r="71" customFormat="false" ht="12.8" hidden="false" customHeight="false" outlineLevel="0" collapsed="false"/>
    <row r="72" customFormat="false" ht="12.8" hidden="false" customHeight="false" outlineLevel="0" collapsed="false"/>
    <row r="73" customFormat="false" ht="12.8" hidden="false" customHeight="false" outlineLevel="0" collapsed="false"/>
    <row r="74" customFormat="false" ht="12.8" hidden="false" customHeight="false" outlineLevel="0" collapsed="false"/>
    <row r="75" customFormat="false" ht="12.8" hidden="false" customHeight="false" outlineLevel="0" collapsed="false"/>
    <row r="76" customFormat="false" ht="12.8" hidden="false" customHeight="false" outlineLevel="0" collapsed="false"/>
    <row r="77" customFormat="false" ht="12.8" hidden="false" customHeight="false" outlineLevel="0" collapsed="false"/>
    <row r="78" customFormat="false" ht="12.8" hidden="false" customHeight="false" outlineLevel="0" collapsed="false"/>
    <row r="79" customFormat="false" ht="12.8" hidden="false" customHeight="false" outlineLevel="0" collapsed="false"/>
    <row r="80" customFormat="false" ht="12.8" hidden="false" customHeight="false" outlineLevel="0" collapsed="false"/>
    <row r="81" customFormat="false" ht="12.8" hidden="false" customHeight="false" outlineLevel="0" collapsed="false"/>
    <row r="82" customFormat="false" ht="12.8" hidden="false" customHeight="false" outlineLevel="0" collapsed="false"/>
    <row r="83" customFormat="false" ht="12.8" hidden="false" customHeight="false" outlineLevel="0" collapsed="false"/>
    <row r="84" customFormat="false" ht="12.8" hidden="false" customHeight="false" outlineLevel="0" collapsed="false"/>
    <row r="85" customFormat="false" ht="12.8" hidden="false" customHeight="false" outlineLevel="0" collapsed="false"/>
    <row r="86" customFormat="false" ht="12.8" hidden="false" customHeight="false" outlineLevel="0" collapsed="false"/>
    <row r="87" customFormat="false" ht="12.8" hidden="false" customHeight="false" outlineLevel="0" collapsed="false"/>
    <row r="88" customFormat="false" ht="12.8" hidden="false" customHeight="false" outlineLevel="0" collapsed="false"/>
    <row r="89" customFormat="false" ht="12.8" hidden="false" customHeight="false" outlineLevel="0" collapsed="false"/>
    <row r="90" customFormat="false" ht="12.8" hidden="false" customHeight="false" outlineLevel="0" collapsed="false"/>
    <row r="91" customFormat="false" ht="12.8" hidden="false" customHeight="false" outlineLevel="0" collapsed="false"/>
    <row r="92" customFormat="false" ht="12.8" hidden="false" customHeight="false" outlineLevel="0" collapsed="false"/>
    <row r="93" customFormat="false" ht="12.8" hidden="false" customHeight="false" outlineLevel="0" collapsed="false"/>
    <row r="94" customFormat="false" ht="12.8" hidden="false" customHeight="false" outlineLevel="0" collapsed="false"/>
    <row r="95" customFormat="false" ht="12.8" hidden="false" customHeight="false" outlineLevel="0" collapsed="false"/>
    <row r="96" customFormat="false" ht="12.8" hidden="false" customHeight="false" outlineLevel="0" collapsed="false"/>
    <row r="97" customFormat="false" ht="12.8" hidden="false" customHeight="false" outlineLevel="0" collapsed="false"/>
    <row r="98" customFormat="false" ht="12.8" hidden="false" customHeight="false" outlineLevel="0" collapsed="false"/>
    <row r="99" customFormat="false" ht="12.8" hidden="false" customHeight="false" outlineLevel="0" collapsed="false"/>
    <row r="100" customFormat="false" ht="12.8" hidden="false" customHeight="false" outlineLevel="0" collapsed="false"/>
    <row r="101" customFormat="false" ht="12.8" hidden="false" customHeight="false" outlineLevel="0" collapsed="false"/>
    <row r="102" customFormat="false" ht="12.8" hidden="false" customHeight="false" outlineLevel="0" collapsed="false"/>
    <row r="103" customFormat="false" ht="12.8" hidden="false" customHeight="false" outlineLevel="0" collapsed="false"/>
    <row r="104" customFormat="false" ht="12.8" hidden="false" customHeight="false" outlineLevel="0" collapsed="false"/>
    <row r="105" customFormat="false" ht="12.8" hidden="false" customHeight="false" outlineLevel="0" collapsed="false"/>
    <row r="106" customFormat="false" ht="12.8" hidden="false" customHeight="false" outlineLevel="0" collapsed="false"/>
    <row r="107" customFormat="false" ht="12.8" hidden="false" customHeight="false" outlineLevel="0" collapsed="false"/>
    <row r="108" customFormat="false" ht="12.8" hidden="false" customHeight="false" outlineLevel="0" collapsed="false"/>
    <row r="109" customFormat="false" ht="12.8" hidden="false" customHeight="false" outlineLevel="0" collapsed="false"/>
    <row r="110" customFormat="false" ht="12.8" hidden="false" customHeight="false" outlineLevel="0" collapsed="false"/>
    <row r="111" customFormat="false" ht="12.8" hidden="false" customHeight="false" outlineLevel="0" collapsed="false"/>
    <row r="112" customFormat="false" ht="12.8" hidden="false" customHeight="false" outlineLevel="0" collapsed="false"/>
    <row r="113" customFormat="false" ht="12.8" hidden="false" customHeight="false" outlineLevel="0" collapsed="false"/>
    <row r="114" customFormat="false" ht="12.8" hidden="false" customHeight="false" outlineLevel="0" collapsed="false"/>
    <row r="115" customFormat="false" ht="12.8" hidden="false" customHeight="false" outlineLevel="0" collapsed="false"/>
    <row r="116" customFormat="false" ht="12.8" hidden="false" customHeight="false" outlineLevel="0" collapsed="false"/>
    <row r="117" customFormat="false" ht="12.8" hidden="false" customHeight="false" outlineLevel="0" collapsed="false"/>
    <row r="118" customFormat="false" ht="12.8" hidden="false" customHeight="false" outlineLevel="0" collapsed="false"/>
    <row r="119" customFormat="false" ht="12.8" hidden="false" customHeight="false" outlineLevel="0" collapsed="false"/>
    <row r="120" customFormat="false" ht="12.8" hidden="false" customHeight="false" outlineLevel="0" collapsed="false"/>
    <row r="121" customFormat="false" ht="12.8" hidden="false" customHeight="false" outlineLevel="0" collapsed="false"/>
    <row r="122" customFormat="false" ht="12.8" hidden="false" customHeight="false" outlineLevel="0" collapsed="false"/>
    <row r="123" customFormat="false" ht="12.8" hidden="false" customHeight="false" outlineLevel="0" collapsed="false"/>
    <row r="124" customFormat="false" ht="12.8" hidden="false" customHeight="false" outlineLevel="0" collapsed="false"/>
    <row r="125" customFormat="false" ht="12.8" hidden="false" customHeight="false" outlineLevel="0" collapsed="false"/>
    <row r="126" customFormat="false" ht="12.8" hidden="false" customHeight="false" outlineLevel="0" collapsed="false"/>
    <row r="127" customFormat="false" ht="12.8" hidden="false" customHeight="false" outlineLevel="0" collapsed="false"/>
    <row r="128" customFormat="false" ht="12.8" hidden="false" customHeight="false" outlineLevel="0" collapsed="false"/>
    <row r="129" customFormat="false" ht="12.8" hidden="false" customHeight="false" outlineLevel="0" collapsed="false"/>
    <row r="130" customFormat="false" ht="12.8" hidden="false" customHeight="false" outlineLevel="0" collapsed="false"/>
    <row r="131" customFormat="false" ht="12.8" hidden="false" customHeight="false" outlineLevel="0" collapsed="false"/>
    <row r="132" customFormat="false" ht="12.8" hidden="false" customHeight="false" outlineLevel="0" collapsed="false"/>
    <row r="133" customFormat="false" ht="12.8" hidden="false" customHeight="false" outlineLevel="0" collapsed="false"/>
    <row r="134" customFormat="false" ht="12.8" hidden="false" customHeight="false" outlineLevel="0" collapsed="false"/>
    <row r="135" customFormat="false" ht="12.8" hidden="false" customHeight="false" outlineLevel="0" collapsed="false"/>
    <row r="136" customFormat="false" ht="12.8" hidden="false" customHeight="false" outlineLevel="0" collapsed="false"/>
    <row r="137" customFormat="false" ht="12.8" hidden="false" customHeight="false" outlineLevel="0" collapsed="false"/>
    <row r="138" customFormat="false" ht="12.8" hidden="false" customHeight="false" outlineLevel="0" collapsed="false"/>
    <row r="139" customFormat="false" ht="12.8" hidden="false" customHeight="false" outlineLevel="0" collapsed="false"/>
    <row r="140" customFormat="false" ht="12.8" hidden="false" customHeight="false" outlineLevel="0" collapsed="false"/>
    <row r="141" customFormat="false" ht="12.8" hidden="false" customHeight="false" outlineLevel="0" collapsed="false"/>
    <row r="142" customFormat="false" ht="12.8" hidden="false" customHeight="false" outlineLevel="0" collapsed="false"/>
    <row r="143" customFormat="false" ht="12.8" hidden="false" customHeight="false" outlineLevel="0" collapsed="false"/>
    <row r="144" customFormat="false" ht="12.8" hidden="false" customHeight="false" outlineLevel="0" collapsed="false"/>
    <row r="145" customFormat="false" ht="12.8" hidden="false" customHeight="false" outlineLevel="0" collapsed="false"/>
    <row r="146" customFormat="false" ht="12.8" hidden="false" customHeight="false" outlineLevel="0" collapsed="false"/>
    <row r="147" customFormat="false" ht="12.8" hidden="false" customHeight="false" outlineLevel="0" collapsed="false"/>
    <row r="148" customFormat="false" ht="12.8" hidden="false" customHeight="false" outlineLevel="0" collapsed="false"/>
    <row r="149" customFormat="false" ht="12.8" hidden="false" customHeight="false" outlineLevel="0" collapsed="false"/>
    <row r="150" customFormat="false" ht="12.8" hidden="false" customHeight="false" outlineLevel="0" collapsed="false"/>
    <row r="151" customFormat="false" ht="12.8" hidden="false" customHeight="false" outlineLevel="0" collapsed="false"/>
    <row r="152" customFormat="false" ht="12.8" hidden="false" customHeight="false" outlineLevel="0" collapsed="false"/>
    <row r="153" customFormat="false" ht="12.8" hidden="false" customHeight="false" outlineLevel="0" collapsed="false"/>
    <row r="154" customFormat="false" ht="12.8" hidden="false" customHeight="false" outlineLevel="0" collapsed="false"/>
    <row r="155" customFormat="false" ht="12.8" hidden="false" customHeight="false" outlineLevel="0" collapsed="false"/>
    <row r="156" customFormat="false" ht="12.8" hidden="false" customHeight="false" outlineLevel="0" collapsed="false"/>
    <row r="157" customFormat="false" ht="12.8" hidden="false" customHeight="false" outlineLevel="0" collapsed="false"/>
    <row r="158" customFormat="false" ht="12.8" hidden="false" customHeight="false" outlineLevel="0" collapsed="false"/>
    <row r="159" customFormat="false" ht="12.8" hidden="false" customHeight="false" outlineLevel="0" collapsed="false"/>
    <row r="160" customFormat="false" ht="12.8" hidden="false" customHeight="false" outlineLevel="0" collapsed="false"/>
    <row r="161" customFormat="false" ht="12.8" hidden="false" customHeight="false" outlineLevel="0" collapsed="false"/>
    <row r="162" customFormat="false" ht="12.8" hidden="false" customHeight="false" outlineLevel="0" collapsed="false"/>
    <row r="163" customFormat="false" ht="12.8" hidden="false" customHeight="false" outlineLevel="0" collapsed="false"/>
    <row r="164" customFormat="false" ht="12.8" hidden="false" customHeight="false" outlineLevel="0" collapsed="false"/>
    <row r="165" customFormat="false" ht="12.8" hidden="false" customHeight="false" outlineLevel="0" collapsed="false"/>
    <row r="166" customFormat="false" ht="12.8" hidden="false" customHeight="false" outlineLevel="0" collapsed="false"/>
    <row r="167" customFormat="false" ht="12.8" hidden="false" customHeight="false" outlineLevel="0" collapsed="false"/>
    <row r="168" customFormat="false" ht="12.8" hidden="false" customHeight="false" outlineLevel="0" collapsed="false"/>
    <row r="169" customFormat="false" ht="12.8" hidden="false" customHeight="false" outlineLevel="0" collapsed="false"/>
    <row r="170" customFormat="false" ht="12.8" hidden="false" customHeight="false" outlineLevel="0" collapsed="false"/>
    <row r="171" customFormat="false" ht="12.8" hidden="false" customHeight="false" outlineLevel="0" collapsed="false"/>
    <row r="172" customFormat="false" ht="12.8" hidden="false" customHeight="false" outlineLevel="0" collapsed="false"/>
    <row r="173" customFormat="false" ht="12.8" hidden="false" customHeight="false" outlineLevel="0" collapsed="false"/>
    <row r="174" customFormat="false" ht="12.8" hidden="false" customHeight="false" outlineLevel="0" collapsed="false"/>
    <row r="175" customFormat="false" ht="12.8" hidden="false" customHeight="false" outlineLevel="0" collapsed="false"/>
    <row r="176" customFormat="false" ht="12.8" hidden="false" customHeight="false" outlineLevel="0" collapsed="false"/>
    <row r="177" customFormat="false" ht="12.8" hidden="false" customHeight="false" outlineLevel="0" collapsed="false"/>
    <row r="178" customFormat="false" ht="12.8" hidden="false" customHeight="false" outlineLevel="0" collapsed="false"/>
    <row r="179" customFormat="false" ht="12.8" hidden="false" customHeight="false" outlineLevel="0" collapsed="false"/>
    <row r="180" customFormat="false" ht="12.8" hidden="false" customHeight="false" outlineLevel="0" collapsed="false"/>
    <row r="181" customFormat="false" ht="12.8" hidden="false" customHeight="false" outlineLevel="0" collapsed="false"/>
    <row r="182" customFormat="false" ht="12.8" hidden="false" customHeight="false" outlineLevel="0" collapsed="false"/>
    <row r="183" customFormat="false" ht="12.8" hidden="false" customHeight="false" outlineLevel="0" collapsed="false"/>
    <row r="184" customFormat="false" ht="12.8" hidden="false" customHeight="false" outlineLevel="0" collapsed="false"/>
    <row r="185" customFormat="false" ht="12.8" hidden="false" customHeight="false" outlineLevel="0" collapsed="false"/>
    <row r="186" customFormat="false" ht="12.8" hidden="false" customHeight="false" outlineLevel="0" collapsed="false"/>
    <row r="187" customFormat="false" ht="12.8" hidden="false" customHeight="false" outlineLevel="0" collapsed="false"/>
    <row r="188" customFormat="false" ht="12.8" hidden="false" customHeight="false" outlineLevel="0" collapsed="false"/>
    <row r="189" customFormat="false" ht="12.8" hidden="false" customHeight="false" outlineLevel="0" collapsed="false"/>
    <row r="190" customFormat="false" ht="12.8" hidden="false" customHeight="false" outlineLevel="0" collapsed="false"/>
    <row r="191" customFormat="false" ht="12.8" hidden="false" customHeight="false" outlineLevel="0" collapsed="false"/>
    <row r="192" customFormat="false" ht="12.8" hidden="false" customHeight="false" outlineLevel="0" collapsed="false"/>
    <row r="193" customFormat="false" ht="12.8" hidden="false" customHeight="false" outlineLevel="0" collapsed="false"/>
    <row r="194" customFormat="false" ht="12.8" hidden="false" customHeight="false" outlineLevel="0" collapsed="false"/>
    <row r="195" customFormat="false" ht="12.8" hidden="false" customHeight="false" outlineLevel="0" collapsed="false"/>
    <row r="196" customFormat="false" ht="12.8" hidden="false" customHeight="false" outlineLevel="0" collapsed="false"/>
    <row r="197" customFormat="false" ht="12.8" hidden="false" customHeight="false" outlineLevel="0" collapsed="false"/>
    <row r="198" customFormat="false" ht="12.8" hidden="false" customHeight="false" outlineLevel="0" collapsed="false"/>
    <row r="199" customFormat="false" ht="12.8" hidden="false" customHeight="false" outlineLevel="0" collapsed="false"/>
    <row r="200" customFormat="false" ht="12.8" hidden="false" customHeight="false" outlineLevel="0" collapsed="false"/>
    <row r="201" customFormat="false" ht="12.8" hidden="false" customHeight="false" outlineLevel="0" collapsed="false"/>
    <row r="202" customFormat="false" ht="12.8" hidden="false" customHeight="false" outlineLevel="0" collapsed="false"/>
    <row r="203" customFormat="false" ht="12.8" hidden="false" customHeight="false" outlineLevel="0" collapsed="false"/>
    <row r="204" customFormat="false" ht="12.8" hidden="false" customHeight="false" outlineLevel="0" collapsed="false"/>
    <row r="205" customFormat="false" ht="12.8" hidden="false" customHeight="false" outlineLevel="0" collapsed="false"/>
    <row r="206" customFormat="false" ht="12.8" hidden="false" customHeight="false" outlineLevel="0" collapsed="false"/>
    <row r="207" customFormat="false" ht="12.8" hidden="false" customHeight="false" outlineLevel="0" collapsed="false"/>
    <row r="208" customFormat="false" ht="12.8" hidden="false" customHeight="false" outlineLevel="0" collapsed="false"/>
    <row r="209" customFormat="false" ht="12.8" hidden="false" customHeight="false" outlineLevel="0" collapsed="false"/>
    <row r="210" customFormat="false" ht="12.8" hidden="false" customHeight="false" outlineLevel="0" collapsed="false"/>
    <row r="211" customFormat="false" ht="12.8" hidden="false" customHeight="false" outlineLevel="0" collapsed="false"/>
    <row r="212" customFormat="false" ht="12.8" hidden="false" customHeight="false" outlineLevel="0" collapsed="false"/>
    <row r="213" customFormat="false" ht="12.8" hidden="false" customHeight="false" outlineLevel="0" collapsed="false"/>
    <row r="214" customFormat="false" ht="12.8" hidden="false" customHeight="false" outlineLevel="0" collapsed="false"/>
    <row r="215" customFormat="false" ht="12.8" hidden="false" customHeight="false" outlineLevel="0" collapsed="false"/>
    <row r="216" customFormat="false" ht="12.8" hidden="false" customHeight="false" outlineLevel="0" collapsed="false"/>
    <row r="217" customFormat="false" ht="12.8" hidden="false" customHeight="false" outlineLevel="0" collapsed="false"/>
  </sheetData>
  <mergeCells count="11">
    <mergeCell ref="A1:F1"/>
    <mergeCell ref="G1:M1"/>
    <mergeCell ref="N1:T1"/>
    <mergeCell ref="U1:V1"/>
    <mergeCell ref="A2:F2"/>
    <mergeCell ref="H2:I2"/>
    <mergeCell ref="J2:K2"/>
    <mergeCell ref="L2:M2"/>
    <mergeCell ref="N2:O2"/>
    <mergeCell ref="S2:T2"/>
    <mergeCell ref="U2:V2"/>
  </mergeCells>
  <conditionalFormatting sqref="B5:B26">
    <cfRule type="expression" priority="2" aboveAverage="0" equalAverage="0" bottom="0" percent="0" rank="0" text="" dxfId="0">
      <formula>IF(OR(Warehousing!$B$3="Keep All",Warehousing!$B$3="Drop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dataValidations count="1">
    <dataValidation allowBlank="true" operator="between" showDropDown="false" showErrorMessage="true" showInputMessage="true" sqref="B5:B26"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Z49"/>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B10" activeCellId="0" sqref="B10"/>
    </sheetView>
  </sheetViews>
  <sheetFormatPr defaultRowHeight="12.8"/>
  <cols>
    <col collapsed="false" hidden="false" max="1" min="1" style="7" width="9.81632653061224"/>
    <col collapsed="false" hidden="false" max="2" min="2" style="7" width="7.83163265306122"/>
    <col collapsed="false" hidden="false" max="3" min="3" style="7" width="56.8316326530612"/>
    <col collapsed="false" hidden="false" max="4" min="4" style="7" width="13.2295918367347"/>
    <col collapsed="false" hidden="false" max="5" min="5" style="7" width="10.6632653061225"/>
    <col collapsed="false" hidden="false" max="6" min="6" style="7" width="13.1479591836735"/>
    <col collapsed="false" hidden="false" max="7" min="7" style="40" width="53.4489795918367"/>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1025" min="23" style="7" width="8.23469387755102"/>
  </cols>
  <sheetData>
    <row r="1" customFormat="false" ht="20.25" hidden="false" customHeight="true" outlineLevel="0" collapsed="false">
      <c r="A1" s="3" t="s">
        <v>98</v>
      </c>
      <c r="B1" s="3"/>
      <c r="C1" s="3"/>
      <c r="D1" s="3"/>
      <c r="E1" s="3"/>
      <c r="F1" s="3"/>
      <c r="G1" s="41" t="s">
        <v>24</v>
      </c>
      <c r="H1" s="41"/>
      <c r="I1" s="41"/>
      <c r="J1" s="41"/>
      <c r="K1" s="41"/>
      <c r="L1" s="41"/>
      <c r="M1" s="41"/>
      <c r="N1" s="9" t="s">
        <v>25</v>
      </c>
      <c r="O1" s="9"/>
      <c r="P1" s="9"/>
      <c r="Q1" s="9"/>
      <c r="R1" s="9"/>
      <c r="S1" s="9"/>
      <c r="T1" s="9"/>
      <c r="U1" s="10" t="s">
        <v>26</v>
      </c>
      <c r="V1" s="10"/>
      <c r="Y1" s="0"/>
      <c r="Z1" s="0"/>
    </row>
    <row r="2" customFormat="false" ht="15" hidden="false" customHeight="true" outlineLevel="0" collapsed="false">
      <c r="A2" s="38"/>
      <c r="B2" s="38"/>
      <c r="C2" s="38"/>
      <c r="D2" s="38"/>
      <c r="E2" s="38"/>
      <c r="F2" s="38"/>
      <c r="G2" s="42"/>
      <c r="H2" s="13" t="s">
        <v>27</v>
      </c>
      <c r="I2" s="13"/>
      <c r="J2" s="13" t="s">
        <v>28</v>
      </c>
      <c r="K2" s="13"/>
      <c r="L2" s="14" t="s">
        <v>29</v>
      </c>
      <c r="M2" s="14"/>
      <c r="N2" s="13" t="s">
        <v>30</v>
      </c>
      <c r="O2" s="13"/>
      <c r="P2" s="15"/>
      <c r="Q2" s="15"/>
      <c r="R2" s="16"/>
      <c r="S2" s="14" t="s">
        <v>31</v>
      </c>
      <c r="T2" s="14"/>
      <c r="U2" s="17"/>
      <c r="V2" s="17"/>
      <c r="Y2" s="0"/>
      <c r="Z2" s="0"/>
    </row>
    <row r="3" customFormat="false" ht="15" hidden="false" customHeight="true" outlineLevel="0" collapsed="false">
      <c r="A3" s="39" t="s">
        <v>32</v>
      </c>
      <c r="B3" s="39" t="s">
        <v>33</v>
      </c>
      <c r="C3" s="19" t="s">
        <v>34</v>
      </c>
      <c r="D3" s="20" t="s">
        <v>35</v>
      </c>
      <c r="E3" s="20" t="s">
        <v>36</v>
      </c>
      <c r="F3" s="20" t="s">
        <v>15</v>
      </c>
      <c r="G3" s="43"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Y3" s="0"/>
      <c r="Z3" s="0"/>
    </row>
    <row r="4" customFormat="false" ht="52.2" hidden="false" customHeight="false" outlineLevel="0" collapsed="false">
      <c r="A4" s="27" t="s">
        <v>99</v>
      </c>
      <c r="B4" s="27" t="s">
        <v>54</v>
      </c>
      <c r="C4" s="32" t="s">
        <v>100</v>
      </c>
      <c r="D4" s="29" t="n">
        <v>1</v>
      </c>
      <c r="E4" s="29"/>
      <c r="F4" s="29" t="s">
        <v>101</v>
      </c>
      <c r="G4" s="44" t="s">
        <v>102</v>
      </c>
      <c r="H4" s="29"/>
      <c r="I4" s="29"/>
      <c r="J4" s="29"/>
      <c r="K4" s="29"/>
      <c r="L4" s="29" t="n">
        <v>1</v>
      </c>
      <c r="M4" s="29"/>
      <c r="N4" s="30"/>
      <c r="O4" s="29"/>
      <c r="P4" s="29"/>
      <c r="Q4" s="29" t="n">
        <v>1</v>
      </c>
      <c r="R4" s="29"/>
      <c r="S4" s="29"/>
      <c r="T4" s="29"/>
      <c r="U4" s="31" t="n">
        <v>4</v>
      </c>
      <c r="V4" s="28" t="n">
        <v>1</v>
      </c>
      <c r="Y4" s="28"/>
      <c r="Z4" s="28"/>
    </row>
    <row r="5" customFormat="false" ht="36.1" hidden="false" customHeight="false" outlineLevel="0" collapsed="false">
      <c r="A5" s="27" t="s">
        <v>103</v>
      </c>
      <c r="B5" s="27" t="s">
        <v>84</v>
      </c>
      <c r="C5" s="32" t="s">
        <v>104</v>
      </c>
      <c r="D5" s="29" t="n">
        <v>3</v>
      </c>
      <c r="E5" s="29"/>
      <c r="F5" s="29" t="s">
        <v>101</v>
      </c>
      <c r="G5" s="40" t="s">
        <v>105</v>
      </c>
      <c r="H5" s="29"/>
      <c r="I5" s="29"/>
      <c r="J5" s="29"/>
      <c r="K5" s="29"/>
      <c r="L5" s="29" t="n">
        <v>1</v>
      </c>
      <c r="M5" s="29"/>
      <c r="N5" s="30"/>
      <c r="O5" s="29"/>
      <c r="P5" s="29"/>
      <c r="Q5" s="29"/>
      <c r="R5" s="29"/>
      <c r="S5" s="29"/>
      <c r="T5" s="29"/>
      <c r="U5" s="31" t="n">
        <v>2</v>
      </c>
      <c r="V5" s="29" t="n">
        <v>0.25</v>
      </c>
      <c r="Y5" s="28"/>
      <c r="Z5" s="28"/>
    </row>
    <row r="6" customFormat="false" ht="35.05" hidden="false" customHeight="false" outlineLevel="0" collapsed="false">
      <c r="A6" s="27" t="s">
        <v>106</v>
      </c>
      <c r="B6" s="27" t="s">
        <v>54</v>
      </c>
      <c r="C6" s="32" t="s">
        <v>107</v>
      </c>
      <c r="D6" s="29" t="n">
        <v>2</v>
      </c>
      <c r="E6" s="29"/>
      <c r="F6" s="29" t="s">
        <v>56</v>
      </c>
      <c r="G6" s="40" t="s">
        <v>108</v>
      </c>
      <c r="H6" s="29"/>
      <c r="I6" s="29"/>
      <c r="J6" s="29"/>
      <c r="K6" s="29"/>
      <c r="L6" s="29" t="n">
        <v>1</v>
      </c>
      <c r="M6" s="29"/>
      <c r="N6" s="30"/>
      <c r="O6" s="29"/>
      <c r="P6" s="29"/>
      <c r="Q6" s="29" t="n">
        <v>1</v>
      </c>
      <c r="R6" s="29"/>
      <c r="S6" s="29"/>
      <c r="T6" s="29"/>
      <c r="U6" s="31" t="n">
        <v>4</v>
      </c>
      <c r="V6" s="28" t="n">
        <v>2</v>
      </c>
      <c r="Y6" s="28"/>
      <c r="Z6" s="28"/>
    </row>
    <row r="7" customFormat="false" ht="36.1" hidden="false" customHeight="false" outlineLevel="0" collapsed="false">
      <c r="A7" s="27" t="s">
        <v>109</v>
      </c>
      <c r="B7" s="27" t="s">
        <v>84</v>
      </c>
      <c r="C7" s="32" t="s">
        <v>110</v>
      </c>
      <c r="D7" s="29" t="n">
        <v>4</v>
      </c>
      <c r="E7" s="29"/>
      <c r="F7" s="29" t="s">
        <v>101</v>
      </c>
      <c r="G7" s="40" t="s">
        <v>111</v>
      </c>
      <c r="H7" s="29"/>
      <c r="I7" s="29"/>
      <c r="J7" s="29" t="n">
        <v>1</v>
      </c>
      <c r="K7" s="29"/>
      <c r="L7" s="29"/>
      <c r="M7" s="29"/>
      <c r="N7" s="30"/>
      <c r="O7" s="29"/>
      <c r="P7" s="29"/>
      <c r="Q7" s="29"/>
      <c r="R7" s="29"/>
      <c r="S7" s="29"/>
      <c r="T7" s="29"/>
      <c r="U7" s="31" t="n">
        <v>4</v>
      </c>
      <c r="V7" s="28" t="n">
        <v>1</v>
      </c>
      <c r="Y7" s="28"/>
      <c r="Z7" s="28"/>
    </row>
    <row r="8" customFormat="false" ht="47.7" hidden="false" customHeight="false" outlineLevel="0" collapsed="false">
      <c r="A8" s="27" t="s">
        <v>112</v>
      </c>
      <c r="B8" s="27" t="s">
        <v>84</v>
      </c>
      <c r="C8" s="32" t="s">
        <v>113</v>
      </c>
      <c r="D8" s="29" t="n">
        <v>3</v>
      </c>
      <c r="E8" s="29"/>
      <c r="F8" s="29" t="s">
        <v>101</v>
      </c>
      <c r="G8" s="40" t="s">
        <v>114</v>
      </c>
      <c r="H8" s="29"/>
      <c r="I8" s="29"/>
      <c r="J8" s="29"/>
      <c r="K8" s="29" t="n">
        <v>1</v>
      </c>
      <c r="L8" s="29"/>
      <c r="M8" s="29"/>
      <c r="N8" s="30"/>
      <c r="O8" s="29"/>
      <c r="P8" s="29"/>
      <c r="Q8" s="29" t="n">
        <v>1</v>
      </c>
      <c r="R8" s="29"/>
      <c r="S8" s="29"/>
      <c r="T8" s="29" t="n">
        <v>1</v>
      </c>
      <c r="U8" s="31" t="n">
        <v>4</v>
      </c>
      <c r="V8" s="28" t="n">
        <v>5</v>
      </c>
      <c r="Y8" s="28"/>
      <c r="Z8" s="28"/>
    </row>
    <row r="9" customFormat="false" ht="68.65" hidden="false" customHeight="false" outlineLevel="0" collapsed="false">
      <c r="A9" s="27" t="s">
        <v>115</v>
      </c>
      <c r="B9" s="27" t="s">
        <v>54</v>
      </c>
      <c r="C9" s="32" t="s">
        <v>116</v>
      </c>
      <c r="D9" s="29" t="n">
        <v>2</v>
      </c>
      <c r="E9" s="29"/>
      <c r="F9" s="29" t="s">
        <v>117</v>
      </c>
      <c r="G9" s="40" t="s">
        <v>118</v>
      </c>
      <c r="H9" s="29"/>
      <c r="I9" s="29"/>
      <c r="J9" s="29" t="n">
        <v>2</v>
      </c>
      <c r="K9" s="29"/>
      <c r="L9" s="29" t="n">
        <v>2</v>
      </c>
      <c r="M9" s="29"/>
      <c r="N9" s="30"/>
      <c r="O9" s="29"/>
      <c r="P9" s="29"/>
      <c r="Q9" s="29" t="n">
        <v>1</v>
      </c>
      <c r="R9" s="29"/>
      <c r="S9" s="29"/>
      <c r="T9" s="29"/>
      <c r="U9" s="31" t="n">
        <v>4</v>
      </c>
      <c r="V9" s="28" t="n">
        <v>8</v>
      </c>
      <c r="Y9" s="28"/>
      <c r="Z9" s="28"/>
    </row>
    <row r="10" customFormat="false" ht="26.55" hidden="false" customHeight="false" outlineLevel="0" collapsed="false">
      <c r="A10" s="27" t="s">
        <v>119</v>
      </c>
      <c r="B10" s="27" t="s">
        <v>84</v>
      </c>
      <c r="C10" s="32" t="s">
        <v>120</v>
      </c>
      <c r="D10" s="29" t="n">
        <v>3</v>
      </c>
      <c r="E10" s="29"/>
      <c r="F10" s="29" t="s">
        <v>95</v>
      </c>
      <c r="G10" s="40" t="s">
        <v>121</v>
      </c>
      <c r="H10" s="29"/>
      <c r="I10" s="29"/>
      <c r="J10" s="29"/>
      <c r="K10" s="29"/>
      <c r="L10" s="29" t="n">
        <v>1</v>
      </c>
      <c r="M10" s="29"/>
      <c r="N10" s="30"/>
      <c r="O10" s="29"/>
      <c r="P10" s="29"/>
      <c r="Q10" s="29" t="n">
        <v>1</v>
      </c>
      <c r="R10" s="29"/>
      <c r="S10" s="29"/>
      <c r="T10" s="29"/>
      <c r="U10" s="31" t="n">
        <v>4</v>
      </c>
      <c r="V10" s="28" t="n">
        <v>3</v>
      </c>
      <c r="Y10" s="28"/>
      <c r="Z10" s="28"/>
    </row>
    <row r="11" customFormat="false" ht="13.8" hidden="false" customHeight="false" outlineLevel="0" collapsed="false">
      <c r="A11" s="27"/>
      <c r="B11" s="27"/>
      <c r="C11" s="32"/>
      <c r="D11" s="29"/>
      <c r="E11" s="29"/>
      <c r="F11" s="29"/>
      <c r="H11" s="29"/>
      <c r="I11" s="29"/>
      <c r="J11" s="29"/>
      <c r="K11" s="29"/>
      <c r="L11" s="29"/>
      <c r="M11" s="29"/>
      <c r="N11" s="30"/>
      <c r="O11" s="29"/>
      <c r="P11" s="29"/>
      <c r="Q11" s="29"/>
      <c r="R11" s="29"/>
      <c r="S11" s="29"/>
      <c r="T11" s="29"/>
      <c r="U11" s="31"/>
      <c r="V11" s="28"/>
      <c r="Y11" s="28"/>
      <c r="Z11" s="28"/>
    </row>
    <row r="12" customFormat="false" ht="13.8" hidden="false" customHeight="false" outlineLevel="0" collapsed="false">
      <c r="A12" s="27"/>
      <c r="B12" s="27"/>
      <c r="C12" s="32"/>
      <c r="D12" s="29"/>
      <c r="E12" s="29"/>
      <c r="F12" s="29"/>
      <c r="H12" s="28"/>
      <c r="I12" s="28"/>
      <c r="J12" s="28"/>
      <c r="K12" s="28"/>
      <c r="L12" s="28"/>
      <c r="M12" s="28"/>
      <c r="N12" s="28"/>
      <c r="O12" s="28"/>
      <c r="P12" s="28"/>
      <c r="Q12" s="28"/>
      <c r="R12" s="28"/>
      <c r="S12" s="28"/>
      <c r="T12" s="28"/>
      <c r="U12" s="31"/>
      <c r="V12" s="28"/>
      <c r="Y12" s="28"/>
      <c r="Z12" s="28"/>
    </row>
    <row r="13" customFormat="false" ht="13.8" hidden="false" customHeight="false" outlineLevel="0" collapsed="false">
      <c r="A13" s="27"/>
      <c r="B13" s="27"/>
      <c r="C13" s="32"/>
      <c r="D13" s="29"/>
      <c r="E13" s="29"/>
      <c r="F13" s="29"/>
      <c r="H13" s="29"/>
      <c r="I13" s="29"/>
      <c r="J13" s="29"/>
      <c r="K13" s="29"/>
      <c r="L13" s="29"/>
      <c r="M13" s="29"/>
      <c r="N13" s="30"/>
      <c r="O13" s="29"/>
      <c r="P13" s="29"/>
      <c r="Q13" s="29"/>
      <c r="R13" s="29"/>
      <c r="S13" s="29"/>
      <c r="T13" s="29"/>
      <c r="U13" s="31"/>
      <c r="V13" s="28"/>
      <c r="Y13" s="28"/>
      <c r="Z13" s="28"/>
    </row>
    <row r="14" customFormat="false" ht="13.8" hidden="false" customHeight="false" outlineLevel="0" collapsed="false">
      <c r="A14" s="27"/>
      <c r="B14" s="27"/>
      <c r="C14" s="32"/>
      <c r="D14" s="29"/>
      <c r="E14" s="29"/>
      <c r="F14" s="29"/>
      <c r="H14" s="29"/>
      <c r="I14" s="29"/>
      <c r="J14" s="29"/>
      <c r="K14" s="29"/>
      <c r="L14" s="29"/>
      <c r="M14" s="29"/>
      <c r="N14" s="30"/>
      <c r="O14" s="29"/>
      <c r="P14" s="29"/>
      <c r="Q14" s="29"/>
      <c r="R14" s="29"/>
      <c r="S14" s="29"/>
      <c r="T14" s="29"/>
      <c r="U14" s="31"/>
      <c r="V14" s="28"/>
      <c r="Y14" s="28"/>
      <c r="Z14" s="28"/>
    </row>
    <row r="15" customFormat="false" ht="13.8" hidden="false" customHeight="false" outlineLevel="0" collapsed="false">
      <c r="A15" s="27"/>
      <c r="B15" s="27"/>
      <c r="C15" s="32"/>
      <c r="D15" s="29"/>
      <c r="E15" s="29"/>
      <c r="F15" s="29"/>
      <c r="H15" s="29"/>
      <c r="I15" s="29"/>
      <c r="J15" s="29"/>
      <c r="K15" s="29"/>
      <c r="L15" s="29"/>
      <c r="M15" s="29"/>
      <c r="N15" s="30"/>
      <c r="O15" s="29"/>
      <c r="P15" s="29"/>
      <c r="Q15" s="29"/>
      <c r="R15" s="29"/>
      <c r="S15" s="29"/>
      <c r="T15" s="29"/>
      <c r="U15" s="31"/>
      <c r="V15" s="28"/>
      <c r="Y15" s="28"/>
      <c r="Z15" s="28"/>
    </row>
    <row r="16" customFormat="false" ht="13.8" hidden="false" customHeight="false" outlineLevel="0" collapsed="false">
      <c r="A16" s="27"/>
      <c r="B16" s="27"/>
      <c r="C16" s="32"/>
      <c r="D16" s="29"/>
      <c r="E16" s="29"/>
      <c r="F16" s="29"/>
      <c r="H16" s="29"/>
      <c r="I16" s="29"/>
      <c r="J16" s="29"/>
      <c r="K16" s="29"/>
      <c r="L16" s="29"/>
      <c r="M16" s="29"/>
      <c r="N16" s="30"/>
      <c r="O16" s="29"/>
      <c r="P16" s="29"/>
      <c r="Q16" s="29"/>
      <c r="R16" s="29"/>
      <c r="S16" s="29"/>
      <c r="T16" s="29"/>
      <c r="U16" s="31"/>
      <c r="V16" s="28"/>
      <c r="Y16" s="28"/>
      <c r="Z16" s="28"/>
    </row>
    <row r="17" customFormat="false" ht="13.8" hidden="false" customHeight="false" outlineLevel="0" collapsed="false">
      <c r="A17" s="27"/>
      <c r="B17" s="27"/>
      <c r="C17" s="32"/>
      <c r="D17" s="29"/>
      <c r="E17" s="29"/>
      <c r="F17" s="29"/>
      <c r="H17" s="28"/>
      <c r="I17" s="28"/>
      <c r="J17" s="28"/>
      <c r="K17" s="28"/>
      <c r="L17" s="28"/>
      <c r="M17" s="28"/>
      <c r="N17" s="28"/>
      <c r="O17" s="28"/>
      <c r="P17" s="28"/>
      <c r="Q17" s="28"/>
      <c r="R17" s="28"/>
      <c r="S17" s="28"/>
      <c r="T17" s="28"/>
      <c r="U17" s="31"/>
      <c r="V17" s="28"/>
      <c r="Y17" s="28"/>
      <c r="Z17" s="28"/>
    </row>
    <row r="18" customFormat="false" ht="13.8" hidden="false" customHeight="false" outlineLevel="0" collapsed="false">
      <c r="A18" s="27"/>
      <c r="B18" s="27"/>
      <c r="C18" s="32"/>
      <c r="D18" s="29"/>
      <c r="E18" s="29"/>
      <c r="F18" s="29"/>
      <c r="H18" s="29"/>
      <c r="I18" s="29"/>
      <c r="J18" s="29"/>
      <c r="K18" s="29"/>
      <c r="L18" s="29"/>
      <c r="M18" s="29"/>
      <c r="N18" s="30"/>
      <c r="O18" s="29"/>
      <c r="P18" s="29"/>
      <c r="Q18" s="29"/>
      <c r="R18" s="29"/>
      <c r="S18" s="29"/>
      <c r="T18" s="29"/>
      <c r="U18" s="31"/>
      <c r="V18" s="28"/>
      <c r="Y18" s="28"/>
      <c r="Z18" s="28"/>
    </row>
    <row r="19" customFormat="false" ht="13.8" hidden="false" customHeight="false" outlineLevel="0" collapsed="false">
      <c r="A19" s="27"/>
      <c r="B19" s="27"/>
      <c r="C19" s="32"/>
      <c r="D19" s="29"/>
      <c r="E19" s="29"/>
      <c r="F19" s="29"/>
      <c r="H19" s="29"/>
      <c r="I19" s="29"/>
      <c r="J19" s="29"/>
      <c r="K19" s="29"/>
      <c r="L19" s="29"/>
      <c r="M19" s="29"/>
      <c r="N19" s="30"/>
      <c r="O19" s="29"/>
      <c r="P19" s="29"/>
      <c r="Q19" s="29"/>
      <c r="R19" s="29"/>
      <c r="S19" s="29"/>
      <c r="T19" s="29"/>
      <c r="U19" s="31"/>
      <c r="V19" s="28"/>
      <c r="Y19" s="28"/>
      <c r="Z19" s="28"/>
    </row>
    <row r="20" customFormat="false" ht="13.8" hidden="false" customHeight="false" outlineLevel="0" collapsed="false">
      <c r="A20" s="27"/>
      <c r="B20" s="27"/>
      <c r="C20" s="32"/>
      <c r="D20" s="29"/>
      <c r="E20" s="29"/>
      <c r="F20" s="29"/>
      <c r="H20" s="29"/>
      <c r="I20" s="29"/>
      <c r="J20" s="29"/>
      <c r="K20" s="29"/>
      <c r="L20" s="29"/>
      <c r="M20" s="29"/>
      <c r="N20" s="30"/>
      <c r="O20" s="29"/>
      <c r="P20" s="29"/>
      <c r="Q20" s="29"/>
      <c r="R20" s="29"/>
      <c r="S20" s="29"/>
      <c r="T20" s="29"/>
      <c r="U20" s="31"/>
      <c r="V20" s="28"/>
      <c r="Y20" s="28"/>
      <c r="Z20" s="28"/>
    </row>
    <row r="21" customFormat="false" ht="13.8" hidden="false" customHeight="false" outlineLevel="0" collapsed="false">
      <c r="A21" s="27"/>
      <c r="B21" s="27"/>
      <c r="C21" s="32"/>
      <c r="D21" s="29"/>
      <c r="E21" s="29"/>
      <c r="F21" s="29"/>
      <c r="H21" s="29"/>
      <c r="I21" s="29"/>
      <c r="J21" s="29"/>
      <c r="K21" s="29"/>
      <c r="L21" s="29"/>
      <c r="M21" s="29"/>
      <c r="N21" s="30"/>
      <c r="O21" s="29"/>
      <c r="P21" s="29"/>
      <c r="Q21" s="29"/>
      <c r="R21" s="29"/>
      <c r="S21" s="29"/>
      <c r="T21" s="29"/>
      <c r="U21" s="31"/>
      <c r="V21" s="28"/>
      <c r="Y21" s="28"/>
      <c r="Z21" s="28"/>
    </row>
    <row r="22" customFormat="false" ht="13.8" hidden="false" customHeight="false" outlineLevel="0" collapsed="false">
      <c r="A22" s="27"/>
      <c r="B22" s="27"/>
      <c r="C22" s="32"/>
      <c r="D22" s="29"/>
      <c r="E22" s="29"/>
      <c r="F22" s="29"/>
      <c r="H22" s="29"/>
      <c r="I22" s="29"/>
      <c r="J22" s="29"/>
      <c r="K22" s="29"/>
      <c r="L22" s="29"/>
      <c r="M22" s="29"/>
      <c r="N22" s="30"/>
      <c r="O22" s="29"/>
      <c r="P22" s="29"/>
      <c r="Q22" s="29"/>
      <c r="R22" s="29"/>
      <c r="S22" s="29"/>
      <c r="T22" s="29"/>
      <c r="U22" s="31"/>
      <c r="V22" s="28"/>
      <c r="Y22" s="28"/>
      <c r="Z22" s="28"/>
    </row>
    <row r="23" customFormat="false" ht="13.8" hidden="false" customHeight="false" outlineLevel="0" collapsed="false">
      <c r="A23" s="27"/>
      <c r="B23" s="27"/>
      <c r="C23" s="32"/>
      <c r="D23" s="29"/>
      <c r="E23" s="29"/>
      <c r="F23" s="29"/>
      <c r="H23" s="28"/>
      <c r="I23" s="28"/>
      <c r="J23" s="28"/>
      <c r="K23" s="28"/>
      <c r="L23" s="28"/>
      <c r="M23" s="28"/>
      <c r="N23" s="28"/>
      <c r="O23" s="28"/>
      <c r="P23" s="28"/>
      <c r="Q23" s="28"/>
      <c r="R23" s="28"/>
      <c r="S23" s="28"/>
      <c r="T23" s="28"/>
      <c r="U23" s="31"/>
      <c r="V23" s="28"/>
      <c r="Y23" s="28"/>
      <c r="Z23" s="28"/>
    </row>
    <row r="24" customFormat="false" ht="13.8" hidden="false" customHeight="false" outlineLevel="0" collapsed="false">
      <c r="A24" s="27"/>
      <c r="B24" s="27"/>
      <c r="C24" s="32"/>
      <c r="D24" s="29"/>
      <c r="E24" s="29"/>
      <c r="F24" s="29"/>
      <c r="H24" s="29"/>
      <c r="I24" s="29"/>
      <c r="J24" s="29"/>
      <c r="K24" s="29"/>
      <c r="L24" s="29"/>
      <c r="M24" s="29"/>
      <c r="N24" s="30"/>
      <c r="O24" s="29"/>
      <c r="P24" s="29"/>
      <c r="Q24" s="29"/>
      <c r="R24" s="29"/>
      <c r="S24" s="29"/>
      <c r="T24" s="29"/>
      <c r="U24" s="31"/>
      <c r="V24" s="28"/>
      <c r="Y24" s="28"/>
      <c r="Z24" s="28"/>
    </row>
    <row r="25" customFormat="false" ht="13.8" hidden="false" customHeight="false" outlineLevel="0" collapsed="false">
      <c r="A25" s="27"/>
      <c r="B25" s="27"/>
      <c r="C25" s="32"/>
      <c r="D25" s="29"/>
      <c r="E25" s="29"/>
      <c r="F25" s="29"/>
      <c r="H25" s="29"/>
      <c r="I25" s="29"/>
      <c r="J25" s="29"/>
      <c r="K25" s="29"/>
      <c r="L25" s="29"/>
      <c r="M25" s="29"/>
      <c r="N25" s="30"/>
      <c r="O25" s="29"/>
      <c r="P25" s="29"/>
      <c r="Q25" s="29"/>
      <c r="R25" s="29"/>
      <c r="S25" s="29"/>
      <c r="T25" s="29"/>
      <c r="U25" s="31"/>
      <c r="V25" s="28"/>
      <c r="Y25" s="28"/>
      <c r="Z25" s="28"/>
    </row>
    <row r="26" customFormat="false" ht="13.8" hidden="false" customHeight="false" outlineLevel="0" collapsed="false">
      <c r="A26" s="27"/>
      <c r="B26" s="27"/>
      <c r="C26" s="32"/>
      <c r="D26" s="29"/>
      <c r="E26" s="29"/>
      <c r="F26" s="29"/>
      <c r="H26" s="28"/>
      <c r="I26" s="28"/>
      <c r="J26" s="28"/>
      <c r="K26" s="28"/>
      <c r="L26" s="28"/>
      <c r="M26" s="28"/>
      <c r="N26" s="28"/>
      <c r="O26" s="28"/>
      <c r="P26" s="28"/>
      <c r="Q26" s="28"/>
      <c r="R26" s="28"/>
      <c r="S26" s="28"/>
      <c r="T26" s="28"/>
      <c r="U26" s="31"/>
      <c r="V26" s="28"/>
      <c r="Y26" s="28"/>
      <c r="Z26" s="28"/>
    </row>
    <row r="27" customFormat="false" ht="13.8" hidden="false" customHeight="false" outlineLevel="0" collapsed="false">
      <c r="A27" s="27"/>
      <c r="B27" s="27"/>
      <c r="C27" s="32"/>
      <c r="D27" s="29"/>
      <c r="E27" s="29"/>
      <c r="F27" s="29"/>
      <c r="H27" s="29"/>
      <c r="I27" s="29"/>
      <c r="J27" s="29"/>
      <c r="K27" s="29"/>
      <c r="L27" s="29"/>
      <c r="M27" s="29"/>
      <c r="N27" s="30"/>
      <c r="O27" s="29"/>
      <c r="P27" s="29"/>
      <c r="Q27" s="29"/>
      <c r="R27" s="29"/>
      <c r="S27" s="29"/>
      <c r="T27" s="29"/>
      <c r="U27" s="31"/>
      <c r="V27" s="28"/>
      <c r="Y27" s="28"/>
      <c r="Z27" s="28"/>
    </row>
    <row r="28" customFormat="false" ht="13.8" hidden="false" customHeight="false" outlineLevel="0" collapsed="false">
      <c r="A28" s="27"/>
      <c r="B28" s="27"/>
      <c r="C28" s="32"/>
      <c r="D28" s="29"/>
      <c r="E28" s="29"/>
      <c r="F28" s="29"/>
      <c r="H28" s="29"/>
      <c r="I28" s="29"/>
      <c r="J28" s="29"/>
      <c r="K28" s="29"/>
      <c r="L28" s="29"/>
      <c r="M28" s="29"/>
      <c r="N28" s="30"/>
      <c r="O28" s="29"/>
      <c r="P28" s="29"/>
      <c r="Q28" s="29"/>
      <c r="R28" s="29"/>
      <c r="S28" s="29"/>
      <c r="T28" s="29"/>
      <c r="U28" s="31"/>
      <c r="V28" s="28"/>
      <c r="Y28" s="28"/>
      <c r="Z28" s="28"/>
    </row>
    <row r="29" customFormat="false" ht="13.8" hidden="false" customHeight="false" outlineLevel="0" collapsed="false">
      <c r="A29" s="27"/>
      <c r="B29" s="27"/>
      <c r="C29" s="32"/>
      <c r="D29" s="29"/>
      <c r="E29" s="29"/>
      <c r="F29" s="29"/>
      <c r="H29" s="29"/>
      <c r="I29" s="29"/>
      <c r="J29" s="29"/>
      <c r="K29" s="29"/>
      <c r="L29" s="29"/>
      <c r="M29" s="29"/>
      <c r="N29" s="30"/>
      <c r="O29" s="29"/>
      <c r="P29" s="29"/>
      <c r="Q29" s="29"/>
      <c r="R29" s="29"/>
      <c r="S29" s="29"/>
      <c r="T29" s="29"/>
      <c r="U29" s="31"/>
      <c r="V29" s="28"/>
      <c r="Y29" s="28"/>
      <c r="Z29" s="28"/>
    </row>
    <row r="30" customFormat="false" ht="13.8" hidden="false" customHeight="false" outlineLevel="0" collapsed="false">
      <c r="A30" s="27"/>
      <c r="B30" s="27"/>
      <c r="C30" s="32"/>
      <c r="D30" s="29"/>
      <c r="E30" s="29"/>
      <c r="F30" s="29"/>
      <c r="H30" s="28"/>
      <c r="I30" s="28"/>
      <c r="J30" s="28"/>
      <c r="K30" s="28"/>
      <c r="L30" s="28"/>
      <c r="M30" s="28"/>
      <c r="N30" s="28"/>
      <c r="O30" s="28"/>
      <c r="P30" s="28"/>
      <c r="Q30" s="28"/>
      <c r="R30" s="28"/>
      <c r="S30" s="28"/>
      <c r="T30" s="28"/>
      <c r="U30" s="31"/>
      <c r="V30" s="28"/>
      <c r="Y30" s="28"/>
      <c r="Z30" s="28"/>
    </row>
    <row r="31" customFormat="false" ht="13.8" hidden="false" customHeight="false" outlineLevel="0" collapsed="false">
      <c r="A31" s="27"/>
      <c r="B31" s="27"/>
      <c r="C31" s="32"/>
      <c r="D31" s="29"/>
      <c r="E31" s="29"/>
      <c r="F31" s="29"/>
      <c r="H31" s="28"/>
      <c r="I31" s="28"/>
      <c r="J31" s="28"/>
      <c r="K31" s="28"/>
      <c r="L31" s="28"/>
      <c r="M31" s="28"/>
      <c r="N31" s="28"/>
      <c r="O31" s="28"/>
      <c r="P31" s="28"/>
      <c r="Q31" s="28"/>
      <c r="R31" s="28"/>
      <c r="S31" s="28"/>
      <c r="T31" s="28"/>
      <c r="U31" s="31"/>
      <c r="V31" s="28"/>
      <c r="Y31" s="28"/>
      <c r="Z31" s="28"/>
    </row>
    <row r="32" customFormat="false" ht="13.8" hidden="false" customHeight="false" outlineLevel="0" collapsed="false">
      <c r="A32" s="27"/>
      <c r="B32" s="27"/>
      <c r="C32" s="32"/>
      <c r="D32" s="29"/>
      <c r="E32" s="29"/>
      <c r="F32" s="29"/>
      <c r="H32" s="29"/>
      <c r="I32" s="29"/>
      <c r="J32" s="29"/>
      <c r="K32" s="29"/>
      <c r="L32" s="29"/>
      <c r="M32" s="29"/>
      <c r="N32" s="30"/>
      <c r="O32" s="29"/>
      <c r="P32" s="29"/>
      <c r="Q32" s="29"/>
      <c r="R32" s="29"/>
      <c r="S32" s="29"/>
      <c r="T32" s="29"/>
      <c r="U32" s="31"/>
      <c r="V32" s="28"/>
      <c r="Y32" s="28"/>
      <c r="Z32" s="28"/>
    </row>
    <row r="33" customFormat="false" ht="13.8" hidden="false" customHeight="false" outlineLevel="0" collapsed="false">
      <c r="A33" s="27"/>
      <c r="B33" s="27"/>
      <c r="C33" s="32"/>
      <c r="D33" s="29"/>
      <c r="E33" s="29"/>
      <c r="F33" s="29"/>
      <c r="L33" s="28"/>
      <c r="M33" s="28"/>
      <c r="P33" s="28"/>
      <c r="Q33" s="28"/>
      <c r="U33" s="31"/>
      <c r="V33" s="28"/>
      <c r="Y33" s="28"/>
      <c r="Z33" s="28"/>
    </row>
    <row r="34" customFormat="false" ht="13.8" hidden="false" customHeight="false" outlineLevel="0" collapsed="false">
      <c r="A34" s="27"/>
      <c r="B34" s="27"/>
      <c r="C34" s="32"/>
      <c r="D34" s="29"/>
      <c r="E34" s="29"/>
      <c r="F34" s="29"/>
      <c r="L34" s="28"/>
      <c r="P34" s="28"/>
      <c r="Q34" s="28"/>
      <c r="U34" s="31"/>
      <c r="V34" s="28"/>
      <c r="Y34" s="28"/>
      <c r="Z34" s="28"/>
    </row>
    <row r="35" customFormat="false" ht="13.8" hidden="false" customHeight="false" outlineLevel="0" collapsed="false">
      <c r="A35" s="27"/>
      <c r="B35" s="27"/>
      <c r="C35" s="32"/>
      <c r="D35" s="29"/>
      <c r="E35" s="29"/>
      <c r="F35" s="29"/>
      <c r="L35" s="28"/>
      <c r="P35" s="28"/>
      <c r="Q35" s="28"/>
      <c r="U35" s="31"/>
      <c r="V35" s="33"/>
      <c r="Y35" s="28"/>
      <c r="Z35" s="28"/>
    </row>
    <row r="36" customFormat="false" ht="13.8" hidden="false" customHeight="false" outlineLevel="0" collapsed="false">
      <c r="A36" s="27"/>
      <c r="B36" s="27"/>
      <c r="C36" s="32"/>
      <c r="D36" s="29"/>
      <c r="E36" s="29"/>
      <c r="F36" s="29"/>
      <c r="P36" s="28"/>
      <c r="U36" s="31"/>
      <c r="V36" s="33"/>
      <c r="Y36" s="28"/>
      <c r="Z36" s="28"/>
    </row>
    <row r="37" customFormat="false" ht="13.8" hidden="false" customHeight="false" outlineLevel="0" collapsed="false">
      <c r="A37" s="27"/>
      <c r="B37" s="27"/>
      <c r="C37" s="32"/>
      <c r="D37" s="29"/>
      <c r="E37" s="29"/>
      <c r="F37" s="29"/>
      <c r="P37" s="28"/>
      <c r="U37" s="31"/>
      <c r="V37" s="33"/>
      <c r="Y37" s="28"/>
      <c r="Z37" s="28"/>
    </row>
    <row r="38" customFormat="false" ht="13.8" hidden="false" customHeight="false" outlineLevel="0" collapsed="false">
      <c r="A38" s="27"/>
      <c r="B38" s="27"/>
      <c r="C38" s="32"/>
      <c r="D38" s="29"/>
      <c r="E38" s="29"/>
      <c r="F38" s="29"/>
      <c r="P38" s="28"/>
      <c r="U38" s="31"/>
      <c r="V38" s="33"/>
      <c r="Y38" s="28"/>
      <c r="Z38" s="28"/>
    </row>
    <row r="39" customFormat="false" ht="13.8" hidden="false" customHeight="false" outlineLevel="0" collapsed="false">
      <c r="A39" s="27"/>
      <c r="B39" s="27"/>
      <c r="C39" s="32"/>
      <c r="D39" s="29"/>
      <c r="E39" s="29"/>
      <c r="F39" s="29"/>
      <c r="P39" s="28"/>
      <c r="U39" s="31"/>
      <c r="V39" s="33"/>
      <c r="Y39" s="28"/>
      <c r="Z39" s="28"/>
    </row>
    <row r="40" customFormat="false" ht="13.8" hidden="false" customHeight="false" outlineLevel="0" collapsed="false">
      <c r="A40" s="27"/>
      <c r="B40" s="27"/>
      <c r="C40" s="32"/>
      <c r="D40" s="29"/>
      <c r="E40" s="29"/>
      <c r="F40" s="29"/>
      <c r="P40" s="28"/>
      <c r="U40" s="31"/>
      <c r="Y40" s="28"/>
      <c r="Z40" s="28"/>
    </row>
    <row r="41" customFormat="false" ht="13.8" hidden="false" customHeight="false" outlineLevel="0" collapsed="false">
      <c r="A41" s="27"/>
      <c r="B41" s="27"/>
      <c r="C41" s="32"/>
      <c r="D41" s="29"/>
      <c r="E41" s="29"/>
      <c r="F41" s="29"/>
      <c r="P41" s="28"/>
      <c r="U41" s="31"/>
      <c r="Y41" s="28"/>
      <c r="Z41" s="28"/>
    </row>
    <row r="42" customFormat="false" ht="13.8" hidden="false" customHeight="false" outlineLevel="0" collapsed="false">
      <c r="A42" s="27"/>
      <c r="B42" s="27"/>
      <c r="C42" s="32"/>
      <c r="D42" s="29"/>
      <c r="E42" s="29"/>
      <c r="F42" s="29"/>
      <c r="P42" s="28"/>
      <c r="U42" s="31"/>
      <c r="Y42" s="28"/>
      <c r="Z42" s="28"/>
    </row>
    <row r="49" customFormat="false" ht="26.25" hidden="false" customHeight="true" outlineLevel="0" collapsed="false"/>
    <row r="50" customFormat="false" ht="26.25" hidden="false" customHeight="true" outlineLevel="0" collapsed="false"/>
    <row r="51" customFormat="false" ht="26.25" hidden="false" customHeight="true" outlineLevel="0" collapsed="false"/>
    <row r="52" customFormat="false" ht="26.25" hidden="false" customHeight="true" outlineLevel="0" collapsed="false"/>
    <row r="53" customFormat="false" ht="26.25" hidden="false" customHeight="true" outlineLevel="0" collapsed="false"/>
    <row r="54" customFormat="false" ht="26.25" hidden="false" customHeight="true" outlineLevel="0" collapsed="false"/>
    <row r="55" customFormat="false" ht="26.25" hidden="false" customHeight="true" outlineLevel="0" collapsed="false"/>
    <row r="56" customFormat="false" ht="26.25" hidden="false" customHeight="true" outlineLevel="0" collapsed="false"/>
    <row r="57" customFormat="false" ht="26.25" hidden="false" customHeight="true" outlineLevel="0" collapsed="false"/>
    <row r="58" customFormat="false" ht="26.25" hidden="false" customHeight="true" outlineLevel="0" collapsed="false"/>
    <row r="59" customFormat="false" ht="26.25" hidden="false" customHeight="true" outlineLevel="0" collapsed="false"/>
    <row r="60" customFormat="false" ht="26.25" hidden="false" customHeight="true" outlineLevel="0" collapsed="false"/>
    <row r="61" customFormat="false" ht="26.25" hidden="false" customHeight="true" outlineLevel="0" collapsed="false"/>
  </sheetData>
  <mergeCells count="11">
    <mergeCell ref="A1:F1"/>
    <mergeCell ref="G1:M1"/>
    <mergeCell ref="N1:T1"/>
    <mergeCell ref="U1:V1"/>
    <mergeCell ref="A2:F2"/>
    <mergeCell ref="H2:I2"/>
    <mergeCell ref="J2:K2"/>
    <mergeCell ref="L2:M2"/>
    <mergeCell ref="N2:O2"/>
    <mergeCell ref="S2:T2"/>
    <mergeCell ref="U2:V2"/>
  </mergeCells>
  <conditionalFormatting sqref="B11:B42,B6,B9">
    <cfRule type="expression" priority="2" aboveAverage="0" equalAverage="0" bottom="0" percent="0" rank="0" text="" dxfId="0">
      <formula>IF(OR(Purchasing!$B$3="Keep All",Purchasing!$B$3="Drop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conditionalFormatting sqref="B4">
    <cfRule type="expression" priority="5" aboveAverage="0" equalAverage="0" bottom="0" percent="0" rank="0" text="" dxfId="1">
      <formula>IF(OR('Products and Materials'!$B$3="Keep All",'Products and Materials'!$B$3="Drop All"),1,0)</formula>
    </cfRule>
    <cfRule type="cellIs" priority="6" operator="equal" aboveAverage="0" equalAverage="0" bottom="0" percent="0" rank="0" text="" dxfId="2">
      <formula>"Keep"</formula>
    </cfRule>
    <cfRule type="cellIs" priority="7" operator="equal" aboveAverage="0" equalAverage="0" bottom="0" percent="0" rank="0" text="" dxfId="0">
      <formula>"Drop"</formula>
    </cfRule>
  </conditionalFormatting>
  <conditionalFormatting sqref="B6">
    <cfRule type="expression" priority="8" aboveAverage="0" equalAverage="0" bottom="0" percent="0" rank="0" text="" dxfId="1">
      <formula>IF(OR('Products and Materials'!$B$3="Keep All",'Products and Materials'!$B$3="Drop All"),1,0)</formula>
    </cfRule>
    <cfRule type="cellIs" priority="9" operator="equal" aboveAverage="0" equalAverage="0" bottom="0" percent="0" rank="0" text="" dxfId="2">
      <formula>"Keep"</formula>
    </cfRule>
    <cfRule type="cellIs" priority="10" operator="equal" aboveAverage="0" equalAverage="0" bottom="0" percent="0" rank="0" text="" dxfId="0">
      <formula>"Drop"</formula>
    </cfRule>
  </conditionalFormatting>
  <conditionalFormatting sqref="B9">
    <cfRule type="expression" priority="11" aboveAverage="0" equalAverage="0" bottom="0" percent="0" rank="0" text="" dxfId="1">
      <formula>IF(OR('Products and Materials'!$B$3="Keep All",'Products and Materials'!$B$3="Drop All"),1,0)</formula>
    </cfRule>
    <cfRule type="cellIs" priority="12" operator="equal" aboveAverage="0" equalAverage="0" bottom="0" percent="0" rank="0" text="" dxfId="2">
      <formula>"Keep"</formula>
    </cfRule>
    <cfRule type="cellIs" priority="13" operator="equal" aboveAverage="0" equalAverage="0" bottom="0" percent="0" rank="0" text="" dxfId="0">
      <formula>"Drop"</formula>
    </cfRule>
  </conditionalFormatting>
  <conditionalFormatting sqref="B5">
    <cfRule type="expression" priority="14" aboveAverage="0" equalAverage="0" bottom="0" percent="0" rank="0" text="" dxfId="1">
      <formula>IF(OR('Products and Materials'!$B$3="Keep All",'Products and Materials'!$B$3="Drop All"),1,0)</formula>
    </cfRule>
    <cfRule type="cellIs" priority="15" operator="equal" aboveAverage="0" equalAverage="0" bottom="0" percent="0" rank="0" text="" dxfId="2">
      <formula>"Keep"</formula>
    </cfRule>
    <cfRule type="cellIs" priority="16" operator="equal" aboveAverage="0" equalAverage="0" bottom="0" percent="0" rank="0" text="" dxfId="0">
      <formula>"Drop"</formula>
    </cfRule>
  </conditionalFormatting>
  <conditionalFormatting sqref="B7">
    <cfRule type="expression" priority="17" aboveAverage="0" equalAverage="0" bottom="0" percent="0" rank="0" text="" dxfId="1">
      <formula>IF(OR('Products and Materials'!$B$3="Keep All",'Products and Materials'!$B$3="Drop All"),1,0)</formula>
    </cfRule>
    <cfRule type="cellIs" priority="18" operator="equal" aboveAverage="0" equalAverage="0" bottom="0" percent="0" rank="0" text="" dxfId="2">
      <formula>"Keep"</formula>
    </cfRule>
    <cfRule type="cellIs" priority="19" operator="equal" aboveAverage="0" equalAverage="0" bottom="0" percent="0" rank="0" text="" dxfId="0">
      <formula>"Drop"</formula>
    </cfRule>
  </conditionalFormatting>
  <conditionalFormatting sqref="B8">
    <cfRule type="expression" priority="20" aboveAverage="0" equalAverage="0" bottom="0" percent="0" rank="0" text="" dxfId="1">
      <formula>IF(OR('Products and Materials'!$B$3="Keep All",'Products and Materials'!$B$3="Drop All"),1,0)</formula>
    </cfRule>
    <cfRule type="cellIs" priority="21" operator="equal" aboveAverage="0" equalAverage="0" bottom="0" percent="0" rank="0" text="" dxfId="2">
      <formula>"Keep"</formula>
    </cfRule>
    <cfRule type="cellIs" priority="22" operator="equal" aboveAverage="0" equalAverage="0" bottom="0" percent="0" rank="0" text="" dxfId="0">
      <formula>"Drop"</formula>
    </cfRule>
  </conditionalFormatting>
  <conditionalFormatting sqref="B10">
    <cfRule type="expression" priority="23" aboveAverage="0" equalAverage="0" bottom="0" percent="0" rank="0" text="" dxfId="1">
      <formula>IF(OR('Products and Materials'!$B$3="Keep All",'Products and Materials'!$B$3="Drop All"),1,0)</formula>
    </cfRule>
    <cfRule type="cellIs" priority="24" operator="equal" aboveAverage="0" equalAverage="0" bottom="0" percent="0" rank="0" text="" dxfId="2">
      <formula>"Keep"</formula>
    </cfRule>
    <cfRule type="cellIs" priority="25" operator="equal" aboveAverage="0" equalAverage="0" bottom="0" percent="0" rank="0" text="" dxfId="0">
      <formula>"Drop"</formula>
    </cfRule>
  </conditionalFormatting>
  <dataValidations count="2">
    <dataValidation allowBlank="true" operator="between" showDropDown="false" showErrorMessage="true" showInputMessage="true" sqref="B4:B10" type="list">
      <formula1>"Keep,Drop"</formula1>
      <formula2>0</formula2>
    </dataValidation>
    <dataValidation allowBlank="true" operator="between" showDropDown="false" showErrorMessage="true" showInputMessage="true" sqref="B11:B42"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Z41"/>
  <sheetViews>
    <sheetView windowProtection="true" showFormulas="false" showGridLines="true" showRowColHeaders="true" showZeros="true" rightToLeft="false" tabSelected="false" showOutlineSymbols="true" defaultGridColor="true" view="normal" topLeftCell="A1" colorId="64" zoomScale="110" zoomScaleNormal="110" zoomScalePageLayoutView="100" workbookViewId="0">
      <pane xSplit="0" ySplit="3" topLeftCell="A4" activePane="bottomLeft" state="frozen"/>
      <selection pane="topLeft" activeCell="A1" activeCellId="0" sqref="A1"/>
      <selection pane="bottomLeft" activeCell="B8" activeCellId="0" sqref="B8"/>
    </sheetView>
  </sheetViews>
  <sheetFormatPr defaultRowHeight="12.8"/>
  <cols>
    <col collapsed="false" hidden="false" max="1" min="1" style="7" width="9.81632653061224"/>
    <col collapsed="false" hidden="false" max="2" min="2" style="7" width="7.83163265306122"/>
    <col collapsed="false" hidden="false" max="3" min="3" style="7" width="51.5663265306123"/>
    <col collapsed="false" hidden="false" max="4" min="4" style="7" width="13.2295918367347"/>
    <col collapsed="false" hidden="false" max="5" min="5" style="7" width="7.96428571428571"/>
    <col collapsed="false" hidden="false" max="6" min="6" style="7" width="13.1479591836735"/>
    <col collapsed="false" hidden="false" max="7" min="7" style="40" width="53.4489795918367"/>
    <col collapsed="false" hidden="false" max="13" min="8" style="7" width="3.23979591836735"/>
    <col collapsed="false" hidden="false" max="14" min="14" style="8" width="3.23979591836735"/>
    <col collapsed="false" hidden="false" max="20" min="15" style="7" width="3.23979591836735"/>
    <col collapsed="false" hidden="false" max="21" min="21" style="8" width="6.0765306122449"/>
    <col collapsed="false" hidden="false" max="22" min="22" style="7" width="17.280612244898"/>
    <col collapsed="false" hidden="false" max="1025" min="23" style="7" width="8.23469387755102"/>
  </cols>
  <sheetData>
    <row r="1" customFormat="false" ht="20.25" hidden="false" customHeight="true" outlineLevel="0" collapsed="false">
      <c r="A1" s="3" t="s">
        <v>122</v>
      </c>
      <c r="B1" s="3"/>
      <c r="C1" s="3"/>
      <c r="D1" s="3"/>
      <c r="E1" s="3"/>
      <c r="F1" s="3"/>
      <c r="G1" s="41" t="s">
        <v>24</v>
      </c>
      <c r="H1" s="41"/>
      <c r="I1" s="41"/>
      <c r="J1" s="41"/>
      <c r="K1" s="41"/>
      <c r="L1" s="41"/>
      <c r="M1" s="41"/>
      <c r="N1" s="9" t="s">
        <v>25</v>
      </c>
      <c r="O1" s="9"/>
      <c r="P1" s="9"/>
      <c r="Q1" s="9"/>
      <c r="R1" s="9"/>
      <c r="S1" s="9"/>
      <c r="T1" s="9"/>
      <c r="U1" s="10" t="s">
        <v>26</v>
      </c>
      <c r="V1" s="10"/>
      <c r="W1" s="0"/>
      <c r="Y1" s="0"/>
      <c r="Z1" s="0"/>
    </row>
    <row r="2" customFormat="false" ht="15" hidden="false" customHeight="true" outlineLevel="0" collapsed="false">
      <c r="A2" s="38"/>
      <c r="B2" s="38"/>
      <c r="C2" s="38"/>
      <c r="D2" s="38"/>
      <c r="E2" s="38"/>
      <c r="F2" s="38"/>
      <c r="G2" s="42"/>
      <c r="H2" s="13" t="s">
        <v>27</v>
      </c>
      <c r="I2" s="13"/>
      <c r="J2" s="13" t="s">
        <v>28</v>
      </c>
      <c r="K2" s="13"/>
      <c r="L2" s="14" t="s">
        <v>29</v>
      </c>
      <c r="M2" s="14"/>
      <c r="N2" s="13" t="s">
        <v>30</v>
      </c>
      <c r="O2" s="13"/>
      <c r="P2" s="15"/>
      <c r="Q2" s="15"/>
      <c r="R2" s="16"/>
      <c r="S2" s="14" t="s">
        <v>31</v>
      </c>
      <c r="T2" s="14"/>
      <c r="U2" s="17"/>
      <c r="V2" s="17"/>
      <c r="W2" s="0"/>
      <c r="Y2" s="0"/>
      <c r="Z2" s="0"/>
    </row>
    <row r="3" customFormat="false" ht="15" hidden="false" customHeight="true" outlineLevel="0" collapsed="false">
      <c r="A3" s="39" t="s">
        <v>32</v>
      </c>
      <c r="B3" s="39" t="s">
        <v>33</v>
      </c>
      <c r="C3" s="19" t="s">
        <v>34</v>
      </c>
      <c r="D3" s="20" t="s">
        <v>35</v>
      </c>
      <c r="E3" s="20" t="s">
        <v>36</v>
      </c>
      <c r="F3" s="20" t="s">
        <v>15</v>
      </c>
      <c r="G3" s="43" t="s">
        <v>37</v>
      </c>
      <c r="H3" s="23" t="s">
        <v>38</v>
      </c>
      <c r="I3" s="23" t="s">
        <v>39</v>
      </c>
      <c r="J3" s="23" t="s">
        <v>40</v>
      </c>
      <c r="K3" s="23" t="s">
        <v>41</v>
      </c>
      <c r="L3" s="23" t="s">
        <v>42</v>
      </c>
      <c r="M3" s="24" t="s">
        <v>43</v>
      </c>
      <c r="N3" s="25" t="s">
        <v>44</v>
      </c>
      <c r="O3" s="23" t="s">
        <v>45</v>
      </c>
      <c r="P3" s="23" t="s">
        <v>46</v>
      </c>
      <c r="Q3" s="23" t="s">
        <v>47</v>
      </c>
      <c r="R3" s="23" t="s">
        <v>48</v>
      </c>
      <c r="S3" s="23" t="s">
        <v>49</v>
      </c>
      <c r="T3" s="24" t="s">
        <v>50</v>
      </c>
      <c r="U3" s="10" t="s">
        <v>51</v>
      </c>
      <c r="V3" s="26" t="s">
        <v>52</v>
      </c>
      <c r="W3" s="0"/>
      <c r="Y3" s="0"/>
      <c r="Z3" s="0"/>
    </row>
    <row r="4" customFormat="false" ht="30" hidden="false" customHeight="true" outlineLevel="0" collapsed="false">
      <c r="A4" s="27" t="s">
        <v>123</v>
      </c>
      <c r="B4" s="27" t="s">
        <v>84</v>
      </c>
      <c r="C4" s="32" t="s">
        <v>124</v>
      </c>
      <c r="D4" s="29" t="n">
        <v>3</v>
      </c>
      <c r="E4" s="29"/>
      <c r="F4" s="29" t="s">
        <v>95</v>
      </c>
      <c r="G4" s="40" t="s">
        <v>125</v>
      </c>
      <c r="H4" s="29" t="n">
        <v>5</v>
      </c>
      <c r="I4" s="29"/>
      <c r="J4" s="29"/>
      <c r="K4" s="29"/>
      <c r="L4" s="29"/>
      <c r="M4" s="29"/>
      <c r="N4" s="30"/>
      <c r="O4" s="29"/>
      <c r="P4" s="29"/>
      <c r="Q4" s="29" t="n">
        <v>2</v>
      </c>
      <c r="R4" s="29"/>
      <c r="S4" s="29"/>
      <c r="T4" s="29"/>
      <c r="U4" s="31" t="n">
        <v>4</v>
      </c>
      <c r="V4" s="28" t="n">
        <v>15</v>
      </c>
      <c r="Y4" s="28"/>
      <c r="Z4" s="28"/>
    </row>
    <row r="5" customFormat="false" ht="39.55" hidden="false" customHeight="false" outlineLevel="0" collapsed="false">
      <c r="A5" s="27" t="s">
        <v>126</v>
      </c>
      <c r="B5" s="27" t="s">
        <v>54</v>
      </c>
      <c r="C5" s="32" t="s">
        <v>127</v>
      </c>
      <c r="D5" s="29" t="n">
        <v>1</v>
      </c>
      <c r="E5" s="29"/>
      <c r="F5" s="29" t="s">
        <v>95</v>
      </c>
      <c r="G5" s="40" t="s">
        <v>128</v>
      </c>
      <c r="H5" s="29"/>
      <c r="I5" s="29"/>
      <c r="J5" s="29"/>
      <c r="K5" s="29"/>
      <c r="L5" s="29" t="n">
        <v>1</v>
      </c>
      <c r="M5" s="29"/>
      <c r="N5" s="30"/>
      <c r="O5" s="29"/>
      <c r="P5" s="29"/>
      <c r="Q5" s="29"/>
      <c r="R5" s="29"/>
      <c r="S5" s="29"/>
      <c r="T5" s="29"/>
      <c r="U5" s="31" t="n">
        <v>3</v>
      </c>
      <c r="V5" s="28" t="n">
        <v>0.5</v>
      </c>
      <c r="Y5" s="28"/>
      <c r="Z5" s="28"/>
    </row>
    <row r="6" customFormat="false" ht="47.7" hidden="false" customHeight="false" outlineLevel="0" collapsed="false">
      <c r="A6" s="27" t="s">
        <v>129</v>
      </c>
      <c r="B6" s="27" t="s">
        <v>84</v>
      </c>
      <c r="C6" s="32" t="s">
        <v>130</v>
      </c>
      <c r="D6" s="29" t="n">
        <v>3</v>
      </c>
      <c r="E6" s="29"/>
      <c r="F6" s="29" t="s">
        <v>101</v>
      </c>
      <c r="G6" s="29" t="s">
        <v>131</v>
      </c>
      <c r="H6" s="29"/>
      <c r="I6" s="29"/>
      <c r="J6" s="29"/>
      <c r="K6" s="29"/>
      <c r="L6" s="29"/>
      <c r="M6" s="29"/>
      <c r="N6" s="30"/>
      <c r="O6" s="29"/>
      <c r="P6" s="29"/>
      <c r="Q6" s="29"/>
      <c r="R6" s="29"/>
      <c r="S6" s="29"/>
      <c r="T6" s="29"/>
      <c r="U6" s="31" t="n">
        <v>5</v>
      </c>
      <c r="V6" s="28"/>
      <c r="Y6" s="28"/>
      <c r="Z6" s="28"/>
    </row>
    <row r="7" customFormat="false" ht="70.9" hidden="false" customHeight="false" outlineLevel="0" collapsed="false">
      <c r="A7" s="27" t="s">
        <v>132</v>
      </c>
      <c r="B7" s="27" t="s">
        <v>84</v>
      </c>
      <c r="C7" s="32" t="s">
        <v>133</v>
      </c>
      <c r="D7" s="29" t="n">
        <v>3</v>
      </c>
      <c r="E7" s="29"/>
      <c r="F7" s="29" t="s">
        <v>101</v>
      </c>
      <c r="G7" s="40" t="s">
        <v>134</v>
      </c>
      <c r="H7" s="29"/>
      <c r="I7" s="29"/>
      <c r="J7" s="29"/>
      <c r="K7" s="29"/>
      <c r="L7" s="29"/>
      <c r="M7" s="29" t="n">
        <v>2</v>
      </c>
      <c r="N7" s="30"/>
      <c r="O7" s="29"/>
      <c r="P7" s="29"/>
      <c r="Q7" s="29" t="n">
        <v>2</v>
      </c>
      <c r="R7" s="29"/>
      <c r="S7" s="29"/>
      <c r="T7" s="29" t="n">
        <v>2</v>
      </c>
      <c r="U7" s="31" t="n">
        <v>4</v>
      </c>
      <c r="V7" s="28" t="n">
        <v>12</v>
      </c>
      <c r="Y7" s="28"/>
      <c r="Z7" s="28"/>
    </row>
    <row r="8" customFormat="false" ht="26.55" hidden="false" customHeight="false" outlineLevel="0" collapsed="false">
      <c r="A8" s="27" t="s">
        <v>135</v>
      </c>
      <c r="B8" s="27" t="s">
        <v>84</v>
      </c>
      <c r="C8" s="32" t="s">
        <v>136</v>
      </c>
      <c r="D8" s="29" t="n">
        <v>3</v>
      </c>
      <c r="E8" s="29"/>
      <c r="F8" s="29" t="s">
        <v>101</v>
      </c>
      <c r="G8" s="40" t="s">
        <v>137</v>
      </c>
      <c r="H8" s="29"/>
      <c r="I8" s="29" t="n">
        <v>1</v>
      </c>
      <c r="J8" s="29"/>
      <c r="K8" s="29"/>
      <c r="L8" s="29"/>
      <c r="M8" s="29"/>
      <c r="N8" s="30"/>
      <c r="O8" s="29"/>
      <c r="P8" s="29"/>
      <c r="Q8" s="29"/>
      <c r="R8" s="29"/>
      <c r="S8" s="29"/>
      <c r="T8" s="29"/>
      <c r="U8" s="31" t="n">
        <v>4</v>
      </c>
      <c r="V8" s="28" t="n">
        <v>5</v>
      </c>
      <c r="Y8" s="28"/>
      <c r="Z8" s="28"/>
    </row>
    <row r="9" customFormat="false" ht="57.45" hidden="false" customHeight="false" outlineLevel="0" collapsed="false">
      <c r="A9" s="27" t="s">
        <v>138</v>
      </c>
      <c r="B9" s="27" t="s">
        <v>54</v>
      </c>
      <c r="C9" s="32" t="s">
        <v>139</v>
      </c>
      <c r="D9" s="29" t="n">
        <v>1</v>
      </c>
      <c r="E9" s="29"/>
      <c r="F9" s="29" t="s">
        <v>140</v>
      </c>
      <c r="G9" s="40" t="s">
        <v>141</v>
      </c>
      <c r="H9" s="29"/>
      <c r="I9" s="29" t="n">
        <v>1</v>
      </c>
      <c r="J9" s="29"/>
      <c r="K9" s="29"/>
      <c r="L9" s="29"/>
      <c r="M9" s="29"/>
      <c r="N9" s="30"/>
      <c r="O9" s="29"/>
      <c r="P9" s="29"/>
      <c r="Q9" s="29"/>
      <c r="R9" s="29"/>
      <c r="S9" s="29"/>
      <c r="T9" s="29"/>
      <c r="U9" s="31" t="n">
        <v>4</v>
      </c>
      <c r="V9" s="28" t="n">
        <v>5</v>
      </c>
      <c r="Y9" s="28"/>
      <c r="Z9" s="28"/>
    </row>
    <row r="10" customFormat="false" ht="30" hidden="false" customHeight="true" outlineLevel="0" collapsed="false">
      <c r="A10" s="27"/>
      <c r="B10" s="27"/>
      <c r="C10" s="32"/>
      <c r="D10" s="29"/>
      <c r="E10" s="29"/>
      <c r="F10" s="29"/>
      <c r="H10" s="29"/>
      <c r="I10" s="29"/>
      <c r="J10" s="29"/>
      <c r="K10" s="29"/>
      <c r="L10" s="29"/>
      <c r="M10" s="29"/>
      <c r="N10" s="30"/>
      <c r="O10" s="29"/>
      <c r="P10" s="29"/>
      <c r="Q10" s="29"/>
      <c r="R10" s="29"/>
      <c r="S10" s="29"/>
      <c r="T10" s="29"/>
      <c r="U10" s="31"/>
      <c r="V10" s="28"/>
      <c r="Y10" s="28"/>
      <c r="Z10" s="28"/>
    </row>
    <row r="11" customFormat="false" ht="15" hidden="false" customHeight="true" outlineLevel="0" collapsed="false">
      <c r="A11" s="27"/>
      <c r="B11" s="27"/>
      <c r="C11" s="32"/>
      <c r="D11" s="29"/>
      <c r="E11" s="29"/>
      <c r="F11" s="29"/>
      <c r="H11" s="29"/>
      <c r="I11" s="29"/>
      <c r="J11" s="29"/>
      <c r="K11" s="29"/>
      <c r="L11" s="29"/>
      <c r="M11" s="29"/>
      <c r="N11" s="30"/>
      <c r="O11" s="29"/>
      <c r="P11" s="29"/>
      <c r="Q11" s="29"/>
      <c r="R11" s="29"/>
      <c r="S11" s="29"/>
      <c r="T11" s="29"/>
      <c r="U11" s="31"/>
      <c r="V11" s="28"/>
      <c r="Y11" s="28"/>
      <c r="Z11" s="28"/>
    </row>
    <row r="12" customFormat="false" ht="15" hidden="false" customHeight="true" outlineLevel="0" collapsed="false">
      <c r="A12" s="27"/>
      <c r="B12" s="27"/>
      <c r="C12" s="32"/>
      <c r="D12" s="29"/>
      <c r="E12" s="29"/>
      <c r="F12" s="29"/>
      <c r="H12" s="29"/>
      <c r="I12" s="29"/>
      <c r="J12" s="29"/>
      <c r="K12" s="29"/>
      <c r="L12" s="29"/>
      <c r="M12" s="29"/>
      <c r="N12" s="30"/>
      <c r="O12" s="29"/>
      <c r="P12" s="29"/>
      <c r="Q12" s="29"/>
      <c r="R12" s="29"/>
      <c r="S12" s="29"/>
      <c r="T12" s="29"/>
      <c r="U12" s="31"/>
      <c r="V12" s="28"/>
      <c r="Y12" s="28"/>
      <c r="Z12" s="28"/>
    </row>
    <row r="13" customFormat="false" ht="15" hidden="false" customHeight="true" outlineLevel="0" collapsed="false">
      <c r="A13" s="27"/>
      <c r="B13" s="27"/>
      <c r="C13" s="32"/>
      <c r="D13" s="29"/>
      <c r="E13" s="29"/>
      <c r="F13" s="29"/>
      <c r="H13" s="29"/>
      <c r="I13" s="29"/>
      <c r="J13" s="29"/>
      <c r="K13" s="29"/>
      <c r="L13" s="29"/>
      <c r="M13" s="29"/>
      <c r="N13" s="30"/>
      <c r="O13" s="29"/>
      <c r="P13" s="29"/>
      <c r="Q13" s="29"/>
      <c r="R13" s="29"/>
      <c r="S13" s="29"/>
      <c r="T13" s="29"/>
      <c r="U13" s="31"/>
      <c r="V13" s="28"/>
      <c r="Y13" s="28"/>
      <c r="Z13" s="28"/>
    </row>
    <row r="14" customFormat="false" ht="30" hidden="false" customHeight="true" outlineLevel="0" collapsed="false">
      <c r="A14" s="27"/>
      <c r="B14" s="27"/>
      <c r="C14" s="32"/>
      <c r="D14" s="29"/>
      <c r="E14" s="29"/>
      <c r="F14" s="29"/>
      <c r="H14" s="29"/>
      <c r="I14" s="29"/>
      <c r="J14" s="29"/>
      <c r="K14" s="29"/>
      <c r="L14" s="29"/>
      <c r="M14" s="29"/>
      <c r="N14" s="30"/>
      <c r="O14" s="29"/>
      <c r="P14" s="29"/>
      <c r="Q14" s="29"/>
      <c r="R14" s="29"/>
      <c r="S14" s="29"/>
      <c r="T14" s="29"/>
      <c r="U14" s="31"/>
      <c r="V14" s="28"/>
      <c r="Y14" s="28"/>
      <c r="Z14" s="28"/>
    </row>
    <row r="15" customFormat="false" ht="30" hidden="false" customHeight="true" outlineLevel="0" collapsed="false">
      <c r="A15" s="27"/>
      <c r="B15" s="27"/>
      <c r="C15" s="32"/>
      <c r="D15" s="29"/>
      <c r="E15" s="29"/>
      <c r="F15" s="29"/>
      <c r="H15" s="29"/>
      <c r="I15" s="29"/>
      <c r="J15" s="29"/>
      <c r="K15" s="29"/>
      <c r="L15" s="29"/>
      <c r="M15" s="29"/>
      <c r="N15" s="30"/>
      <c r="O15" s="29"/>
      <c r="P15" s="29"/>
      <c r="Q15" s="29"/>
      <c r="R15" s="29"/>
      <c r="S15" s="29"/>
      <c r="T15" s="29"/>
      <c r="U15" s="30"/>
      <c r="V15" s="28"/>
      <c r="Y15" s="28"/>
      <c r="Z15" s="28"/>
    </row>
    <row r="16" customFormat="false" ht="30" hidden="false" customHeight="true" outlineLevel="0" collapsed="false">
      <c r="A16" s="27"/>
      <c r="B16" s="27"/>
      <c r="C16" s="32"/>
      <c r="D16" s="28"/>
      <c r="E16" s="29"/>
      <c r="F16" s="29"/>
      <c r="H16" s="29"/>
      <c r="I16" s="29"/>
      <c r="J16" s="29"/>
      <c r="K16" s="29"/>
      <c r="L16" s="29"/>
      <c r="M16" s="29"/>
      <c r="N16" s="30"/>
      <c r="O16" s="29"/>
      <c r="P16" s="29"/>
      <c r="Q16" s="29"/>
      <c r="R16" s="29"/>
      <c r="S16" s="29"/>
      <c r="T16" s="29"/>
      <c r="U16" s="31"/>
      <c r="V16" s="28"/>
      <c r="Y16" s="28"/>
      <c r="Z16" s="28"/>
    </row>
    <row r="17" customFormat="false" ht="15" hidden="false" customHeight="true" outlineLevel="0" collapsed="false">
      <c r="A17" s="27"/>
      <c r="B17" s="27"/>
      <c r="C17" s="32"/>
      <c r="D17" s="29"/>
      <c r="E17" s="29"/>
      <c r="F17" s="29"/>
      <c r="H17" s="29"/>
      <c r="I17" s="29"/>
      <c r="J17" s="29"/>
      <c r="K17" s="29"/>
      <c r="L17" s="29"/>
      <c r="M17" s="29"/>
      <c r="N17" s="30"/>
      <c r="O17" s="29"/>
      <c r="P17" s="29"/>
      <c r="Q17" s="29"/>
      <c r="R17" s="29"/>
      <c r="S17" s="29"/>
      <c r="T17" s="29"/>
      <c r="U17" s="31"/>
      <c r="V17" s="28"/>
      <c r="Y17" s="28"/>
      <c r="Z17" s="28"/>
    </row>
    <row r="18" customFormat="false" ht="15" hidden="false" customHeight="true" outlineLevel="0" collapsed="false">
      <c r="A18" s="27"/>
      <c r="B18" s="27"/>
      <c r="C18" s="32"/>
      <c r="D18" s="29"/>
      <c r="E18" s="29"/>
      <c r="F18" s="29"/>
      <c r="H18" s="29"/>
      <c r="I18" s="29"/>
      <c r="J18" s="29"/>
      <c r="K18" s="29"/>
      <c r="L18" s="29"/>
      <c r="M18" s="29"/>
      <c r="N18" s="30"/>
      <c r="O18" s="29"/>
      <c r="P18" s="29"/>
      <c r="Q18" s="29"/>
      <c r="R18" s="29"/>
      <c r="S18" s="29"/>
      <c r="T18" s="29"/>
      <c r="U18" s="31"/>
      <c r="V18" s="28"/>
      <c r="Y18" s="28"/>
      <c r="Z18" s="28"/>
    </row>
    <row r="19" customFormat="false" ht="15" hidden="false" customHeight="true" outlineLevel="0" collapsed="false">
      <c r="A19" s="27"/>
      <c r="B19" s="27"/>
      <c r="C19" s="32"/>
      <c r="H19" s="29"/>
      <c r="I19" s="29"/>
      <c r="J19" s="29"/>
      <c r="K19" s="29"/>
      <c r="L19" s="29"/>
      <c r="M19" s="29"/>
      <c r="N19" s="30"/>
      <c r="O19" s="29"/>
      <c r="P19" s="29"/>
      <c r="Q19" s="29"/>
      <c r="R19" s="29"/>
      <c r="S19" s="29"/>
      <c r="T19" s="29"/>
      <c r="V19" s="28"/>
      <c r="Y19" s="28"/>
      <c r="Z19" s="28"/>
    </row>
    <row r="20" customFormat="false" ht="15" hidden="false" customHeight="true" outlineLevel="0" collapsed="false">
      <c r="A20" s="27"/>
      <c r="B20" s="27"/>
      <c r="C20" s="32"/>
      <c r="H20" s="29"/>
      <c r="I20" s="29"/>
      <c r="J20" s="29"/>
      <c r="K20" s="29"/>
      <c r="L20" s="29"/>
      <c r="M20" s="29"/>
      <c r="N20" s="30"/>
      <c r="O20" s="29"/>
      <c r="P20" s="29"/>
      <c r="Q20" s="29"/>
      <c r="R20" s="29"/>
      <c r="S20" s="29"/>
      <c r="T20" s="29"/>
      <c r="V20" s="28"/>
      <c r="Y20" s="33"/>
      <c r="Z20" s="33"/>
    </row>
    <row r="21" customFormat="false" ht="15" hidden="false" customHeight="true" outlineLevel="0" collapsed="false">
      <c r="A21" s="27"/>
      <c r="B21" s="27"/>
      <c r="C21" s="32"/>
      <c r="H21" s="28"/>
      <c r="I21" s="28"/>
      <c r="J21" s="28"/>
      <c r="K21" s="28"/>
      <c r="L21" s="28"/>
      <c r="M21" s="28"/>
      <c r="N21" s="28"/>
      <c r="O21" s="28"/>
      <c r="P21" s="28"/>
      <c r="Q21" s="28"/>
      <c r="R21" s="28"/>
      <c r="S21" s="28"/>
      <c r="T21" s="28"/>
      <c r="V21" s="28"/>
      <c r="Y21" s="33"/>
      <c r="Z21" s="33"/>
    </row>
    <row r="22" customFormat="false" ht="15" hidden="false" customHeight="true" outlineLevel="0" collapsed="false">
      <c r="A22" s="27"/>
      <c r="B22" s="27"/>
      <c r="C22" s="32"/>
      <c r="H22" s="29"/>
      <c r="I22" s="29"/>
      <c r="J22" s="29"/>
      <c r="K22" s="29"/>
      <c r="L22" s="29"/>
      <c r="M22" s="29"/>
      <c r="N22" s="30"/>
      <c r="O22" s="29"/>
      <c r="P22" s="29"/>
      <c r="Q22" s="29"/>
      <c r="R22" s="29"/>
      <c r="S22" s="29"/>
      <c r="T22" s="29"/>
      <c r="V22" s="28"/>
      <c r="Y22" s="33"/>
      <c r="Z22" s="33"/>
    </row>
    <row r="23" customFormat="false" ht="15" hidden="false" customHeight="true" outlineLevel="0" collapsed="false">
      <c r="A23" s="27"/>
      <c r="B23" s="27"/>
      <c r="C23" s="32"/>
      <c r="H23" s="29"/>
      <c r="I23" s="29"/>
      <c r="J23" s="29"/>
      <c r="K23" s="29"/>
      <c r="L23" s="29"/>
      <c r="M23" s="29"/>
      <c r="N23" s="30"/>
      <c r="O23" s="29"/>
      <c r="P23" s="29"/>
      <c r="Q23" s="29"/>
      <c r="R23" s="29"/>
      <c r="S23" s="29"/>
      <c r="T23" s="29"/>
      <c r="V23" s="28"/>
      <c r="Y23" s="33"/>
      <c r="Z23" s="33"/>
    </row>
    <row r="24" customFormat="false" ht="15" hidden="false" customHeight="true" outlineLevel="0" collapsed="false">
      <c r="A24" s="27"/>
      <c r="B24" s="27"/>
      <c r="C24" s="32"/>
      <c r="H24" s="29"/>
      <c r="I24" s="29"/>
      <c r="J24" s="29"/>
      <c r="K24" s="29"/>
      <c r="L24" s="29"/>
      <c r="M24" s="29"/>
      <c r="N24" s="30"/>
      <c r="O24" s="29"/>
      <c r="P24" s="29"/>
      <c r="Q24" s="29"/>
      <c r="R24" s="29"/>
      <c r="S24" s="29"/>
      <c r="T24" s="29"/>
      <c r="V24" s="28"/>
      <c r="Y24" s="33"/>
      <c r="Z24" s="33"/>
    </row>
    <row r="25" customFormat="false" ht="15" hidden="false" customHeight="true" outlineLevel="0" collapsed="false">
      <c r="A25" s="27"/>
      <c r="B25" s="27"/>
      <c r="C25" s="32"/>
      <c r="H25" s="29"/>
      <c r="I25" s="29"/>
      <c r="J25" s="29"/>
      <c r="K25" s="29"/>
      <c r="L25" s="29"/>
      <c r="M25" s="29"/>
      <c r="N25" s="30"/>
      <c r="O25" s="29"/>
      <c r="P25" s="29"/>
      <c r="Q25" s="29"/>
      <c r="R25" s="29"/>
      <c r="S25" s="29"/>
      <c r="T25" s="29"/>
      <c r="V25" s="28"/>
    </row>
    <row r="26" customFormat="false" ht="15" hidden="false" customHeight="true" outlineLevel="0" collapsed="false">
      <c r="A26" s="27"/>
      <c r="B26" s="27"/>
      <c r="C26" s="32"/>
      <c r="H26" s="28"/>
      <c r="I26" s="28"/>
      <c r="J26" s="28"/>
      <c r="K26" s="28"/>
      <c r="L26" s="28"/>
      <c r="M26" s="28"/>
      <c r="N26" s="28"/>
      <c r="O26" s="28"/>
      <c r="P26" s="28"/>
      <c r="Q26" s="28"/>
      <c r="R26" s="28"/>
      <c r="S26" s="28"/>
      <c r="T26" s="28"/>
      <c r="V26" s="28"/>
    </row>
    <row r="27" customFormat="false" ht="15" hidden="false" customHeight="true" outlineLevel="0" collapsed="false">
      <c r="A27" s="27"/>
      <c r="B27" s="27"/>
      <c r="C27" s="32"/>
      <c r="H27" s="29"/>
      <c r="I27" s="29"/>
      <c r="J27" s="29"/>
      <c r="K27" s="29"/>
      <c r="L27" s="29"/>
      <c r="M27" s="29"/>
      <c r="N27" s="30"/>
      <c r="O27" s="29"/>
      <c r="P27" s="29"/>
      <c r="Q27" s="29"/>
      <c r="R27" s="29"/>
      <c r="S27" s="29"/>
      <c r="T27" s="29"/>
      <c r="V27" s="28"/>
    </row>
    <row r="28" customFormat="false" ht="15" hidden="false" customHeight="true" outlineLevel="0" collapsed="false">
      <c r="A28" s="27"/>
      <c r="B28" s="27"/>
      <c r="C28" s="32"/>
      <c r="H28" s="29"/>
      <c r="I28" s="29"/>
      <c r="J28" s="29"/>
      <c r="K28" s="29"/>
      <c r="L28" s="29"/>
      <c r="M28" s="29"/>
      <c r="N28" s="30"/>
      <c r="O28" s="29"/>
      <c r="P28" s="29"/>
      <c r="Q28" s="29"/>
      <c r="R28" s="29"/>
      <c r="S28" s="29"/>
      <c r="T28" s="29"/>
      <c r="V28" s="28"/>
    </row>
    <row r="29" customFormat="false" ht="15" hidden="false" customHeight="true" outlineLevel="0" collapsed="false">
      <c r="A29" s="27"/>
      <c r="B29" s="27"/>
      <c r="C29" s="32"/>
      <c r="H29" s="29"/>
      <c r="I29" s="29"/>
      <c r="J29" s="29"/>
      <c r="K29" s="29"/>
      <c r="L29" s="29"/>
      <c r="M29" s="29"/>
      <c r="N29" s="30"/>
      <c r="O29" s="29"/>
      <c r="P29" s="29"/>
      <c r="Q29" s="29"/>
      <c r="R29" s="29"/>
      <c r="S29" s="29"/>
      <c r="T29" s="29"/>
      <c r="V29" s="28"/>
    </row>
    <row r="30" customFormat="false" ht="15" hidden="false" customHeight="true" outlineLevel="0" collapsed="false">
      <c r="A30" s="27"/>
      <c r="B30" s="27"/>
      <c r="C30" s="32"/>
      <c r="H30" s="29"/>
      <c r="I30" s="29"/>
      <c r="J30" s="29"/>
      <c r="K30" s="29"/>
      <c r="L30" s="29"/>
      <c r="M30" s="29"/>
      <c r="N30" s="30"/>
      <c r="O30" s="29"/>
      <c r="P30" s="29"/>
      <c r="Q30" s="29"/>
      <c r="R30" s="29"/>
      <c r="S30" s="29"/>
      <c r="T30" s="29"/>
      <c r="V30" s="28"/>
    </row>
    <row r="31" customFormat="false" ht="15" hidden="false" customHeight="true" outlineLevel="0" collapsed="false">
      <c r="A31" s="27"/>
      <c r="B31" s="27"/>
      <c r="C31" s="32"/>
      <c r="H31" s="29"/>
      <c r="I31" s="29"/>
      <c r="J31" s="29"/>
      <c r="K31" s="29"/>
      <c r="L31" s="29"/>
      <c r="M31" s="29"/>
      <c r="N31" s="30"/>
      <c r="O31" s="29"/>
      <c r="P31" s="29"/>
      <c r="Q31" s="29"/>
      <c r="R31" s="29"/>
      <c r="S31" s="29"/>
      <c r="T31" s="29"/>
      <c r="V31" s="28"/>
    </row>
    <row r="32" customFormat="false" ht="15" hidden="false" customHeight="true" outlineLevel="0" collapsed="false">
      <c r="A32" s="27"/>
      <c r="B32" s="27"/>
      <c r="C32" s="32"/>
      <c r="H32" s="28"/>
      <c r="I32" s="28"/>
      <c r="J32" s="28"/>
      <c r="K32" s="28"/>
      <c r="L32" s="28"/>
      <c r="M32" s="28"/>
      <c r="N32" s="28"/>
      <c r="O32" s="28"/>
      <c r="P32" s="28"/>
      <c r="Q32" s="28"/>
      <c r="R32" s="28"/>
      <c r="S32" s="28"/>
      <c r="T32" s="28"/>
      <c r="V32" s="28"/>
    </row>
    <row r="33" customFormat="false" ht="15" hidden="false" customHeight="true" outlineLevel="0" collapsed="false">
      <c r="A33" s="27"/>
      <c r="B33" s="27"/>
      <c r="C33" s="32"/>
      <c r="H33" s="29"/>
      <c r="I33" s="29"/>
      <c r="J33" s="29"/>
      <c r="K33" s="29"/>
      <c r="L33" s="29"/>
      <c r="M33" s="29"/>
      <c r="N33" s="30"/>
      <c r="O33" s="29"/>
      <c r="P33" s="29"/>
      <c r="Q33" s="29"/>
      <c r="R33" s="29"/>
      <c r="S33" s="29"/>
      <c r="T33" s="29"/>
      <c r="V33" s="28"/>
    </row>
    <row r="34" customFormat="false" ht="15" hidden="false" customHeight="true" outlineLevel="0" collapsed="false">
      <c r="A34" s="27"/>
      <c r="B34" s="27"/>
      <c r="C34" s="32"/>
      <c r="H34" s="29"/>
      <c r="I34" s="29"/>
      <c r="J34" s="29"/>
      <c r="K34" s="29"/>
      <c r="L34" s="29"/>
      <c r="M34" s="29"/>
      <c r="N34" s="30"/>
      <c r="O34" s="29"/>
      <c r="P34" s="29"/>
      <c r="Q34" s="29"/>
      <c r="R34" s="29"/>
      <c r="S34" s="29"/>
      <c r="T34" s="29"/>
      <c r="V34" s="28"/>
    </row>
    <row r="35" customFormat="false" ht="15" hidden="false" customHeight="true" outlineLevel="0" collapsed="false">
      <c r="A35" s="27"/>
      <c r="B35" s="27"/>
      <c r="C35" s="32"/>
      <c r="H35" s="28"/>
      <c r="I35" s="28"/>
      <c r="J35" s="28"/>
      <c r="K35" s="28"/>
      <c r="L35" s="28"/>
      <c r="M35" s="28"/>
      <c r="N35" s="28"/>
      <c r="O35" s="28"/>
      <c r="P35" s="28"/>
      <c r="Q35" s="28"/>
      <c r="R35" s="28"/>
      <c r="S35" s="28"/>
      <c r="T35" s="28"/>
      <c r="V35" s="28"/>
    </row>
    <row r="36" customFormat="false" ht="15" hidden="false" customHeight="true" outlineLevel="0" collapsed="false">
      <c r="A36" s="27"/>
      <c r="B36" s="27"/>
      <c r="C36" s="32"/>
      <c r="H36" s="29"/>
      <c r="I36" s="29"/>
      <c r="J36" s="29"/>
      <c r="K36" s="29"/>
      <c r="L36" s="29"/>
      <c r="M36" s="29"/>
      <c r="N36" s="30"/>
      <c r="O36" s="29"/>
      <c r="P36" s="29"/>
      <c r="Q36" s="29"/>
      <c r="R36" s="29"/>
      <c r="S36" s="29"/>
      <c r="T36" s="29"/>
      <c r="V36" s="28"/>
    </row>
    <row r="37" customFormat="false" ht="15" hidden="false" customHeight="true" outlineLevel="0" collapsed="false">
      <c r="A37" s="27"/>
      <c r="B37" s="27"/>
      <c r="C37" s="32"/>
      <c r="H37" s="29"/>
      <c r="I37" s="29"/>
      <c r="J37" s="29"/>
      <c r="K37" s="29"/>
      <c r="L37" s="29"/>
      <c r="M37" s="29"/>
      <c r="N37" s="30"/>
      <c r="O37" s="29"/>
      <c r="P37" s="29"/>
      <c r="Q37" s="29"/>
      <c r="R37" s="29"/>
      <c r="S37" s="29"/>
      <c r="T37" s="29"/>
      <c r="V37" s="28"/>
    </row>
    <row r="38" customFormat="false" ht="15" hidden="false" customHeight="true" outlineLevel="0" collapsed="false">
      <c r="A38" s="27"/>
      <c r="B38" s="27"/>
      <c r="C38" s="32"/>
      <c r="H38" s="29"/>
      <c r="I38" s="29"/>
      <c r="J38" s="29"/>
      <c r="K38" s="29"/>
      <c r="L38" s="29"/>
      <c r="M38" s="29"/>
      <c r="N38" s="30"/>
      <c r="O38" s="29"/>
      <c r="P38" s="29"/>
      <c r="Q38" s="29"/>
      <c r="R38" s="29"/>
      <c r="S38" s="29"/>
      <c r="T38" s="29"/>
      <c r="V38" s="28"/>
    </row>
    <row r="39" customFormat="false" ht="15" hidden="false" customHeight="true" outlineLevel="0" collapsed="false">
      <c r="H39" s="28"/>
      <c r="I39" s="28"/>
      <c r="J39" s="28"/>
      <c r="K39" s="28"/>
      <c r="L39" s="28"/>
      <c r="M39" s="28"/>
      <c r="N39" s="28"/>
      <c r="O39" s="28"/>
      <c r="P39" s="28"/>
      <c r="Q39" s="28"/>
      <c r="R39" s="28"/>
      <c r="S39" s="28"/>
      <c r="T39" s="28"/>
      <c r="V39" s="28"/>
    </row>
    <row r="40" customFormat="false" ht="15" hidden="false" customHeight="true" outlineLevel="0" collapsed="false">
      <c r="H40" s="28"/>
      <c r="I40" s="28"/>
      <c r="J40" s="28"/>
      <c r="K40" s="28"/>
      <c r="L40" s="28"/>
      <c r="M40" s="28"/>
      <c r="N40" s="28"/>
      <c r="O40" s="28"/>
      <c r="P40" s="28"/>
      <c r="Q40" s="28"/>
      <c r="R40" s="28"/>
      <c r="S40" s="28"/>
      <c r="T40" s="28"/>
      <c r="V40" s="28"/>
    </row>
    <row r="41" customFormat="false" ht="15" hidden="false" customHeight="true" outlineLevel="0" collapsed="false">
      <c r="H41" s="29"/>
      <c r="I41" s="29"/>
      <c r="J41" s="29"/>
      <c r="K41" s="29"/>
      <c r="L41" s="29"/>
      <c r="M41" s="29"/>
      <c r="N41" s="30"/>
      <c r="O41" s="29"/>
      <c r="P41" s="29"/>
      <c r="Q41" s="29"/>
      <c r="R41" s="29"/>
      <c r="S41" s="29"/>
      <c r="T41" s="29"/>
      <c r="V41" s="28"/>
    </row>
  </sheetData>
  <mergeCells count="11">
    <mergeCell ref="A1:F1"/>
    <mergeCell ref="G1:M1"/>
    <mergeCell ref="N1:T1"/>
    <mergeCell ref="U1:V1"/>
    <mergeCell ref="A2:F2"/>
    <mergeCell ref="H2:I2"/>
    <mergeCell ref="J2:K2"/>
    <mergeCell ref="L2:M2"/>
    <mergeCell ref="N2:O2"/>
    <mergeCell ref="S2:T2"/>
    <mergeCell ref="U2:V2"/>
  </mergeCells>
  <conditionalFormatting sqref="B9:B18,B5">
    <cfRule type="expression" priority="2" aboveAverage="0" equalAverage="0" bottom="0" percent="0" rank="0" text="" dxfId="0">
      <formula>rf(OR(Shipping!$B$3="Keep All",Shipping!$B$3="Drop All"),1,0)</formula>
    </cfRule>
    <cfRule type="cellIs" priority="3" operator="equal" aboveAverage="0" equalAverage="0" bottom="0" percent="0" rank="0" text="" dxfId="1">
      <formula>"Keep"</formula>
    </cfRule>
    <cfRule type="cellIs" priority="4" operator="equal" aboveAverage="0" equalAverage="0" bottom="0" percent="0" rank="0" text="" dxfId="0">
      <formula>"Drop"</formula>
    </cfRule>
  </conditionalFormatting>
  <conditionalFormatting sqref="B4">
    <cfRule type="expression" priority="5" aboveAverage="0" equalAverage="0" bottom="0" percent="0" rank="0" text="" dxfId="1">
      <formula>IF(OR('Products and Materials'!$B$3="Keep All",'Products and Materials'!$B$3="Drop All"),1,0)</formula>
    </cfRule>
    <cfRule type="cellIs" priority="6" operator="equal" aboveAverage="0" equalAverage="0" bottom="0" percent="0" rank="0" text="" dxfId="2">
      <formula>"Keep"</formula>
    </cfRule>
    <cfRule type="cellIs" priority="7" operator="equal" aboveAverage="0" equalAverage="0" bottom="0" percent="0" rank="0" text="" dxfId="0">
      <formula>"Drop"</formula>
    </cfRule>
  </conditionalFormatting>
  <conditionalFormatting sqref="B5">
    <cfRule type="expression" priority="8" aboveAverage="0" equalAverage="0" bottom="0" percent="0" rank="0" text="" dxfId="1">
      <formula>IF(OR('Products and Materials'!$B$3="Keep All",'Products and Materials'!$B$3="Drop All"),1,0)</formula>
    </cfRule>
    <cfRule type="cellIs" priority="9" operator="equal" aboveAverage="0" equalAverage="0" bottom="0" percent="0" rank="0" text="" dxfId="2">
      <formula>"Keep"</formula>
    </cfRule>
    <cfRule type="cellIs" priority="10" operator="equal" aboveAverage="0" equalAverage="0" bottom="0" percent="0" rank="0" text="" dxfId="0">
      <formula>"Drop"</formula>
    </cfRule>
  </conditionalFormatting>
  <conditionalFormatting sqref="B9">
    <cfRule type="expression" priority="11" aboveAverage="0" equalAverage="0" bottom="0" percent="0" rank="0" text="" dxfId="1">
      <formula>IF(OR('Products and Materials'!$B$3="Keep All",'Products and Materials'!$B$3="Drop All"),1,0)</formula>
    </cfRule>
    <cfRule type="cellIs" priority="12" operator="equal" aboveAverage="0" equalAverage="0" bottom="0" percent="0" rank="0" text="" dxfId="2">
      <formula>"Keep"</formula>
    </cfRule>
    <cfRule type="cellIs" priority="13" operator="equal" aboveAverage="0" equalAverage="0" bottom="0" percent="0" rank="0" text="" dxfId="0">
      <formula>"Drop"</formula>
    </cfRule>
  </conditionalFormatting>
  <conditionalFormatting sqref="B6">
    <cfRule type="expression" priority="14" aboveAverage="0" equalAverage="0" bottom="0" percent="0" rank="0" text="" dxfId="1">
      <formula>IF(OR('Products and Materials'!$B$3="Keep All",'Products and Materials'!$B$3="Drop All"),1,0)</formula>
    </cfRule>
    <cfRule type="cellIs" priority="15" operator="equal" aboveAverage="0" equalAverage="0" bottom="0" percent="0" rank="0" text="" dxfId="2">
      <formula>"Keep"</formula>
    </cfRule>
    <cfRule type="cellIs" priority="16" operator="equal" aboveAverage="0" equalAverage="0" bottom="0" percent="0" rank="0" text="" dxfId="0">
      <formula>"Drop"</formula>
    </cfRule>
  </conditionalFormatting>
  <conditionalFormatting sqref="B7">
    <cfRule type="expression" priority="17" aboveAverage="0" equalAverage="0" bottom="0" percent="0" rank="0" text="" dxfId="1">
      <formula>IF(OR('Products and Materials'!$B$3="Keep All",'Products and Materials'!$B$3="Drop All"),1,0)</formula>
    </cfRule>
    <cfRule type="cellIs" priority="18" operator="equal" aboveAverage="0" equalAverage="0" bottom="0" percent="0" rank="0" text="" dxfId="2">
      <formula>"Keep"</formula>
    </cfRule>
    <cfRule type="cellIs" priority="19" operator="equal" aboveAverage="0" equalAverage="0" bottom="0" percent="0" rank="0" text="" dxfId="0">
      <formula>"Drop"</formula>
    </cfRule>
  </conditionalFormatting>
  <conditionalFormatting sqref="B8">
    <cfRule type="expression" priority="20" aboveAverage="0" equalAverage="0" bottom="0" percent="0" rank="0" text="" dxfId="1">
      <formula>IF(OR('Products and Materials'!$B$3="Keep All",'Products and Materials'!$B$3="Drop All"),1,0)</formula>
    </cfRule>
    <cfRule type="cellIs" priority="21" operator="equal" aboveAverage="0" equalAverage="0" bottom="0" percent="0" rank="0" text="" dxfId="2">
      <formula>"Keep"</formula>
    </cfRule>
    <cfRule type="cellIs" priority="22" operator="equal" aboveAverage="0" equalAverage="0" bottom="0" percent="0" rank="0" text="" dxfId="0">
      <formula>"Drop"</formula>
    </cfRule>
  </conditionalFormatting>
  <dataValidations count="2">
    <dataValidation allowBlank="true" operator="between" showDropDown="false" showErrorMessage="true" showInputMessage="true" sqref="B4:B9" type="list">
      <formula1>"Keep,Drop"</formula1>
      <formula2>0</formula2>
    </dataValidation>
    <dataValidation allowBlank="true" operator="between" showDropDown="false" showErrorMessage="true" showInputMessage="true" sqref="B10:B18" type="list">
      <formula1>"Keep,Drop"</formula1>
      <formula2>0</formula2>
    </dataValidation>
  </dataValidations>
  <printOptions headings="false" gridLines="false" gridLinesSet="true" horizontalCentered="false" verticalCentered="false"/>
  <pageMargins left="0.75" right="0.75" top="1" bottom="1"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2191</TotalTime>
  <Application>LibreOffice/5.1.4.2$Linux_X86_64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2010-11-29T08:05:00Z</dcterms:created>
  <dc:creator>fhe</dc:creator>
  <dc:description/>
  <dc:language>en-US</dc:language>
  <cp:lastModifiedBy>Eric Caudal</cp:lastModifiedBy>
  <dcterms:modified xsi:type="dcterms:W3CDTF">2016-09-17T19:04:04Z</dcterms:modified>
  <cp:revision>30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