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6vyrnNLDy2xHodhAGygXpihSD4mGAsthD5nOI96XaK4="/>
    </ext>
  </extLst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<sst xmlns="http://schemas.openxmlformats.org/spreadsheetml/2006/main" count="32" uniqueCount="32">
  <si>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</si>
  <si>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</si>
  <si>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</si>
  <si>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</si>
  <si>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</si>
  <si>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</si>
  <si>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</si>
  <si>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</si>
  <si>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</si>
  <si>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</si>
  <si>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</si>
  <si>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</si>
  <si>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</si>
  <si>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</si>
  <si>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</si>
  <si>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</si>
  <si>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</si>
  <si>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</si>
  <si>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</si>
  <si>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</si>
  <si>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</si>
  <si>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</si>
  <si>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</si>
  <si>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</si>
  <si>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</si>
  <si>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</si>
  <si>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PMingLiu"/>
        <color theme="1"/>
        <sz val="12.0"/>
      </rPr>
      <t xml:space="preserve">Q6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</si>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</sst>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000000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vertical="bottom"/>
    </xf>
    <xf borderId="1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93E96E"/>
          <bgColor rgb="FF93E96E"/>
        </patternFill>
      </fill>
      <border/>
    </dxf>
    <dxf>
      <font>
        <color rgb="FF85200C"/>
      </font>
      <fill>
        <patternFill patternType="solid">
          <fgColor rgb="FFF94B32"/>
          <bgColor rgb="FFF94B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'工作表1'!$J$1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overlap val="100"/>
        <c:axId val="793892216"/>
        <c:axId val="2066174423"/>
      </c:barChart>
      <c:catAx>
        <c:axId val="79389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174423"/>
      </c:catAx>
      <c:valAx>
        <c:axId val="2066174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892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23</xdr:row>
      <xdr:rowOff>190500</xdr:rowOff>
    </xdr:from>
    <xdr:ext cx="4362450" cy="2705100"/>
    <xdr:graphicFrame>
      <xdr:nvGraphicFramePr>
        <xdr:cNvPr id="278336180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1609725</xdr:colOff>
      <xdr:row>16</xdr:row>
      <xdr:rowOff>9525</xdr:rowOff>
    </xdr:from>
    <xdr:ext cx="3181350" cy="1971675"/>
    <xdr:pic>
      <xdr:nvPicPr>
        <xdr:cNvPr id="978182759" name="Chart2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>
        <v>4.0</v>
      </c>
      <c r="B2" s="1" t="s">
        <v>12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AVERAGE(C2:G2)</f>
        <v>94.4</v>
      </c>
      <c r="I2" s="1">
        <v>89.0</v>
      </c>
      <c r="J2" s="3">
        <f t="shared" ref="J2:J15" si="2">SUM(C2:G2)*10% + I2*50%</f>
        <v>91.7</v>
      </c>
      <c r="K2" s="4" t="str">
        <f t="shared" ref="K2:K15" si="3">IFS(J2&gt;=90,"A",J2&gt;=80,"B",J2&gt;=70,"C",J2&gt;=60,"D",J2&lt;60,"F")</f>
        <v>A</v>
      </c>
      <c r="L2" s="5" t="str">
        <f t="shared" ref="L2:L15" si="4">IF(J2&gt;=60,"pass","fail")</f>
        <v>pass</v>
      </c>
    </row>
    <row r="3" ht="15.75" customHeight="1">
      <c r="A3" s="1">
        <v>3.0</v>
      </c>
      <c r="B3" s="1" t="s">
        <v>13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3">
        <f t="shared" si="2"/>
        <v>90</v>
      </c>
      <c r="K3" s="4" t="str">
        <f t="shared" si="3"/>
        <v>A</v>
      </c>
      <c r="L3" s="5" t="str">
        <f t="shared" si="4"/>
        <v>pass</v>
      </c>
    </row>
    <row r="4" ht="15.75" customHeight="1">
      <c r="A4" s="1">
        <v>10.0</v>
      </c>
      <c r="B4" s="1" t="s">
        <v>14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3">
        <f t="shared" si="2"/>
        <v>81.2</v>
      </c>
      <c r="K4" s="4" t="str">
        <f t="shared" si="3"/>
        <v>B</v>
      </c>
      <c r="L4" s="5" t="str">
        <f t="shared" si="4"/>
        <v>pass</v>
      </c>
    </row>
    <row r="5" ht="15.75" customHeight="1">
      <c r="A5" s="1">
        <v>6.0</v>
      </c>
      <c r="B5" s="1" t="s">
        <v>15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3">
        <f t="shared" si="2"/>
        <v>80.8</v>
      </c>
      <c r="K5" s="4" t="str">
        <f t="shared" si="3"/>
        <v>B</v>
      </c>
      <c r="L5" s="5" t="str">
        <f t="shared" si="4"/>
        <v>pass</v>
      </c>
    </row>
    <row r="6" ht="15.75" customHeight="1">
      <c r="A6" s="1">
        <v>2.0</v>
      </c>
      <c r="B6" s="1" t="s">
        <v>16</v>
      </c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81.4</v>
      </c>
      <c r="I6" s="1">
        <v>88.0</v>
      </c>
      <c r="J6" s="3">
        <f t="shared" si="2"/>
        <v>84.7</v>
      </c>
      <c r="K6" s="4" t="str">
        <f t="shared" si="3"/>
        <v>B</v>
      </c>
      <c r="L6" s="5" t="str">
        <f t="shared" si="4"/>
        <v>pass</v>
      </c>
    </row>
    <row r="7" ht="15.75" customHeight="1">
      <c r="A7" s="1">
        <v>5.0</v>
      </c>
      <c r="B7" s="1" t="s">
        <v>17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3">
        <f t="shared" si="2"/>
        <v>80.8</v>
      </c>
      <c r="K7" s="4" t="str">
        <f t="shared" si="3"/>
        <v>B</v>
      </c>
      <c r="L7" s="5" t="str">
        <f t="shared" si="4"/>
        <v>pass</v>
      </c>
    </row>
    <row r="8" ht="15.75" customHeight="1">
      <c r="A8" s="1">
        <v>7.0</v>
      </c>
      <c r="B8" s="1" t="s">
        <v>18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3">
        <f t="shared" si="2"/>
        <v>77.9</v>
      </c>
      <c r="K8" s="4" t="str">
        <f t="shared" si="3"/>
        <v>C</v>
      </c>
      <c r="L8" s="5" t="str">
        <f t="shared" si="4"/>
        <v>pass</v>
      </c>
    </row>
    <row r="9" ht="15.75" customHeight="1">
      <c r="A9" s="1">
        <v>9.0</v>
      </c>
      <c r="B9" s="1" t="s">
        <v>19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3">
        <f t="shared" si="2"/>
        <v>74.2</v>
      </c>
      <c r="K9" s="4" t="str">
        <f t="shared" si="3"/>
        <v>C</v>
      </c>
      <c r="L9" s="5" t="str">
        <f t="shared" si="4"/>
        <v>pass</v>
      </c>
    </row>
    <row r="10" ht="15.75" customHeight="1">
      <c r="A10" s="1">
        <v>13.0</v>
      </c>
      <c r="B10" s="1" t="s">
        <v>20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3">
        <f t="shared" si="2"/>
        <v>75.2</v>
      </c>
      <c r="K10" s="4" t="str">
        <f t="shared" si="3"/>
        <v>C</v>
      </c>
      <c r="L10" s="5" t="str">
        <f t="shared" si="4"/>
        <v>pass</v>
      </c>
    </row>
    <row r="11" ht="15.75" customHeight="1">
      <c r="A11" s="1">
        <v>1.0</v>
      </c>
      <c r="B11" s="1" t="s">
        <v>21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3">
        <f t="shared" si="2"/>
        <v>77.6</v>
      </c>
      <c r="K11" s="4" t="str">
        <f t="shared" si="3"/>
        <v>C</v>
      </c>
      <c r="L11" s="5" t="str">
        <f t="shared" si="4"/>
        <v>pass</v>
      </c>
    </row>
    <row r="12" ht="15.75" customHeight="1">
      <c r="A12" s="1">
        <v>8.0</v>
      </c>
      <c r="B12" s="1" t="s">
        <v>22</v>
      </c>
      <c r="C12" s="1">
        <v>72.0</v>
      </c>
      <c r="D12" s="1">
        <v>83.0</v>
      </c>
      <c r="E12" s="1">
        <v>62.0</v>
      </c>
      <c r="F12" s="6">
        <v>67.0</v>
      </c>
      <c r="G12" s="1">
        <v>82.0</v>
      </c>
      <c r="H12" s="1">
        <f t="shared" si="1"/>
        <v>73.2</v>
      </c>
      <c r="I12" s="1">
        <v>88.0</v>
      </c>
      <c r="J12" s="3">
        <f t="shared" si="2"/>
        <v>80.6</v>
      </c>
      <c r="K12" s="4" t="str">
        <f t="shared" si="3"/>
        <v>B</v>
      </c>
      <c r="L12" s="5" t="str">
        <f t="shared" si="4"/>
        <v>pass</v>
      </c>
    </row>
    <row r="13" ht="15.75" customHeight="1">
      <c r="A13" s="1">
        <v>12.0</v>
      </c>
      <c r="B13" s="1" t="s">
        <v>23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3">
        <f t="shared" si="2"/>
        <v>59</v>
      </c>
      <c r="K13" s="4" t="str">
        <f t="shared" si="3"/>
        <v>F</v>
      </c>
      <c r="L13" s="5" t="str">
        <f t="shared" si="4"/>
        <v>fail</v>
      </c>
    </row>
    <row r="14" ht="15.75" customHeight="1">
      <c r="A14" s="1">
        <v>11.0</v>
      </c>
      <c r="B14" s="1" t="s">
        <v>24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3">
        <f t="shared" si="2"/>
        <v>66.9</v>
      </c>
      <c r="K14" s="4" t="str">
        <f t="shared" si="3"/>
        <v>D</v>
      </c>
      <c r="L14" s="5" t="str">
        <f t="shared" si="4"/>
        <v>pass</v>
      </c>
    </row>
    <row r="15" ht="15.75" customHeight="1">
      <c r="A15" s="1">
        <v>14.0</v>
      </c>
      <c r="B15" s="1" t="s">
        <v>25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3">
        <f t="shared" si="2"/>
        <v>55.6</v>
      </c>
      <c r="K15" s="4" t="str">
        <f t="shared" si="3"/>
        <v>F</v>
      </c>
      <c r="L15" s="5" t="str">
        <f t="shared" si="4"/>
        <v>fail</v>
      </c>
    </row>
    <row r="16" ht="15.75" customHeight="1">
      <c r="C16" s="7" t="s">
        <v>26</v>
      </c>
      <c r="D16" s="7" t="s">
        <v>27</v>
      </c>
      <c r="H16" s="7" t="s">
        <v>28</v>
      </c>
      <c r="J16" s="7" t="s">
        <v>29</v>
      </c>
      <c r="L16" s="7" t="s">
        <v>30</v>
      </c>
    </row>
    <row r="17" ht="15.75" customHeight="1">
      <c r="C17" s="8">
        <f>LARGE(C2:C15,1)</f>
        <v>98</v>
      </c>
      <c r="D17" s="8">
        <f>LARGE(D2:D15,2)</f>
        <v>92</v>
      </c>
      <c r="H17" s="8">
        <f>COUNTIF(H2:H15,"&lt;80")</f>
        <v>8</v>
      </c>
      <c r="J17" s="8">
        <f>AVERAGE(J2:J15)</f>
        <v>76.87142857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7" t="s">
        <v>31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2:L15">
    <cfRule type="containsText" dxfId="0" priority="1" operator="containsText" text="pass">
      <formula>NOT(ISERROR(SEARCH(("pass"),(L2))))</formula>
    </cfRule>
  </conditionalFormatting>
  <conditionalFormatting sqref="L2:L15">
    <cfRule type="containsText" dxfId="1" priority="2" operator="containsText" text="fail">
      <formula>NOT(ISERROR(SEARCH(("fail"),(L2))))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2023-10-19T05:27:10Z</dcterms:created>
  <dc:creator>芷嫺 簡</dc:creator>
</cp:coreProperties>
</file>