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Documents/"/>
    </mc:Choice>
  </mc:AlternateContent>
  <xr:revisionPtr revIDLastSave="0" documentId="13_ncr:40009_{8263134D-E8C6-734E-8A8D-7BA93B6B244B}" xr6:coauthVersionLast="47" xr6:coauthVersionMax="47" xr10:uidLastSave="{00000000-0000-0000-0000-000000000000}"/>
  <bookViews>
    <workbookView xWindow="0" yWindow="500" windowWidth="34400" windowHeight="28300" activeTab="1"/>
  </bookViews>
  <sheets>
    <sheet name="df_counts_short" sheetId="1" r:id="rId1"/>
    <sheet name="df_counts_short (2)" sheetId="2" r:id="rId2"/>
  </sheets>
  <definedNames>
    <definedName name="_xlnm._FilterDatabase" localSheetId="1" hidden="1">'df_counts_short (2)'!$A$1:$Y$59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2" i="2" l="1"/>
  <c r="O3" i="2"/>
  <c r="P3" i="2"/>
  <c r="Q3" i="2"/>
  <c r="R3" i="2"/>
  <c r="S3" i="2"/>
  <c r="T3" i="2"/>
  <c r="O4" i="2"/>
  <c r="P4" i="2"/>
  <c r="Q4" i="2"/>
  <c r="R4" i="2"/>
  <c r="S4" i="2"/>
  <c r="T4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3" i="2"/>
  <c r="P13" i="2"/>
  <c r="Q13" i="2"/>
  <c r="R13" i="2"/>
  <c r="S13" i="2"/>
  <c r="T13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5" i="2"/>
  <c r="P5" i="2"/>
  <c r="Q5" i="2"/>
  <c r="R5" i="2"/>
  <c r="S5" i="2"/>
  <c r="T5" i="2"/>
  <c r="O11" i="2"/>
  <c r="P11" i="2"/>
  <c r="Q11" i="2"/>
  <c r="R11" i="2"/>
  <c r="S11" i="2"/>
  <c r="T11" i="2"/>
  <c r="O15" i="2"/>
  <c r="P15" i="2"/>
  <c r="Q15" i="2"/>
  <c r="R15" i="2"/>
  <c r="S15" i="2"/>
  <c r="T15" i="2"/>
  <c r="O16" i="2"/>
  <c r="P16" i="2"/>
  <c r="Q16" i="2"/>
  <c r="R16" i="2"/>
  <c r="S16" i="2"/>
  <c r="T16" i="2"/>
  <c r="O18" i="2"/>
  <c r="P18" i="2"/>
  <c r="Q18" i="2"/>
  <c r="R18" i="2"/>
  <c r="S18" i="2"/>
  <c r="T18" i="2"/>
  <c r="O12" i="2"/>
  <c r="P12" i="2"/>
  <c r="Q12" i="2"/>
  <c r="R12" i="2"/>
  <c r="S12" i="2"/>
  <c r="T12" i="2"/>
  <c r="O24" i="2"/>
  <c r="P24" i="2"/>
  <c r="Q24" i="2"/>
  <c r="R24" i="2"/>
  <c r="S24" i="2"/>
  <c r="T24" i="2"/>
  <c r="O37" i="2"/>
  <c r="P37" i="2"/>
  <c r="Q37" i="2"/>
  <c r="R37" i="2"/>
  <c r="S37" i="2"/>
  <c r="T37" i="2"/>
  <c r="O14" i="2"/>
  <c r="P14" i="2"/>
  <c r="Q14" i="2"/>
  <c r="R14" i="2"/>
  <c r="S14" i="2"/>
  <c r="T14" i="2"/>
  <c r="O17" i="2"/>
  <c r="P17" i="2"/>
  <c r="Q17" i="2"/>
  <c r="R17" i="2"/>
  <c r="S17" i="2"/>
  <c r="T17" i="2"/>
  <c r="O25" i="2"/>
  <c r="P25" i="2"/>
  <c r="Q25" i="2"/>
  <c r="R25" i="2"/>
  <c r="S25" i="2"/>
  <c r="T25" i="2"/>
  <c r="O26" i="2"/>
  <c r="P26" i="2"/>
  <c r="Q26" i="2"/>
  <c r="R26" i="2"/>
  <c r="S26" i="2"/>
  <c r="T26" i="2"/>
  <c r="O51" i="2"/>
  <c r="P51" i="2"/>
  <c r="Q51" i="2"/>
  <c r="R51" i="2"/>
  <c r="S51" i="2"/>
  <c r="T51" i="2"/>
  <c r="O52" i="2"/>
  <c r="P52" i="2"/>
  <c r="Q52" i="2"/>
  <c r="R52" i="2"/>
  <c r="S52" i="2"/>
  <c r="T52" i="2"/>
  <c r="O53" i="2"/>
  <c r="P53" i="2"/>
  <c r="Q53" i="2"/>
  <c r="R53" i="2"/>
  <c r="S53" i="2"/>
  <c r="T53" i="2"/>
  <c r="O57" i="2"/>
  <c r="P57" i="2"/>
  <c r="Q57" i="2"/>
  <c r="R57" i="2"/>
  <c r="S57" i="2"/>
  <c r="T57" i="2"/>
  <c r="O58" i="2"/>
  <c r="P58" i="2"/>
  <c r="Q58" i="2"/>
  <c r="R58" i="2"/>
  <c r="S58" i="2"/>
  <c r="T58" i="2"/>
  <c r="O59" i="2"/>
  <c r="P59" i="2"/>
  <c r="Q59" i="2"/>
  <c r="R59" i="2"/>
  <c r="S59" i="2"/>
  <c r="T59" i="2"/>
  <c r="O22" i="2"/>
  <c r="P22" i="2"/>
  <c r="Q22" i="2"/>
  <c r="R22" i="2"/>
  <c r="S22" i="2"/>
  <c r="T22" i="2"/>
  <c r="O23" i="2"/>
  <c r="P23" i="2"/>
  <c r="Q23" i="2"/>
  <c r="R23" i="2"/>
  <c r="S23" i="2"/>
  <c r="T23" i="2"/>
  <c r="O49" i="2"/>
  <c r="P49" i="2"/>
  <c r="Q49" i="2"/>
  <c r="R49" i="2"/>
  <c r="S49" i="2"/>
  <c r="T49" i="2"/>
  <c r="O38" i="2"/>
  <c r="P38" i="2"/>
  <c r="Q38" i="2"/>
  <c r="R38" i="2"/>
  <c r="S38" i="2"/>
  <c r="T38" i="2"/>
  <c r="O35" i="2"/>
  <c r="P35" i="2"/>
  <c r="Q35" i="2"/>
  <c r="R35" i="2"/>
  <c r="S35" i="2"/>
  <c r="T35" i="2"/>
  <c r="O36" i="2"/>
  <c r="P36" i="2"/>
  <c r="Q36" i="2"/>
  <c r="R36" i="2"/>
  <c r="S36" i="2"/>
  <c r="T36" i="2"/>
  <c r="O54" i="2"/>
  <c r="P54" i="2"/>
  <c r="Q54" i="2"/>
  <c r="R54" i="2"/>
  <c r="S54" i="2"/>
  <c r="T54" i="2"/>
  <c r="O50" i="2"/>
  <c r="P50" i="2"/>
  <c r="Q50" i="2"/>
  <c r="R50" i="2"/>
  <c r="S50" i="2"/>
  <c r="T50" i="2"/>
  <c r="O55" i="2"/>
  <c r="P55" i="2"/>
  <c r="Q55" i="2"/>
  <c r="R55" i="2"/>
  <c r="S55" i="2"/>
  <c r="T55" i="2"/>
  <c r="O56" i="2"/>
  <c r="P56" i="2"/>
  <c r="Q56" i="2"/>
  <c r="R56" i="2"/>
  <c r="S56" i="2"/>
  <c r="T56" i="2"/>
  <c r="Q2" i="2"/>
  <c r="P2" i="2"/>
  <c r="T2" i="2"/>
  <c r="S2" i="2"/>
  <c r="R2" i="2"/>
  <c r="O2" i="2"/>
  <c r="M40" i="2"/>
  <c r="N40" i="2"/>
  <c r="M41" i="2"/>
  <c r="Y41" i="2" s="1"/>
  <c r="N41" i="2"/>
  <c r="M42" i="2"/>
  <c r="N42" i="2"/>
  <c r="M3" i="2"/>
  <c r="N3" i="2"/>
  <c r="M43" i="2"/>
  <c r="N43" i="2"/>
  <c r="M44" i="2"/>
  <c r="N44" i="2"/>
  <c r="M4" i="2"/>
  <c r="N4" i="2"/>
  <c r="M27" i="2"/>
  <c r="N27" i="2"/>
  <c r="M28" i="2"/>
  <c r="N28" i="2"/>
  <c r="M29" i="2"/>
  <c r="N29" i="2"/>
  <c r="M30" i="2"/>
  <c r="N30" i="2"/>
  <c r="M31" i="2"/>
  <c r="N31" i="2"/>
  <c r="M2" i="2"/>
  <c r="N2" i="2"/>
  <c r="M6" i="2"/>
  <c r="N6" i="2"/>
  <c r="M45" i="2"/>
  <c r="N45" i="2"/>
  <c r="M46" i="2"/>
  <c r="N46" i="2"/>
  <c r="M19" i="2"/>
  <c r="N19" i="2"/>
  <c r="M47" i="2"/>
  <c r="N47" i="2"/>
  <c r="M48" i="2"/>
  <c r="N48" i="2"/>
  <c r="M7" i="2"/>
  <c r="N7" i="2"/>
  <c r="M32" i="2"/>
  <c r="N32" i="2"/>
  <c r="M33" i="2"/>
  <c r="N33" i="2"/>
  <c r="M34" i="2"/>
  <c r="N34" i="2"/>
  <c r="M20" i="2"/>
  <c r="N20" i="2"/>
  <c r="M8" i="2"/>
  <c r="N8" i="2"/>
  <c r="M21" i="2"/>
  <c r="N21" i="2"/>
  <c r="M9" i="2"/>
  <c r="N9" i="2"/>
  <c r="M13" i="2"/>
  <c r="N13" i="2"/>
  <c r="M10" i="2"/>
  <c r="N10" i="2"/>
  <c r="M5" i="2"/>
  <c r="N5" i="2"/>
  <c r="M11" i="2"/>
  <c r="N11" i="2"/>
  <c r="M15" i="2"/>
  <c r="N15" i="2"/>
  <c r="M16" i="2"/>
  <c r="Y16" i="2" s="1"/>
  <c r="N16" i="2"/>
  <c r="M18" i="2"/>
  <c r="N18" i="2"/>
  <c r="M12" i="2"/>
  <c r="Y12" i="2" s="1"/>
  <c r="N12" i="2"/>
  <c r="M24" i="2"/>
  <c r="N24" i="2"/>
  <c r="M37" i="2"/>
  <c r="Y37" i="2" s="1"/>
  <c r="N37" i="2"/>
  <c r="M14" i="2"/>
  <c r="N14" i="2"/>
  <c r="M25" i="2"/>
  <c r="N25" i="2"/>
  <c r="M17" i="2"/>
  <c r="N17" i="2"/>
  <c r="M51" i="2"/>
  <c r="N51" i="2"/>
  <c r="M52" i="2"/>
  <c r="Y52" i="2" s="1"/>
  <c r="N52" i="2"/>
  <c r="M53" i="2"/>
  <c r="N53" i="2"/>
  <c r="M26" i="2"/>
  <c r="N26" i="2"/>
  <c r="M57" i="2"/>
  <c r="Y57" i="2" s="1"/>
  <c r="N57" i="2"/>
  <c r="M58" i="2"/>
  <c r="N58" i="2"/>
  <c r="M59" i="2"/>
  <c r="N59" i="2"/>
  <c r="M22" i="2"/>
  <c r="N22" i="2"/>
  <c r="M23" i="2"/>
  <c r="N23" i="2"/>
  <c r="M49" i="2"/>
  <c r="N49" i="2"/>
  <c r="M38" i="2"/>
  <c r="N38" i="2"/>
  <c r="M35" i="2"/>
  <c r="N35" i="2"/>
  <c r="M36" i="2"/>
  <c r="N36" i="2"/>
  <c r="M54" i="2"/>
  <c r="Y54" i="2" s="1"/>
  <c r="N54" i="2"/>
  <c r="M50" i="2"/>
  <c r="N50" i="2"/>
  <c r="M55" i="2"/>
  <c r="Y55" i="2" s="1"/>
  <c r="N55" i="2"/>
  <c r="M56" i="2"/>
  <c r="N56" i="2"/>
  <c r="N39" i="2"/>
  <c r="M39" i="2"/>
  <c r="L26" i="2"/>
  <c r="K26" i="2"/>
  <c r="Y26" i="2" s="1"/>
  <c r="L22" i="2"/>
  <c r="K22" i="2"/>
  <c r="Y22" i="2" s="1"/>
  <c r="L5" i="2"/>
  <c r="K5" i="2"/>
  <c r="L10" i="2"/>
  <c r="K10" i="2"/>
  <c r="L58" i="2"/>
  <c r="K58" i="2"/>
  <c r="Y58" i="2" s="1"/>
  <c r="L9" i="2"/>
  <c r="K9" i="2"/>
  <c r="Y9" i="2" s="1"/>
  <c r="L7" i="2"/>
  <c r="K7" i="2"/>
  <c r="Y7" i="2" s="1"/>
  <c r="L12" i="2"/>
  <c r="K12" i="2"/>
  <c r="L23" i="2"/>
  <c r="K23" i="2"/>
  <c r="L44" i="2"/>
  <c r="K44" i="2"/>
  <c r="L38" i="2"/>
  <c r="K38" i="2"/>
  <c r="Y38" i="2" s="1"/>
  <c r="L43" i="2"/>
  <c r="K43" i="2"/>
  <c r="L31" i="2"/>
  <c r="K31" i="2"/>
  <c r="L48" i="2"/>
  <c r="K48" i="2"/>
  <c r="Y48" i="2" s="1"/>
  <c r="L21" i="2"/>
  <c r="K21" i="2"/>
  <c r="L4" i="2"/>
  <c r="K4" i="2"/>
  <c r="L13" i="2"/>
  <c r="K13" i="2"/>
  <c r="Y13" i="2" s="1"/>
  <c r="L49" i="2"/>
  <c r="K49" i="2"/>
  <c r="L47" i="2"/>
  <c r="K47" i="2"/>
  <c r="L19" i="2"/>
  <c r="K19" i="2"/>
  <c r="L37" i="2"/>
  <c r="K37" i="2"/>
  <c r="L57" i="2"/>
  <c r="K57" i="2"/>
  <c r="L25" i="2"/>
  <c r="K25" i="2"/>
  <c r="Y25" i="2" s="1"/>
  <c r="L11" i="2"/>
  <c r="K11" i="2"/>
  <c r="Y11" i="2" s="1"/>
  <c r="L46" i="2"/>
  <c r="K46" i="2"/>
  <c r="L3" i="2"/>
  <c r="K3" i="2"/>
  <c r="L30" i="2"/>
  <c r="K30" i="2"/>
  <c r="Y30" i="2" s="1"/>
  <c r="L34" i="2"/>
  <c r="K34" i="2"/>
  <c r="Y34" i="2" s="1"/>
  <c r="L53" i="2"/>
  <c r="K53" i="2"/>
  <c r="Y53" i="2" s="1"/>
  <c r="L50" i="2"/>
  <c r="K50" i="2"/>
  <c r="Y50" i="2" s="1"/>
  <c r="L33" i="2"/>
  <c r="K33" i="2"/>
  <c r="L56" i="2"/>
  <c r="K56" i="2"/>
  <c r="L16" i="2"/>
  <c r="K16" i="2"/>
  <c r="L2" i="2"/>
  <c r="K2" i="2"/>
  <c r="L32" i="2"/>
  <c r="K32" i="2"/>
  <c r="Y32" i="2" s="1"/>
  <c r="L52" i="2"/>
  <c r="K52" i="2"/>
  <c r="L8" i="2"/>
  <c r="K8" i="2"/>
  <c r="Y8" i="2" s="1"/>
  <c r="L42" i="2"/>
  <c r="K42" i="2"/>
  <c r="L14" i="2"/>
  <c r="K14" i="2"/>
  <c r="L41" i="2"/>
  <c r="K41" i="2"/>
  <c r="L45" i="2"/>
  <c r="K45" i="2"/>
  <c r="Y45" i="2" s="1"/>
  <c r="L24" i="2"/>
  <c r="K24" i="2"/>
  <c r="Y24" i="2" s="1"/>
  <c r="L6" i="2"/>
  <c r="K6" i="2"/>
  <c r="L54" i="2"/>
  <c r="K54" i="2"/>
  <c r="L17" i="2"/>
  <c r="K17" i="2"/>
  <c r="L29" i="2"/>
  <c r="K29" i="2"/>
  <c r="L40" i="2"/>
  <c r="K40" i="2"/>
  <c r="Y40" i="2" s="1"/>
  <c r="L59" i="2"/>
  <c r="K59" i="2"/>
  <c r="L36" i="2"/>
  <c r="K36" i="2"/>
  <c r="L20" i="2"/>
  <c r="K20" i="2"/>
  <c r="Y20" i="2" s="1"/>
  <c r="L51" i="2"/>
  <c r="K51" i="2"/>
  <c r="Y51" i="2" s="1"/>
  <c r="L55" i="2"/>
  <c r="K55" i="2"/>
  <c r="L28" i="2"/>
  <c r="K28" i="2"/>
  <c r="Y28" i="2" s="1"/>
  <c r="L35" i="2"/>
  <c r="K35" i="2"/>
  <c r="Y35" i="2" s="1"/>
  <c r="L15" i="2"/>
  <c r="K15" i="2"/>
  <c r="Y15" i="2" s="1"/>
  <c r="L18" i="2"/>
  <c r="K18" i="2"/>
  <c r="L39" i="2"/>
  <c r="K39" i="2"/>
  <c r="Y39" i="2" s="1"/>
  <c r="L27" i="2"/>
  <c r="K27" i="2"/>
  <c r="Y27" i="2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L2" i="1"/>
  <c r="K2" i="1"/>
  <c r="Y6" i="2" l="1"/>
  <c r="Y5" i="2"/>
  <c r="Y29" i="2"/>
  <c r="Y2" i="2"/>
  <c r="Y3" i="2"/>
  <c r="Y49" i="2"/>
  <c r="Y44" i="2"/>
  <c r="Y33" i="2"/>
  <c r="Y21" i="2"/>
  <c r="Y36" i="2"/>
  <c r="Y14" i="2"/>
  <c r="Y23" i="2"/>
  <c r="Y47" i="2"/>
  <c r="Y17" i="2"/>
  <c r="Y46" i="2"/>
  <c r="Y31" i="2"/>
  <c r="Y18" i="2"/>
  <c r="Y59" i="2"/>
  <c r="Y56" i="2"/>
  <c r="Y19" i="2"/>
  <c r="Y4" i="2"/>
  <c r="Y43" i="2"/>
  <c r="Y10" i="2"/>
  <c r="X3" i="2"/>
  <c r="V3" i="2" s="1"/>
  <c r="X20" i="2"/>
  <c r="V20" i="2" s="1"/>
  <c r="X4" i="2"/>
  <c r="V4" i="2" s="1"/>
  <c r="X2" i="2"/>
  <c r="V2" i="2" s="1"/>
  <c r="X18" i="2"/>
  <c r="V18" i="2" s="1"/>
  <c r="X40" i="2"/>
  <c r="V40" i="2" s="1"/>
  <c r="W24" i="2"/>
  <c r="U24" i="2" s="1"/>
  <c r="X53" i="2"/>
  <c r="V53" i="2" s="1"/>
  <c r="X24" i="2"/>
  <c r="V24" i="2" s="1"/>
  <c r="X43" i="2"/>
  <c r="V43" i="2" s="1"/>
  <c r="X39" i="2"/>
  <c r="V39" i="2" s="1"/>
  <c r="X35" i="2"/>
  <c r="V35" i="2" s="1"/>
  <c r="X48" i="2"/>
  <c r="V48" i="2" s="1"/>
  <c r="X25" i="2"/>
  <c r="V25" i="2" s="1"/>
  <c r="W36" i="2"/>
  <c r="U36" i="2" s="1"/>
  <c r="W59" i="2"/>
  <c r="U59" i="2" s="1"/>
  <c r="X56" i="2"/>
  <c r="V56" i="2" s="1"/>
  <c r="X36" i="2"/>
  <c r="V36" i="2" s="1"/>
  <c r="X49" i="2"/>
  <c r="V49" i="2" s="1"/>
  <c r="X51" i="2"/>
  <c r="V51" i="2" s="1"/>
  <c r="W16" i="2"/>
  <c r="U16" i="2" s="1"/>
  <c r="X31" i="2"/>
  <c r="V31" i="2" s="1"/>
  <c r="X27" i="2"/>
  <c r="V27" i="2" s="1"/>
  <c r="X21" i="2"/>
  <c r="V21" i="2" s="1"/>
  <c r="X10" i="2"/>
  <c r="V10" i="2" s="1"/>
  <c r="X6" i="2"/>
  <c r="V6" i="2" s="1"/>
  <c r="X13" i="2"/>
  <c r="V13" i="2" s="1"/>
  <c r="X5" i="2"/>
  <c r="V5" i="2" s="1"/>
  <c r="X45" i="2"/>
  <c r="V45" i="2" s="1"/>
  <c r="X22" i="2"/>
  <c r="V22" i="2" s="1"/>
  <c r="W12" i="2"/>
  <c r="U12" i="2" s="1"/>
  <c r="X15" i="2"/>
  <c r="V15" i="2" s="1"/>
  <c r="W53" i="2"/>
  <c r="U53" i="2" s="1"/>
  <c r="X28" i="2"/>
  <c r="V28" i="2" s="1"/>
  <c r="W54" i="2"/>
  <c r="U54" i="2" s="1"/>
  <c r="X37" i="2"/>
  <c r="V37" i="2" s="1"/>
  <c r="W46" i="2"/>
  <c r="U46" i="2" s="1"/>
  <c r="X33" i="2"/>
  <c r="V33" i="2" s="1"/>
  <c r="W19" i="2"/>
  <c r="U19" i="2" s="1"/>
  <c r="X7" i="2"/>
  <c r="V7" i="2" s="1"/>
  <c r="W38" i="2"/>
  <c r="U38" i="2" s="1"/>
  <c r="W23" i="2"/>
  <c r="U23" i="2" s="1"/>
  <c r="X58" i="2"/>
  <c r="V58" i="2" s="1"/>
  <c r="W14" i="2"/>
  <c r="U14" i="2" s="1"/>
  <c r="W47" i="2"/>
  <c r="U47" i="2" s="1"/>
  <c r="W44" i="2"/>
  <c r="U44" i="2" s="1"/>
  <c r="X29" i="2"/>
  <c r="V29" i="2" s="1"/>
  <c r="X19" i="2"/>
  <c r="V19" i="2" s="1"/>
  <c r="X41" i="2"/>
  <c r="V41" i="2" s="1"/>
  <c r="W33" i="2"/>
  <c r="U33" i="2" s="1"/>
  <c r="X50" i="2"/>
  <c r="V50" i="2" s="1"/>
  <c r="X38" i="2"/>
  <c r="V38" i="2" s="1"/>
  <c r="X14" i="2"/>
  <c r="V14" i="2" s="1"/>
  <c r="W5" i="2"/>
  <c r="U5" i="2" s="1"/>
  <c r="X47" i="2"/>
  <c r="V47" i="2" s="1"/>
  <c r="W34" i="2"/>
  <c r="U34" i="2" s="1"/>
  <c r="X8" i="2"/>
  <c r="V8" i="2" s="1"/>
  <c r="W41" i="2"/>
  <c r="U41" i="2" s="1"/>
  <c r="W6" i="2"/>
  <c r="U6" i="2" s="1"/>
  <c r="W30" i="2"/>
  <c r="U30" i="2" s="1"/>
  <c r="W56" i="2"/>
  <c r="U56" i="2" s="1"/>
  <c r="W50" i="2"/>
  <c r="U50" i="2" s="1"/>
  <c r="W22" i="2"/>
  <c r="U22" i="2" s="1"/>
  <c r="W26" i="2"/>
  <c r="U26" i="2" s="1"/>
  <c r="W29" i="2"/>
  <c r="U29" i="2" s="1"/>
  <c r="W4" i="2"/>
  <c r="U4" i="2" s="1"/>
  <c r="X55" i="2"/>
  <c r="V55" i="2" s="1"/>
  <c r="X23" i="2"/>
  <c r="V23" i="2" s="1"/>
  <c r="W58" i="2"/>
  <c r="U58" i="2" s="1"/>
  <c r="W35" i="2"/>
  <c r="U35" i="2" s="1"/>
  <c r="W49" i="2"/>
  <c r="U49" i="2" s="1"/>
  <c r="W37" i="2"/>
  <c r="U37" i="2" s="1"/>
  <c r="X16" i="2"/>
  <c r="V16" i="2" s="1"/>
  <c r="X44" i="2"/>
  <c r="V44" i="2" s="1"/>
  <c r="W40" i="2"/>
  <c r="U40" i="2" s="1"/>
  <c r="W31" i="2"/>
  <c r="U31" i="2" s="1"/>
  <c r="W13" i="2"/>
  <c r="U13" i="2" s="1"/>
  <c r="X17" i="2"/>
  <c r="V17" i="2" s="1"/>
  <c r="W15" i="2"/>
  <c r="U15" i="2" s="1"/>
  <c r="W8" i="2"/>
  <c r="U8" i="2" s="1"/>
  <c r="W32" i="2"/>
  <c r="U32" i="2" s="1"/>
  <c r="W2" i="2"/>
  <c r="U2" i="2" s="1"/>
  <c r="W51" i="2"/>
  <c r="U51" i="2" s="1"/>
  <c r="X26" i="2"/>
  <c r="V26" i="2" s="1"/>
  <c r="W18" i="2"/>
  <c r="U18" i="2" s="1"/>
  <c r="W48" i="2"/>
  <c r="U48" i="2" s="1"/>
  <c r="W45" i="2"/>
  <c r="U45" i="2" s="1"/>
  <c r="W39" i="2"/>
  <c r="U39" i="2" s="1"/>
  <c r="W10" i="2"/>
  <c r="U10" i="2" s="1"/>
  <c r="W3" i="2"/>
  <c r="U3" i="2" s="1"/>
  <c r="X57" i="2"/>
  <c r="V57" i="2" s="1"/>
  <c r="W43" i="2"/>
  <c r="U43" i="2" s="1"/>
  <c r="W21" i="2"/>
  <c r="U21" i="2" s="1"/>
  <c r="W55" i="2"/>
  <c r="U55" i="2" s="1"/>
  <c r="W25" i="2"/>
  <c r="U25" i="2" s="1"/>
  <c r="W57" i="2"/>
  <c r="U57" i="2" s="1"/>
  <c r="W11" i="2"/>
  <c r="U11" i="2" s="1"/>
  <c r="X32" i="2"/>
  <c r="V32" i="2" s="1"/>
  <c r="W27" i="2"/>
  <c r="U27" i="2" s="1"/>
  <c r="W7" i="2"/>
  <c r="U7" i="2" s="1"/>
  <c r="X59" i="2"/>
  <c r="V59" i="2" s="1"/>
  <c r="X46" i="2"/>
  <c r="V46" i="2" s="1"/>
  <c r="W20" i="2"/>
  <c r="U20" i="2" s="1"/>
  <c r="X9" i="2"/>
  <c r="V9" i="2" s="1"/>
  <c r="W17" i="2"/>
  <c r="U17" i="2" s="1"/>
  <c r="X11" i="2"/>
  <c r="V11" i="2" s="1"/>
  <c r="X30" i="2"/>
  <c r="V30" i="2" s="1"/>
  <c r="X52" i="2"/>
  <c r="V52" i="2" s="1"/>
  <c r="X42" i="2"/>
  <c r="V42" i="2" s="1"/>
  <c r="W9" i="2"/>
  <c r="U9" i="2" s="1"/>
  <c r="X54" i="2"/>
  <c r="V54" i="2" s="1"/>
  <c r="W52" i="2"/>
  <c r="U52" i="2" s="1"/>
  <c r="X12" i="2"/>
  <c r="V12" i="2" s="1"/>
  <c r="W42" i="2"/>
  <c r="U42" i="2" s="1"/>
  <c r="X34" i="2"/>
  <c r="V34" i="2" s="1"/>
  <c r="W28" i="2"/>
  <c r="U28" i="2" s="1"/>
</calcChain>
</file>

<file path=xl/sharedStrings.xml><?xml version="1.0" encoding="utf-8"?>
<sst xmlns="http://schemas.openxmlformats.org/spreadsheetml/2006/main" count="488" uniqueCount="424">
  <si>
    <t>common</t>
  </si>
  <si>
    <t>A+</t>
  </si>
  <si>
    <t>A</t>
  </si>
  <si>
    <t>A minus</t>
  </si>
  <si>
    <t>school_x</t>
  </si>
  <si>
    <t>school_y</t>
  </si>
  <si>
    <t>Absecon</t>
  </si>
  <si>
    <t>Alexandria Township</t>
  </si>
  <si>
    <t>Allamuchy Township</t>
  </si>
  <si>
    <t>Allendale</t>
  </si>
  <si>
    <t>Alpine Elementary</t>
  </si>
  <si>
    <t>Andover Regional</t>
  </si>
  <si>
    <t>Asbury Park</t>
  </si>
  <si>
    <t>Atlantic City</t>
  </si>
  <si>
    <t>Atlantic Highlands</t>
  </si>
  <si>
    <t>Avon-By-The-Sea</t>
  </si>
  <si>
    <t>Barnegat Township</t>
  </si>
  <si>
    <t>Barrington</t>
  </si>
  <si>
    <t>Bay Head Borough</t>
  </si>
  <si>
    <t>Bayonne</t>
  </si>
  <si>
    <t>Beach Haven</t>
  </si>
  <si>
    <t>Bedminster Township</t>
  </si>
  <si>
    <t>Belleville</t>
  </si>
  <si>
    <t>Bellmawr</t>
  </si>
  <si>
    <t>Belvidere</t>
  </si>
  <si>
    <t>Bergenfield Borough</t>
  </si>
  <si>
    <t>Berkeley Heights</t>
  </si>
  <si>
    <t>Berkeley Township</t>
  </si>
  <si>
    <t>Berlin Township</t>
  </si>
  <si>
    <t>Bernards Township</t>
  </si>
  <si>
    <t>Bethlehem Township</t>
  </si>
  <si>
    <t>Bloomfield</t>
  </si>
  <si>
    <t>Bloomingdale</t>
  </si>
  <si>
    <t>Bloomsbury</t>
  </si>
  <si>
    <t>Bogota</t>
  </si>
  <si>
    <t>Boonton Town</t>
  </si>
  <si>
    <t>Boonton Township</t>
  </si>
  <si>
    <t>Bordentown Regional</t>
  </si>
  <si>
    <t>Bound Brook</t>
  </si>
  <si>
    <t>Branchburg Township</t>
  </si>
  <si>
    <t>Brick Township</t>
  </si>
  <si>
    <t>Bridgeton</t>
  </si>
  <si>
    <t>Bridgewater-Raritan Regional</t>
  </si>
  <si>
    <t>Brielle Boro</t>
  </si>
  <si>
    <t>Brooklawn</t>
  </si>
  <si>
    <t>Buena Regional</t>
  </si>
  <si>
    <t>Burlington City</t>
  </si>
  <si>
    <t>Butler</t>
  </si>
  <si>
    <t>Byram Township</t>
  </si>
  <si>
    <t>Caldwell-West Caldwell</t>
  </si>
  <si>
    <t>Califon</t>
  </si>
  <si>
    <t>Camden City</t>
  </si>
  <si>
    <t>Carlstadt</t>
  </si>
  <si>
    <t>Carteret</t>
  </si>
  <si>
    <t>Cedar Grove Township</t>
  </si>
  <si>
    <t>Cherry Hill Township</t>
  </si>
  <si>
    <t>Chester</t>
  </si>
  <si>
    <t>Chesterfield Township</t>
  </si>
  <si>
    <t>Cinnaminson Township</t>
  </si>
  <si>
    <t>Clark Township</t>
  </si>
  <si>
    <t>Clayton</t>
  </si>
  <si>
    <t>Cliffside Park</t>
  </si>
  <si>
    <t>Clifton</t>
  </si>
  <si>
    <t>Clinton Township</t>
  </si>
  <si>
    <t>Closter</t>
  </si>
  <si>
    <t>Collingswood</t>
  </si>
  <si>
    <t>Colts Neck Township</t>
  </si>
  <si>
    <t>Cranbury Township</t>
  </si>
  <si>
    <t>Cranford</t>
  </si>
  <si>
    <t>Cresskill</t>
  </si>
  <si>
    <t>Delanco Township</t>
  </si>
  <si>
    <t>Delran Township</t>
  </si>
  <si>
    <t>Demarest</t>
  </si>
  <si>
    <t>Dennis Township</t>
  </si>
  <si>
    <t>Denville Township</t>
  </si>
  <si>
    <t>Deptford Township</t>
  </si>
  <si>
    <t>Dover</t>
  </si>
  <si>
    <t>Dumont</t>
  </si>
  <si>
    <t>Dunellen</t>
  </si>
  <si>
    <t>East Amwell Township</t>
  </si>
  <si>
    <t>East Brunswick</t>
  </si>
  <si>
    <t>East Greenwich Township</t>
  </si>
  <si>
    <t>East Hanover Township</t>
  </si>
  <si>
    <t>East Orange</t>
  </si>
  <si>
    <t>East Rutherford</t>
  </si>
  <si>
    <t>East Windsor Regional</t>
  </si>
  <si>
    <t>Eatontown</t>
  </si>
  <si>
    <t>Edgewater</t>
  </si>
  <si>
    <t>Edgewater Park Township</t>
  </si>
  <si>
    <t>Edison Township</t>
  </si>
  <si>
    <t>Egg Harbor City</t>
  </si>
  <si>
    <t>Egg Harbor Township</t>
  </si>
  <si>
    <t>Elizabeth</t>
  </si>
  <si>
    <t>Elmwood Park</t>
  </si>
  <si>
    <t>Emerson</t>
  </si>
  <si>
    <t>Englewood</t>
  </si>
  <si>
    <t>Englewood Cliffs</t>
  </si>
  <si>
    <t>Essex Fells</t>
  </si>
  <si>
    <t>Evesham Township</t>
  </si>
  <si>
    <t>Ewing Township</t>
  </si>
  <si>
    <t>Fair Haven</t>
  </si>
  <si>
    <t>Fair Lawn</t>
  </si>
  <si>
    <t>Fairfield</t>
  </si>
  <si>
    <t>Fairview</t>
  </si>
  <si>
    <t>Farmingdale</t>
  </si>
  <si>
    <t>Flemington-Raritan Regional</t>
  </si>
  <si>
    <t>Florham Park</t>
  </si>
  <si>
    <t>Fort Lee</t>
  </si>
  <si>
    <t>Frankford Township</t>
  </si>
  <si>
    <t>Franklin Lakes</t>
  </si>
  <si>
    <t>Franklin Township</t>
  </si>
  <si>
    <t>Freehold Borough</t>
  </si>
  <si>
    <t>Freehold Township</t>
  </si>
  <si>
    <t>Frenchtown</t>
  </si>
  <si>
    <t>Galloway Township</t>
  </si>
  <si>
    <t>Garfield</t>
  </si>
  <si>
    <t>Glassboro</t>
  </si>
  <si>
    <t>Glen Ridge</t>
  </si>
  <si>
    <t>Glen Rock</t>
  </si>
  <si>
    <t>Gloucester City</t>
  </si>
  <si>
    <t>Gloucester Township</t>
  </si>
  <si>
    <t>Green Brook Township</t>
  </si>
  <si>
    <t>Green Township</t>
  </si>
  <si>
    <t>Greenwich Township</t>
  </si>
  <si>
    <t>Guttenberg</t>
  </si>
  <si>
    <t>Hackettstown</t>
  </si>
  <si>
    <t>Haddon Heights</t>
  </si>
  <si>
    <t>Haddon Township</t>
  </si>
  <si>
    <t>Haddonfield</t>
  </si>
  <si>
    <t>Hainesport Township</t>
  </si>
  <si>
    <t>Haledon</t>
  </si>
  <si>
    <t>Hamburg</t>
  </si>
  <si>
    <t>Hamilton Township</t>
  </si>
  <si>
    <t>Hammonton</t>
  </si>
  <si>
    <t>Hanover Township</t>
  </si>
  <si>
    <t>Harding Township</t>
  </si>
  <si>
    <t>Hardyston Township</t>
  </si>
  <si>
    <t>Harrington Park</t>
  </si>
  <si>
    <t>Harrison</t>
  </si>
  <si>
    <t>Harrison Township</t>
  </si>
  <si>
    <t>Hasbrouck Heights</t>
  </si>
  <si>
    <t>Haworth</t>
  </si>
  <si>
    <t>Hawthorne</t>
  </si>
  <si>
    <t>Hazlet Township</t>
  </si>
  <si>
    <t>Highland Park</t>
  </si>
  <si>
    <t>Hillsborough Township</t>
  </si>
  <si>
    <t>Hillsdale</t>
  </si>
  <si>
    <t>Ho-Ho-Kus</t>
  </si>
  <si>
    <t>Hoboken</t>
  </si>
  <si>
    <t>Holmdel Township</t>
  </si>
  <si>
    <t>Hopatcong Borough</t>
  </si>
  <si>
    <t>Hope Township</t>
  </si>
  <si>
    <t>Hopewell Valley Regional</t>
  </si>
  <si>
    <t>Howell Township</t>
  </si>
  <si>
    <t>Irvington</t>
  </si>
  <si>
    <t>Island Heights</t>
  </si>
  <si>
    <t>Jackson Township</t>
  </si>
  <si>
    <t>Jamesburg</t>
  </si>
  <si>
    <t>Jefferson Township</t>
  </si>
  <si>
    <t>Jersey City</t>
  </si>
  <si>
    <t>Keansburg</t>
  </si>
  <si>
    <t>Kearny</t>
  </si>
  <si>
    <t>Kenilworth</t>
  </si>
  <si>
    <t>Keyport</t>
  </si>
  <si>
    <t>Kinnelon</t>
  </si>
  <si>
    <t>Knowlton Township</t>
  </si>
  <si>
    <t>Lacey Township</t>
  </si>
  <si>
    <t>Lafayette Township</t>
  </si>
  <si>
    <t>Laurel Springs</t>
  </si>
  <si>
    <t>Lavallette Borough</t>
  </si>
  <si>
    <t>Lawnside</t>
  </si>
  <si>
    <t>Lawrence Township</t>
  </si>
  <si>
    <t>Lebanon Borough</t>
  </si>
  <si>
    <t>Lebanon Township</t>
  </si>
  <si>
    <t>Leonia</t>
  </si>
  <si>
    <t>Lincoln Park</t>
  </si>
  <si>
    <t>Linden</t>
  </si>
  <si>
    <t>Lindenwold</t>
  </si>
  <si>
    <t>Linwood City</t>
  </si>
  <si>
    <t>Little Egg Harbor Township</t>
  </si>
  <si>
    <t>Little Falls Township</t>
  </si>
  <si>
    <t>Little Ferry</t>
  </si>
  <si>
    <t>Little Silver Boro</t>
  </si>
  <si>
    <t>Livingston</t>
  </si>
  <si>
    <t>Lodi</t>
  </si>
  <si>
    <t>Logan Township</t>
  </si>
  <si>
    <t>Long Beach Island Consolidated</t>
  </si>
  <si>
    <t>Long Branch</t>
  </si>
  <si>
    <t>Long Hill Township</t>
  </si>
  <si>
    <t>Lopatcong Township</t>
  </si>
  <si>
    <t>Lower Township Elementary</t>
  </si>
  <si>
    <t>Lyndhurst</t>
  </si>
  <si>
    <t>Madison</t>
  </si>
  <si>
    <t>Magnolia</t>
  </si>
  <si>
    <t>Mahwah Township</t>
  </si>
  <si>
    <t>Manalapan-Englishtown Regional</t>
  </si>
  <si>
    <t>Manasquan</t>
  </si>
  <si>
    <t>Manchester Township</t>
  </si>
  <si>
    <t>Mansfield Township</t>
  </si>
  <si>
    <t>Mantua Township</t>
  </si>
  <si>
    <t>Maple Shade</t>
  </si>
  <si>
    <t>Margate City</t>
  </si>
  <si>
    <t>Marlboro Township</t>
  </si>
  <si>
    <t>Matawan-Aberdeen Regional</t>
  </si>
  <si>
    <t>Maywood</t>
  </si>
  <si>
    <t>Medford Lakes</t>
  </si>
  <si>
    <t>Medford Township</t>
  </si>
  <si>
    <t>Mendham Borough</t>
  </si>
  <si>
    <t>Mendham Township</t>
  </si>
  <si>
    <t>Merchantville</t>
  </si>
  <si>
    <t>Metuchen</t>
  </si>
  <si>
    <t>Middle Township</t>
  </si>
  <si>
    <t>Middlesex Borough</t>
  </si>
  <si>
    <t>Middletown Township</t>
  </si>
  <si>
    <t>Midland Park</t>
  </si>
  <si>
    <t>Millburn Township</t>
  </si>
  <si>
    <t>Millstone Township</t>
  </si>
  <si>
    <t>Millville</t>
  </si>
  <si>
    <t>Mine Hill Township</t>
  </si>
  <si>
    <t>Monmouth Beach Elementary</t>
  </si>
  <si>
    <t>Monroe Township</t>
  </si>
  <si>
    <t>Montclair</t>
  </si>
  <si>
    <t>Montgomery Township</t>
  </si>
  <si>
    <t>Montvale</t>
  </si>
  <si>
    <t>Montville Township</t>
  </si>
  <si>
    <t>Moonachie</t>
  </si>
  <si>
    <t>Moorestown Township</t>
  </si>
  <si>
    <t>Morris</t>
  </si>
  <si>
    <t>Morris Plains</t>
  </si>
  <si>
    <t>Mount Arlington</t>
  </si>
  <si>
    <t>Mount Holly Township</t>
  </si>
  <si>
    <t>Mount Laurel Township</t>
  </si>
  <si>
    <t>Mount Olive Township</t>
  </si>
  <si>
    <t>Mountain Lakes</t>
  </si>
  <si>
    <t>Mountainside</t>
  </si>
  <si>
    <t>Mullica Township</t>
  </si>
  <si>
    <t>Neptune City</t>
  </si>
  <si>
    <t>Neptune Township</t>
  </si>
  <si>
    <t>New Brunswick</t>
  </si>
  <si>
    <t>New Milford</t>
  </si>
  <si>
    <t>New Providence</t>
  </si>
  <si>
    <t>Newton</t>
  </si>
  <si>
    <t>North Arlington</t>
  </si>
  <si>
    <t>North Bergen</t>
  </si>
  <si>
    <t>North Brunswick Township</t>
  </si>
  <si>
    <t>North Caldwell</t>
  </si>
  <si>
    <t>North Haledon</t>
  </si>
  <si>
    <t>North Hanover Township</t>
  </si>
  <si>
    <t>North Wildwood</t>
  </si>
  <si>
    <t>Northfield City</t>
  </si>
  <si>
    <t>Northvale</t>
  </si>
  <si>
    <t>Norwood</t>
  </si>
  <si>
    <t>Nutley</t>
  </si>
  <si>
    <t>Oakland</t>
  </si>
  <si>
    <t>Oaklyn</t>
  </si>
  <si>
    <t>Ocean City</t>
  </si>
  <si>
    <t>Ocean Gate</t>
  </si>
  <si>
    <t>Oceanport</t>
  </si>
  <si>
    <t>Old Bridge Township</t>
  </si>
  <si>
    <t>Old Tappan</t>
  </si>
  <si>
    <t>Oldmans Township</t>
  </si>
  <si>
    <t>Oradell</t>
  </si>
  <si>
    <t>Orange</t>
  </si>
  <si>
    <t>Palisades Park</t>
  </si>
  <si>
    <t>Palmyra</t>
  </si>
  <si>
    <t>Paramus</t>
  </si>
  <si>
    <t>Park Ridge</t>
  </si>
  <si>
    <t>Parsippany-Troy Hills Township</t>
  </si>
  <si>
    <t>Passaic City</t>
  </si>
  <si>
    <t>Paterson</t>
  </si>
  <si>
    <t>Paulsboro</t>
  </si>
  <si>
    <t>Pemberton Township</t>
  </si>
  <si>
    <t>Penns Grove-Carneys Point Regional</t>
  </si>
  <si>
    <t>Pennsauken Township</t>
  </si>
  <si>
    <t>Pennsville</t>
  </si>
  <si>
    <t>Pequannock Township</t>
  </si>
  <si>
    <t>Perth Amboy</t>
  </si>
  <si>
    <t>Phillipsburg</t>
  </si>
  <si>
    <t>Pine Hill</t>
  </si>
  <si>
    <t>Piscataway Township</t>
  </si>
  <si>
    <t>Pitman Boro</t>
  </si>
  <si>
    <t>Pittsgrove Township</t>
  </si>
  <si>
    <t>Plainfield</t>
  </si>
  <si>
    <t>Pleasantville</t>
  </si>
  <si>
    <t>Plumsted Township</t>
  </si>
  <si>
    <t>Point Pleasant Beach</t>
  </si>
  <si>
    <t>Point Pleasant Borough</t>
  </si>
  <si>
    <t>Pompton Lakes Boro</t>
  </si>
  <si>
    <t>Port Republic</t>
  </si>
  <si>
    <t>Princeton</t>
  </si>
  <si>
    <t>Prospect Park</t>
  </si>
  <si>
    <t>Rahway</t>
  </si>
  <si>
    <t>Ramsey</t>
  </si>
  <si>
    <t>Randolph Township</t>
  </si>
  <si>
    <t>Readington Township</t>
  </si>
  <si>
    <t>Red Bank Borough</t>
  </si>
  <si>
    <t>Ridgewood</t>
  </si>
  <si>
    <t>Ringwood</t>
  </si>
  <si>
    <t>River Edge</t>
  </si>
  <si>
    <t>River Vale</t>
  </si>
  <si>
    <t>Riverdale</t>
  </si>
  <si>
    <t>Riverside Township</t>
  </si>
  <si>
    <t>Riverton</t>
  </si>
  <si>
    <t>Robbinsville</t>
  </si>
  <si>
    <t>Rochelle Park</t>
  </si>
  <si>
    <t>Rockaway Borough</t>
  </si>
  <si>
    <t>Rockaway Township</t>
  </si>
  <si>
    <t>Roosevelt</t>
  </si>
  <si>
    <t>Roseland</t>
  </si>
  <si>
    <t>Roselle</t>
  </si>
  <si>
    <t>Roselle Park</t>
  </si>
  <si>
    <t>Roxbury Township</t>
  </si>
  <si>
    <t>Rumson Borough</t>
  </si>
  <si>
    <t>Runnemede</t>
  </si>
  <si>
    <t>Rutherford</t>
  </si>
  <si>
    <t>Saddle Brook</t>
  </si>
  <si>
    <t>Saddle River</t>
  </si>
  <si>
    <t>Salem City</t>
  </si>
  <si>
    <t>Sandyston-Walpack Consolidated</t>
  </si>
  <si>
    <t>Sayreville</t>
  </si>
  <si>
    <t>Scotch Plains-Fanwood</t>
  </si>
  <si>
    <t>Sea Girt Borough</t>
  </si>
  <si>
    <t>Secaucus</t>
  </si>
  <si>
    <t>Shamong Township</t>
  </si>
  <si>
    <t>Shrewsbury Borough</t>
  </si>
  <si>
    <t>Somerdale</t>
  </si>
  <si>
    <t>Somers Point</t>
  </si>
  <si>
    <t>Somerset Hills Regional</t>
  </si>
  <si>
    <t>South Amboy</t>
  </si>
  <si>
    <t>South Bound Brook</t>
  </si>
  <si>
    <t>South Brunswick</t>
  </si>
  <si>
    <t>South Hackensack</t>
  </si>
  <si>
    <t>South Hunterdon Regional</t>
  </si>
  <si>
    <t>South Orange-Maplewood</t>
  </si>
  <si>
    <t>South Plainfield</t>
  </si>
  <si>
    <t>South River</t>
  </si>
  <si>
    <t>Southampton Township</t>
  </si>
  <si>
    <t>Sparta Township</t>
  </si>
  <si>
    <t>Spotswood</t>
  </si>
  <si>
    <t>Spring Lake Borough</t>
  </si>
  <si>
    <t>Spring Lake Heights</t>
  </si>
  <si>
    <t>Springfield</t>
  </si>
  <si>
    <t>Springfield Township</t>
  </si>
  <si>
    <t>Stafford Township</t>
  </si>
  <si>
    <t>Stanhope</t>
  </si>
  <si>
    <t>Stillwater Township</t>
  </si>
  <si>
    <t>Stone Harbor Elementary</t>
  </si>
  <si>
    <t>Stratford</t>
  </si>
  <si>
    <t>Summit</t>
  </si>
  <si>
    <t>Sussex-Wantage Regional</t>
  </si>
  <si>
    <t>Swedesboro-Woolwich</t>
  </si>
  <si>
    <t>Teaneck</t>
  </si>
  <si>
    <t>Tenafly</t>
  </si>
  <si>
    <t>Tewksbury Township</t>
  </si>
  <si>
    <t>The School District Of The Chathams</t>
  </si>
  <si>
    <t>Tinton Falls</t>
  </si>
  <si>
    <t>Toms River Regional</t>
  </si>
  <si>
    <t>Totowa</t>
  </si>
  <si>
    <t>Township Of Ocean</t>
  </si>
  <si>
    <t>Trenton</t>
  </si>
  <si>
    <t>Twp Of Union</t>
  </si>
  <si>
    <t>Union Beach</t>
  </si>
  <si>
    <t>Union City</t>
  </si>
  <si>
    <t>Union Township</t>
  </si>
  <si>
    <t>Upper Deerfield Township</t>
  </si>
  <si>
    <t>Upper Freehold Regional</t>
  </si>
  <si>
    <t>Upper Pittsgrove Twp</t>
  </si>
  <si>
    <t>Upper Saddle River</t>
  </si>
  <si>
    <t>Upper Township</t>
  </si>
  <si>
    <t>Ventnor City</t>
  </si>
  <si>
    <t>Vernon Township</t>
  </si>
  <si>
    <t>Verona</t>
  </si>
  <si>
    <t>Vineland</t>
  </si>
  <si>
    <t>Voorhees Township</t>
  </si>
  <si>
    <t>Waldwick</t>
  </si>
  <si>
    <t>Wall Township</t>
  </si>
  <si>
    <t>Wanaque</t>
  </si>
  <si>
    <t>Warren Township</t>
  </si>
  <si>
    <t>Washington Borough</t>
  </si>
  <si>
    <t>Washington Township</t>
  </si>
  <si>
    <t>Watchung Borough</t>
  </si>
  <si>
    <t>Waterford Township</t>
  </si>
  <si>
    <t>Wayne Township</t>
  </si>
  <si>
    <t>Weehawken</t>
  </si>
  <si>
    <t>Wenonah Boro</t>
  </si>
  <si>
    <t>West Cape May Elementary</t>
  </si>
  <si>
    <t>West Deptford Township</t>
  </si>
  <si>
    <t>West Long Branch</t>
  </si>
  <si>
    <t>West Milford Township</t>
  </si>
  <si>
    <t>West Orange</t>
  </si>
  <si>
    <t>West Windsor-Plainsboro Regional</t>
  </si>
  <si>
    <t>Westampton Township</t>
  </si>
  <si>
    <t>Westfield</t>
  </si>
  <si>
    <t>Westwood Regional</t>
  </si>
  <si>
    <t>Wharton Borough</t>
  </si>
  <si>
    <t>Wildwood City</t>
  </si>
  <si>
    <t>Willingboro</t>
  </si>
  <si>
    <t>Winslow Township</t>
  </si>
  <si>
    <t>Wood-Ridge</t>
  </si>
  <si>
    <t>Woodbine</t>
  </si>
  <si>
    <t>Woodbridge Township</t>
  </si>
  <si>
    <t>Woodbury City</t>
  </si>
  <si>
    <t>Woodcliff Lake</t>
  </si>
  <si>
    <t>Woodland Park</t>
  </si>
  <si>
    <t>Woodstown-Pilesgrove Regional</t>
  </si>
  <si>
    <t>Wyckoff Township</t>
  </si>
  <si>
    <t>a+/a/10/9 ratio</t>
  </si>
  <si>
    <t>a+/10 ratio</t>
  </si>
  <si>
    <t>ratio of better</t>
  </si>
  <si>
    <t>ratio of best</t>
  </si>
  <si>
    <t>count of better</t>
  </si>
  <si>
    <t>count of best</t>
  </si>
  <si>
    <t>weighted A+</t>
  </si>
  <si>
    <t>weighted A</t>
  </si>
  <si>
    <t>weighted A-</t>
  </si>
  <si>
    <t>weighted 10</t>
  </si>
  <si>
    <t>weighted 9</t>
  </si>
  <si>
    <t>weighted 8</t>
  </si>
  <si>
    <t>ratio of weighted better</t>
  </si>
  <si>
    <t>ratio of weighted best</t>
  </si>
  <si>
    <t>count of weighted better</t>
  </si>
  <si>
    <t>count of weighted best</t>
  </si>
  <si>
    <t>count of better * ratio of better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</si>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</sst>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35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36" borderId="0" xfId="0" applyFill="1" applyBorder="1" applyAlignment="1">
      <alignment wrapText="1"/>
    </xf>
    <xf numFmtId="0" fontId="0" fillId="37" borderId="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5" borderId="0" xfId="0" applyFill="1" applyBorder="1"/>
    <xf numFmtId="0" fontId="0" fillId="0" borderId="0" xfId="0" applyBorder="1"/>
    <xf numFmtId="0" fontId="0" fillId="36" borderId="0" xfId="0" applyFill="1" applyBorder="1"/>
    <xf numFmtId="0" fontId="0" fillId="37" borderId="0" xfId="0" applyFill="1" applyBorder="1"/>
    <xf numFmtId="0" fontId="0" fillId="0" borderId="10" xfId="0" applyBorder="1"/>
    <xf numFmtId="0" fontId="0" fillId="34" borderId="11" xfId="0" applyFill="1" applyBorder="1" applyAlignment="1">
      <alignment wrapText="1"/>
    </xf>
    <xf numFmtId="0" fontId="0" fillId="34" borderId="11" xfId="0" applyFill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="120" zoomScaleNormal="120" workbookViewId="0">
      <selection activeCell="K401" sqref="A1:L40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10</v>
      </c>
      <c r="H1">
        <v>9</v>
      </c>
      <c r="I1">
        <v>8</v>
      </c>
      <c r="J1" t="s">
        <v>5</v>
      </c>
      <c r="K1" t="s">
        <v>406</v>
      </c>
      <c r="L1" t="s">
        <v>407</v>
      </c>
    </row>
    <row r="2" spans="1:12" x14ac:dyDescent="0.2">
      <c r="A2">
        <v>0</v>
      </c>
      <c r="B2" t="s">
        <v>6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2</v>
      </c>
      <c r="K2">
        <f>SUM(C2:D2,G2:H2)/SUM(F2,J2)</f>
        <v>0</v>
      </c>
      <c r="L2">
        <f>SUM(C2,G2)/SUM(F2,J2)</f>
        <v>0</v>
      </c>
    </row>
    <row r="3" spans="1:12" x14ac:dyDescent="0.2">
      <c r="A3">
        <v>1</v>
      </c>
      <c r="B3" t="s">
        <v>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2</v>
      </c>
      <c r="K3">
        <f t="shared" ref="K3:K66" si="0">SUM(C3:D3,G3:H3)/SUM(F3,J3)</f>
        <v>0</v>
      </c>
      <c r="L3">
        <f t="shared" ref="L3:L66" si="1">SUM(C3,G3)/SUM(F3,J3)</f>
        <v>0</v>
      </c>
    </row>
    <row r="4" spans="1:12" x14ac:dyDescent="0.2">
      <c r="A4">
        <v>2</v>
      </c>
      <c r="B4" t="s">
        <v>8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f t="shared" si="0"/>
        <v>0</v>
      </c>
      <c r="L4">
        <f t="shared" si="1"/>
        <v>0</v>
      </c>
    </row>
    <row r="5" spans="1:12" x14ac:dyDescent="0.2">
      <c r="A5">
        <v>3</v>
      </c>
      <c r="B5" t="s">
        <v>9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0</v>
      </c>
      <c r="J5">
        <v>2</v>
      </c>
      <c r="K5">
        <f t="shared" si="0"/>
        <v>1</v>
      </c>
      <c r="L5">
        <f t="shared" si="1"/>
        <v>0.66666666666666663</v>
      </c>
    </row>
    <row r="6" spans="1:12" x14ac:dyDescent="0.2">
      <c r="A6">
        <v>4</v>
      </c>
      <c r="B6" t="s">
        <v>10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f t="shared" si="0"/>
        <v>1</v>
      </c>
      <c r="L6">
        <f t="shared" si="1"/>
        <v>1</v>
      </c>
    </row>
    <row r="7" spans="1:12" x14ac:dyDescent="0.2">
      <c r="A7">
        <v>5</v>
      </c>
      <c r="B7" t="s">
        <v>11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2</v>
      </c>
      <c r="K7">
        <f t="shared" si="0"/>
        <v>0</v>
      </c>
      <c r="L7">
        <f t="shared" si="1"/>
        <v>0</v>
      </c>
    </row>
    <row r="8" spans="1:12" x14ac:dyDescent="0.2">
      <c r="A8">
        <v>6</v>
      </c>
      <c r="B8" t="s">
        <v>12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3</v>
      </c>
      <c r="K8">
        <f t="shared" si="0"/>
        <v>0</v>
      </c>
      <c r="L8">
        <f t="shared" si="1"/>
        <v>0</v>
      </c>
    </row>
    <row r="9" spans="1:12" x14ac:dyDescent="0.2">
      <c r="A9">
        <v>7</v>
      </c>
      <c r="B9" t="s">
        <v>13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v>0</v>
      </c>
      <c r="J9">
        <v>9</v>
      </c>
      <c r="K9">
        <f t="shared" si="0"/>
        <v>0</v>
      </c>
      <c r="L9">
        <f t="shared" si="1"/>
        <v>0</v>
      </c>
    </row>
    <row r="10" spans="1:12" x14ac:dyDescent="0.2">
      <c r="A10">
        <v>8</v>
      </c>
      <c r="B10" t="s">
        <v>14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f t="shared" si="0"/>
        <v>0</v>
      </c>
      <c r="L10">
        <f t="shared" si="1"/>
        <v>0</v>
      </c>
    </row>
    <row r="11" spans="1:12" x14ac:dyDescent="0.2">
      <c r="A11">
        <v>9</v>
      </c>
      <c r="B11" t="s">
        <v>15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f t="shared" si="0"/>
        <v>0</v>
      </c>
      <c r="L11">
        <f t="shared" si="1"/>
        <v>0</v>
      </c>
    </row>
    <row r="12" spans="1:12" x14ac:dyDescent="0.2">
      <c r="A12">
        <v>10</v>
      </c>
      <c r="B12" t="s">
        <v>16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4</v>
      </c>
      <c r="K12">
        <f t="shared" si="0"/>
        <v>0</v>
      </c>
      <c r="L12">
        <f t="shared" si="1"/>
        <v>0</v>
      </c>
    </row>
    <row r="13" spans="1:12" x14ac:dyDescent="0.2">
      <c r="A13">
        <v>11</v>
      </c>
      <c r="B13" t="s">
        <v>17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f t="shared" si="0"/>
        <v>0</v>
      </c>
      <c r="L13">
        <f t="shared" si="1"/>
        <v>0</v>
      </c>
    </row>
    <row r="14" spans="1:12" x14ac:dyDescent="0.2">
      <c r="A14">
        <v>12</v>
      </c>
      <c r="B14" t="s">
        <v>18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f t="shared" si="0"/>
        <v>0.5</v>
      </c>
      <c r="L14">
        <f t="shared" si="1"/>
        <v>0</v>
      </c>
    </row>
    <row r="15" spans="1:12" x14ac:dyDescent="0.2">
      <c r="A15">
        <v>13</v>
      </c>
      <c r="B15" t="s">
        <v>19</v>
      </c>
      <c r="C15">
        <v>0</v>
      </c>
      <c r="D15">
        <v>0</v>
      </c>
      <c r="E15">
        <v>1</v>
      </c>
      <c r="F15">
        <v>11</v>
      </c>
      <c r="G15">
        <v>0</v>
      </c>
      <c r="H15">
        <v>1</v>
      </c>
      <c r="I15">
        <v>0</v>
      </c>
      <c r="J15">
        <v>11</v>
      </c>
      <c r="K15">
        <f t="shared" si="0"/>
        <v>4.5454545454545456E-2</v>
      </c>
      <c r="L15">
        <f t="shared" si="1"/>
        <v>0</v>
      </c>
    </row>
    <row r="16" spans="1:12" x14ac:dyDescent="0.2">
      <c r="A16">
        <v>14</v>
      </c>
      <c r="B16" t="s">
        <v>20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f t="shared" si="0"/>
        <v>0</v>
      </c>
      <c r="L16">
        <f t="shared" si="1"/>
        <v>0</v>
      </c>
    </row>
    <row r="17" spans="1:12" x14ac:dyDescent="0.2">
      <c r="A17">
        <v>15</v>
      </c>
      <c r="B17" t="s">
        <v>21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f t="shared" si="0"/>
        <v>0</v>
      </c>
      <c r="L17">
        <f t="shared" si="1"/>
        <v>0</v>
      </c>
    </row>
    <row r="18" spans="1:12" x14ac:dyDescent="0.2">
      <c r="A18">
        <v>16</v>
      </c>
      <c r="B18" t="s">
        <v>22</v>
      </c>
      <c r="C18">
        <v>0</v>
      </c>
      <c r="D18">
        <v>0</v>
      </c>
      <c r="E18">
        <v>0</v>
      </c>
      <c r="F18">
        <v>7</v>
      </c>
      <c r="G18">
        <v>0</v>
      </c>
      <c r="H18">
        <v>1</v>
      </c>
      <c r="I18">
        <v>1</v>
      </c>
      <c r="J18">
        <v>7</v>
      </c>
      <c r="K18">
        <f t="shared" si="0"/>
        <v>7.1428571428571425E-2</v>
      </c>
      <c r="L18">
        <f t="shared" si="1"/>
        <v>0</v>
      </c>
    </row>
    <row r="19" spans="1:12" x14ac:dyDescent="0.2">
      <c r="A19">
        <v>17</v>
      </c>
      <c r="B19" t="s">
        <v>23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3</v>
      </c>
      <c r="K19">
        <f t="shared" si="0"/>
        <v>0</v>
      </c>
      <c r="L19">
        <f t="shared" si="1"/>
        <v>0</v>
      </c>
    </row>
    <row r="20" spans="1:12" x14ac:dyDescent="0.2">
      <c r="A20">
        <v>18</v>
      </c>
      <c r="B20" t="s">
        <v>24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1</v>
      </c>
      <c r="K20">
        <f t="shared" si="0"/>
        <v>0</v>
      </c>
      <c r="L20">
        <f t="shared" si="1"/>
        <v>0</v>
      </c>
    </row>
    <row r="21" spans="1:12" x14ac:dyDescent="0.2">
      <c r="A21">
        <v>19</v>
      </c>
      <c r="B21" t="s">
        <v>25</v>
      </c>
      <c r="C21">
        <v>0</v>
      </c>
      <c r="D21">
        <v>0</v>
      </c>
      <c r="E21">
        <v>4</v>
      </c>
      <c r="F21">
        <v>5</v>
      </c>
      <c r="G21">
        <v>0</v>
      </c>
      <c r="H21">
        <v>1</v>
      </c>
      <c r="I21">
        <v>3</v>
      </c>
      <c r="J21">
        <v>5</v>
      </c>
      <c r="K21">
        <f t="shared" si="0"/>
        <v>0.1</v>
      </c>
      <c r="L21">
        <f t="shared" si="1"/>
        <v>0</v>
      </c>
    </row>
    <row r="22" spans="1:12" x14ac:dyDescent="0.2">
      <c r="A22">
        <v>20</v>
      </c>
      <c r="B22" t="s">
        <v>26</v>
      </c>
      <c r="C22">
        <v>1</v>
      </c>
      <c r="D22">
        <v>2</v>
      </c>
      <c r="E22">
        <v>0</v>
      </c>
      <c r="F22">
        <v>4</v>
      </c>
      <c r="G22">
        <v>2</v>
      </c>
      <c r="H22">
        <v>1</v>
      </c>
      <c r="I22">
        <v>0</v>
      </c>
      <c r="J22">
        <v>3</v>
      </c>
      <c r="K22">
        <f t="shared" si="0"/>
        <v>0.8571428571428571</v>
      </c>
      <c r="L22">
        <f t="shared" si="1"/>
        <v>0.42857142857142855</v>
      </c>
    </row>
    <row r="23" spans="1:12" x14ac:dyDescent="0.2">
      <c r="A23">
        <v>21</v>
      </c>
      <c r="B23" t="s">
        <v>27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4</v>
      </c>
      <c r="K23">
        <f t="shared" si="0"/>
        <v>0</v>
      </c>
      <c r="L23">
        <f t="shared" si="1"/>
        <v>0</v>
      </c>
    </row>
    <row r="24" spans="1:12" x14ac:dyDescent="0.2">
      <c r="A24">
        <v>22</v>
      </c>
      <c r="B24" t="s">
        <v>28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2</v>
      </c>
      <c r="K24">
        <f t="shared" si="0"/>
        <v>0</v>
      </c>
      <c r="L24">
        <f t="shared" si="1"/>
        <v>0</v>
      </c>
    </row>
    <row r="25" spans="1:12" x14ac:dyDescent="0.2">
      <c r="A25">
        <v>23</v>
      </c>
      <c r="B25" t="s">
        <v>29</v>
      </c>
      <c r="C25">
        <v>1</v>
      </c>
      <c r="D25">
        <v>3</v>
      </c>
      <c r="E25">
        <v>0</v>
      </c>
      <c r="F25">
        <v>4</v>
      </c>
      <c r="G25">
        <v>1</v>
      </c>
      <c r="H25">
        <v>2</v>
      </c>
      <c r="I25">
        <v>1</v>
      </c>
      <c r="J25">
        <v>4</v>
      </c>
      <c r="K25">
        <f t="shared" si="0"/>
        <v>0.875</v>
      </c>
      <c r="L25">
        <f t="shared" si="1"/>
        <v>0.25</v>
      </c>
    </row>
    <row r="26" spans="1:12" x14ac:dyDescent="0.2">
      <c r="A26">
        <v>24</v>
      </c>
      <c r="B26" t="s">
        <v>30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f t="shared" si="0"/>
        <v>0</v>
      </c>
      <c r="L26">
        <f t="shared" si="1"/>
        <v>0</v>
      </c>
    </row>
    <row r="27" spans="1:12" x14ac:dyDescent="0.2">
      <c r="A27">
        <v>25</v>
      </c>
      <c r="B27" t="s">
        <v>31</v>
      </c>
      <c r="C27">
        <v>0</v>
      </c>
      <c r="D27">
        <v>0</v>
      </c>
      <c r="E27">
        <v>2</v>
      </c>
      <c r="F27">
        <v>8</v>
      </c>
      <c r="G27">
        <v>0</v>
      </c>
      <c r="H27">
        <v>1</v>
      </c>
      <c r="I27">
        <v>1</v>
      </c>
      <c r="J27">
        <v>8</v>
      </c>
      <c r="K27">
        <f t="shared" si="0"/>
        <v>6.25E-2</v>
      </c>
      <c r="L27">
        <f t="shared" si="1"/>
        <v>0</v>
      </c>
    </row>
    <row r="28" spans="1:12" x14ac:dyDescent="0.2">
      <c r="A28">
        <v>26</v>
      </c>
      <c r="B28" t="s">
        <v>32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2</v>
      </c>
      <c r="K28">
        <f t="shared" si="0"/>
        <v>0</v>
      </c>
      <c r="L28">
        <f t="shared" si="1"/>
        <v>0</v>
      </c>
    </row>
    <row r="29" spans="1:12" x14ac:dyDescent="0.2">
      <c r="A29">
        <v>27</v>
      </c>
      <c r="B29" t="s">
        <v>33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f t="shared" si="0"/>
        <v>0</v>
      </c>
      <c r="L29">
        <f t="shared" si="1"/>
        <v>0</v>
      </c>
    </row>
    <row r="30" spans="1:12" x14ac:dyDescent="0.2">
      <c r="A30">
        <v>28</v>
      </c>
      <c r="B30" t="s">
        <v>34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2</v>
      </c>
      <c r="J30">
        <v>2</v>
      </c>
      <c r="K30">
        <f t="shared" si="0"/>
        <v>0</v>
      </c>
      <c r="L30">
        <f t="shared" si="1"/>
        <v>0</v>
      </c>
    </row>
    <row r="31" spans="1:12" x14ac:dyDescent="0.2">
      <c r="A31">
        <v>29</v>
      </c>
      <c r="B31" t="s">
        <v>35</v>
      </c>
      <c r="C31">
        <v>0</v>
      </c>
      <c r="D31">
        <v>0</v>
      </c>
      <c r="E31">
        <v>1</v>
      </c>
      <c r="F31">
        <v>2</v>
      </c>
      <c r="G31">
        <v>0</v>
      </c>
      <c r="H31">
        <v>0</v>
      </c>
      <c r="I31">
        <v>0</v>
      </c>
      <c r="J31">
        <v>1</v>
      </c>
      <c r="K31">
        <f t="shared" si="0"/>
        <v>0</v>
      </c>
      <c r="L31">
        <f t="shared" si="1"/>
        <v>0</v>
      </c>
    </row>
    <row r="32" spans="1:12" x14ac:dyDescent="0.2">
      <c r="A32">
        <v>30</v>
      </c>
      <c r="B32" t="s">
        <v>36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f t="shared" si="0"/>
        <v>1</v>
      </c>
      <c r="L32">
        <f t="shared" si="1"/>
        <v>0</v>
      </c>
    </row>
    <row r="33" spans="1:12" x14ac:dyDescent="0.2">
      <c r="A33">
        <v>31</v>
      </c>
      <c r="B33" t="s">
        <v>37</v>
      </c>
      <c r="C33">
        <v>0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J33">
        <v>2</v>
      </c>
      <c r="K33">
        <f t="shared" si="0"/>
        <v>0</v>
      </c>
      <c r="L33">
        <f t="shared" si="1"/>
        <v>0</v>
      </c>
    </row>
    <row r="34" spans="1:12" x14ac:dyDescent="0.2">
      <c r="A34">
        <v>32</v>
      </c>
      <c r="B34" t="s">
        <v>38</v>
      </c>
      <c r="C34">
        <v>0</v>
      </c>
      <c r="D34">
        <v>0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f t="shared" si="0"/>
        <v>0</v>
      </c>
      <c r="L34">
        <f t="shared" si="1"/>
        <v>0</v>
      </c>
    </row>
    <row r="35" spans="1:12" x14ac:dyDescent="0.2">
      <c r="A35">
        <v>33</v>
      </c>
      <c r="B35" t="s">
        <v>39</v>
      </c>
      <c r="C35">
        <v>0</v>
      </c>
      <c r="D35">
        <v>1</v>
      </c>
      <c r="E35">
        <v>1</v>
      </c>
      <c r="F35">
        <v>2</v>
      </c>
      <c r="G35">
        <v>0</v>
      </c>
      <c r="H35">
        <v>0</v>
      </c>
      <c r="I35">
        <v>1</v>
      </c>
      <c r="J35">
        <v>2</v>
      </c>
      <c r="K35">
        <f t="shared" si="0"/>
        <v>0.25</v>
      </c>
      <c r="L35">
        <f t="shared" si="1"/>
        <v>0</v>
      </c>
    </row>
    <row r="36" spans="1:12" x14ac:dyDescent="0.2">
      <c r="A36">
        <v>34</v>
      </c>
      <c r="B36" t="s">
        <v>40</v>
      </c>
      <c r="C36">
        <v>0</v>
      </c>
      <c r="D36">
        <v>0</v>
      </c>
      <c r="E36">
        <v>0</v>
      </c>
      <c r="F36">
        <v>7</v>
      </c>
      <c r="G36">
        <v>0</v>
      </c>
      <c r="H36">
        <v>0</v>
      </c>
      <c r="I36">
        <v>0</v>
      </c>
      <c r="J36">
        <v>8</v>
      </c>
      <c r="K36">
        <f t="shared" si="0"/>
        <v>0</v>
      </c>
      <c r="L36">
        <f t="shared" si="1"/>
        <v>0</v>
      </c>
    </row>
    <row r="37" spans="1:12" x14ac:dyDescent="0.2">
      <c r="A37">
        <v>35</v>
      </c>
      <c r="B37" t="s">
        <v>41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6</v>
      </c>
      <c r="K37">
        <f t="shared" si="0"/>
        <v>0</v>
      </c>
      <c r="L37">
        <f t="shared" si="1"/>
        <v>0</v>
      </c>
    </row>
    <row r="38" spans="1:12" x14ac:dyDescent="0.2">
      <c r="A38">
        <v>36</v>
      </c>
      <c r="B38" t="s">
        <v>42</v>
      </c>
      <c r="C38">
        <v>0</v>
      </c>
      <c r="D38">
        <v>5</v>
      </c>
      <c r="E38">
        <v>1</v>
      </c>
      <c r="F38">
        <v>7</v>
      </c>
      <c r="G38">
        <v>1</v>
      </c>
      <c r="H38">
        <v>3</v>
      </c>
      <c r="I38">
        <v>3</v>
      </c>
      <c r="J38">
        <v>9</v>
      </c>
      <c r="K38">
        <f t="shared" si="0"/>
        <v>0.5625</v>
      </c>
      <c r="L38">
        <f t="shared" si="1"/>
        <v>6.25E-2</v>
      </c>
    </row>
    <row r="39" spans="1:12" x14ac:dyDescent="0.2">
      <c r="A39">
        <v>37</v>
      </c>
      <c r="B39" t="s">
        <v>43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f t="shared" si="0"/>
        <v>1</v>
      </c>
      <c r="L39">
        <f t="shared" si="1"/>
        <v>0</v>
      </c>
    </row>
    <row r="40" spans="1:12" x14ac:dyDescent="0.2">
      <c r="A40">
        <v>38</v>
      </c>
      <c r="B40" t="s">
        <v>44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f t="shared" si="0"/>
        <v>0</v>
      </c>
      <c r="L40">
        <f t="shared" si="1"/>
        <v>0</v>
      </c>
    </row>
    <row r="41" spans="1:12" x14ac:dyDescent="0.2">
      <c r="A41">
        <v>39</v>
      </c>
      <c r="B41" t="s">
        <v>45</v>
      </c>
      <c r="C41">
        <v>0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1</v>
      </c>
      <c r="K41">
        <f t="shared" si="0"/>
        <v>0</v>
      </c>
      <c r="L41">
        <f t="shared" si="1"/>
        <v>0</v>
      </c>
    </row>
    <row r="42" spans="1:12" x14ac:dyDescent="0.2">
      <c r="A42">
        <v>40</v>
      </c>
      <c r="B42" t="s">
        <v>46</v>
      </c>
      <c r="C42">
        <v>0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1</v>
      </c>
      <c r="K42">
        <f t="shared" si="0"/>
        <v>0</v>
      </c>
      <c r="L42">
        <f t="shared" si="1"/>
        <v>0</v>
      </c>
    </row>
    <row r="43" spans="1:12" x14ac:dyDescent="0.2">
      <c r="A43">
        <v>41</v>
      </c>
      <c r="B43" t="s">
        <v>47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2</v>
      </c>
      <c r="K43">
        <f t="shared" si="0"/>
        <v>0</v>
      </c>
      <c r="L43">
        <f t="shared" si="1"/>
        <v>0</v>
      </c>
    </row>
    <row r="44" spans="1:12" x14ac:dyDescent="0.2">
      <c r="A44">
        <v>42</v>
      </c>
      <c r="B44" t="s">
        <v>48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</v>
      </c>
      <c r="K44">
        <f t="shared" si="0"/>
        <v>0</v>
      </c>
      <c r="L44">
        <f t="shared" si="1"/>
        <v>0</v>
      </c>
    </row>
    <row r="45" spans="1:12" x14ac:dyDescent="0.2">
      <c r="A45">
        <v>43</v>
      </c>
      <c r="B45" t="s">
        <v>49</v>
      </c>
      <c r="C45">
        <v>0</v>
      </c>
      <c r="D45">
        <v>0</v>
      </c>
      <c r="E45">
        <v>4</v>
      </c>
      <c r="F45">
        <v>5</v>
      </c>
      <c r="G45">
        <v>0</v>
      </c>
      <c r="H45">
        <v>0</v>
      </c>
      <c r="I45">
        <v>4</v>
      </c>
      <c r="J45">
        <v>4</v>
      </c>
      <c r="K45">
        <f t="shared" si="0"/>
        <v>0</v>
      </c>
      <c r="L45">
        <f t="shared" si="1"/>
        <v>0</v>
      </c>
    </row>
    <row r="46" spans="1:12" x14ac:dyDescent="0.2">
      <c r="A46">
        <v>44</v>
      </c>
      <c r="B46" t="s">
        <v>50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f t="shared" si="0"/>
        <v>1</v>
      </c>
      <c r="L46">
        <f t="shared" si="1"/>
        <v>0</v>
      </c>
    </row>
    <row r="47" spans="1:12" x14ac:dyDescent="0.2">
      <c r="A47">
        <v>45</v>
      </c>
      <c r="B47" t="s">
        <v>51</v>
      </c>
      <c r="C47">
        <v>0</v>
      </c>
      <c r="D47">
        <v>0</v>
      </c>
      <c r="E47">
        <v>0</v>
      </c>
      <c r="F47">
        <v>12</v>
      </c>
      <c r="G47">
        <v>0</v>
      </c>
      <c r="H47">
        <v>0</v>
      </c>
      <c r="I47">
        <v>0</v>
      </c>
      <c r="J47">
        <v>12</v>
      </c>
      <c r="K47">
        <f t="shared" si="0"/>
        <v>0</v>
      </c>
      <c r="L47">
        <f t="shared" si="1"/>
        <v>0</v>
      </c>
    </row>
    <row r="48" spans="1:12" x14ac:dyDescent="0.2">
      <c r="A48">
        <v>46</v>
      </c>
      <c r="B48" t="s">
        <v>52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f t="shared" si="0"/>
        <v>0</v>
      </c>
      <c r="L48">
        <f t="shared" si="1"/>
        <v>0</v>
      </c>
    </row>
    <row r="49" spans="1:12" x14ac:dyDescent="0.2">
      <c r="A49">
        <v>47</v>
      </c>
      <c r="B49" t="s">
        <v>53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3</v>
      </c>
      <c r="K49">
        <f t="shared" si="0"/>
        <v>0</v>
      </c>
      <c r="L49">
        <f t="shared" si="1"/>
        <v>0</v>
      </c>
    </row>
    <row r="50" spans="1:12" x14ac:dyDescent="0.2">
      <c r="A50">
        <v>48</v>
      </c>
      <c r="B50" t="s">
        <v>54</v>
      </c>
      <c r="C50">
        <v>0</v>
      </c>
      <c r="D50">
        <v>1</v>
      </c>
      <c r="E50">
        <v>1</v>
      </c>
      <c r="F50">
        <v>2</v>
      </c>
      <c r="G50">
        <v>0</v>
      </c>
      <c r="H50">
        <v>1</v>
      </c>
      <c r="I50">
        <v>2</v>
      </c>
      <c r="J50">
        <v>3</v>
      </c>
      <c r="K50">
        <f t="shared" si="0"/>
        <v>0.4</v>
      </c>
      <c r="L50">
        <f t="shared" si="1"/>
        <v>0</v>
      </c>
    </row>
    <row r="51" spans="1:12" x14ac:dyDescent="0.2">
      <c r="A51">
        <v>49</v>
      </c>
      <c r="B51" t="s">
        <v>55</v>
      </c>
      <c r="C51">
        <v>0</v>
      </c>
      <c r="D51">
        <v>3</v>
      </c>
      <c r="E51">
        <v>4</v>
      </c>
      <c r="F51">
        <v>13</v>
      </c>
      <c r="G51">
        <v>2</v>
      </c>
      <c r="H51">
        <v>1</v>
      </c>
      <c r="I51">
        <v>1</v>
      </c>
      <c r="J51">
        <v>12</v>
      </c>
      <c r="K51">
        <f t="shared" si="0"/>
        <v>0.24</v>
      </c>
      <c r="L51">
        <f t="shared" si="1"/>
        <v>0.08</v>
      </c>
    </row>
    <row r="52" spans="1:12" x14ac:dyDescent="0.2">
      <c r="A52">
        <v>50</v>
      </c>
      <c r="B52" t="s">
        <v>56</v>
      </c>
      <c r="C52">
        <v>0</v>
      </c>
      <c r="D52">
        <v>0</v>
      </c>
      <c r="E52">
        <v>1</v>
      </c>
      <c r="F52">
        <v>2</v>
      </c>
      <c r="G52">
        <v>0</v>
      </c>
      <c r="H52">
        <v>0</v>
      </c>
      <c r="I52">
        <v>1</v>
      </c>
      <c r="J52">
        <v>1</v>
      </c>
      <c r="K52">
        <f t="shared" si="0"/>
        <v>0</v>
      </c>
      <c r="L52">
        <f t="shared" si="1"/>
        <v>0</v>
      </c>
    </row>
    <row r="53" spans="1:12" x14ac:dyDescent="0.2">
      <c r="A53">
        <v>51</v>
      </c>
      <c r="B53" t="s">
        <v>57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f t="shared" si="0"/>
        <v>0</v>
      </c>
      <c r="L53">
        <f t="shared" si="1"/>
        <v>0</v>
      </c>
    </row>
    <row r="54" spans="1:12" x14ac:dyDescent="0.2">
      <c r="A54">
        <v>52</v>
      </c>
      <c r="B54" t="s">
        <v>58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1</v>
      </c>
      <c r="K54">
        <f t="shared" si="0"/>
        <v>0</v>
      </c>
      <c r="L54">
        <f t="shared" si="1"/>
        <v>0</v>
      </c>
    </row>
    <row r="55" spans="1:12" x14ac:dyDescent="0.2">
      <c r="A55">
        <v>53</v>
      </c>
      <c r="B55" t="s">
        <v>59</v>
      </c>
      <c r="C55">
        <v>0</v>
      </c>
      <c r="D55">
        <v>0</v>
      </c>
      <c r="E55">
        <v>1</v>
      </c>
      <c r="F55">
        <v>2</v>
      </c>
      <c r="G55">
        <v>0</v>
      </c>
      <c r="H55">
        <v>0</v>
      </c>
      <c r="I55">
        <v>1</v>
      </c>
      <c r="J55">
        <v>2</v>
      </c>
      <c r="K55">
        <f t="shared" si="0"/>
        <v>0</v>
      </c>
      <c r="L55">
        <f t="shared" si="1"/>
        <v>0</v>
      </c>
    </row>
    <row r="56" spans="1:12" x14ac:dyDescent="0.2">
      <c r="A56">
        <v>54</v>
      </c>
      <c r="B56" t="s">
        <v>60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f t="shared" si="0"/>
        <v>0</v>
      </c>
      <c r="L56">
        <f t="shared" si="1"/>
        <v>0</v>
      </c>
    </row>
    <row r="57" spans="1:12" x14ac:dyDescent="0.2">
      <c r="A57">
        <v>55</v>
      </c>
      <c r="B57" t="s">
        <v>61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4</v>
      </c>
      <c r="K57">
        <f t="shared" si="0"/>
        <v>0</v>
      </c>
      <c r="L57">
        <f t="shared" si="1"/>
        <v>0</v>
      </c>
    </row>
    <row r="58" spans="1:12" x14ac:dyDescent="0.2">
      <c r="A58">
        <v>56</v>
      </c>
      <c r="B58" t="s">
        <v>62</v>
      </c>
      <c r="C58">
        <v>0</v>
      </c>
      <c r="D58">
        <v>0</v>
      </c>
      <c r="E58">
        <v>0</v>
      </c>
      <c r="F58">
        <v>14</v>
      </c>
      <c r="G58">
        <v>0</v>
      </c>
      <c r="H58">
        <v>0</v>
      </c>
      <c r="I58">
        <v>1</v>
      </c>
      <c r="J58">
        <v>14</v>
      </c>
      <c r="K58">
        <f t="shared" si="0"/>
        <v>0</v>
      </c>
      <c r="L58">
        <f t="shared" si="1"/>
        <v>0</v>
      </c>
    </row>
    <row r="59" spans="1:12" x14ac:dyDescent="0.2">
      <c r="A59">
        <v>57</v>
      </c>
      <c r="B59" t="s">
        <v>63</v>
      </c>
      <c r="C59">
        <v>0</v>
      </c>
      <c r="D59">
        <v>0</v>
      </c>
      <c r="E59">
        <v>1</v>
      </c>
      <c r="F59">
        <v>4</v>
      </c>
      <c r="G59">
        <v>0</v>
      </c>
      <c r="H59">
        <v>0</v>
      </c>
      <c r="I59">
        <v>0</v>
      </c>
      <c r="J59">
        <v>1</v>
      </c>
      <c r="K59">
        <f t="shared" si="0"/>
        <v>0</v>
      </c>
      <c r="L59">
        <f t="shared" si="1"/>
        <v>0</v>
      </c>
    </row>
    <row r="60" spans="1:12" x14ac:dyDescent="0.2">
      <c r="A60">
        <v>58</v>
      </c>
      <c r="B60" t="s">
        <v>64</v>
      </c>
      <c r="C60">
        <v>0</v>
      </c>
      <c r="D60">
        <v>1</v>
      </c>
      <c r="E60">
        <v>0</v>
      </c>
      <c r="F60">
        <v>1</v>
      </c>
      <c r="G60">
        <v>2</v>
      </c>
      <c r="H60">
        <v>0</v>
      </c>
      <c r="I60">
        <v>0</v>
      </c>
      <c r="J60">
        <v>2</v>
      </c>
      <c r="K60">
        <f t="shared" si="0"/>
        <v>1</v>
      </c>
      <c r="L60">
        <f t="shared" si="1"/>
        <v>0.66666666666666663</v>
      </c>
    </row>
    <row r="61" spans="1:12" x14ac:dyDescent="0.2">
      <c r="A61">
        <v>59</v>
      </c>
      <c r="B61" t="s">
        <v>65</v>
      </c>
      <c r="C61">
        <v>0</v>
      </c>
      <c r="D61">
        <v>1</v>
      </c>
      <c r="E61">
        <v>1</v>
      </c>
      <c r="F61">
        <v>5</v>
      </c>
      <c r="G61">
        <v>1</v>
      </c>
      <c r="H61">
        <v>1</v>
      </c>
      <c r="I61">
        <v>0</v>
      </c>
      <c r="J61">
        <v>5</v>
      </c>
      <c r="K61">
        <f t="shared" si="0"/>
        <v>0.3</v>
      </c>
      <c r="L61">
        <f t="shared" si="1"/>
        <v>0.1</v>
      </c>
    </row>
    <row r="62" spans="1:12" x14ac:dyDescent="0.2">
      <c r="A62">
        <v>60</v>
      </c>
      <c r="B62" t="s">
        <v>66</v>
      </c>
      <c r="C62">
        <v>0</v>
      </c>
      <c r="D62">
        <v>0</v>
      </c>
      <c r="E62">
        <v>1</v>
      </c>
      <c r="F62">
        <v>2</v>
      </c>
      <c r="G62">
        <v>0</v>
      </c>
      <c r="H62">
        <v>0</v>
      </c>
      <c r="I62">
        <v>1</v>
      </c>
      <c r="J62">
        <v>1</v>
      </c>
      <c r="K62">
        <f t="shared" si="0"/>
        <v>0</v>
      </c>
      <c r="L62">
        <f t="shared" si="1"/>
        <v>0</v>
      </c>
    </row>
    <row r="63" spans="1:12" x14ac:dyDescent="0.2">
      <c r="A63">
        <v>61</v>
      </c>
      <c r="B63" t="s">
        <v>67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f t="shared" si="0"/>
        <v>1</v>
      </c>
      <c r="L63">
        <f t="shared" si="1"/>
        <v>0</v>
      </c>
    </row>
    <row r="64" spans="1:12" x14ac:dyDescent="0.2">
      <c r="A64">
        <v>62</v>
      </c>
      <c r="B64" t="s">
        <v>68</v>
      </c>
      <c r="C64">
        <v>0</v>
      </c>
      <c r="D64">
        <v>3</v>
      </c>
      <c r="E64">
        <v>1</v>
      </c>
      <c r="F64">
        <v>6</v>
      </c>
      <c r="G64">
        <v>1</v>
      </c>
      <c r="H64">
        <v>1</v>
      </c>
      <c r="I64">
        <v>1</v>
      </c>
      <c r="J64">
        <v>4</v>
      </c>
      <c r="K64">
        <f t="shared" si="0"/>
        <v>0.5</v>
      </c>
      <c r="L64">
        <f t="shared" si="1"/>
        <v>0.1</v>
      </c>
    </row>
    <row r="65" spans="1:12" x14ac:dyDescent="0.2">
      <c r="A65">
        <v>63</v>
      </c>
      <c r="B65" t="s">
        <v>69</v>
      </c>
      <c r="C65">
        <v>0</v>
      </c>
      <c r="D65">
        <v>2</v>
      </c>
      <c r="E65">
        <v>0</v>
      </c>
      <c r="F65">
        <v>2</v>
      </c>
      <c r="G65">
        <v>0</v>
      </c>
      <c r="H65">
        <v>2</v>
      </c>
      <c r="I65">
        <v>0</v>
      </c>
      <c r="J65">
        <v>2</v>
      </c>
      <c r="K65">
        <f t="shared" si="0"/>
        <v>1</v>
      </c>
      <c r="L65">
        <f t="shared" si="1"/>
        <v>0</v>
      </c>
    </row>
    <row r="66" spans="1:12" x14ac:dyDescent="0.2">
      <c r="A66">
        <v>64</v>
      </c>
      <c r="B66" t="s">
        <v>70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f t="shared" si="0"/>
        <v>0</v>
      </c>
      <c r="L66">
        <f t="shared" si="1"/>
        <v>0</v>
      </c>
    </row>
    <row r="67" spans="1:12" x14ac:dyDescent="0.2">
      <c r="A67">
        <v>65</v>
      </c>
      <c r="B67" t="s">
        <v>71</v>
      </c>
      <c r="C67">
        <v>0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1</v>
      </c>
      <c r="K67">
        <f t="shared" ref="K67:K130" si="2">SUM(C67:D67,G67:H67)/SUM(F67,J67)</f>
        <v>0</v>
      </c>
      <c r="L67">
        <f t="shared" ref="L67:L130" si="3">SUM(C67,G67)/SUM(F67,J67)</f>
        <v>0</v>
      </c>
    </row>
    <row r="68" spans="1:12" x14ac:dyDescent="0.2">
      <c r="A68">
        <v>66</v>
      </c>
      <c r="B68" t="s">
        <v>72</v>
      </c>
      <c r="C68">
        <v>0</v>
      </c>
      <c r="D68">
        <v>1</v>
      </c>
      <c r="E68">
        <v>0</v>
      </c>
      <c r="F68">
        <v>2</v>
      </c>
      <c r="G68">
        <v>1</v>
      </c>
      <c r="H68">
        <v>1</v>
      </c>
      <c r="I68">
        <v>0</v>
      </c>
      <c r="J68">
        <v>2</v>
      </c>
      <c r="K68">
        <f t="shared" si="2"/>
        <v>0.75</v>
      </c>
      <c r="L68">
        <f t="shared" si="3"/>
        <v>0.25</v>
      </c>
    </row>
    <row r="69" spans="1:12" x14ac:dyDescent="0.2">
      <c r="A69">
        <v>67</v>
      </c>
      <c r="B69" t="s">
        <v>73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1</v>
      </c>
      <c r="J69">
        <v>2</v>
      </c>
      <c r="K69">
        <f t="shared" si="2"/>
        <v>0</v>
      </c>
      <c r="L69">
        <f t="shared" si="3"/>
        <v>0</v>
      </c>
    </row>
    <row r="70" spans="1:12" x14ac:dyDescent="0.2">
      <c r="A70">
        <v>68</v>
      </c>
      <c r="B70" t="s">
        <v>74</v>
      </c>
      <c r="C70">
        <v>0</v>
      </c>
      <c r="D70">
        <v>2</v>
      </c>
      <c r="E70">
        <v>0</v>
      </c>
      <c r="F70">
        <v>2</v>
      </c>
      <c r="G70">
        <v>1</v>
      </c>
      <c r="H70">
        <v>1</v>
      </c>
      <c r="I70">
        <v>0</v>
      </c>
      <c r="J70">
        <v>2</v>
      </c>
      <c r="K70">
        <f t="shared" si="2"/>
        <v>1</v>
      </c>
      <c r="L70">
        <f t="shared" si="3"/>
        <v>0.25</v>
      </c>
    </row>
    <row r="71" spans="1:12" x14ac:dyDescent="0.2">
      <c r="A71">
        <v>69</v>
      </c>
      <c r="B71" t="s">
        <v>75</v>
      </c>
      <c r="C71">
        <v>0</v>
      </c>
      <c r="D71">
        <v>0</v>
      </c>
      <c r="E71">
        <v>0</v>
      </c>
      <c r="F71">
        <v>6</v>
      </c>
      <c r="G71">
        <v>0</v>
      </c>
      <c r="H71">
        <v>0</v>
      </c>
      <c r="I71">
        <v>0</v>
      </c>
      <c r="J71">
        <v>4</v>
      </c>
      <c r="K71">
        <f t="shared" si="2"/>
        <v>0</v>
      </c>
      <c r="L71">
        <f t="shared" si="3"/>
        <v>0</v>
      </c>
    </row>
    <row r="72" spans="1:12" x14ac:dyDescent="0.2">
      <c r="A72">
        <v>70</v>
      </c>
      <c r="B72" t="s">
        <v>76</v>
      </c>
      <c r="C72">
        <v>0</v>
      </c>
      <c r="D72">
        <v>0</v>
      </c>
      <c r="E72">
        <v>0</v>
      </c>
      <c r="F72">
        <v>3</v>
      </c>
      <c r="G72">
        <v>0</v>
      </c>
      <c r="H72">
        <v>0</v>
      </c>
      <c r="I72">
        <v>0</v>
      </c>
      <c r="J72">
        <v>3</v>
      </c>
      <c r="K72">
        <f t="shared" si="2"/>
        <v>0</v>
      </c>
      <c r="L72">
        <f t="shared" si="3"/>
        <v>0</v>
      </c>
    </row>
    <row r="73" spans="1:12" x14ac:dyDescent="0.2">
      <c r="A73">
        <v>71</v>
      </c>
      <c r="B73" t="s">
        <v>77</v>
      </c>
      <c r="C73">
        <v>0</v>
      </c>
      <c r="D73">
        <v>1</v>
      </c>
      <c r="E73">
        <v>3</v>
      </c>
      <c r="F73">
        <v>4</v>
      </c>
      <c r="G73">
        <v>0</v>
      </c>
      <c r="H73">
        <v>1</v>
      </c>
      <c r="I73">
        <v>1</v>
      </c>
      <c r="J73">
        <v>4</v>
      </c>
      <c r="K73">
        <f t="shared" si="2"/>
        <v>0.25</v>
      </c>
      <c r="L73">
        <f t="shared" si="3"/>
        <v>0</v>
      </c>
    </row>
    <row r="74" spans="1:12" x14ac:dyDescent="0.2">
      <c r="A74">
        <v>72</v>
      </c>
      <c r="B74" t="s">
        <v>78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f t="shared" si="2"/>
        <v>0</v>
      </c>
      <c r="L74">
        <f t="shared" si="3"/>
        <v>0</v>
      </c>
    </row>
    <row r="75" spans="1:12" x14ac:dyDescent="0.2">
      <c r="A75">
        <v>73</v>
      </c>
      <c r="B75" t="s">
        <v>79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f t="shared" si="2"/>
        <v>1</v>
      </c>
      <c r="L75">
        <f t="shared" si="3"/>
        <v>0</v>
      </c>
    </row>
    <row r="76" spans="1:12" x14ac:dyDescent="0.2">
      <c r="A76">
        <v>74</v>
      </c>
      <c r="B76" t="s">
        <v>80</v>
      </c>
      <c r="C76">
        <v>1</v>
      </c>
      <c r="D76">
        <v>4</v>
      </c>
      <c r="E76">
        <v>1</v>
      </c>
      <c r="F76">
        <v>8</v>
      </c>
      <c r="G76">
        <v>0</v>
      </c>
      <c r="H76">
        <v>4</v>
      </c>
      <c r="I76">
        <v>2</v>
      </c>
      <c r="J76">
        <v>8</v>
      </c>
      <c r="K76">
        <f t="shared" si="2"/>
        <v>0.5625</v>
      </c>
      <c r="L76">
        <f t="shared" si="3"/>
        <v>6.25E-2</v>
      </c>
    </row>
    <row r="77" spans="1:12" x14ac:dyDescent="0.2">
      <c r="A77">
        <v>75</v>
      </c>
      <c r="B77" t="s">
        <v>81</v>
      </c>
      <c r="C77">
        <v>0</v>
      </c>
      <c r="D77">
        <v>0</v>
      </c>
      <c r="E77">
        <v>1</v>
      </c>
      <c r="F77">
        <v>2</v>
      </c>
      <c r="G77">
        <v>0</v>
      </c>
      <c r="H77">
        <v>0</v>
      </c>
      <c r="I77">
        <v>1</v>
      </c>
      <c r="J77">
        <v>1</v>
      </c>
      <c r="K77">
        <f t="shared" si="2"/>
        <v>0</v>
      </c>
      <c r="L77">
        <f t="shared" si="3"/>
        <v>0</v>
      </c>
    </row>
    <row r="78" spans="1:12" x14ac:dyDescent="0.2">
      <c r="A78">
        <v>76</v>
      </c>
      <c r="B78" t="s">
        <v>82</v>
      </c>
      <c r="C78">
        <v>0</v>
      </c>
      <c r="D78">
        <v>0</v>
      </c>
      <c r="E78">
        <v>1</v>
      </c>
      <c r="F78">
        <v>2</v>
      </c>
      <c r="G78">
        <v>0</v>
      </c>
      <c r="H78">
        <v>0</v>
      </c>
      <c r="I78">
        <v>1</v>
      </c>
      <c r="J78">
        <v>1</v>
      </c>
      <c r="K78">
        <f t="shared" si="2"/>
        <v>0</v>
      </c>
      <c r="L78">
        <f t="shared" si="3"/>
        <v>0</v>
      </c>
    </row>
    <row r="79" spans="1:12" x14ac:dyDescent="0.2">
      <c r="A79">
        <v>77</v>
      </c>
      <c r="B79" t="s">
        <v>83</v>
      </c>
      <c r="C79">
        <v>0</v>
      </c>
      <c r="D79">
        <v>0</v>
      </c>
      <c r="E79">
        <v>0</v>
      </c>
      <c r="F79">
        <v>15</v>
      </c>
      <c r="G79">
        <v>0</v>
      </c>
      <c r="H79">
        <v>0</v>
      </c>
      <c r="I79">
        <v>0</v>
      </c>
      <c r="J79">
        <v>12</v>
      </c>
      <c r="K79">
        <f t="shared" si="2"/>
        <v>0</v>
      </c>
      <c r="L79">
        <f t="shared" si="3"/>
        <v>0</v>
      </c>
    </row>
    <row r="80" spans="1:12" x14ac:dyDescent="0.2">
      <c r="A80">
        <v>78</v>
      </c>
      <c r="B80" t="s">
        <v>84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2</v>
      </c>
      <c r="K80">
        <f t="shared" si="2"/>
        <v>0</v>
      </c>
      <c r="L80">
        <f t="shared" si="3"/>
        <v>0</v>
      </c>
    </row>
    <row r="81" spans="1:12" x14ac:dyDescent="0.2">
      <c r="A81">
        <v>79</v>
      </c>
      <c r="B81" t="s">
        <v>85</v>
      </c>
      <c r="C81">
        <v>0</v>
      </c>
      <c r="D81">
        <v>0</v>
      </c>
      <c r="E81">
        <v>0</v>
      </c>
      <c r="F81">
        <v>4</v>
      </c>
      <c r="G81">
        <v>0</v>
      </c>
      <c r="H81">
        <v>0</v>
      </c>
      <c r="I81">
        <v>0</v>
      </c>
      <c r="J81">
        <v>2</v>
      </c>
      <c r="K81">
        <f t="shared" si="2"/>
        <v>0</v>
      </c>
      <c r="L81">
        <f t="shared" si="3"/>
        <v>0</v>
      </c>
    </row>
    <row r="82" spans="1:12" x14ac:dyDescent="0.2">
      <c r="A82">
        <v>80</v>
      </c>
      <c r="B82" t="s">
        <v>86</v>
      </c>
      <c r="C82">
        <v>0</v>
      </c>
      <c r="D82">
        <v>0</v>
      </c>
      <c r="E82">
        <v>0</v>
      </c>
      <c r="F82">
        <v>2</v>
      </c>
      <c r="G82">
        <v>0</v>
      </c>
      <c r="H82">
        <v>0</v>
      </c>
      <c r="I82">
        <v>1</v>
      </c>
      <c r="J82">
        <v>2</v>
      </c>
      <c r="K82">
        <f t="shared" si="2"/>
        <v>0</v>
      </c>
      <c r="L82">
        <f t="shared" si="3"/>
        <v>0</v>
      </c>
    </row>
    <row r="83" spans="1:12" x14ac:dyDescent="0.2">
      <c r="A83">
        <v>81</v>
      </c>
      <c r="B83" t="s">
        <v>87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1</v>
      </c>
      <c r="K83">
        <f t="shared" si="2"/>
        <v>0</v>
      </c>
      <c r="L83">
        <f t="shared" si="3"/>
        <v>0</v>
      </c>
    </row>
    <row r="84" spans="1:12" x14ac:dyDescent="0.2">
      <c r="A84">
        <v>82</v>
      </c>
      <c r="B84" t="s">
        <v>88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2</v>
      </c>
      <c r="K84">
        <f t="shared" si="2"/>
        <v>0</v>
      </c>
      <c r="L84">
        <f t="shared" si="3"/>
        <v>0</v>
      </c>
    </row>
    <row r="85" spans="1:12" x14ac:dyDescent="0.2">
      <c r="A85">
        <v>83</v>
      </c>
      <c r="B85" t="s">
        <v>89</v>
      </c>
      <c r="C85">
        <v>0</v>
      </c>
      <c r="D85">
        <v>6</v>
      </c>
      <c r="E85">
        <v>2</v>
      </c>
      <c r="F85">
        <v>13</v>
      </c>
      <c r="G85">
        <v>2</v>
      </c>
      <c r="H85">
        <v>2</v>
      </c>
      <c r="I85">
        <v>2</v>
      </c>
      <c r="J85">
        <v>10</v>
      </c>
      <c r="K85">
        <f t="shared" si="2"/>
        <v>0.43478260869565216</v>
      </c>
      <c r="L85">
        <f t="shared" si="3"/>
        <v>8.6956521739130432E-2</v>
      </c>
    </row>
    <row r="86" spans="1:12" x14ac:dyDescent="0.2">
      <c r="A86">
        <v>84</v>
      </c>
      <c r="B86" t="s">
        <v>90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2</v>
      </c>
      <c r="K86">
        <f t="shared" si="2"/>
        <v>0</v>
      </c>
      <c r="L86">
        <f t="shared" si="3"/>
        <v>0</v>
      </c>
    </row>
    <row r="87" spans="1:12" x14ac:dyDescent="0.2">
      <c r="A87">
        <v>85</v>
      </c>
      <c r="B87" t="s">
        <v>91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0</v>
      </c>
      <c r="J87">
        <v>4</v>
      </c>
      <c r="K87">
        <f t="shared" si="2"/>
        <v>0</v>
      </c>
      <c r="L87">
        <f t="shared" si="3"/>
        <v>0</v>
      </c>
    </row>
    <row r="88" spans="1:12" x14ac:dyDescent="0.2">
      <c r="A88">
        <v>86</v>
      </c>
      <c r="B88" t="s">
        <v>92</v>
      </c>
      <c r="C88">
        <v>0</v>
      </c>
      <c r="D88">
        <v>0</v>
      </c>
      <c r="E88">
        <v>2</v>
      </c>
      <c r="F88">
        <v>26</v>
      </c>
      <c r="G88">
        <v>2</v>
      </c>
      <c r="H88">
        <v>0</v>
      </c>
      <c r="I88">
        <v>0</v>
      </c>
      <c r="J88">
        <v>26</v>
      </c>
      <c r="K88">
        <f t="shared" si="2"/>
        <v>3.8461538461538464E-2</v>
      </c>
      <c r="L88">
        <f t="shared" si="3"/>
        <v>3.8461538461538464E-2</v>
      </c>
    </row>
    <row r="89" spans="1:12" x14ac:dyDescent="0.2">
      <c r="A89">
        <v>87</v>
      </c>
      <c r="B89" t="s">
        <v>93</v>
      </c>
      <c r="C89">
        <v>0</v>
      </c>
      <c r="D89">
        <v>0</v>
      </c>
      <c r="E89">
        <v>0</v>
      </c>
      <c r="F89">
        <v>3</v>
      </c>
      <c r="G89">
        <v>0</v>
      </c>
      <c r="H89">
        <v>0</v>
      </c>
      <c r="I89">
        <v>0</v>
      </c>
      <c r="J89">
        <v>3</v>
      </c>
      <c r="K89">
        <f t="shared" si="2"/>
        <v>0</v>
      </c>
      <c r="L89">
        <f t="shared" si="3"/>
        <v>0</v>
      </c>
    </row>
    <row r="90" spans="1:12" x14ac:dyDescent="0.2">
      <c r="A90">
        <v>88</v>
      </c>
      <c r="B90" t="s">
        <v>94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1</v>
      </c>
      <c r="K90">
        <f t="shared" si="2"/>
        <v>0</v>
      </c>
      <c r="L90">
        <f t="shared" si="3"/>
        <v>0</v>
      </c>
    </row>
    <row r="91" spans="1:12" x14ac:dyDescent="0.2">
      <c r="A91">
        <v>89</v>
      </c>
      <c r="B91" t="s">
        <v>95</v>
      </c>
      <c r="C91">
        <v>0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1</v>
      </c>
      <c r="K91">
        <f t="shared" si="2"/>
        <v>0</v>
      </c>
      <c r="L91">
        <f t="shared" si="3"/>
        <v>0</v>
      </c>
    </row>
    <row r="92" spans="1:12" x14ac:dyDescent="0.2">
      <c r="A92">
        <v>90</v>
      </c>
      <c r="B92" t="s">
        <v>96</v>
      </c>
      <c r="C92">
        <v>0</v>
      </c>
      <c r="D92">
        <v>1</v>
      </c>
      <c r="E92">
        <v>0</v>
      </c>
      <c r="F92">
        <v>2</v>
      </c>
      <c r="G92">
        <v>1</v>
      </c>
      <c r="H92">
        <v>0</v>
      </c>
      <c r="I92">
        <v>0</v>
      </c>
      <c r="J92">
        <v>1</v>
      </c>
      <c r="K92">
        <f t="shared" si="2"/>
        <v>0.66666666666666663</v>
      </c>
      <c r="L92">
        <f t="shared" si="3"/>
        <v>0.33333333333333331</v>
      </c>
    </row>
    <row r="93" spans="1:12" x14ac:dyDescent="0.2">
      <c r="A93">
        <v>91</v>
      </c>
      <c r="B93" t="s">
        <v>97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f t="shared" si="2"/>
        <v>1</v>
      </c>
      <c r="L93">
        <f t="shared" si="3"/>
        <v>1</v>
      </c>
    </row>
    <row r="94" spans="1:12" x14ac:dyDescent="0.2">
      <c r="A94">
        <v>92</v>
      </c>
      <c r="B94" t="s">
        <v>98</v>
      </c>
      <c r="C94">
        <v>0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6</v>
      </c>
      <c r="K94">
        <f t="shared" si="2"/>
        <v>0</v>
      </c>
      <c r="L94">
        <f t="shared" si="3"/>
        <v>0</v>
      </c>
    </row>
    <row r="95" spans="1:12" x14ac:dyDescent="0.2">
      <c r="A95">
        <v>93</v>
      </c>
      <c r="B95" t="s">
        <v>99</v>
      </c>
      <c r="C95">
        <v>0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3</v>
      </c>
      <c r="K95">
        <f t="shared" si="2"/>
        <v>0</v>
      </c>
      <c r="L95">
        <f t="shared" si="3"/>
        <v>0</v>
      </c>
    </row>
    <row r="96" spans="1:12" x14ac:dyDescent="0.2">
      <c r="A96">
        <v>94</v>
      </c>
      <c r="B96" t="s">
        <v>100</v>
      </c>
      <c r="C96">
        <v>0</v>
      </c>
      <c r="D96">
        <v>1</v>
      </c>
      <c r="E96">
        <v>0</v>
      </c>
      <c r="F96">
        <v>1</v>
      </c>
      <c r="G96">
        <v>2</v>
      </c>
      <c r="H96">
        <v>0</v>
      </c>
      <c r="I96">
        <v>0</v>
      </c>
      <c r="J96">
        <v>2</v>
      </c>
      <c r="K96">
        <f t="shared" si="2"/>
        <v>1</v>
      </c>
      <c r="L96">
        <f t="shared" si="3"/>
        <v>0.66666666666666663</v>
      </c>
    </row>
    <row r="97" spans="1:12" x14ac:dyDescent="0.2">
      <c r="A97">
        <v>95</v>
      </c>
      <c r="B97" t="s">
        <v>101</v>
      </c>
      <c r="C97">
        <v>1</v>
      </c>
      <c r="D97">
        <v>4</v>
      </c>
      <c r="E97">
        <v>0</v>
      </c>
      <c r="F97">
        <v>6</v>
      </c>
      <c r="G97">
        <v>4</v>
      </c>
      <c r="H97">
        <v>0</v>
      </c>
      <c r="I97">
        <v>1</v>
      </c>
      <c r="J97">
        <v>6</v>
      </c>
      <c r="K97">
        <f t="shared" si="2"/>
        <v>0.75</v>
      </c>
      <c r="L97">
        <f t="shared" si="3"/>
        <v>0.41666666666666669</v>
      </c>
    </row>
    <row r="98" spans="1:12" x14ac:dyDescent="0.2">
      <c r="A98">
        <v>96</v>
      </c>
      <c r="B98" t="s">
        <v>102</v>
      </c>
      <c r="C98">
        <v>0</v>
      </c>
      <c r="D98">
        <v>0</v>
      </c>
      <c r="E98">
        <v>2</v>
      </c>
      <c r="F98">
        <v>2</v>
      </c>
      <c r="G98">
        <v>0</v>
      </c>
      <c r="H98">
        <v>2</v>
      </c>
      <c r="I98">
        <v>0</v>
      </c>
      <c r="J98">
        <v>2</v>
      </c>
      <c r="K98">
        <f t="shared" si="2"/>
        <v>0.5</v>
      </c>
      <c r="L98">
        <f t="shared" si="3"/>
        <v>0</v>
      </c>
    </row>
    <row r="99" spans="1:12" x14ac:dyDescent="0.2">
      <c r="A99">
        <v>97</v>
      </c>
      <c r="B99" t="s">
        <v>103</v>
      </c>
      <c r="C99">
        <v>0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2</v>
      </c>
      <c r="K99">
        <f t="shared" si="2"/>
        <v>0</v>
      </c>
      <c r="L99">
        <f t="shared" si="3"/>
        <v>0</v>
      </c>
    </row>
    <row r="100" spans="1:12" x14ac:dyDescent="0.2">
      <c r="A100">
        <v>98</v>
      </c>
      <c r="B100" t="s">
        <v>104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1</v>
      </c>
      <c r="K100">
        <f t="shared" si="2"/>
        <v>0.5</v>
      </c>
      <c r="L100">
        <f t="shared" si="3"/>
        <v>0</v>
      </c>
    </row>
    <row r="101" spans="1:12" x14ac:dyDescent="0.2">
      <c r="A101">
        <v>99</v>
      </c>
      <c r="B101" t="s">
        <v>105</v>
      </c>
      <c r="C101">
        <v>0</v>
      </c>
      <c r="D101">
        <v>0</v>
      </c>
      <c r="E101">
        <v>3</v>
      </c>
      <c r="F101">
        <v>4</v>
      </c>
      <c r="G101">
        <v>0</v>
      </c>
      <c r="H101">
        <v>0</v>
      </c>
      <c r="I101">
        <v>3</v>
      </c>
      <c r="J101">
        <v>5</v>
      </c>
      <c r="K101">
        <f t="shared" si="2"/>
        <v>0</v>
      </c>
      <c r="L101">
        <f t="shared" si="3"/>
        <v>0</v>
      </c>
    </row>
    <row r="102" spans="1:12" x14ac:dyDescent="0.2">
      <c r="A102">
        <v>100</v>
      </c>
      <c r="B102" t="s">
        <v>106</v>
      </c>
      <c r="C102">
        <v>0</v>
      </c>
      <c r="D102">
        <v>1</v>
      </c>
      <c r="E102">
        <v>0</v>
      </c>
      <c r="F102">
        <v>2</v>
      </c>
      <c r="G102">
        <v>0</v>
      </c>
      <c r="H102">
        <v>1</v>
      </c>
      <c r="I102">
        <v>0</v>
      </c>
      <c r="J102">
        <v>1</v>
      </c>
      <c r="K102">
        <f t="shared" si="2"/>
        <v>0.66666666666666663</v>
      </c>
      <c r="L102">
        <f t="shared" si="3"/>
        <v>0</v>
      </c>
    </row>
    <row r="103" spans="1:12" x14ac:dyDescent="0.2">
      <c r="A103">
        <v>101</v>
      </c>
      <c r="B103" t="s">
        <v>107</v>
      </c>
      <c r="C103">
        <v>0</v>
      </c>
      <c r="D103">
        <v>4</v>
      </c>
      <c r="E103">
        <v>0</v>
      </c>
      <c r="F103">
        <v>4</v>
      </c>
      <c r="G103">
        <v>1</v>
      </c>
      <c r="H103">
        <v>0</v>
      </c>
      <c r="I103">
        <v>3</v>
      </c>
      <c r="J103">
        <v>5</v>
      </c>
      <c r="K103">
        <f t="shared" si="2"/>
        <v>0.55555555555555558</v>
      </c>
      <c r="L103">
        <f t="shared" si="3"/>
        <v>0.1111111111111111</v>
      </c>
    </row>
    <row r="104" spans="1:12" x14ac:dyDescent="0.2">
      <c r="A104">
        <v>102</v>
      </c>
      <c r="B104" t="s">
        <v>108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f t="shared" si="2"/>
        <v>0</v>
      </c>
      <c r="L104">
        <f t="shared" si="3"/>
        <v>0</v>
      </c>
    </row>
    <row r="105" spans="1:12" x14ac:dyDescent="0.2">
      <c r="A105">
        <v>103</v>
      </c>
      <c r="B105" t="s">
        <v>109</v>
      </c>
      <c r="C105">
        <v>0</v>
      </c>
      <c r="D105">
        <v>1</v>
      </c>
      <c r="E105">
        <v>2</v>
      </c>
      <c r="F105">
        <v>3</v>
      </c>
      <c r="G105">
        <v>1</v>
      </c>
      <c r="H105">
        <v>1</v>
      </c>
      <c r="I105">
        <v>1</v>
      </c>
      <c r="J105">
        <v>3</v>
      </c>
      <c r="K105">
        <f t="shared" si="2"/>
        <v>0.5</v>
      </c>
      <c r="L105">
        <f t="shared" si="3"/>
        <v>0.16666666666666666</v>
      </c>
    </row>
    <row r="106" spans="1:12" x14ac:dyDescent="0.2">
      <c r="A106">
        <v>104</v>
      </c>
      <c r="B106" t="s">
        <v>110</v>
      </c>
      <c r="C106">
        <v>0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11</v>
      </c>
      <c r="K106">
        <f t="shared" si="2"/>
        <v>0</v>
      </c>
      <c r="L106">
        <f t="shared" si="3"/>
        <v>0</v>
      </c>
    </row>
    <row r="107" spans="1:12" x14ac:dyDescent="0.2">
      <c r="A107">
        <v>105</v>
      </c>
      <c r="B107" t="s">
        <v>111</v>
      </c>
      <c r="C107">
        <v>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1</v>
      </c>
      <c r="K107">
        <f t="shared" si="2"/>
        <v>0</v>
      </c>
      <c r="L107">
        <f t="shared" si="3"/>
        <v>0</v>
      </c>
    </row>
    <row r="108" spans="1:12" x14ac:dyDescent="0.2">
      <c r="A108">
        <v>106</v>
      </c>
      <c r="B108" t="s">
        <v>112</v>
      </c>
      <c r="C108">
        <v>0</v>
      </c>
      <c r="D108">
        <v>0</v>
      </c>
      <c r="E108">
        <v>0</v>
      </c>
      <c r="F108">
        <v>5</v>
      </c>
      <c r="G108">
        <v>0</v>
      </c>
      <c r="H108">
        <v>0</v>
      </c>
      <c r="I108">
        <v>2</v>
      </c>
      <c r="J108">
        <v>5</v>
      </c>
      <c r="K108">
        <f t="shared" si="2"/>
        <v>0</v>
      </c>
      <c r="L108">
        <f t="shared" si="3"/>
        <v>0</v>
      </c>
    </row>
    <row r="109" spans="1:12" x14ac:dyDescent="0.2">
      <c r="A109">
        <v>107</v>
      </c>
      <c r="B109" t="s">
        <v>113</v>
      </c>
      <c r="C109">
        <v>0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1</v>
      </c>
      <c r="J109">
        <v>1</v>
      </c>
      <c r="K109">
        <f t="shared" si="2"/>
        <v>0</v>
      </c>
      <c r="L109">
        <f t="shared" si="3"/>
        <v>0</v>
      </c>
    </row>
    <row r="110" spans="1:12" x14ac:dyDescent="0.2">
      <c r="A110">
        <v>108</v>
      </c>
      <c r="B110" t="s">
        <v>114</v>
      </c>
      <c r="C110">
        <v>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4</v>
      </c>
      <c r="K110">
        <f t="shared" si="2"/>
        <v>0</v>
      </c>
      <c r="L110">
        <f t="shared" si="3"/>
        <v>0</v>
      </c>
    </row>
    <row r="111" spans="1:12" x14ac:dyDescent="0.2">
      <c r="A111">
        <v>109</v>
      </c>
      <c r="B111" t="s">
        <v>115</v>
      </c>
      <c r="C111">
        <v>0</v>
      </c>
      <c r="D111">
        <v>0</v>
      </c>
      <c r="E111">
        <v>1</v>
      </c>
      <c r="F111">
        <v>8</v>
      </c>
      <c r="G111">
        <v>0</v>
      </c>
      <c r="H111">
        <v>0</v>
      </c>
      <c r="I111">
        <v>2</v>
      </c>
      <c r="J111">
        <v>7</v>
      </c>
      <c r="K111">
        <f t="shared" si="2"/>
        <v>0</v>
      </c>
      <c r="L111">
        <f t="shared" si="3"/>
        <v>0</v>
      </c>
    </row>
    <row r="112" spans="1:12" x14ac:dyDescent="0.2">
      <c r="A112">
        <v>110</v>
      </c>
      <c r="B112" t="s">
        <v>116</v>
      </c>
      <c r="C112">
        <v>0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2</v>
      </c>
      <c r="K112">
        <f t="shared" si="2"/>
        <v>0</v>
      </c>
      <c r="L112">
        <f t="shared" si="3"/>
        <v>0</v>
      </c>
    </row>
    <row r="113" spans="1:12" x14ac:dyDescent="0.2">
      <c r="A113">
        <v>111</v>
      </c>
      <c r="B113" t="s">
        <v>117</v>
      </c>
      <c r="C113">
        <v>0</v>
      </c>
      <c r="D113">
        <v>1</v>
      </c>
      <c r="E113">
        <v>0</v>
      </c>
      <c r="F113">
        <v>4</v>
      </c>
      <c r="G113">
        <v>0</v>
      </c>
      <c r="H113">
        <v>1</v>
      </c>
      <c r="I113">
        <v>0</v>
      </c>
      <c r="J113">
        <v>1</v>
      </c>
      <c r="K113">
        <f t="shared" si="2"/>
        <v>0.4</v>
      </c>
      <c r="L113">
        <f t="shared" si="3"/>
        <v>0</v>
      </c>
    </row>
    <row r="114" spans="1:12" x14ac:dyDescent="0.2">
      <c r="A114">
        <v>112</v>
      </c>
      <c r="B114" t="s">
        <v>118</v>
      </c>
      <c r="C114">
        <v>1</v>
      </c>
      <c r="D114">
        <v>3</v>
      </c>
      <c r="E114">
        <v>0</v>
      </c>
      <c r="F114">
        <v>4</v>
      </c>
      <c r="G114">
        <v>3</v>
      </c>
      <c r="H114">
        <v>1</v>
      </c>
      <c r="I114">
        <v>0</v>
      </c>
      <c r="J114">
        <v>4</v>
      </c>
      <c r="K114">
        <f t="shared" si="2"/>
        <v>1</v>
      </c>
      <c r="L114">
        <f t="shared" si="3"/>
        <v>0.5</v>
      </c>
    </row>
    <row r="115" spans="1:12" x14ac:dyDescent="0.2">
      <c r="A115">
        <v>113</v>
      </c>
      <c r="B115" t="s">
        <v>119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2</v>
      </c>
      <c r="K115">
        <f t="shared" si="2"/>
        <v>0</v>
      </c>
      <c r="L115">
        <f t="shared" si="3"/>
        <v>0</v>
      </c>
    </row>
    <row r="116" spans="1:12" x14ac:dyDescent="0.2">
      <c r="A116">
        <v>114</v>
      </c>
      <c r="B116" t="s">
        <v>120</v>
      </c>
      <c r="C116">
        <v>0</v>
      </c>
      <c r="D116">
        <v>0</v>
      </c>
      <c r="E116">
        <v>0</v>
      </c>
      <c r="F116">
        <v>8</v>
      </c>
      <c r="G116">
        <v>0</v>
      </c>
      <c r="H116">
        <v>0</v>
      </c>
      <c r="I116">
        <v>0</v>
      </c>
      <c r="J116">
        <v>8</v>
      </c>
      <c r="K116">
        <f t="shared" si="2"/>
        <v>0</v>
      </c>
      <c r="L116">
        <f t="shared" si="3"/>
        <v>0</v>
      </c>
    </row>
    <row r="117" spans="1:12" x14ac:dyDescent="0.2">
      <c r="A117">
        <v>115</v>
      </c>
      <c r="B117" t="s">
        <v>121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2</v>
      </c>
      <c r="J117">
        <v>2</v>
      </c>
      <c r="K117">
        <f t="shared" si="2"/>
        <v>0.33333333333333331</v>
      </c>
      <c r="L117">
        <f t="shared" si="3"/>
        <v>0</v>
      </c>
    </row>
    <row r="118" spans="1:12" x14ac:dyDescent="0.2">
      <c r="A118">
        <v>116</v>
      </c>
      <c r="B118" t="s">
        <v>122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1</v>
      </c>
      <c r="K118">
        <f t="shared" si="2"/>
        <v>0.5</v>
      </c>
      <c r="L118">
        <f t="shared" si="3"/>
        <v>0</v>
      </c>
    </row>
    <row r="119" spans="1:12" x14ac:dyDescent="0.2">
      <c r="A119">
        <v>117</v>
      </c>
      <c r="B119" t="s">
        <v>123</v>
      </c>
      <c r="C119">
        <v>0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0</v>
      </c>
      <c r="J119">
        <v>3</v>
      </c>
      <c r="K119">
        <f t="shared" si="2"/>
        <v>0</v>
      </c>
      <c r="L119">
        <f t="shared" si="3"/>
        <v>0</v>
      </c>
    </row>
    <row r="120" spans="1:12" x14ac:dyDescent="0.2">
      <c r="A120">
        <v>118</v>
      </c>
      <c r="B120" t="s">
        <v>124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f t="shared" si="2"/>
        <v>0</v>
      </c>
      <c r="L120">
        <f t="shared" si="3"/>
        <v>0</v>
      </c>
    </row>
    <row r="121" spans="1:12" x14ac:dyDescent="0.2">
      <c r="A121">
        <v>119</v>
      </c>
      <c r="B121" t="s">
        <v>125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1</v>
      </c>
      <c r="J121">
        <v>3</v>
      </c>
      <c r="K121">
        <f t="shared" si="2"/>
        <v>0</v>
      </c>
      <c r="L121">
        <f t="shared" si="3"/>
        <v>0</v>
      </c>
    </row>
    <row r="122" spans="1:12" x14ac:dyDescent="0.2">
      <c r="A122">
        <v>120</v>
      </c>
      <c r="B122" t="s">
        <v>126</v>
      </c>
      <c r="C122">
        <v>0</v>
      </c>
      <c r="D122">
        <v>0</v>
      </c>
      <c r="E122">
        <v>3</v>
      </c>
      <c r="F122">
        <v>3</v>
      </c>
      <c r="G122">
        <v>0</v>
      </c>
      <c r="H122">
        <v>1</v>
      </c>
      <c r="I122">
        <v>2</v>
      </c>
      <c r="J122">
        <v>3</v>
      </c>
      <c r="K122">
        <f t="shared" si="2"/>
        <v>0.16666666666666666</v>
      </c>
      <c r="L122">
        <f t="shared" si="3"/>
        <v>0</v>
      </c>
    </row>
    <row r="123" spans="1:12" x14ac:dyDescent="0.2">
      <c r="A123">
        <v>121</v>
      </c>
      <c r="B123" t="s">
        <v>127</v>
      </c>
      <c r="C123">
        <v>0</v>
      </c>
      <c r="D123">
        <v>0</v>
      </c>
      <c r="E123">
        <v>0</v>
      </c>
      <c r="F123">
        <v>5</v>
      </c>
      <c r="G123">
        <v>0</v>
      </c>
      <c r="H123">
        <v>0</v>
      </c>
      <c r="I123">
        <v>0</v>
      </c>
      <c r="J123">
        <v>5</v>
      </c>
      <c r="K123">
        <f t="shared" si="2"/>
        <v>0</v>
      </c>
      <c r="L123">
        <f t="shared" si="3"/>
        <v>0</v>
      </c>
    </row>
    <row r="124" spans="1:12" x14ac:dyDescent="0.2">
      <c r="A124">
        <v>122</v>
      </c>
      <c r="B124" t="s">
        <v>128</v>
      </c>
      <c r="C124">
        <v>0</v>
      </c>
      <c r="D124">
        <v>3</v>
      </c>
      <c r="E124">
        <v>0</v>
      </c>
      <c r="F124">
        <v>3</v>
      </c>
      <c r="G124">
        <v>0</v>
      </c>
      <c r="H124">
        <v>2</v>
      </c>
      <c r="I124">
        <v>1</v>
      </c>
      <c r="J124">
        <v>3</v>
      </c>
      <c r="K124">
        <f t="shared" si="2"/>
        <v>0.83333333333333337</v>
      </c>
      <c r="L124">
        <f t="shared" si="3"/>
        <v>0</v>
      </c>
    </row>
    <row r="125" spans="1:12" x14ac:dyDescent="0.2">
      <c r="A125">
        <v>123</v>
      </c>
      <c r="B125" t="s">
        <v>129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f t="shared" si="2"/>
        <v>0</v>
      </c>
      <c r="L125">
        <f t="shared" si="3"/>
        <v>0</v>
      </c>
    </row>
    <row r="126" spans="1:12" x14ac:dyDescent="0.2">
      <c r="A126">
        <v>124</v>
      </c>
      <c r="B126" t="s">
        <v>130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f t="shared" si="2"/>
        <v>0</v>
      </c>
      <c r="L126">
        <f t="shared" si="3"/>
        <v>0</v>
      </c>
    </row>
    <row r="127" spans="1:12" x14ac:dyDescent="0.2">
      <c r="A127">
        <v>125</v>
      </c>
      <c r="B127" t="s">
        <v>131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f t="shared" si="2"/>
        <v>0</v>
      </c>
      <c r="L127">
        <f t="shared" si="3"/>
        <v>0</v>
      </c>
    </row>
    <row r="128" spans="1:12" x14ac:dyDescent="0.2">
      <c r="A128">
        <v>126</v>
      </c>
      <c r="B128" t="s">
        <v>132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18</v>
      </c>
      <c r="K128">
        <f t="shared" si="2"/>
        <v>0</v>
      </c>
      <c r="L128">
        <f t="shared" si="3"/>
        <v>0</v>
      </c>
    </row>
    <row r="129" spans="1:12" x14ac:dyDescent="0.2">
      <c r="A129">
        <v>127</v>
      </c>
      <c r="B129" t="s">
        <v>133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v>1</v>
      </c>
      <c r="K129">
        <f t="shared" si="2"/>
        <v>0</v>
      </c>
      <c r="L129">
        <f t="shared" si="3"/>
        <v>0</v>
      </c>
    </row>
    <row r="130" spans="1:12" x14ac:dyDescent="0.2">
      <c r="A130">
        <v>128</v>
      </c>
      <c r="B130" t="s">
        <v>134</v>
      </c>
      <c r="C130">
        <v>0</v>
      </c>
      <c r="D130">
        <v>0</v>
      </c>
      <c r="E130">
        <v>2</v>
      </c>
      <c r="F130">
        <v>3</v>
      </c>
      <c r="G130">
        <v>0</v>
      </c>
      <c r="H130">
        <v>0</v>
      </c>
      <c r="I130">
        <v>2</v>
      </c>
      <c r="J130">
        <v>3</v>
      </c>
      <c r="K130">
        <f t="shared" si="2"/>
        <v>0</v>
      </c>
      <c r="L130">
        <f t="shared" si="3"/>
        <v>0</v>
      </c>
    </row>
    <row r="131" spans="1:12" x14ac:dyDescent="0.2">
      <c r="A131">
        <v>129</v>
      </c>
      <c r="B131" t="s">
        <v>135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f t="shared" ref="K131:K194" si="4">SUM(C131:D131,G131:H131)/SUM(F131,J131)</f>
        <v>1</v>
      </c>
      <c r="L131">
        <f t="shared" ref="L131:L194" si="5">SUM(C131,G131)/SUM(F131,J131)</f>
        <v>0.5</v>
      </c>
    </row>
    <row r="132" spans="1:12" x14ac:dyDescent="0.2">
      <c r="A132">
        <v>130</v>
      </c>
      <c r="B132" t="s">
        <v>136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2</v>
      </c>
      <c r="K132">
        <f t="shared" si="4"/>
        <v>0</v>
      </c>
      <c r="L132">
        <f t="shared" si="5"/>
        <v>0</v>
      </c>
    </row>
    <row r="133" spans="1:12" x14ac:dyDescent="0.2">
      <c r="A133">
        <v>131</v>
      </c>
      <c r="B133" t="s">
        <v>137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f t="shared" si="4"/>
        <v>1</v>
      </c>
      <c r="L133">
        <f t="shared" si="5"/>
        <v>1</v>
      </c>
    </row>
    <row r="134" spans="1:12" x14ac:dyDescent="0.2">
      <c r="A134">
        <v>132</v>
      </c>
      <c r="B134" t="s">
        <v>138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2</v>
      </c>
      <c r="K134">
        <f t="shared" si="4"/>
        <v>0</v>
      </c>
      <c r="L134">
        <f t="shared" si="5"/>
        <v>0</v>
      </c>
    </row>
    <row r="135" spans="1:12" x14ac:dyDescent="0.2">
      <c r="A135">
        <v>133</v>
      </c>
      <c r="B135" t="s">
        <v>139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2</v>
      </c>
      <c r="J135">
        <v>2</v>
      </c>
      <c r="K135">
        <f t="shared" si="4"/>
        <v>0</v>
      </c>
      <c r="L135">
        <f t="shared" si="5"/>
        <v>0</v>
      </c>
    </row>
    <row r="136" spans="1:12" x14ac:dyDescent="0.2">
      <c r="A136">
        <v>134</v>
      </c>
      <c r="B136" t="s">
        <v>140</v>
      </c>
      <c r="C136">
        <v>0</v>
      </c>
      <c r="D136">
        <v>1</v>
      </c>
      <c r="E136">
        <v>1</v>
      </c>
      <c r="F136">
        <v>2</v>
      </c>
      <c r="G136">
        <v>0</v>
      </c>
      <c r="H136">
        <v>1</v>
      </c>
      <c r="I136">
        <v>1</v>
      </c>
      <c r="J136">
        <v>2</v>
      </c>
      <c r="K136">
        <f t="shared" si="4"/>
        <v>0.5</v>
      </c>
      <c r="L136">
        <f t="shared" si="5"/>
        <v>0</v>
      </c>
    </row>
    <row r="137" spans="1:12" x14ac:dyDescent="0.2">
      <c r="A137">
        <v>135</v>
      </c>
      <c r="B137" t="s">
        <v>141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f t="shared" si="4"/>
        <v>1</v>
      </c>
      <c r="L137">
        <f t="shared" si="5"/>
        <v>0</v>
      </c>
    </row>
    <row r="138" spans="1:12" x14ac:dyDescent="0.2">
      <c r="A138">
        <v>136</v>
      </c>
      <c r="B138" t="s">
        <v>142</v>
      </c>
      <c r="C138">
        <v>0</v>
      </c>
      <c r="D138">
        <v>0</v>
      </c>
      <c r="E138">
        <v>0</v>
      </c>
      <c r="F138">
        <v>3</v>
      </c>
      <c r="G138">
        <v>0</v>
      </c>
      <c r="H138">
        <v>0</v>
      </c>
      <c r="I138">
        <v>0</v>
      </c>
      <c r="J138">
        <v>3</v>
      </c>
      <c r="K138">
        <f t="shared" si="4"/>
        <v>0</v>
      </c>
      <c r="L138">
        <f t="shared" si="5"/>
        <v>0</v>
      </c>
    </row>
    <row r="139" spans="1:12" x14ac:dyDescent="0.2">
      <c r="A139">
        <v>137</v>
      </c>
      <c r="B139" t="s">
        <v>143</v>
      </c>
      <c r="C139">
        <v>0</v>
      </c>
      <c r="D139">
        <v>0</v>
      </c>
      <c r="E139">
        <v>0</v>
      </c>
      <c r="F139">
        <v>4</v>
      </c>
      <c r="G139">
        <v>0</v>
      </c>
      <c r="H139">
        <v>0</v>
      </c>
      <c r="I139">
        <v>1</v>
      </c>
      <c r="J139">
        <v>5</v>
      </c>
      <c r="K139">
        <f t="shared" si="4"/>
        <v>0</v>
      </c>
      <c r="L139">
        <f t="shared" si="5"/>
        <v>0</v>
      </c>
    </row>
    <row r="140" spans="1:12" x14ac:dyDescent="0.2">
      <c r="A140">
        <v>138</v>
      </c>
      <c r="B140" t="s">
        <v>144</v>
      </c>
      <c r="C140">
        <v>0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1</v>
      </c>
      <c r="K140">
        <f t="shared" si="4"/>
        <v>0</v>
      </c>
      <c r="L140">
        <f t="shared" si="5"/>
        <v>0</v>
      </c>
    </row>
    <row r="141" spans="1:12" x14ac:dyDescent="0.2">
      <c r="A141">
        <v>139</v>
      </c>
      <c r="B141" t="s">
        <v>145</v>
      </c>
      <c r="C141">
        <v>0</v>
      </c>
      <c r="D141">
        <v>5</v>
      </c>
      <c r="E141">
        <v>1</v>
      </c>
      <c r="F141">
        <v>6</v>
      </c>
      <c r="G141">
        <v>0</v>
      </c>
      <c r="H141">
        <v>5</v>
      </c>
      <c r="I141">
        <v>1</v>
      </c>
      <c r="J141">
        <v>7</v>
      </c>
      <c r="K141">
        <f t="shared" si="4"/>
        <v>0.76923076923076927</v>
      </c>
      <c r="L141">
        <f t="shared" si="5"/>
        <v>0</v>
      </c>
    </row>
    <row r="142" spans="1:12" x14ac:dyDescent="0.2">
      <c r="A142">
        <v>140</v>
      </c>
      <c r="B142" t="s">
        <v>146</v>
      </c>
      <c r="C142">
        <v>0</v>
      </c>
      <c r="D142">
        <v>1</v>
      </c>
      <c r="E142">
        <v>1</v>
      </c>
      <c r="F142">
        <v>2</v>
      </c>
      <c r="G142">
        <v>0</v>
      </c>
      <c r="H142">
        <v>2</v>
      </c>
      <c r="I142">
        <v>1</v>
      </c>
      <c r="J142">
        <v>3</v>
      </c>
      <c r="K142">
        <f t="shared" si="4"/>
        <v>0.6</v>
      </c>
      <c r="L142">
        <f t="shared" si="5"/>
        <v>0</v>
      </c>
    </row>
    <row r="143" spans="1:12" x14ac:dyDescent="0.2">
      <c r="A143">
        <v>141</v>
      </c>
      <c r="B143" t="s">
        <v>147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  <c r="K143">
        <f t="shared" si="4"/>
        <v>1</v>
      </c>
      <c r="L143">
        <f t="shared" si="5"/>
        <v>1</v>
      </c>
    </row>
    <row r="144" spans="1:12" x14ac:dyDescent="0.2">
      <c r="A144">
        <v>142</v>
      </c>
      <c r="B144" t="s">
        <v>148</v>
      </c>
      <c r="C144">
        <v>0</v>
      </c>
      <c r="D144">
        <v>2</v>
      </c>
      <c r="E144">
        <v>0</v>
      </c>
      <c r="F144">
        <v>6</v>
      </c>
      <c r="G144">
        <v>0</v>
      </c>
      <c r="H144">
        <v>1</v>
      </c>
      <c r="I144">
        <v>0</v>
      </c>
      <c r="J144">
        <v>3</v>
      </c>
      <c r="K144">
        <f t="shared" si="4"/>
        <v>0.33333333333333331</v>
      </c>
      <c r="L144">
        <f t="shared" si="5"/>
        <v>0</v>
      </c>
    </row>
    <row r="145" spans="1:12" x14ac:dyDescent="0.2">
      <c r="A145">
        <v>143</v>
      </c>
      <c r="B145" t="s">
        <v>149</v>
      </c>
      <c r="C145">
        <v>0</v>
      </c>
      <c r="D145">
        <v>2</v>
      </c>
      <c r="E145">
        <v>0</v>
      </c>
      <c r="F145">
        <v>2</v>
      </c>
      <c r="G145">
        <v>0</v>
      </c>
      <c r="H145">
        <v>2</v>
      </c>
      <c r="I145">
        <v>0</v>
      </c>
      <c r="J145">
        <v>2</v>
      </c>
      <c r="K145">
        <f t="shared" si="4"/>
        <v>1</v>
      </c>
      <c r="L145">
        <f t="shared" si="5"/>
        <v>0</v>
      </c>
    </row>
    <row r="146" spans="1:12" x14ac:dyDescent="0.2">
      <c r="A146">
        <v>144</v>
      </c>
      <c r="B146" t="s">
        <v>150</v>
      </c>
      <c r="C146">
        <v>0</v>
      </c>
      <c r="D146">
        <v>0</v>
      </c>
      <c r="E146">
        <v>0</v>
      </c>
      <c r="F146">
        <v>2</v>
      </c>
      <c r="G146">
        <v>0</v>
      </c>
      <c r="H146">
        <v>0</v>
      </c>
      <c r="I146">
        <v>0</v>
      </c>
      <c r="J146">
        <v>2</v>
      </c>
      <c r="K146">
        <f t="shared" si="4"/>
        <v>0</v>
      </c>
      <c r="L146">
        <f t="shared" si="5"/>
        <v>0</v>
      </c>
    </row>
    <row r="147" spans="1:12" x14ac:dyDescent="0.2">
      <c r="A147">
        <v>145</v>
      </c>
      <c r="B147" t="s">
        <v>151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f t="shared" si="4"/>
        <v>0</v>
      </c>
      <c r="L147">
        <f t="shared" si="5"/>
        <v>0</v>
      </c>
    </row>
    <row r="148" spans="1:12" x14ac:dyDescent="0.2">
      <c r="A148">
        <v>146</v>
      </c>
      <c r="B148" t="s">
        <v>152</v>
      </c>
      <c r="C148">
        <v>1</v>
      </c>
      <c r="D148">
        <v>3</v>
      </c>
      <c r="E148">
        <v>0</v>
      </c>
      <c r="F148">
        <v>4</v>
      </c>
      <c r="G148">
        <v>1</v>
      </c>
      <c r="H148">
        <v>3</v>
      </c>
      <c r="I148">
        <v>0</v>
      </c>
      <c r="J148">
        <v>4</v>
      </c>
      <c r="K148">
        <f t="shared" si="4"/>
        <v>1</v>
      </c>
      <c r="L148">
        <f t="shared" si="5"/>
        <v>0.25</v>
      </c>
    </row>
    <row r="149" spans="1:12" x14ac:dyDescent="0.2">
      <c r="A149">
        <v>147</v>
      </c>
      <c r="B149" t="s">
        <v>153</v>
      </c>
      <c r="C149">
        <v>0</v>
      </c>
      <c r="D149">
        <v>0</v>
      </c>
      <c r="E149">
        <v>1</v>
      </c>
      <c r="F149">
        <v>10</v>
      </c>
      <c r="G149">
        <v>0</v>
      </c>
      <c r="H149">
        <v>0</v>
      </c>
      <c r="I149">
        <v>2</v>
      </c>
      <c r="J149">
        <v>5</v>
      </c>
      <c r="K149">
        <f t="shared" si="4"/>
        <v>0</v>
      </c>
      <c r="L149">
        <f t="shared" si="5"/>
        <v>0</v>
      </c>
    </row>
    <row r="150" spans="1:12" x14ac:dyDescent="0.2">
      <c r="A150">
        <v>148</v>
      </c>
      <c r="B150" t="s">
        <v>154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8</v>
      </c>
      <c r="K150">
        <f t="shared" si="4"/>
        <v>0</v>
      </c>
      <c r="L150">
        <f t="shared" si="5"/>
        <v>0</v>
      </c>
    </row>
    <row r="151" spans="1:12" x14ac:dyDescent="0.2">
      <c r="A151">
        <v>149</v>
      </c>
      <c r="B151" t="s">
        <v>155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f t="shared" si="4"/>
        <v>1</v>
      </c>
      <c r="L151">
        <f t="shared" si="5"/>
        <v>0</v>
      </c>
    </row>
    <row r="152" spans="1:12" x14ac:dyDescent="0.2">
      <c r="A152">
        <v>150</v>
      </c>
      <c r="B152" t="s">
        <v>156</v>
      </c>
      <c r="C152">
        <v>0</v>
      </c>
      <c r="D152">
        <v>0</v>
      </c>
      <c r="E152">
        <v>0</v>
      </c>
      <c r="F152">
        <v>6</v>
      </c>
      <c r="G152">
        <v>0</v>
      </c>
      <c r="H152">
        <v>0</v>
      </c>
      <c r="I152">
        <v>1</v>
      </c>
      <c r="J152">
        <v>6</v>
      </c>
      <c r="K152">
        <f t="shared" si="4"/>
        <v>0</v>
      </c>
      <c r="L152">
        <f t="shared" si="5"/>
        <v>0</v>
      </c>
    </row>
    <row r="153" spans="1:12" x14ac:dyDescent="0.2">
      <c r="A153">
        <v>151</v>
      </c>
      <c r="B153" t="s">
        <v>157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f t="shared" si="4"/>
        <v>0</v>
      </c>
      <c r="L153">
        <f t="shared" si="5"/>
        <v>0</v>
      </c>
    </row>
    <row r="154" spans="1:12" x14ac:dyDescent="0.2">
      <c r="A154">
        <v>152</v>
      </c>
      <c r="B154" t="s">
        <v>158</v>
      </c>
      <c r="C154">
        <v>0</v>
      </c>
      <c r="D154">
        <v>0</v>
      </c>
      <c r="E154">
        <v>0</v>
      </c>
      <c r="F154">
        <v>5</v>
      </c>
      <c r="G154">
        <v>0</v>
      </c>
      <c r="H154">
        <v>0</v>
      </c>
      <c r="I154">
        <v>0</v>
      </c>
      <c r="J154">
        <v>2</v>
      </c>
      <c r="K154">
        <f t="shared" si="4"/>
        <v>0</v>
      </c>
      <c r="L154">
        <f t="shared" si="5"/>
        <v>0</v>
      </c>
    </row>
    <row r="155" spans="1:12" x14ac:dyDescent="0.2">
      <c r="A155">
        <v>153</v>
      </c>
      <c r="B155" t="s">
        <v>159</v>
      </c>
      <c r="C155">
        <v>0</v>
      </c>
      <c r="D155">
        <v>2</v>
      </c>
      <c r="E155">
        <v>1</v>
      </c>
      <c r="F155">
        <v>35</v>
      </c>
      <c r="G155">
        <v>1</v>
      </c>
      <c r="H155">
        <v>0</v>
      </c>
      <c r="I155">
        <v>1</v>
      </c>
      <c r="J155">
        <v>26</v>
      </c>
      <c r="K155">
        <f t="shared" si="4"/>
        <v>4.9180327868852458E-2</v>
      </c>
      <c r="L155">
        <f t="shared" si="5"/>
        <v>1.6393442622950821E-2</v>
      </c>
    </row>
    <row r="156" spans="1:12" x14ac:dyDescent="0.2">
      <c r="A156">
        <v>154</v>
      </c>
      <c r="B156" t="s">
        <v>160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f t="shared" si="4"/>
        <v>0</v>
      </c>
      <c r="L156">
        <f t="shared" si="5"/>
        <v>0</v>
      </c>
    </row>
    <row r="157" spans="1:12" x14ac:dyDescent="0.2">
      <c r="A157">
        <v>155</v>
      </c>
      <c r="B157" t="s">
        <v>161</v>
      </c>
      <c r="C157">
        <v>0</v>
      </c>
      <c r="D157">
        <v>0</v>
      </c>
      <c r="E157">
        <v>0</v>
      </c>
      <c r="F157">
        <v>6</v>
      </c>
      <c r="G157">
        <v>0</v>
      </c>
      <c r="H157">
        <v>0</v>
      </c>
      <c r="I157">
        <v>0</v>
      </c>
      <c r="J157">
        <v>5</v>
      </c>
      <c r="K157">
        <f t="shared" si="4"/>
        <v>0</v>
      </c>
      <c r="L157">
        <f t="shared" si="5"/>
        <v>0</v>
      </c>
    </row>
    <row r="158" spans="1:12" x14ac:dyDescent="0.2">
      <c r="A158">
        <v>156</v>
      </c>
      <c r="B158" t="s">
        <v>162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f t="shared" si="4"/>
        <v>0</v>
      </c>
      <c r="L158">
        <f t="shared" si="5"/>
        <v>0</v>
      </c>
    </row>
    <row r="159" spans="1:12" x14ac:dyDescent="0.2">
      <c r="A159">
        <v>157</v>
      </c>
      <c r="B159" t="s">
        <v>163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f t="shared" si="4"/>
        <v>0</v>
      </c>
      <c r="L159">
        <f t="shared" si="5"/>
        <v>0</v>
      </c>
    </row>
    <row r="160" spans="1:12" x14ac:dyDescent="0.2">
      <c r="A160">
        <v>158</v>
      </c>
      <c r="B160" t="s">
        <v>164</v>
      </c>
      <c r="C160">
        <v>0</v>
      </c>
      <c r="D160">
        <v>1</v>
      </c>
      <c r="E160">
        <v>0</v>
      </c>
      <c r="F160">
        <v>2</v>
      </c>
      <c r="G160">
        <v>0</v>
      </c>
      <c r="H160">
        <v>1</v>
      </c>
      <c r="I160">
        <v>0</v>
      </c>
      <c r="J160">
        <v>1</v>
      </c>
      <c r="K160">
        <f t="shared" si="4"/>
        <v>0.66666666666666663</v>
      </c>
      <c r="L160">
        <f t="shared" si="5"/>
        <v>0</v>
      </c>
    </row>
    <row r="161" spans="1:12" x14ac:dyDescent="0.2">
      <c r="A161">
        <v>159</v>
      </c>
      <c r="B161" t="s">
        <v>165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f t="shared" si="4"/>
        <v>0</v>
      </c>
      <c r="L161">
        <f t="shared" si="5"/>
        <v>0</v>
      </c>
    </row>
    <row r="162" spans="1:12" x14ac:dyDescent="0.2">
      <c r="A162">
        <v>160</v>
      </c>
      <c r="B162" t="s">
        <v>166</v>
      </c>
      <c r="C162">
        <v>0</v>
      </c>
      <c r="D162">
        <v>0</v>
      </c>
      <c r="E162">
        <v>0</v>
      </c>
      <c r="F162">
        <v>3</v>
      </c>
      <c r="G162">
        <v>0</v>
      </c>
      <c r="H162">
        <v>0</v>
      </c>
      <c r="I162">
        <v>0</v>
      </c>
      <c r="J162">
        <v>4</v>
      </c>
      <c r="K162">
        <f t="shared" si="4"/>
        <v>0</v>
      </c>
      <c r="L162">
        <f t="shared" si="5"/>
        <v>0</v>
      </c>
    </row>
    <row r="163" spans="1:12" x14ac:dyDescent="0.2">
      <c r="A163">
        <v>161</v>
      </c>
      <c r="B163" t="s">
        <v>167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f t="shared" si="4"/>
        <v>0</v>
      </c>
      <c r="L163">
        <f t="shared" si="5"/>
        <v>0</v>
      </c>
    </row>
    <row r="164" spans="1:12" x14ac:dyDescent="0.2">
      <c r="A164">
        <v>162</v>
      </c>
      <c r="B164" t="s">
        <v>168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</v>
      </c>
      <c r="K164">
        <f t="shared" si="4"/>
        <v>0</v>
      </c>
      <c r="L164">
        <f t="shared" si="5"/>
        <v>0</v>
      </c>
    </row>
    <row r="165" spans="1:12" x14ac:dyDescent="0.2">
      <c r="A165">
        <v>163</v>
      </c>
      <c r="B165" t="s">
        <v>169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1</v>
      </c>
      <c r="K165">
        <f t="shared" si="4"/>
        <v>0.5</v>
      </c>
      <c r="L165">
        <f t="shared" si="5"/>
        <v>0</v>
      </c>
    </row>
    <row r="166" spans="1:12" x14ac:dyDescent="0.2">
      <c r="A166">
        <v>164</v>
      </c>
      <c r="B166" t="s">
        <v>170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  <c r="K166">
        <f t="shared" si="4"/>
        <v>0</v>
      </c>
      <c r="L166">
        <f t="shared" si="5"/>
        <v>0</v>
      </c>
    </row>
    <row r="167" spans="1:12" x14ac:dyDescent="0.2">
      <c r="A167">
        <v>165</v>
      </c>
      <c r="B167" t="s">
        <v>171</v>
      </c>
      <c r="C167">
        <v>0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6</v>
      </c>
      <c r="K167">
        <f t="shared" si="4"/>
        <v>0</v>
      </c>
      <c r="L167">
        <f t="shared" si="5"/>
        <v>0</v>
      </c>
    </row>
    <row r="168" spans="1:12" x14ac:dyDescent="0.2">
      <c r="A168">
        <v>166</v>
      </c>
      <c r="B168" t="s">
        <v>172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f t="shared" si="4"/>
        <v>0</v>
      </c>
      <c r="L168">
        <f t="shared" si="5"/>
        <v>0</v>
      </c>
    </row>
    <row r="169" spans="1:12" x14ac:dyDescent="0.2">
      <c r="A169">
        <v>167</v>
      </c>
      <c r="B169" t="s">
        <v>173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2</v>
      </c>
      <c r="K169">
        <f t="shared" si="4"/>
        <v>0</v>
      </c>
      <c r="L169">
        <f t="shared" si="5"/>
        <v>0</v>
      </c>
    </row>
    <row r="170" spans="1:12" x14ac:dyDescent="0.2">
      <c r="A170">
        <v>168</v>
      </c>
      <c r="B170" t="s">
        <v>174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1</v>
      </c>
      <c r="K170">
        <f t="shared" si="4"/>
        <v>0.5</v>
      </c>
      <c r="L170">
        <f t="shared" si="5"/>
        <v>0</v>
      </c>
    </row>
    <row r="171" spans="1:12" x14ac:dyDescent="0.2">
      <c r="A171">
        <v>169</v>
      </c>
      <c r="B171" t="s">
        <v>175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2</v>
      </c>
      <c r="K171">
        <f t="shared" si="4"/>
        <v>0.33333333333333331</v>
      </c>
      <c r="L171">
        <f t="shared" si="5"/>
        <v>0</v>
      </c>
    </row>
    <row r="172" spans="1:12" x14ac:dyDescent="0.2">
      <c r="A172">
        <v>170</v>
      </c>
      <c r="B172" t="s">
        <v>176</v>
      </c>
      <c r="C172">
        <v>0</v>
      </c>
      <c r="D172">
        <v>0</v>
      </c>
      <c r="E172">
        <v>0</v>
      </c>
      <c r="F172">
        <v>8</v>
      </c>
      <c r="G172">
        <v>0</v>
      </c>
      <c r="H172">
        <v>0</v>
      </c>
      <c r="I172">
        <v>0</v>
      </c>
      <c r="J172">
        <v>8</v>
      </c>
      <c r="K172">
        <f t="shared" si="4"/>
        <v>0</v>
      </c>
      <c r="L172">
        <f t="shared" si="5"/>
        <v>0</v>
      </c>
    </row>
    <row r="173" spans="1:12" x14ac:dyDescent="0.2">
      <c r="A173">
        <v>171</v>
      </c>
      <c r="B173" t="s">
        <v>177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0</v>
      </c>
      <c r="I173">
        <v>0</v>
      </c>
      <c r="J173">
        <v>3</v>
      </c>
      <c r="K173">
        <f t="shared" si="4"/>
        <v>0</v>
      </c>
      <c r="L173">
        <f t="shared" si="5"/>
        <v>0</v>
      </c>
    </row>
    <row r="174" spans="1:12" x14ac:dyDescent="0.2">
      <c r="A174">
        <v>172</v>
      </c>
      <c r="B174" t="s">
        <v>178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2</v>
      </c>
      <c r="I174">
        <v>0</v>
      </c>
      <c r="J174">
        <v>2</v>
      </c>
      <c r="K174">
        <f t="shared" si="4"/>
        <v>0.66666666666666663</v>
      </c>
      <c r="L174">
        <f t="shared" si="5"/>
        <v>0</v>
      </c>
    </row>
    <row r="175" spans="1:12" x14ac:dyDescent="0.2">
      <c r="A175">
        <v>173</v>
      </c>
      <c r="B175" t="s">
        <v>179</v>
      </c>
      <c r="C175">
        <v>0</v>
      </c>
      <c r="D175">
        <v>0</v>
      </c>
      <c r="E175">
        <v>0</v>
      </c>
      <c r="F175">
        <v>2</v>
      </c>
      <c r="G175">
        <v>0</v>
      </c>
      <c r="H175">
        <v>0</v>
      </c>
      <c r="I175">
        <v>0</v>
      </c>
      <c r="J175">
        <v>2</v>
      </c>
      <c r="K175">
        <f t="shared" si="4"/>
        <v>0</v>
      </c>
      <c r="L175">
        <f t="shared" si="5"/>
        <v>0</v>
      </c>
    </row>
    <row r="176" spans="1:12" x14ac:dyDescent="0.2">
      <c r="A176">
        <v>174</v>
      </c>
      <c r="B176" t="s">
        <v>180</v>
      </c>
      <c r="C176">
        <v>0</v>
      </c>
      <c r="D176">
        <v>1</v>
      </c>
      <c r="E176">
        <v>0</v>
      </c>
      <c r="F176">
        <v>2</v>
      </c>
      <c r="G176">
        <v>1</v>
      </c>
      <c r="H176">
        <v>1</v>
      </c>
      <c r="I176">
        <v>0</v>
      </c>
      <c r="J176">
        <v>2</v>
      </c>
      <c r="K176">
        <f t="shared" si="4"/>
        <v>0.75</v>
      </c>
      <c r="L176">
        <f t="shared" si="5"/>
        <v>0.25</v>
      </c>
    </row>
    <row r="177" spans="1:12" x14ac:dyDescent="0.2">
      <c r="A177">
        <v>175</v>
      </c>
      <c r="B177" t="s">
        <v>181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2</v>
      </c>
      <c r="K177">
        <f t="shared" si="4"/>
        <v>0</v>
      </c>
      <c r="L177">
        <f t="shared" si="5"/>
        <v>0</v>
      </c>
    </row>
    <row r="178" spans="1:12" x14ac:dyDescent="0.2">
      <c r="A178">
        <v>176</v>
      </c>
      <c r="B178" t="s">
        <v>182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2</v>
      </c>
      <c r="K178">
        <f t="shared" si="4"/>
        <v>1</v>
      </c>
      <c r="L178">
        <f t="shared" si="5"/>
        <v>0.33333333333333331</v>
      </c>
    </row>
    <row r="179" spans="1:12" x14ac:dyDescent="0.2">
      <c r="A179">
        <v>177</v>
      </c>
      <c r="B179" t="s">
        <v>183</v>
      </c>
      <c r="C179">
        <v>4</v>
      </c>
      <c r="D179">
        <v>2</v>
      </c>
      <c r="E179">
        <v>0</v>
      </c>
      <c r="F179">
        <v>6</v>
      </c>
      <c r="G179">
        <v>4</v>
      </c>
      <c r="H179">
        <v>3</v>
      </c>
      <c r="I179">
        <v>0</v>
      </c>
      <c r="J179">
        <v>7</v>
      </c>
      <c r="K179">
        <f t="shared" si="4"/>
        <v>1</v>
      </c>
      <c r="L179">
        <f t="shared" si="5"/>
        <v>0.61538461538461542</v>
      </c>
    </row>
    <row r="180" spans="1:12" x14ac:dyDescent="0.2">
      <c r="A180">
        <v>178</v>
      </c>
      <c r="B180" t="s">
        <v>184</v>
      </c>
      <c r="C180">
        <v>0</v>
      </c>
      <c r="D180">
        <v>0</v>
      </c>
      <c r="E180">
        <v>0</v>
      </c>
      <c r="F180">
        <v>5</v>
      </c>
      <c r="G180">
        <v>0</v>
      </c>
      <c r="H180">
        <v>0</v>
      </c>
      <c r="I180">
        <v>2</v>
      </c>
      <c r="J180">
        <v>5</v>
      </c>
      <c r="K180">
        <f t="shared" si="4"/>
        <v>0</v>
      </c>
      <c r="L180">
        <f t="shared" si="5"/>
        <v>0</v>
      </c>
    </row>
    <row r="181" spans="1:12" x14ac:dyDescent="0.2">
      <c r="A181">
        <v>179</v>
      </c>
      <c r="B181" t="s">
        <v>185</v>
      </c>
      <c r="C181">
        <v>0</v>
      </c>
      <c r="D181">
        <v>0</v>
      </c>
      <c r="E181">
        <v>1</v>
      </c>
      <c r="F181">
        <v>2</v>
      </c>
      <c r="G181">
        <v>0</v>
      </c>
      <c r="H181">
        <v>0</v>
      </c>
      <c r="I181">
        <v>1</v>
      </c>
      <c r="J181">
        <v>1</v>
      </c>
      <c r="K181">
        <f t="shared" si="4"/>
        <v>0</v>
      </c>
      <c r="L181">
        <f t="shared" si="5"/>
        <v>0</v>
      </c>
    </row>
    <row r="182" spans="1:12" x14ac:dyDescent="0.2">
      <c r="A182">
        <v>180</v>
      </c>
      <c r="B182" t="s">
        <v>186</v>
      </c>
      <c r="C182">
        <v>0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1</v>
      </c>
      <c r="K182">
        <f t="shared" si="4"/>
        <v>0</v>
      </c>
      <c r="L182">
        <f t="shared" si="5"/>
        <v>0</v>
      </c>
    </row>
    <row r="183" spans="1:12" x14ac:dyDescent="0.2">
      <c r="A183">
        <v>181</v>
      </c>
      <c r="B183" t="s">
        <v>187</v>
      </c>
      <c r="C183">
        <v>0</v>
      </c>
      <c r="D183">
        <v>0</v>
      </c>
      <c r="E183">
        <v>0</v>
      </c>
      <c r="F183">
        <v>6</v>
      </c>
      <c r="G183">
        <v>0</v>
      </c>
      <c r="H183">
        <v>0</v>
      </c>
      <c r="I183">
        <v>0</v>
      </c>
      <c r="J183">
        <v>3</v>
      </c>
      <c r="K183">
        <f t="shared" si="4"/>
        <v>0</v>
      </c>
      <c r="L183">
        <f t="shared" si="5"/>
        <v>0</v>
      </c>
    </row>
    <row r="184" spans="1:12" x14ac:dyDescent="0.2">
      <c r="A184">
        <v>182</v>
      </c>
      <c r="B184" t="s">
        <v>188</v>
      </c>
      <c r="C184">
        <v>0</v>
      </c>
      <c r="D184">
        <v>0</v>
      </c>
      <c r="E184">
        <v>1</v>
      </c>
      <c r="F184">
        <v>2</v>
      </c>
      <c r="G184">
        <v>0</v>
      </c>
      <c r="H184">
        <v>0</v>
      </c>
      <c r="I184">
        <v>1</v>
      </c>
      <c r="J184">
        <v>1</v>
      </c>
      <c r="K184">
        <f t="shared" si="4"/>
        <v>0</v>
      </c>
      <c r="L184">
        <f t="shared" si="5"/>
        <v>0</v>
      </c>
    </row>
    <row r="185" spans="1:12" x14ac:dyDescent="0.2">
      <c r="A185">
        <v>183</v>
      </c>
      <c r="B185" t="s">
        <v>189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2</v>
      </c>
      <c r="K185">
        <f t="shared" si="4"/>
        <v>0</v>
      </c>
      <c r="L185">
        <f t="shared" si="5"/>
        <v>0</v>
      </c>
    </row>
    <row r="186" spans="1:12" x14ac:dyDescent="0.2">
      <c r="A186">
        <v>184</v>
      </c>
      <c r="B186" t="s">
        <v>190</v>
      </c>
      <c r="C186">
        <v>0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2</v>
      </c>
      <c r="K186">
        <f t="shared" si="4"/>
        <v>0</v>
      </c>
      <c r="L186">
        <f t="shared" si="5"/>
        <v>0</v>
      </c>
    </row>
    <row r="187" spans="1:12" x14ac:dyDescent="0.2">
      <c r="A187">
        <v>185</v>
      </c>
      <c r="B187" t="s">
        <v>191</v>
      </c>
      <c r="C187">
        <v>0</v>
      </c>
      <c r="D187">
        <v>0</v>
      </c>
      <c r="E187">
        <v>0</v>
      </c>
      <c r="F187">
        <v>5</v>
      </c>
      <c r="G187">
        <v>0</v>
      </c>
      <c r="H187">
        <v>0</v>
      </c>
      <c r="I187">
        <v>1</v>
      </c>
      <c r="J187">
        <v>4</v>
      </c>
      <c r="K187">
        <f t="shared" si="4"/>
        <v>0</v>
      </c>
      <c r="L187">
        <f t="shared" si="5"/>
        <v>0</v>
      </c>
    </row>
    <row r="188" spans="1:12" x14ac:dyDescent="0.2">
      <c r="A188">
        <v>186</v>
      </c>
      <c r="B188" t="s">
        <v>192</v>
      </c>
      <c r="C188">
        <v>0</v>
      </c>
      <c r="D188">
        <v>1</v>
      </c>
      <c r="E188">
        <v>2</v>
      </c>
      <c r="F188">
        <v>3</v>
      </c>
      <c r="G188">
        <v>0</v>
      </c>
      <c r="H188">
        <v>1</v>
      </c>
      <c r="I188">
        <v>2</v>
      </c>
      <c r="J188">
        <v>3</v>
      </c>
      <c r="K188">
        <f t="shared" si="4"/>
        <v>0.33333333333333331</v>
      </c>
      <c r="L188">
        <f t="shared" si="5"/>
        <v>0</v>
      </c>
    </row>
    <row r="189" spans="1:12" x14ac:dyDescent="0.2">
      <c r="A189">
        <v>187</v>
      </c>
      <c r="B189" t="s">
        <v>193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f t="shared" si="4"/>
        <v>0</v>
      </c>
      <c r="L189">
        <f t="shared" si="5"/>
        <v>0</v>
      </c>
    </row>
    <row r="190" spans="1:12" x14ac:dyDescent="0.2">
      <c r="A190">
        <v>188</v>
      </c>
      <c r="B190" t="s">
        <v>194</v>
      </c>
      <c r="C190">
        <v>0</v>
      </c>
      <c r="D190">
        <v>4</v>
      </c>
      <c r="E190">
        <v>0</v>
      </c>
      <c r="F190">
        <v>4</v>
      </c>
      <c r="G190">
        <v>2</v>
      </c>
      <c r="H190">
        <v>1</v>
      </c>
      <c r="I190">
        <v>1</v>
      </c>
      <c r="J190">
        <v>4</v>
      </c>
      <c r="K190">
        <f t="shared" si="4"/>
        <v>0.875</v>
      </c>
      <c r="L190">
        <f t="shared" si="5"/>
        <v>0.25</v>
      </c>
    </row>
    <row r="191" spans="1:12" x14ac:dyDescent="0.2">
      <c r="A191">
        <v>189</v>
      </c>
      <c r="B191" t="s">
        <v>195</v>
      </c>
      <c r="C191">
        <v>0</v>
      </c>
      <c r="D191">
        <v>0</v>
      </c>
      <c r="E191">
        <v>3</v>
      </c>
      <c r="F191">
        <v>4</v>
      </c>
      <c r="G191">
        <v>1</v>
      </c>
      <c r="H191">
        <v>4</v>
      </c>
      <c r="I191">
        <v>1</v>
      </c>
      <c r="J191">
        <v>6</v>
      </c>
      <c r="K191">
        <f t="shared" si="4"/>
        <v>0.5</v>
      </c>
      <c r="L191">
        <f t="shared" si="5"/>
        <v>0.1</v>
      </c>
    </row>
    <row r="192" spans="1:12" x14ac:dyDescent="0.2">
      <c r="A192">
        <v>190</v>
      </c>
      <c r="B192" t="s">
        <v>196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1</v>
      </c>
      <c r="K192">
        <f t="shared" si="4"/>
        <v>0</v>
      </c>
      <c r="L192">
        <f t="shared" si="5"/>
        <v>0</v>
      </c>
    </row>
    <row r="193" spans="1:12" x14ac:dyDescent="0.2">
      <c r="A193">
        <v>191</v>
      </c>
      <c r="B193" t="s">
        <v>197</v>
      </c>
      <c r="C193">
        <v>0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3</v>
      </c>
      <c r="K193">
        <f t="shared" si="4"/>
        <v>0</v>
      </c>
      <c r="L193">
        <f t="shared" si="5"/>
        <v>0</v>
      </c>
    </row>
    <row r="194" spans="1:12" x14ac:dyDescent="0.2">
      <c r="A194">
        <v>192</v>
      </c>
      <c r="B194" t="s">
        <v>198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f t="shared" si="4"/>
        <v>0</v>
      </c>
      <c r="L194">
        <f t="shared" si="5"/>
        <v>0</v>
      </c>
    </row>
    <row r="195" spans="1:12" x14ac:dyDescent="0.2">
      <c r="A195">
        <v>193</v>
      </c>
      <c r="B195" t="s">
        <v>199</v>
      </c>
      <c r="C195">
        <v>0</v>
      </c>
      <c r="D195">
        <v>0</v>
      </c>
      <c r="E195">
        <v>2</v>
      </c>
      <c r="F195">
        <v>3</v>
      </c>
      <c r="G195">
        <v>0</v>
      </c>
      <c r="H195">
        <v>0</v>
      </c>
      <c r="I195">
        <v>1</v>
      </c>
      <c r="J195">
        <v>2</v>
      </c>
      <c r="K195">
        <f t="shared" ref="K195:K258" si="6">SUM(C195:D195,G195:H195)/SUM(F195,J195)</f>
        <v>0</v>
      </c>
      <c r="L195">
        <f t="shared" ref="L195:L258" si="7">SUM(C195,G195)/SUM(F195,J195)</f>
        <v>0</v>
      </c>
    </row>
    <row r="196" spans="1:12" x14ac:dyDescent="0.2">
      <c r="A196">
        <v>194</v>
      </c>
      <c r="B196" t="s">
        <v>200</v>
      </c>
      <c r="C196">
        <v>0</v>
      </c>
      <c r="D196">
        <v>0</v>
      </c>
      <c r="E196">
        <v>0</v>
      </c>
      <c r="F196">
        <v>3</v>
      </c>
      <c r="G196">
        <v>0</v>
      </c>
      <c r="H196">
        <v>0</v>
      </c>
      <c r="I196">
        <v>0</v>
      </c>
      <c r="J196">
        <v>2</v>
      </c>
      <c r="K196">
        <f t="shared" si="6"/>
        <v>0</v>
      </c>
      <c r="L196">
        <f t="shared" si="7"/>
        <v>0</v>
      </c>
    </row>
    <row r="197" spans="1:12" x14ac:dyDescent="0.2">
      <c r="A197">
        <v>195</v>
      </c>
      <c r="B197" t="s">
        <v>201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2</v>
      </c>
      <c r="K197">
        <f t="shared" si="6"/>
        <v>1</v>
      </c>
      <c r="L197">
        <f t="shared" si="7"/>
        <v>0.33333333333333331</v>
      </c>
    </row>
    <row r="198" spans="1:12" x14ac:dyDescent="0.2">
      <c r="A198">
        <v>196</v>
      </c>
      <c r="B198" t="s">
        <v>202</v>
      </c>
      <c r="C198">
        <v>0</v>
      </c>
      <c r="D198">
        <v>3</v>
      </c>
      <c r="E198">
        <v>2</v>
      </c>
      <c r="F198">
        <v>6</v>
      </c>
      <c r="G198">
        <v>1</v>
      </c>
      <c r="H198">
        <v>2</v>
      </c>
      <c r="I198">
        <v>2</v>
      </c>
      <c r="J198">
        <v>5</v>
      </c>
      <c r="K198">
        <f t="shared" si="6"/>
        <v>0.54545454545454541</v>
      </c>
      <c r="L198">
        <f t="shared" si="7"/>
        <v>9.0909090909090912E-2</v>
      </c>
    </row>
    <row r="199" spans="1:12" x14ac:dyDescent="0.2">
      <c r="A199">
        <v>197</v>
      </c>
      <c r="B199" t="s">
        <v>203</v>
      </c>
      <c r="C199">
        <v>0</v>
      </c>
      <c r="D199">
        <v>0</v>
      </c>
      <c r="E199">
        <v>2</v>
      </c>
      <c r="F199">
        <v>4</v>
      </c>
      <c r="G199">
        <v>0</v>
      </c>
      <c r="H199">
        <v>1</v>
      </c>
      <c r="I199">
        <v>0</v>
      </c>
      <c r="J199">
        <v>4</v>
      </c>
      <c r="K199">
        <f t="shared" si="6"/>
        <v>0.125</v>
      </c>
      <c r="L199">
        <f t="shared" si="7"/>
        <v>0</v>
      </c>
    </row>
    <row r="200" spans="1:12" x14ac:dyDescent="0.2">
      <c r="A200">
        <v>198</v>
      </c>
      <c r="B200" t="s">
        <v>204</v>
      </c>
      <c r="C200">
        <v>0</v>
      </c>
      <c r="D200">
        <v>1</v>
      </c>
      <c r="E200">
        <v>0</v>
      </c>
      <c r="F200">
        <v>2</v>
      </c>
      <c r="G200">
        <v>1</v>
      </c>
      <c r="H200">
        <v>1</v>
      </c>
      <c r="I200">
        <v>0</v>
      </c>
      <c r="J200">
        <v>2</v>
      </c>
      <c r="K200">
        <f t="shared" si="6"/>
        <v>0.75</v>
      </c>
      <c r="L200">
        <f t="shared" si="7"/>
        <v>0.25</v>
      </c>
    </row>
    <row r="201" spans="1:12" x14ac:dyDescent="0.2">
      <c r="A201">
        <v>199</v>
      </c>
      <c r="B201" t="s">
        <v>205</v>
      </c>
      <c r="C201">
        <v>0</v>
      </c>
      <c r="D201">
        <v>0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1</v>
      </c>
      <c r="K201">
        <f t="shared" si="6"/>
        <v>0</v>
      </c>
      <c r="L201">
        <f t="shared" si="7"/>
        <v>0</v>
      </c>
    </row>
    <row r="202" spans="1:12" x14ac:dyDescent="0.2">
      <c r="A202">
        <v>200</v>
      </c>
      <c r="B202" t="s">
        <v>206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4</v>
      </c>
      <c r="J202">
        <v>6</v>
      </c>
      <c r="K202">
        <f t="shared" si="6"/>
        <v>0.18181818181818182</v>
      </c>
      <c r="L202">
        <f t="shared" si="7"/>
        <v>0</v>
      </c>
    </row>
    <row r="203" spans="1:12" x14ac:dyDescent="0.2">
      <c r="A203">
        <v>201</v>
      </c>
      <c r="B203" t="s">
        <v>207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2</v>
      </c>
      <c r="K203">
        <f t="shared" si="6"/>
        <v>1</v>
      </c>
      <c r="L203">
        <f t="shared" si="7"/>
        <v>0.33333333333333331</v>
      </c>
    </row>
    <row r="204" spans="1:12" x14ac:dyDescent="0.2">
      <c r="A204">
        <v>202</v>
      </c>
      <c r="B204" t="s">
        <v>208</v>
      </c>
      <c r="C204">
        <v>0</v>
      </c>
      <c r="D204">
        <v>1</v>
      </c>
      <c r="E204">
        <v>0</v>
      </c>
      <c r="F204">
        <v>1</v>
      </c>
      <c r="G204">
        <v>2</v>
      </c>
      <c r="H204">
        <v>0</v>
      </c>
      <c r="I204">
        <v>0</v>
      </c>
      <c r="J204">
        <v>2</v>
      </c>
      <c r="K204">
        <f t="shared" si="6"/>
        <v>1</v>
      </c>
      <c r="L204">
        <f t="shared" si="7"/>
        <v>0.66666666666666663</v>
      </c>
    </row>
    <row r="205" spans="1:12" x14ac:dyDescent="0.2">
      <c r="A205">
        <v>203</v>
      </c>
      <c r="B205" t="s">
        <v>209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f t="shared" si="6"/>
        <v>0</v>
      </c>
      <c r="L205">
        <f t="shared" si="7"/>
        <v>0</v>
      </c>
    </row>
    <row r="206" spans="1:12" x14ac:dyDescent="0.2">
      <c r="A206">
        <v>204</v>
      </c>
      <c r="B206" t="s">
        <v>210</v>
      </c>
      <c r="C206">
        <v>0</v>
      </c>
      <c r="D206">
        <v>0</v>
      </c>
      <c r="E206">
        <v>1</v>
      </c>
      <c r="F206">
        <v>2</v>
      </c>
      <c r="G206">
        <v>0</v>
      </c>
      <c r="H206">
        <v>1</v>
      </c>
      <c r="I206">
        <v>0</v>
      </c>
      <c r="J206">
        <v>2</v>
      </c>
      <c r="K206">
        <f t="shared" si="6"/>
        <v>0.25</v>
      </c>
      <c r="L206">
        <f t="shared" si="7"/>
        <v>0</v>
      </c>
    </row>
    <row r="207" spans="1:12" x14ac:dyDescent="0.2">
      <c r="A207">
        <v>205</v>
      </c>
      <c r="B207" t="s">
        <v>211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1</v>
      </c>
      <c r="K207">
        <f t="shared" si="6"/>
        <v>0</v>
      </c>
      <c r="L207">
        <f t="shared" si="7"/>
        <v>0</v>
      </c>
    </row>
    <row r="208" spans="1:12" x14ac:dyDescent="0.2">
      <c r="A208">
        <v>206</v>
      </c>
      <c r="B208" t="s">
        <v>212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0</v>
      </c>
      <c r="I208">
        <v>0</v>
      </c>
      <c r="J208">
        <v>4</v>
      </c>
      <c r="K208">
        <f t="shared" si="6"/>
        <v>0</v>
      </c>
      <c r="L208">
        <f t="shared" si="7"/>
        <v>0</v>
      </c>
    </row>
    <row r="209" spans="1:12" x14ac:dyDescent="0.2">
      <c r="A209">
        <v>207</v>
      </c>
      <c r="B209" t="s">
        <v>213</v>
      </c>
      <c r="C209">
        <v>0</v>
      </c>
      <c r="D209">
        <v>0</v>
      </c>
      <c r="E209">
        <v>6</v>
      </c>
      <c r="F209">
        <v>11</v>
      </c>
      <c r="G209">
        <v>0</v>
      </c>
      <c r="H209">
        <v>2</v>
      </c>
      <c r="I209">
        <v>4</v>
      </c>
      <c r="J209">
        <v>12</v>
      </c>
      <c r="K209">
        <f t="shared" si="6"/>
        <v>8.6956521739130432E-2</v>
      </c>
      <c r="L209">
        <f t="shared" si="7"/>
        <v>0</v>
      </c>
    </row>
    <row r="210" spans="1:12" x14ac:dyDescent="0.2">
      <c r="A210">
        <v>208</v>
      </c>
      <c r="B210" t="s">
        <v>214</v>
      </c>
      <c r="C210">
        <v>0</v>
      </c>
      <c r="D210">
        <v>0</v>
      </c>
      <c r="E210">
        <v>1</v>
      </c>
      <c r="F210">
        <v>2</v>
      </c>
      <c r="G210">
        <v>0</v>
      </c>
      <c r="H210">
        <v>0</v>
      </c>
      <c r="I210">
        <v>1</v>
      </c>
      <c r="J210">
        <v>1</v>
      </c>
      <c r="K210">
        <f t="shared" si="6"/>
        <v>0</v>
      </c>
      <c r="L210">
        <f t="shared" si="7"/>
        <v>0</v>
      </c>
    </row>
    <row r="211" spans="1:12" x14ac:dyDescent="0.2">
      <c r="A211">
        <v>209</v>
      </c>
      <c r="B211" t="s">
        <v>215</v>
      </c>
      <c r="C211">
        <v>6</v>
      </c>
      <c r="D211">
        <v>0</v>
      </c>
      <c r="E211">
        <v>0</v>
      </c>
      <c r="F211">
        <v>6</v>
      </c>
      <c r="G211">
        <v>6</v>
      </c>
      <c r="H211">
        <v>0</v>
      </c>
      <c r="I211">
        <v>0</v>
      </c>
      <c r="J211">
        <v>6</v>
      </c>
      <c r="K211">
        <f t="shared" si="6"/>
        <v>1</v>
      </c>
      <c r="L211">
        <f t="shared" si="7"/>
        <v>1</v>
      </c>
    </row>
    <row r="212" spans="1:12" x14ac:dyDescent="0.2">
      <c r="A212">
        <v>210</v>
      </c>
      <c r="B212" t="s">
        <v>216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1</v>
      </c>
      <c r="K212">
        <f t="shared" si="6"/>
        <v>0</v>
      </c>
      <c r="L212">
        <f t="shared" si="7"/>
        <v>0</v>
      </c>
    </row>
    <row r="213" spans="1:12" x14ac:dyDescent="0.2">
      <c r="A213">
        <v>211</v>
      </c>
      <c r="B213" t="s">
        <v>217</v>
      </c>
      <c r="C213">
        <v>0</v>
      </c>
      <c r="D213">
        <v>0</v>
      </c>
      <c r="E213">
        <v>0</v>
      </c>
      <c r="F213">
        <v>6</v>
      </c>
      <c r="G213">
        <v>0</v>
      </c>
      <c r="H213">
        <v>0</v>
      </c>
      <c r="I213">
        <v>0</v>
      </c>
      <c r="J213">
        <v>5</v>
      </c>
      <c r="K213">
        <f t="shared" si="6"/>
        <v>0</v>
      </c>
      <c r="L213">
        <f t="shared" si="7"/>
        <v>0</v>
      </c>
    </row>
    <row r="214" spans="1:12" x14ac:dyDescent="0.2">
      <c r="A214">
        <v>212</v>
      </c>
      <c r="B214" t="s">
        <v>218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>
        <f t="shared" si="6"/>
        <v>0</v>
      </c>
      <c r="L214">
        <f t="shared" si="7"/>
        <v>0</v>
      </c>
    </row>
    <row r="215" spans="1:12" x14ac:dyDescent="0.2">
      <c r="A215">
        <v>213</v>
      </c>
      <c r="B215" t="s">
        <v>219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  <c r="K215">
        <f t="shared" si="6"/>
        <v>1</v>
      </c>
      <c r="L215">
        <f t="shared" si="7"/>
        <v>0.5</v>
      </c>
    </row>
    <row r="216" spans="1:12" x14ac:dyDescent="0.2">
      <c r="A216">
        <v>214</v>
      </c>
      <c r="B216" t="s">
        <v>220</v>
      </c>
      <c r="C216">
        <v>0</v>
      </c>
      <c r="D216">
        <v>1</v>
      </c>
      <c r="E216">
        <v>3</v>
      </c>
      <c r="F216">
        <v>8</v>
      </c>
      <c r="G216">
        <v>1</v>
      </c>
      <c r="H216">
        <v>1</v>
      </c>
      <c r="I216">
        <v>1</v>
      </c>
      <c r="J216">
        <v>10</v>
      </c>
      <c r="K216">
        <f t="shared" si="6"/>
        <v>0.16666666666666666</v>
      </c>
      <c r="L216">
        <f t="shared" si="7"/>
        <v>5.5555555555555552E-2</v>
      </c>
    </row>
    <row r="217" spans="1:12" x14ac:dyDescent="0.2">
      <c r="A217">
        <v>215</v>
      </c>
      <c r="B217" t="s">
        <v>221</v>
      </c>
      <c r="C217">
        <v>0</v>
      </c>
      <c r="D217">
        <v>1</v>
      </c>
      <c r="E217">
        <v>5</v>
      </c>
      <c r="F217">
        <v>7</v>
      </c>
      <c r="G217">
        <v>0</v>
      </c>
      <c r="H217">
        <v>0</v>
      </c>
      <c r="I217">
        <v>1</v>
      </c>
      <c r="J217">
        <v>6</v>
      </c>
      <c r="K217">
        <f t="shared" si="6"/>
        <v>7.6923076923076927E-2</v>
      </c>
      <c r="L217">
        <f t="shared" si="7"/>
        <v>0</v>
      </c>
    </row>
    <row r="218" spans="1:12" x14ac:dyDescent="0.2">
      <c r="A218">
        <v>216</v>
      </c>
      <c r="B218" t="s">
        <v>222</v>
      </c>
      <c r="C218">
        <v>0</v>
      </c>
      <c r="D218">
        <v>1</v>
      </c>
      <c r="E218">
        <v>0</v>
      </c>
      <c r="F218">
        <v>2</v>
      </c>
      <c r="G218">
        <v>1</v>
      </c>
      <c r="H218">
        <v>0</v>
      </c>
      <c r="I218">
        <v>1</v>
      </c>
      <c r="J218">
        <v>2</v>
      </c>
      <c r="K218">
        <f t="shared" si="6"/>
        <v>0.5</v>
      </c>
      <c r="L218">
        <f t="shared" si="7"/>
        <v>0.25</v>
      </c>
    </row>
    <row r="219" spans="1:12" x14ac:dyDescent="0.2">
      <c r="A219">
        <v>217</v>
      </c>
      <c r="B219" t="s">
        <v>223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2</v>
      </c>
      <c r="I219">
        <v>0</v>
      </c>
      <c r="J219">
        <v>2</v>
      </c>
      <c r="K219">
        <f t="shared" si="6"/>
        <v>1</v>
      </c>
      <c r="L219">
        <f t="shared" si="7"/>
        <v>0</v>
      </c>
    </row>
    <row r="220" spans="1:12" x14ac:dyDescent="0.2">
      <c r="A220">
        <v>218</v>
      </c>
      <c r="B220" t="s">
        <v>224</v>
      </c>
      <c r="C220">
        <v>0</v>
      </c>
      <c r="D220">
        <v>5</v>
      </c>
      <c r="E220">
        <v>0</v>
      </c>
      <c r="F220">
        <v>5</v>
      </c>
      <c r="G220">
        <v>2</v>
      </c>
      <c r="H220">
        <v>2</v>
      </c>
      <c r="I220">
        <v>1</v>
      </c>
      <c r="J220">
        <v>5</v>
      </c>
      <c r="K220">
        <f t="shared" si="6"/>
        <v>0.9</v>
      </c>
      <c r="L220">
        <f t="shared" si="7"/>
        <v>0.2</v>
      </c>
    </row>
    <row r="221" spans="1:12" x14ac:dyDescent="0.2">
      <c r="A221">
        <v>219</v>
      </c>
      <c r="B221" t="s">
        <v>225</v>
      </c>
      <c r="C221">
        <v>0</v>
      </c>
      <c r="D221">
        <v>0</v>
      </c>
      <c r="E221">
        <v>1</v>
      </c>
      <c r="F221">
        <v>2</v>
      </c>
      <c r="G221">
        <v>0</v>
      </c>
      <c r="H221">
        <v>0</v>
      </c>
      <c r="I221">
        <v>0</v>
      </c>
      <c r="J221">
        <v>1</v>
      </c>
      <c r="K221">
        <f t="shared" si="6"/>
        <v>0</v>
      </c>
      <c r="L221">
        <f t="shared" si="7"/>
        <v>0</v>
      </c>
    </row>
    <row r="222" spans="1:12" x14ac:dyDescent="0.2">
      <c r="A222">
        <v>220</v>
      </c>
      <c r="B222" t="s">
        <v>226</v>
      </c>
      <c r="C222">
        <v>2</v>
      </c>
      <c r="D222">
        <v>2</v>
      </c>
      <c r="E222">
        <v>0</v>
      </c>
      <c r="F222">
        <v>4</v>
      </c>
      <c r="G222">
        <v>2</v>
      </c>
      <c r="H222">
        <v>0</v>
      </c>
      <c r="I222">
        <v>2</v>
      </c>
      <c r="J222">
        <v>4</v>
      </c>
      <c r="K222">
        <f t="shared" si="6"/>
        <v>0.75</v>
      </c>
      <c r="L222">
        <f t="shared" si="7"/>
        <v>0.5</v>
      </c>
    </row>
    <row r="223" spans="1:12" x14ac:dyDescent="0.2">
      <c r="A223">
        <v>221</v>
      </c>
      <c r="B223" t="s">
        <v>227</v>
      </c>
      <c r="C223">
        <v>0</v>
      </c>
      <c r="D223">
        <v>0</v>
      </c>
      <c r="E223">
        <v>2</v>
      </c>
      <c r="F223">
        <v>7</v>
      </c>
      <c r="G223">
        <v>0</v>
      </c>
      <c r="H223">
        <v>0</v>
      </c>
      <c r="I223">
        <v>0</v>
      </c>
      <c r="J223">
        <v>4</v>
      </c>
      <c r="K223">
        <f t="shared" si="6"/>
        <v>0</v>
      </c>
      <c r="L223">
        <f t="shared" si="7"/>
        <v>0</v>
      </c>
    </row>
    <row r="224" spans="1:12" x14ac:dyDescent="0.2">
      <c r="A224">
        <v>222</v>
      </c>
      <c r="B224" t="s">
        <v>228</v>
      </c>
      <c r="C224">
        <v>0</v>
      </c>
      <c r="D224">
        <v>1</v>
      </c>
      <c r="E224">
        <v>0</v>
      </c>
      <c r="F224">
        <v>2</v>
      </c>
      <c r="G224">
        <v>0</v>
      </c>
      <c r="H224">
        <v>1</v>
      </c>
      <c r="I224">
        <v>0</v>
      </c>
      <c r="J224">
        <v>1</v>
      </c>
      <c r="K224">
        <f t="shared" si="6"/>
        <v>0.66666666666666663</v>
      </c>
      <c r="L224">
        <f t="shared" si="7"/>
        <v>0</v>
      </c>
    </row>
    <row r="225" spans="1:12" x14ac:dyDescent="0.2">
      <c r="A225">
        <v>223</v>
      </c>
      <c r="B225" t="s">
        <v>229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1</v>
      </c>
      <c r="J225">
        <v>1</v>
      </c>
      <c r="K225">
        <f t="shared" si="6"/>
        <v>0</v>
      </c>
      <c r="L225">
        <f t="shared" si="7"/>
        <v>0</v>
      </c>
    </row>
    <row r="226" spans="1:12" x14ac:dyDescent="0.2">
      <c r="A226">
        <v>224</v>
      </c>
      <c r="B226" t="s">
        <v>230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</v>
      </c>
      <c r="I226">
        <v>0</v>
      </c>
      <c r="J226">
        <v>1</v>
      </c>
      <c r="K226">
        <f t="shared" si="6"/>
        <v>0</v>
      </c>
      <c r="L226">
        <f t="shared" si="7"/>
        <v>0</v>
      </c>
    </row>
    <row r="227" spans="1:12" x14ac:dyDescent="0.2">
      <c r="A227">
        <v>225</v>
      </c>
      <c r="B227" t="s">
        <v>231</v>
      </c>
      <c r="C227">
        <v>0</v>
      </c>
      <c r="D227">
        <v>0</v>
      </c>
      <c r="E227">
        <v>0</v>
      </c>
      <c r="F227">
        <v>6</v>
      </c>
      <c r="G227">
        <v>0</v>
      </c>
      <c r="H227">
        <v>0</v>
      </c>
      <c r="I227">
        <v>0</v>
      </c>
      <c r="J227">
        <v>7</v>
      </c>
      <c r="K227">
        <f t="shared" si="6"/>
        <v>0</v>
      </c>
      <c r="L227">
        <f t="shared" si="7"/>
        <v>0</v>
      </c>
    </row>
    <row r="228" spans="1:12" x14ac:dyDescent="0.2">
      <c r="A228">
        <v>226</v>
      </c>
      <c r="B228" t="s">
        <v>232</v>
      </c>
      <c r="C228">
        <v>0</v>
      </c>
      <c r="D228">
        <v>2</v>
      </c>
      <c r="E228">
        <v>2</v>
      </c>
      <c r="F228">
        <v>4</v>
      </c>
      <c r="G228">
        <v>0</v>
      </c>
      <c r="H228">
        <v>0</v>
      </c>
      <c r="I228">
        <v>2</v>
      </c>
      <c r="J228">
        <v>4</v>
      </c>
      <c r="K228">
        <f t="shared" si="6"/>
        <v>0.25</v>
      </c>
      <c r="L228">
        <f t="shared" si="7"/>
        <v>0</v>
      </c>
    </row>
    <row r="229" spans="1:12" x14ac:dyDescent="0.2">
      <c r="A229">
        <v>227</v>
      </c>
      <c r="B229" t="s">
        <v>233</v>
      </c>
      <c r="C229">
        <v>1</v>
      </c>
      <c r="D229">
        <v>0</v>
      </c>
      <c r="E229">
        <v>0</v>
      </c>
      <c r="F229">
        <v>2</v>
      </c>
      <c r="G229">
        <v>1</v>
      </c>
      <c r="H229">
        <v>0</v>
      </c>
      <c r="I229">
        <v>0</v>
      </c>
      <c r="J229">
        <v>1</v>
      </c>
      <c r="K229">
        <f t="shared" si="6"/>
        <v>0.66666666666666663</v>
      </c>
      <c r="L229">
        <f t="shared" si="7"/>
        <v>0.66666666666666663</v>
      </c>
    </row>
    <row r="230" spans="1:12" x14ac:dyDescent="0.2">
      <c r="A230">
        <v>228</v>
      </c>
      <c r="B230" t="s">
        <v>234</v>
      </c>
      <c r="C230">
        <v>0</v>
      </c>
      <c r="D230">
        <v>0</v>
      </c>
      <c r="E230">
        <v>1</v>
      </c>
      <c r="F230">
        <v>2</v>
      </c>
      <c r="G230">
        <v>0</v>
      </c>
      <c r="H230">
        <v>1</v>
      </c>
      <c r="I230">
        <v>0</v>
      </c>
      <c r="J230">
        <v>1</v>
      </c>
      <c r="K230">
        <f t="shared" si="6"/>
        <v>0.33333333333333331</v>
      </c>
      <c r="L230">
        <f t="shared" si="7"/>
        <v>0</v>
      </c>
    </row>
    <row r="231" spans="1:12" x14ac:dyDescent="0.2">
      <c r="A231">
        <v>229</v>
      </c>
      <c r="B231" t="s">
        <v>235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2</v>
      </c>
      <c r="K231">
        <f t="shared" si="6"/>
        <v>0</v>
      </c>
      <c r="L231">
        <f t="shared" si="7"/>
        <v>0</v>
      </c>
    </row>
    <row r="232" spans="1:12" x14ac:dyDescent="0.2">
      <c r="A232">
        <v>230</v>
      </c>
      <c r="B232" t="s">
        <v>236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  <c r="K232">
        <f t="shared" si="6"/>
        <v>0</v>
      </c>
      <c r="L232">
        <f t="shared" si="7"/>
        <v>0</v>
      </c>
    </row>
    <row r="233" spans="1:12" x14ac:dyDescent="0.2">
      <c r="A233">
        <v>231</v>
      </c>
      <c r="B233" t="s">
        <v>237</v>
      </c>
      <c r="C233">
        <v>0</v>
      </c>
      <c r="D233">
        <v>0</v>
      </c>
      <c r="E233">
        <v>0</v>
      </c>
      <c r="F233">
        <v>5</v>
      </c>
      <c r="G233">
        <v>0</v>
      </c>
      <c r="H233">
        <v>0</v>
      </c>
      <c r="I233">
        <v>0</v>
      </c>
      <c r="J233">
        <v>5</v>
      </c>
      <c r="K233">
        <f t="shared" si="6"/>
        <v>0</v>
      </c>
      <c r="L233">
        <f t="shared" si="7"/>
        <v>0</v>
      </c>
    </row>
    <row r="234" spans="1:12" x14ac:dyDescent="0.2">
      <c r="A234">
        <v>232</v>
      </c>
      <c r="B234" t="s">
        <v>238</v>
      </c>
      <c r="C234">
        <v>0</v>
      </c>
      <c r="D234">
        <v>0</v>
      </c>
      <c r="E234">
        <v>0</v>
      </c>
      <c r="F234">
        <v>9</v>
      </c>
      <c r="G234">
        <v>0</v>
      </c>
      <c r="H234">
        <v>0</v>
      </c>
      <c r="I234">
        <v>0</v>
      </c>
      <c r="J234">
        <v>9</v>
      </c>
      <c r="K234">
        <f t="shared" si="6"/>
        <v>0</v>
      </c>
      <c r="L234">
        <f t="shared" si="7"/>
        <v>0</v>
      </c>
    </row>
    <row r="235" spans="1:12" x14ac:dyDescent="0.2">
      <c r="A235">
        <v>233</v>
      </c>
      <c r="B235" t="s">
        <v>239</v>
      </c>
      <c r="C235">
        <v>0</v>
      </c>
      <c r="D235">
        <v>0</v>
      </c>
      <c r="E235">
        <v>2</v>
      </c>
      <c r="F235">
        <v>2</v>
      </c>
      <c r="G235">
        <v>0</v>
      </c>
      <c r="H235">
        <v>1</v>
      </c>
      <c r="I235">
        <v>1</v>
      </c>
      <c r="J235">
        <v>2</v>
      </c>
      <c r="K235">
        <f t="shared" si="6"/>
        <v>0.25</v>
      </c>
      <c r="L235">
        <f t="shared" si="7"/>
        <v>0</v>
      </c>
    </row>
    <row r="236" spans="1:12" x14ac:dyDescent="0.2">
      <c r="A236">
        <v>234</v>
      </c>
      <c r="B236" t="s">
        <v>240</v>
      </c>
      <c r="C236">
        <v>0</v>
      </c>
      <c r="D236">
        <v>2</v>
      </c>
      <c r="E236">
        <v>0</v>
      </c>
      <c r="F236">
        <v>3</v>
      </c>
      <c r="G236">
        <v>2</v>
      </c>
      <c r="H236">
        <v>0</v>
      </c>
      <c r="I236">
        <v>0</v>
      </c>
      <c r="J236">
        <v>2</v>
      </c>
      <c r="K236">
        <f t="shared" si="6"/>
        <v>0.8</v>
      </c>
      <c r="L236">
        <f t="shared" si="7"/>
        <v>0.4</v>
      </c>
    </row>
    <row r="237" spans="1:12" x14ac:dyDescent="0.2">
      <c r="A237">
        <v>235</v>
      </c>
      <c r="B237" t="s">
        <v>241</v>
      </c>
      <c r="C237">
        <v>0</v>
      </c>
      <c r="D237">
        <v>0</v>
      </c>
      <c r="E237">
        <v>1</v>
      </c>
      <c r="F237">
        <v>3</v>
      </c>
      <c r="G237">
        <v>0</v>
      </c>
      <c r="H237">
        <v>0</v>
      </c>
      <c r="I237">
        <v>0</v>
      </c>
      <c r="J237">
        <v>2</v>
      </c>
      <c r="K237">
        <f t="shared" si="6"/>
        <v>0</v>
      </c>
      <c r="L237">
        <f t="shared" si="7"/>
        <v>0</v>
      </c>
    </row>
    <row r="238" spans="1:12" x14ac:dyDescent="0.2">
      <c r="A238">
        <v>236</v>
      </c>
      <c r="B238" t="s">
        <v>242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1</v>
      </c>
      <c r="J238">
        <v>3</v>
      </c>
      <c r="K238">
        <f t="shared" si="6"/>
        <v>0</v>
      </c>
      <c r="L238">
        <f t="shared" si="7"/>
        <v>0</v>
      </c>
    </row>
    <row r="239" spans="1:12" x14ac:dyDescent="0.2">
      <c r="A239">
        <v>237</v>
      </c>
      <c r="B239" t="s">
        <v>243</v>
      </c>
      <c r="C239">
        <v>0</v>
      </c>
      <c r="D239">
        <v>0</v>
      </c>
      <c r="E239">
        <v>0</v>
      </c>
      <c r="F239">
        <v>6</v>
      </c>
      <c r="G239">
        <v>0</v>
      </c>
      <c r="H239">
        <v>0</v>
      </c>
      <c r="I239">
        <v>0</v>
      </c>
      <c r="J239">
        <v>6</v>
      </c>
      <c r="K239">
        <f t="shared" si="6"/>
        <v>0</v>
      </c>
      <c r="L239">
        <f t="shared" si="7"/>
        <v>0</v>
      </c>
    </row>
    <row r="240" spans="1:12" x14ac:dyDescent="0.2">
      <c r="A240">
        <v>238</v>
      </c>
      <c r="B240" t="s">
        <v>244</v>
      </c>
      <c r="C240">
        <v>0</v>
      </c>
      <c r="D240">
        <v>0</v>
      </c>
      <c r="E240">
        <v>0</v>
      </c>
      <c r="F240">
        <v>5</v>
      </c>
      <c r="G240">
        <v>0</v>
      </c>
      <c r="H240">
        <v>0</v>
      </c>
      <c r="I240">
        <v>0</v>
      </c>
      <c r="J240">
        <v>4</v>
      </c>
      <c r="K240">
        <f t="shared" si="6"/>
        <v>0</v>
      </c>
      <c r="L240">
        <f t="shared" si="7"/>
        <v>0</v>
      </c>
    </row>
    <row r="241" spans="1:12" x14ac:dyDescent="0.2">
      <c r="A241">
        <v>239</v>
      </c>
      <c r="B241" t="s">
        <v>245</v>
      </c>
      <c r="C241">
        <v>0</v>
      </c>
      <c r="D241">
        <v>2</v>
      </c>
      <c r="E241">
        <v>0</v>
      </c>
      <c r="F241">
        <v>2</v>
      </c>
      <c r="G241">
        <v>2</v>
      </c>
      <c r="H241">
        <v>0</v>
      </c>
      <c r="I241">
        <v>0</v>
      </c>
      <c r="J241">
        <v>2</v>
      </c>
      <c r="K241">
        <f t="shared" si="6"/>
        <v>1</v>
      </c>
      <c r="L241">
        <f t="shared" si="7"/>
        <v>0.5</v>
      </c>
    </row>
    <row r="242" spans="1:12" x14ac:dyDescent="0.2">
      <c r="A242">
        <v>240</v>
      </c>
      <c r="B242" t="s">
        <v>246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2</v>
      </c>
      <c r="K242">
        <f t="shared" si="6"/>
        <v>0</v>
      </c>
      <c r="L242">
        <f t="shared" si="7"/>
        <v>0</v>
      </c>
    </row>
    <row r="243" spans="1:12" x14ac:dyDescent="0.2">
      <c r="A243">
        <v>241</v>
      </c>
      <c r="B243" t="s">
        <v>247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0</v>
      </c>
      <c r="I243">
        <v>0</v>
      </c>
      <c r="J243">
        <v>2</v>
      </c>
      <c r="K243">
        <f t="shared" si="6"/>
        <v>0</v>
      </c>
      <c r="L243">
        <f t="shared" si="7"/>
        <v>0</v>
      </c>
    </row>
    <row r="244" spans="1:12" x14ac:dyDescent="0.2">
      <c r="A244">
        <v>242</v>
      </c>
      <c r="B244" t="s">
        <v>248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f t="shared" si="6"/>
        <v>0</v>
      </c>
      <c r="L244">
        <f t="shared" si="7"/>
        <v>0</v>
      </c>
    </row>
    <row r="245" spans="1:12" x14ac:dyDescent="0.2">
      <c r="A245">
        <v>243</v>
      </c>
      <c r="B245" t="s">
        <v>249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2</v>
      </c>
      <c r="K245">
        <f t="shared" si="6"/>
        <v>0</v>
      </c>
      <c r="L245">
        <f t="shared" si="7"/>
        <v>0</v>
      </c>
    </row>
    <row r="246" spans="1:12" x14ac:dyDescent="0.2">
      <c r="A246">
        <v>244</v>
      </c>
      <c r="B246" t="s">
        <v>250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  <c r="K246">
        <f t="shared" si="6"/>
        <v>1</v>
      </c>
      <c r="L246">
        <f t="shared" si="7"/>
        <v>0</v>
      </c>
    </row>
    <row r="247" spans="1:12" x14ac:dyDescent="0.2">
      <c r="A247">
        <v>245</v>
      </c>
      <c r="B247" t="s">
        <v>251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1</v>
      </c>
      <c r="K247">
        <f t="shared" si="6"/>
        <v>0.5</v>
      </c>
      <c r="L247">
        <f t="shared" si="7"/>
        <v>0</v>
      </c>
    </row>
    <row r="248" spans="1:12" x14ac:dyDescent="0.2">
      <c r="A248">
        <v>246</v>
      </c>
      <c r="B248" t="s">
        <v>252</v>
      </c>
      <c r="C248">
        <v>0</v>
      </c>
      <c r="D248">
        <v>0</v>
      </c>
      <c r="E248">
        <v>4</v>
      </c>
      <c r="F248">
        <v>5</v>
      </c>
      <c r="G248">
        <v>0</v>
      </c>
      <c r="H248">
        <v>1</v>
      </c>
      <c r="I248">
        <v>1</v>
      </c>
      <c r="J248">
        <v>5</v>
      </c>
      <c r="K248">
        <f t="shared" si="6"/>
        <v>0.1</v>
      </c>
      <c r="L248">
        <f t="shared" si="7"/>
        <v>0</v>
      </c>
    </row>
    <row r="249" spans="1:12" x14ac:dyDescent="0.2">
      <c r="A249">
        <v>247</v>
      </c>
      <c r="B249" t="s">
        <v>253</v>
      </c>
      <c r="C249">
        <v>0</v>
      </c>
      <c r="D249">
        <v>0</v>
      </c>
      <c r="E249">
        <v>2</v>
      </c>
      <c r="F249">
        <v>3</v>
      </c>
      <c r="G249">
        <v>0</v>
      </c>
      <c r="H249">
        <v>0</v>
      </c>
      <c r="I249">
        <v>2</v>
      </c>
      <c r="J249">
        <v>3</v>
      </c>
      <c r="K249">
        <f t="shared" si="6"/>
        <v>0</v>
      </c>
      <c r="L249">
        <f t="shared" si="7"/>
        <v>0</v>
      </c>
    </row>
    <row r="250" spans="1:12" x14ac:dyDescent="0.2">
      <c r="A250">
        <v>248</v>
      </c>
      <c r="B250" t="s">
        <v>254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  <c r="K250">
        <f t="shared" si="6"/>
        <v>0</v>
      </c>
      <c r="L250">
        <f t="shared" si="7"/>
        <v>0</v>
      </c>
    </row>
    <row r="251" spans="1:12" x14ac:dyDescent="0.2">
      <c r="A251">
        <v>249</v>
      </c>
      <c r="B251" t="s">
        <v>255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2</v>
      </c>
      <c r="K251">
        <f t="shared" si="6"/>
        <v>0</v>
      </c>
      <c r="L251">
        <f t="shared" si="7"/>
        <v>0</v>
      </c>
    </row>
    <row r="252" spans="1:12" x14ac:dyDescent="0.2">
      <c r="A252">
        <v>250</v>
      </c>
      <c r="B252" t="s">
        <v>256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f t="shared" si="6"/>
        <v>0</v>
      </c>
      <c r="L252">
        <f t="shared" si="7"/>
        <v>0</v>
      </c>
    </row>
    <row r="253" spans="1:12" x14ac:dyDescent="0.2">
      <c r="A253">
        <v>251</v>
      </c>
      <c r="B253" t="s">
        <v>257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2</v>
      </c>
      <c r="I253">
        <v>0</v>
      </c>
      <c r="J253">
        <v>2</v>
      </c>
      <c r="K253">
        <f t="shared" si="6"/>
        <v>1</v>
      </c>
      <c r="L253">
        <f t="shared" si="7"/>
        <v>0</v>
      </c>
    </row>
    <row r="254" spans="1:12" x14ac:dyDescent="0.2">
      <c r="A254">
        <v>252</v>
      </c>
      <c r="B254" t="s">
        <v>258</v>
      </c>
      <c r="C254">
        <v>0</v>
      </c>
      <c r="D254">
        <v>2</v>
      </c>
      <c r="E254">
        <v>7</v>
      </c>
      <c r="F254">
        <v>11</v>
      </c>
      <c r="G254">
        <v>2</v>
      </c>
      <c r="H254">
        <v>0</v>
      </c>
      <c r="I254">
        <v>1</v>
      </c>
      <c r="J254">
        <v>12</v>
      </c>
      <c r="K254">
        <f t="shared" si="6"/>
        <v>0.17391304347826086</v>
      </c>
      <c r="L254">
        <f t="shared" si="7"/>
        <v>8.6956521739130432E-2</v>
      </c>
    </row>
    <row r="255" spans="1:12" x14ac:dyDescent="0.2">
      <c r="A255">
        <v>253</v>
      </c>
      <c r="B255" t="s">
        <v>259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2</v>
      </c>
      <c r="I255">
        <v>0</v>
      </c>
      <c r="J255">
        <v>2</v>
      </c>
      <c r="K255">
        <f t="shared" si="6"/>
        <v>1</v>
      </c>
      <c r="L255">
        <f t="shared" si="7"/>
        <v>0</v>
      </c>
    </row>
    <row r="256" spans="1:12" x14ac:dyDescent="0.2">
      <c r="A256">
        <v>254</v>
      </c>
      <c r="B256" t="s">
        <v>260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f t="shared" si="6"/>
        <v>0</v>
      </c>
      <c r="L256">
        <f t="shared" si="7"/>
        <v>0</v>
      </c>
    </row>
    <row r="257" spans="1:12" x14ac:dyDescent="0.2">
      <c r="A257">
        <v>255</v>
      </c>
      <c r="B257" t="s">
        <v>261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f t="shared" si="6"/>
        <v>1</v>
      </c>
      <c r="L257">
        <f t="shared" si="7"/>
        <v>0.5</v>
      </c>
    </row>
    <row r="258" spans="1:12" x14ac:dyDescent="0.2">
      <c r="A258">
        <v>256</v>
      </c>
      <c r="B258" t="s">
        <v>262</v>
      </c>
      <c r="C258">
        <v>0</v>
      </c>
      <c r="D258">
        <v>0</v>
      </c>
      <c r="E258">
        <v>0</v>
      </c>
      <c r="F258">
        <v>8</v>
      </c>
      <c r="G258">
        <v>0</v>
      </c>
      <c r="H258">
        <v>0</v>
      </c>
      <c r="I258">
        <v>0</v>
      </c>
      <c r="J258">
        <v>7</v>
      </c>
      <c r="K258">
        <f t="shared" si="6"/>
        <v>0</v>
      </c>
      <c r="L258">
        <f t="shared" si="7"/>
        <v>0</v>
      </c>
    </row>
    <row r="259" spans="1:12" x14ac:dyDescent="0.2">
      <c r="A259">
        <v>257</v>
      </c>
      <c r="B259" t="s">
        <v>263</v>
      </c>
      <c r="C259">
        <v>0</v>
      </c>
      <c r="D259">
        <v>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1</v>
      </c>
      <c r="K259">
        <f t="shared" ref="K259:K322" si="8">SUM(C259:D259,G259:H259)/SUM(F259,J259)</f>
        <v>0</v>
      </c>
      <c r="L259">
        <f t="shared" ref="L259:L322" si="9">SUM(C259,G259)/SUM(F259,J259)</f>
        <v>0</v>
      </c>
    </row>
    <row r="260" spans="1:12" x14ac:dyDescent="0.2">
      <c r="A260">
        <v>258</v>
      </c>
      <c r="B260" t="s">
        <v>264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f t="shared" si="8"/>
        <v>0</v>
      </c>
      <c r="L260">
        <f t="shared" si="9"/>
        <v>0</v>
      </c>
    </row>
    <row r="261" spans="1:12" x14ac:dyDescent="0.2">
      <c r="A261">
        <v>259</v>
      </c>
      <c r="B261" t="s">
        <v>265</v>
      </c>
      <c r="C261">
        <v>0</v>
      </c>
      <c r="D261">
        <v>1</v>
      </c>
      <c r="E261">
        <v>4</v>
      </c>
      <c r="F261">
        <v>12</v>
      </c>
      <c r="G261">
        <v>0</v>
      </c>
      <c r="H261">
        <v>1</v>
      </c>
      <c r="I261">
        <v>5</v>
      </c>
      <c r="J261">
        <v>7</v>
      </c>
      <c r="K261">
        <f t="shared" si="8"/>
        <v>0.10526315789473684</v>
      </c>
      <c r="L261">
        <f t="shared" si="9"/>
        <v>0</v>
      </c>
    </row>
    <row r="262" spans="1:12" x14ac:dyDescent="0.2">
      <c r="A262">
        <v>260</v>
      </c>
      <c r="B262" t="s">
        <v>266</v>
      </c>
      <c r="C262">
        <v>0</v>
      </c>
      <c r="D262">
        <v>2</v>
      </c>
      <c r="E262">
        <v>0</v>
      </c>
      <c r="F262">
        <v>2</v>
      </c>
      <c r="G262">
        <v>0</v>
      </c>
      <c r="H262">
        <v>2</v>
      </c>
      <c r="I262">
        <v>0</v>
      </c>
      <c r="J262">
        <v>2</v>
      </c>
      <c r="K262">
        <f t="shared" si="8"/>
        <v>1</v>
      </c>
      <c r="L262">
        <f t="shared" si="9"/>
        <v>0</v>
      </c>
    </row>
    <row r="263" spans="1:12" x14ac:dyDescent="0.2">
      <c r="A263">
        <v>261</v>
      </c>
      <c r="B263" t="s">
        <v>267</v>
      </c>
      <c r="C263">
        <v>0</v>
      </c>
      <c r="D263">
        <v>6</v>
      </c>
      <c r="E263">
        <v>4</v>
      </c>
      <c r="F263">
        <v>10</v>
      </c>
      <c r="G263">
        <v>1</v>
      </c>
      <c r="H263">
        <v>2</v>
      </c>
      <c r="I263">
        <v>5</v>
      </c>
      <c r="J263">
        <v>10</v>
      </c>
      <c r="K263">
        <f t="shared" si="8"/>
        <v>0.45</v>
      </c>
      <c r="L263">
        <f t="shared" si="9"/>
        <v>0.05</v>
      </c>
    </row>
    <row r="264" spans="1:12" x14ac:dyDescent="0.2">
      <c r="A264">
        <v>262</v>
      </c>
      <c r="B264" t="s">
        <v>268</v>
      </c>
      <c r="C264">
        <v>0</v>
      </c>
      <c r="D264">
        <v>0</v>
      </c>
      <c r="E264">
        <v>0</v>
      </c>
      <c r="F264">
        <v>13</v>
      </c>
      <c r="G264">
        <v>0</v>
      </c>
      <c r="H264">
        <v>0</v>
      </c>
      <c r="I264">
        <v>0</v>
      </c>
      <c r="J264">
        <v>10</v>
      </c>
      <c r="K264">
        <f t="shared" si="8"/>
        <v>0</v>
      </c>
      <c r="L264">
        <f t="shared" si="9"/>
        <v>0</v>
      </c>
    </row>
    <row r="265" spans="1:12" x14ac:dyDescent="0.2">
      <c r="A265">
        <v>263</v>
      </c>
      <c r="B265" t="s">
        <v>269</v>
      </c>
      <c r="C265">
        <v>0</v>
      </c>
      <c r="D265">
        <v>0</v>
      </c>
      <c r="E265">
        <v>0</v>
      </c>
      <c r="F265">
        <v>38</v>
      </c>
      <c r="G265">
        <v>1</v>
      </c>
      <c r="H265">
        <v>0</v>
      </c>
      <c r="I265">
        <v>0</v>
      </c>
      <c r="J265">
        <v>34</v>
      </c>
      <c r="K265">
        <f t="shared" si="8"/>
        <v>1.3888888888888888E-2</v>
      </c>
      <c r="L265">
        <f t="shared" si="9"/>
        <v>1.3888888888888888E-2</v>
      </c>
    </row>
    <row r="266" spans="1:12" x14ac:dyDescent="0.2">
      <c r="A266">
        <v>264</v>
      </c>
      <c r="B266" t="s">
        <v>270</v>
      </c>
      <c r="C266">
        <v>0</v>
      </c>
      <c r="D266">
        <v>0</v>
      </c>
      <c r="E266">
        <v>0</v>
      </c>
      <c r="F266">
        <v>2</v>
      </c>
      <c r="G266">
        <v>0</v>
      </c>
      <c r="H266">
        <v>0</v>
      </c>
      <c r="I266">
        <v>0</v>
      </c>
      <c r="J266">
        <v>1</v>
      </c>
      <c r="K266">
        <f t="shared" si="8"/>
        <v>0</v>
      </c>
      <c r="L266">
        <f t="shared" si="9"/>
        <v>0</v>
      </c>
    </row>
    <row r="267" spans="1:12" x14ac:dyDescent="0.2">
      <c r="A267">
        <v>265</v>
      </c>
      <c r="B267" t="s">
        <v>271</v>
      </c>
      <c r="C267">
        <v>0</v>
      </c>
      <c r="D267">
        <v>0</v>
      </c>
      <c r="E267">
        <v>0</v>
      </c>
      <c r="F267">
        <v>4</v>
      </c>
      <c r="G267">
        <v>0</v>
      </c>
      <c r="H267">
        <v>0</v>
      </c>
      <c r="I267">
        <v>0</v>
      </c>
      <c r="J267">
        <v>5</v>
      </c>
      <c r="K267">
        <f t="shared" si="8"/>
        <v>0</v>
      </c>
      <c r="L267">
        <f t="shared" si="9"/>
        <v>0</v>
      </c>
    </row>
    <row r="268" spans="1:12" x14ac:dyDescent="0.2">
      <c r="A268">
        <v>266</v>
      </c>
      <c r="B268" t="s">
        <v>272</v>
      </c>
      <c r="C268">
        <v>0</v>
      </c>
      <c r="D268">
        <v>0</v>
      </c>
      <c r="E268">
        <v>0</v>
      </c>
      <c r="F268">
        <v>3</v>
      </c>
      <c r="G268">
        <v>0</v>
      </c>
      <c r="H268">
        <v>0</v>
      </c>
      <c r="I268">
        <v>0</v>
      </c>
      <c r="J268">
        <v>2</v>
      </c>
      <c r="K268">
        <f t="shared" si="8"/>
        <v>0</v>
      </c>
      <c r="L268">
        <f t="shared" si="9"/>
        <v>0</v>
      </c>
    </row>
    <row r="269" spans="1:12" x14ac:dyDescent="0.2">
      <c r="A269">
        <v>267</v>
      </c>
      <c r="B269" t="s">
        <v>273</v>
      </c>
      <c r="C269">
        <v>0</v>
      </c>
      <c r="D269">
        <v>0</v>
      </c>
      <c r="E269">
        <v>0</v>
      </c>
      <c r="F269">
        <v>5</v>
      </c>
      <c r="G269">
        <v>0</v>
      </c>
      <c r="H269">
        <v>0</v>
      </c>
      <c r="I269">
        <v>0</v>
      </c>
      <c r="J269">
        <v>6</v>
      </c>
      <c r="K269">
        <f t="shared" si="8"/>
        <v>0</v>
      </c>
      <c r="L269">
        <f t="shared" si="9"/>
        <v>0</v>
      </c>
    </row>
    <row r="270" spans="1:12" x14ac:dyDescent="0.2">
      <c r="A270">
        <v>268</v>
      </c>
      <c r="B270" t="s">
        <v>274</v>
      </c>
      <c r="C270">
        <v>0</v>
      </c>
      <c r="D270">
        <v>0</v>
      </c>
      <c r="E270">
        <v>0</v>
      </c>
      <c r="F270">
        <v>3</v>
      </c>
      <c r="G270">
        <v>0</v>
      </c>
      <c r="H270">
        <v>0</v>
      </c>
      <c r="I270">
        <v>0</v>
      </c>
      <c r="J270">
        <v>2</v>
      </c>
      <c r="K270">
        <f t="shared" si="8"/>
        <v>0</v>
      </c>
      <c r="L270">
        <f t="shared" si="9"/>
        <v>0</v>
      </c>
    </row>
    <row r="271" spans="1:12" x14ac:dyDescent="0.2">
      <c r="A271">
        <v>269</v>
      </c>
      <c r="B271" t="s">
        <v>275</v>
      </c>
      <c r="C271">
        <v>0</v>
      </c>
      <c r="D271">
        <v>0</v>
      </c>
      <c r="E271">
        <v>3</v>
      </c>
      <c r="F271">
        <v>3</v>
      </c>
      <c r="G271">
        <v>1</v>
      </c>
      <c r="H271">
        <v>1</v>
      </c>
      <c r="I271">
        <v>1</v>
      </c>
      <c r="J271">
        <v>3</v>
      </c>
      <c r="K271">
        <f t="shared" si="8"/>
        <v>0.33333333333333331</v>
      </c>
      <c r="L271">
        <f t="shared" si="9"/>
        <v>0.16666666666666666</v>
      </c>
    </row>
    <row r="272" spans="1:12" x14ac:dyDescent="0.2">
      <c r="A272">
        <v>270</v>
      </c>
      <c r="B272" t="s">
        <v>276</v>
      </c>
      <c r="C272">
        <v>0</v>
      </c>
      <c r="D272">
        <v>0</v>
      </c>
      <c r="E272">
        <v>0</v>
      </c>
      <c r="F272">
        <v>7</v>
      </c>
      <c r="G272">
        <v>0</v>
      </c>
      <c r="H272">
        <v>0</v>
      </c>
      <c r="I272">
        <v>0</v>
      </c>
      <c r="J272">
        <v>8</v>
      </c>
      <c r="K272">
        <f t="shared" si="8"/>
        <v>0</v>
      </c>
      <c r="L272">
        <f t="shared" si="9"/>
        <v>0</v>
      </c>
    </row>
    <row r="273" spans="1:12" x14ac:dyDescent="0.2">
      <c r="A273">
        <v>271</v>
      </c>
      <c r="B273" t="s">
        <v>277</v>
      </c>
      <c r="C273">
        <v>0</v>
      </c>
      <c r="D273">
        <v>0</v>
      </c>
      <c r="E273">
        <v>0</v>
      </c>
      <c r="F273">
        <v>5</v>
      </c>
      <c r="G273">
        <v>0</v>
      </c>
      <c r="H273">
        <v>0</v>
      </c>
      <c r="I273">
        <v>0</v>
      </c>
      <c r="J273">
        <v>1</v>
      </c>
      <c r="K273">
        <f t="shared" si="8"/>
        <v>0</v>
      </c>
      <c r="L273">
        <f t="shared" si="9"/>
        <v>0</v>
      </c>
    </row>
    <row r="274" spans="1:12" x14ac:dyDescent="0.2">
      <c r="A274">
        <v>272</v>
      </c>
      <c r="B274" t="s">
        <v>278</v>
      </c>
      <c r="C274">
        <v>0</v>
      </c>
      <c r="D274">
        <v>0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2</v>
      </c>
      <c r="K274">
        <f t="shared" si="8"/>
        <v>0</v>
      </c>
      <c r="L274">
        <f t="shared" si="9"/>
        <v>0</v>
      </c>
    </row>
    <row r="275" spans="1:12" x14ac:dyDescent="0.2">
      <c r="A275">
        <v>273</v>
      </c>
      <c r="B275" t="s">
        <v>279</v>
      </c>
      <c r="C275">
        <v>0</v>
      </c>
      <c r="D275">
        <v>0</v>
      </c>
      <c r="E275">
        <v>3</v>
      </c>
      <c r="F275">
        <v>6</v>
      </c>
      <c r="G275">
        <v>0</v>
      </c>
      <c r="H275">
        <v>0</v>
      </c>
      <c r="I275">
        <v>2</v>
      </c>
      <c r="J275">
        <v>6</v>
      </c>
      <c r="K275">
        <f t="shared" si="8"/>
        <v>0</v>
      </c>
      <c r="L275">
        <f t="shared" si="9"/>
        <v>0</v>
      </c>
    </row>
    <row r="276" spans="1:12" x14ac:dyDescent="0.2">
      <c r="A276">
        <v>274</v>
      </c>
      <c r="B276" t="s">
        <v>280</v>
      </c>
      <c r="C276">
        <v>0</v>
      </c>
      <c r="D276">
        <v>0</v>
      </c>
      <c r="E276">
        <v>0</v>
      </c>
      <c r="F276">
        <v>3</v>
      </c>
      <c r="G276">
        <v>0</v>
      </c>
      <c r="H276">
        <v>0</v>
      </c>
      <c r="I276">
        <v>1</v>
      </c>
      <c r="J276">
        <v>3</v>
      </c>
      <c r="K276">
        <f t="shared" si="8"/>
        <v>0</v>
      </c>
      <c r="L276">
        <f t="shared" si="9"/>
        <v>0</v>
      </c>
    </row>
    <row r="277" spans="1:12" x14ac:dyDescent="0.2">
      <c r="A277">
        <v>275</v>
      </c>
      <c r="B277" t="s">
        <v>281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2</v>
      </c>
      <c r="K277">
        <f t="shared" si="8"/>
        <v>0</v>
      </c>
      <c r="L277">
        <f t="shared" si="9"/>
        <v>0</v>
      </c>
    </row>
    <row r="278" spans="1:12" x14ac:dyDescent="0.2">
      <c r="A278">
        <v>276</v>
      </c>
      <c r="B278" t="s">
        <v>282</v>
      </c>
      <c r="C278">
        <v>0</v>
      </c>
      <c r="D278">
        <v>0</v>
      </c>
      <c r="E278">
        <v>0</v>
      </c>
      <c r="F278">
        <v>13</v>
      </c>
      <c r="G278">
        <v>0</v>
      </c>
      <c r="H278">
        <v>0</v>
      </c>
      <c r="I278">
        <v>0</v>
      </c>
      <c r="J278">
        <v>9</v>
      </c>
      <c r="K278">
        <f t="shared" si="8"/>
        <v>0</v>
      </c>
      <c r="L278">
        <f t="shared" si="9"/>
        <v>0</v>
      </c>
    </row>
    <row r="279" spans="1:12" x14ac:dyDescent="0.2">
      <c r="A279">
        <v>277</v>
      </c>
      <c r="B279" t="s">
        <v>283</v>
      </c>
      <c r="C279">
        <v>0</v>
      </c>
      <c r="D279">
        <v>0</v>
      </c>
      <c r="E279">
        <v>0</v>
      </c>
      <c r="F279">
        <v>4</v>
      </c>
      <c r="G279">
        <v>0</v>
      </c>
      <c r="H279">
        <v>0</v>
      </c>
      <c r="I279">
        <v>0</v>
      </c>
      <c r="J279">
        <v>4</v>
      </c>
      <c r="K279">
        <f t="shared" si="8"/>
        <v>0</v>
      </c>
      <c r="L279">
        <f t="shared" si="9"/>
        <v>0</v>
      </c>
    </row>
    <row r="280" spans="1:12" x14ac:dyDescent="0.2">
      <c r="A280">
        <v>278</v>
      </c>
      <c r="B280" t="s">
        <v>284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1</v>
      </c>
      <c r="K280">
        <f t="shared" si="8"/>
        <v>0</v>
      </c>
      <c r="L280">
        <f t="shared" si="9"/>
        <v>0</v>
      </c>
    </row>
    <row r="281" spans="1:12" x14ac:dyDescent="0.2">
      <c r="A281">
        <v>279</v>
      </c>
      <c r="B281" t="s">
        <v>285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f t="shared" si="8"/>
        <v>0</v>
      </c>
      <c r="L281">
        <f t="shared" si="9"/>
        <v>0</v>
      </c>
    </row>
    <row r="282" spans="1:12" x14ac:dyDescent="0.2">
      <c r="A282">
        <v>280</v>
      </c>
      <c r="B282" t="s">
        <v>286</v>
      </c>
      <c r="C282">
        <v>0</v>
      </c>
      <c r="D282">
        <v>0</v>
      </c>
      <c r="E282">
        <v>0</v>
      </c>
      <c r="F282">
        <v>2</v>
      </c>
      <c r="G282">
        <v>0</v>
      </c>
      <c r="H282">
        <v>0</v>
      </c>
      <c r="I282">
        <v>0</v>
      </c>
      <c r="J282">
        <v>2</v>
      </c>
      <c r="K282">
        <f t="shared" si="8"/>
        <v>0</v>
      </c>
      <c r="L282">
        <f t="shared" si="9"/>
        <v>0</v>
      </c>
    </row>
    <row r="283" spans="1:12" x14ac:dyDescent="0.2">
      <c r="A283">
        <v>281</v>
      </c>
      <c r="B283" t="s">
        <v>287</v>
      </c>
      <c r="C283">
        <v>0</v>
      </c>
      <c r="D283">
        <v>0</v>
      </c>
      <c r="E283">
        <v>1</v>
      </c>
      <c r="F283">
        <v>2</v>
      </c>
      <c r="G283">
        <v>0</v>
      </c>
      <c r="H283">
        <v>0</v>
      </c>
      <c r="I283">
        <v>0</v>
      </c>
      <c r="J283">
        <v>2</v>
      </c>
      <c r="K283">
        <f t="shared" si="8"/>
        <v>0</v>
      </c>
      <c r="L283">
        <f t="shared" si="9"/>
        <v>0</v>
      </c>
    </row>
    <row r="284" spans="1:12" x14ac:dyDescent="0.2">
      <c r="A284">
        <v>282</v>
      </c>
      <c r="B284" t="s">
        <v>288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  <c r="K284">
        <f t="shared" si="8"/>
        <v>0.5</v>
      </c>
      <c r="L284">
        <f t="shared" si="9"/>
        <v>0</v>
      </c>
    </row>
    <row r="285" spans="1:12" x14ac:dyDescent="0.2">
      <c r="A285">
        <v>283</v>
      </c>
      <c r="B285" t="s">
        <v>289</v>
      </c>
      <c r="C285">
        <v>2</v>
      </c>
      <c r="D285">
        <v>2</v>
      </c>
      <c r="E285">
        <v>0</v>
      </c>
      <c r="F285">
        <v>4</v>
      </c>
      <c r="G285">
        <v>0</v>
      </c>
      <c r="H285">
        <v>1</v>
      </c>
      <c r="I285">
        <v>2</v>
      </c>
      <c r="J285">
        <v>4</v>
      </c>
      <c r="K285">
        <f t="shared" si="8"/>
        <v>0.625</v>
      </c>
      <c r="L285">
        <f t="shared" si="9"/>
        <v>0.25</v>
      </c>
    </row>
    <row r="286" spans="1:12" x14ac:dyDescent="0.2">
      <c r="A286">
        <v>284</v>
      </c>
      <c r="B286" t="s">
        <v>290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  <c r="K286">
        <f t="shared" si="8"/>
        <v>0</v>
      </c>
      <c r="L286">
        <f t="shared" si="9"/>
        <v>0</v>
      </c>
    </row>
    <row r="287" spans="1:12" x14ac:dyDescent="0.2">
      <c r="A287">
        <v>285</v>
      </c>
      <c r="B287" t="s">
        <v>291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0</v>
      </c>
      <c r="I287">
        <v>0</v>
      </c>
      <c r="J287">
        <v>4</v>
      </c>
      <c r="K287">
        <f t="shared" si="8"/>
        <v>0</v>
      </c>
      <c r="L287">
        <f t="shared" si="9"/>
        <v>0</v>
      </c>
    </row>
    <row r="288" spans="1:12" x14ac:dyDescent="0.2">
      <c r="A288">
        <v>286</v>
      </c>
      <c r="B288" t="s">
        <v>292</v>
      </c>
      <c r="C288">
        <v>0</v>
      </c>
      <c r="D288">
        <v>3</v>
      </c>
      <c r="E288">
        <v>0</v>
      </c>
      <c r="F288">
        <v>3</v>
      </c>
      <c r="G288">
        <v>0</v>
      </c>
      <c r="H288">
        <v>3</v>
      </c>
      <c r="I288">
        <v>0</v>
      </c>
      <c r="J288">
        <v>3</v>
      </c>
      <c r="K288">
        <f t="shared" si="8"/>
        <v>1</v>
      </c>
      <c r="L288">
        <f t="shared" si="9"/>
        <v>0</v>
      </c>
    </row>
    <row r="289" spans="1:12" x14ac:dyDescent="0.2">
      <c r="A289">
        <v>287</v>
      </c>
      <c r="B289" t="s">
        <v>293</v>
      </c>
      <c r="C289">
        <v>0</v>
      </c>
      <c r="D289">
        <v>1</v>
      </c>
      <c r="E289">
        <v>3</v>
      </c>
      <c r="F289">
        <v>4</v>
      </c>
      <c r="G289">
        <v>0</v>
      </c>
      <c r="H289">
        <v>1</v>
      </c>
      <c r="I289">
        <v>0</v>
      </c>
      <c r="J289">
        <v>4</v>
      </c>
      <c r="K289">
        <f t="shared" si="8"/>
        <v>0.25</v>
      </c>
      <c r="L289">
        <f t="shared" si="9"/>
        <v>0</v>
      </c>
    </row>
    <row r="290" spans="1:12" x14ac:dyDescent="0.2">
      <c r="A290">
        <v>288</v>
      </c>
      <c r="B290" t="s">
        <v>294</v>
      </c>
      <c r="C290">
        <v>0</v>
      </c>
      <c r="D290">
        <v>1</v>
      </c>
      <c r="E290">
        <v>2</v>
      </c>
      <c r="F290">
        <v>3</v>
      </c>
      <c r="G290">
        <v>0</v>
      </c>
      <c r="H290">
        <v>2</v>
      </c>
      <c r="I290">
        <v>1</v>
      </c>
      <c r="J290">
        <v>3</v>
      </c>
      <c r="K290">
        <f t="shared" si="8"/>
        <v>0.5</v>
      </c>
      <c r="L290">
        <f t="shared" si="9"/>
        <v>0</v>
      </c>
    </row>
    <row r="291" spans="1:12" x14ac:dyDescent="0.2">
      <c r="A291">
        <v>289</v>
      </c>
      <c r="B291" t="s">
        <v>295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2</v>
      </c>
      <c r="K291">
        <f t="shared" si="8"/>
        <v>0</v>
      </c>
      <c r="L291">
        <f t="shared" si="9"/>
        <v>0</v>
      </c>
    </row>
    <row r="292" spans="1:12" x14ac:dyDescent="0.2">
      <c r="A292">
        <v>290</v>
      </c>
      <c r="B292" t="s">
        <v>296</v>
      </c>
      <c r="C292">
        <v>5</v>
      </c>
      <c r="D292">
        <v>1</v>
      </c>
      <c r="E292">
        <v>0</v>
      </c>
      <c r="F292">
        <v>6</v>
      </c>
      <c r="G292">
        <v>4</v>
      </c>
      <c r="H292">
        <v>2</v>
      </c>
      <c r="I292">
        <v>0</v>
      </c>
      <c r="J292">
        <v>6</v>
      </c>
      <c r="K292">
        <f t="shared" si="8"/>
        <v>1</v>
      </c>
      <c r="L292">
        <f t="shared" si="9"/>
        <v>0.75</v>
      </c>
    </row>
    <row r="293" spans="1:12" x14ac:dyDescent="0.2">
      <c r="A293">
        <v>291</v>
      </c>
      <c r="B293" t="s">
        <v>297</v>
      </c>
      <c r="C293">
        <v>0</v>
      </c>
      <c r="D293">
        <v>1</v>
      </c>
      <c r="E293">
        <v>0</v>
      </c>
      <c r="F293">
        <v>3</v>
      </c>
      <c r="G293">
        <v>1</v>
      </c>
      <c r="H293">
        <v>0</v>
      </c>
      <c r="I293">
        <v>0</v>
      </c>
      <c r="J293">
        <v>3</v>
      </c>
      <c r="K293">
        <f t="shared" si="8"/>
        <v>0.33333333333333331</v>
      </c>
      <c r="L293">
        <f t="shared" si="9"/>
        <v>0.16666666666666666</v>
      </c>
    </row>
    <row r="294" spans="1:12" x14ac:dyDescent="0.2">
      <c r="A294">
        <v>292</v>
      </c>
      <c r="B294" t="s">
        <v>298</v>
      </c>
      <c r="C294">
        <v>0</v>
      </c>
      <c r="D294">
        <v>2</v>
      </c>
      <c r="E294">
        <v>0</v>
      </c>
      <c r="F294">
        <v>2</v>
      </c>
      <c r="G294">
        <v>1</v>
      </c>
      <c r="H294">
        <v>1</v>
      </c>
      <c r="I294">
        <v>0</v>
      </c>
      <c r="J294">
        <v>2</v>
      </c>
      <c r="K294">
        <f t="shared" si="8"/>
        <v>1</v>
      </c>
      <c r="L294">
        <f t="shared" si="9"/>
        <v>0.25</v>
      </c>
    </row>
    <row r="295" spans="1:12" x14ac:dyDescent="0.2">
      <c r="A295">
        <v>293</v>
      </c>
      <c r="B295" t="s">
        <v>299</v>
      </c>
      <c r="C295">
        <v>0</v>
      </c>
      <c r="D295">
        <v>1</v>
      </c>
      <c r="E295">
        <v>1</v>
      </c>
      <c r="F295">
        <v>2</v>
      </c>
      <c r="G295">
        <v>0</v>
      </c>
      <c r="H295">
        <v>0</v>
      </c>
      <c r="I295">
        <v>2</v>
      </c>
      <c r="J295">
        <v>2</v>
      </c>
      <c r="K295">
        <f t="shared" si="8"/>
        <v>0.25</v>
      </c>
      <c r="L295">
        <f t="shared" si="9"/>
        <v>0</v>
      </c>
    </row>
    <row r="296" spans="1:12" x14ac:dyDescent="0.2">
      <c r="A296">
        <v>294</v>
      </c>
      <c r="B296" t="s">
        <v>300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  <c r="K296">
        <f t="shared" si="8"/>
        <v>0</v>
      </c>
      <c r="L296">
        <f t="shared" si="9"/>
        <v>0</v>
      </c>
    </row>
    <row r="297" spans="1:12" x14ac:dyDescent="0.2">
      <c r="A297">
        <v>295</v>
      </c>
      <c r="B297" t="s">
        <v>301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f t="shared" si="8"/>
        <v>0</v>
      </c>
      <c r="L297">
        <f t="shared" si="9"/>
        <v>0</v>
      </c>
    </row>
    <row r="298" spans="1:12" x14ac:dyDescent="0.2">
      <c r="A298">
        <v>296</v>
      </c>
      <c r="B298" t="s">
        <v>302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1</v>
      </c>
      <c r="K298">
        <f t="shared" si="8"/>
        <v>0</v>
      </c>
      <c r="L298">
        <f t="shared" si="9"/>
        <v>0</v>
      </c>
    </row>
    <row r="299" spans="1:12" x14ac:dyDescent="0.2">
      <c r="A299">
        <v>297</v>
      </c>
      <c r="B299" t="s">
        <v>303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2</v>
      </c>
      <c r="J299">
        <v>2</v>
      </c>
      <c r="K299">
        <f t="shared" si="8"/>
        <v>0.33333333333333331</v>
      </c>
      <c r="L299">
        <f t="shared" si="9"/>
        <v>0</v>
      </c>
    </row>
    <row r="300" spans="1:12" x14ac:dyDescent="0.2">
      <c r="A300">
        <v>298</v>
      </c>
      <c r="B300" t="s">
        <v>304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f t="shared" si="8"/>
        <v>0</v>
      </c>
      <c r="L300">
        <f t="shared" si="9"/>
        <v>0</v>
      </c>
    </row>
    <row r="301" spans="1:12" x14ac:dyDescent="0.2">
      <c r="A301">
        <v>299</v>
      </c>
      <c r="B301" t="s">
        <v>305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2</v>
      </c>
      <c r="K301">
        <f t="shared" si="8"/>
        <v>0</v>
      </c>
      <c r="L301">
        <f t="shared" si="9"/>
        <v>0</v>
      </c>
    </row>
    <row r="302" spans="1:12" x14ac:dyDescent="0.2">
      <c r="A302">
        <v>300</v>
      </c>
      <c r="B302" t="s">
        <v>306</v>
      </c>
      <c r="C302">
        <v>0</v>
      </c>
      <c r="D302">
        <v>0</v>
      </c>
      <c r="E302">
        <v>1</v>
      </c>
      <c r="F302">
        <v>5</v>
      </c>
      <c r="G302">
        <v>0</v>
      </c>
      <c r="H302">
        <v>0</v>
      </c>
      <c r="I302">
        <v>1</v>
      </c>
      <c r="J302">
        <v>5</v>
      </c>
      <c r="K302">
        <f t="shared" si="8"/>
        <v>0</v>
      </c>
      <c r="L302">
        <f t="shared" si="9"/>
        <v>0</v>
      </c>
    </row>
    <row r="303" spans="1:12" x14ac:dyDescent="0.2">
      <c r="A303">
        <v>301</v>
      </c>
      <c r="B303" t="s">
        <v>307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1</v>
      </c>
      <c r="K303">
        <f t="shared" si="8"/>
        <v>1</v>
      </c>
      <c r="L303">
        <f t="shared" si="9"/>
        <v>0.5</v>
      </c>
    </row>
    <row r="304" spans="1:12" x14ac:dyDescent="0.2">
      <c r="A304">
        <v>302</v>
      </c>
      <c r="B304" t="s">
        <v>308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1</v>
      </c>
      <c r="K304">
        <f t="shared" si="8"/>
        <v>1</v>
      </c>
      <c r="L304">
        <f t="shared" si="9"/>
        <v>0</v>
      </c>
    </row>
    <row r="305" spans="1:12" x14ac:dyDescent="0.2">
      <c r="A305">
        <v>303</v>
      </c>
      <c r="B305" t="s">
        <v>309</v>
      </c>
      <c r="C305">
        <v>0</v>
      </c>
      <c r="D305">
        <v>0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4</v>
      </c>
      <c r="K305">
        <f t="shared" si="8"/>
        <v>0</v>
      </c>
      <c r="L305">
        <f t="shared" si="9"/>
        <v>0</v>
      </c>
    </row>
    <row r="306" spans="1:12" x14ac:dyDescent="0.2">
      <c r="A306">
        <v>304</v>
      </c>
      <c r="B306" t="s">
        <v>310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3</v>
      </c>
      <c r="K306">
        <f t="shared" si="8"/>
        <v>0</v>
      </c>
      <c r="L306">
        <f t="shared" si="9"/>
        <v>0</v>
      </c>
    </row>
    <row r="307" spans="1:12" x14ac:dyDescent="0.2">
      <c r="A307">
        <v>305</v>
      </c>
      <c r="B307" t="s">
        <v>311</v>
      </c>
      <c r="C307">
        <v>0</v>
      </c>
      <c r="D307">
        <v>0</v>
      </c>
      <c r="E307">
        <v>1</v>
      </c>
      <c r="F307">
        <v>4</v>
      </c>
      <c r="G307">
        <v>0</v>
      </c>
      <c r="H307">
        <v>0</v>
      </c>
      <c r="I307">
        <v>1</v>
      </c>
      <c r="J307">
        <v>5</v>
      </c>
      <c r="K307">
        <f t="shared" si="8"/>
        <v>0</v>
      </c>
      <c r="L307">
        <f t="shared" si="9"/>
        <v>0</v>
      </c>
    </row>
    <row r="308" spans="1:12" x14ac:dyDescent="0.2">
      <c r="A308">
        <v>306</v>
      </c>
      <c r="B308" t="s">
        <v>312</v>
      </c>
      <c r="C308">
        <v>0</v>
      </c>
      <c r="D308">
        <v>1</v>
      </c>
      <c r="E308">
        <v>0</v>
      </c>
      <c r="F308">
        <v>1</v>
      </c>
      <c r="G308">
        <v>2</v>
      </c>
      <c r="H308">
        <v>0</v>
      </c>
      <c r="I308">
        <v>0</v>
      </c>
      <c r="J308">
        <v>2</v>
      </c>
      <c r="K308">
        <f t="shared" si="8"/>
        <v>1</v>
      </c>
      <c r="L308">
        <f t="shared" si="9"/>
        <v>0.66666666666666663</v>
      </c>
    </row>
    <row r="309" spans="1:12" x14ac:dyDescent="0.2">
      <c r="A309">
        <v>307</v>
      </c>
      <c r="B309" t="s">
        <v>313</v>
      </c>
      <c r="C309">
        <v>0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0</v>
      </c>
      <c r="J309">
        <v>3</v>
      </c>
      <c r="K309">
        <f t="shared" si="8"/>
        <v>0</v>
      </c>
      <c r="L309">
        <f t="shared" si="9"/>
        <v>0</v>
      </c>
    </row>
    <row r="310" spans="1:12" x14ac:dyDescent="0.2">
      <c r="A310">
        <v>308</v>
      </c>
      <c r="B310" t="s">
        <v>314</v>
      </c>
      <c r="C310">
        <v>0</v>
      </c>
      <c r="D310">
        <v>1</v>
      </c>
      <c r="E310">
        <v>1</v>
      </c>
      <c r="F310">
        <v>3</v>
      </c>
      <c r="G310">
        <v>0</v>
      </c>
      <c r="H310">
        <v>0</v>
      </c>
      <c r="I310">
        <v>1</v>
      </c>
      <c r="J310">
        <v>3</v>
      </c>
      <c r="K310">
        <f t="shared" si="8"/>
        <v>0.16666666666666666</v>
      </c>
      <c r="L310">
        <f t="shared" si="9"/>
        <v>0</v>
      </c>
    </row>
    <row r="311" spans="1:12" x14ac:dyDescent="0.2">
      <c r="A311">
        <v>309</v>
      </c>
      <c r="B311" t="s">
        <v>315</v>
      </c>
      <c r="C311">
        <v>0</v>
      </c>
      <c r="D311">
        <v>0</v>
      </c>
      <c r="E311">
        <v>0</v>
      </c>
      <c r="F311">
        <v>3</v>
      </c>
      <c r="G311">
        <v>0</v>
      </c>
      <c r="H311">
        <v>0</v>
      </c>
      <c r="I311">
        <v>0</v>
      </c>
      <c r="J311">
        <v>3</v>
      </c>
      <c r="K311">
        <f t="shared" si="8"/>
        <v>0</v>
      </c>
      <c r="L311">
        <f t="shared" si="9"/>
        <v>0</v>
      </c>
    </row>
    <row r="312" spans="1:12" x14ac:dyDescent="0.2">
      <c r="A312">
        <v>310</v>
      </c>
      <c r="B312" t="s">
        <v>316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  <c r="K312">
        <f t="shared" si="8"/>
        <v>1</v>
      </c>
      <c r="L312">
        <f t="shared" si="9"/>
        <v>1</v>
      </c>
    </row>
    <row r="313" spans="1:12" x14ac:dyDescent="0.2">
      <c r="A313">
        <v>311</v>
      </c>
      <c r="B313" t="s">
        <v>317</v>
      </c>
      <c r="C313">
        <v>0</v>
      </c>
      <c r="D313">
        <v>0</v>
      </c>
      <c r="E313">
        <v>0</v>
      </c>
      <c r="F313">
        <v>2</v>
      </c>
      <c r="G313">
        <v>0</v>
      </c>
      <c r="H313">
        <v>0</v>
      </c>
      <c r="I313">
        <v>0</v>
      </c>
      <c r="J313">
        <v>1</v>
      </c>
      <c r="K313">
        <f t="shared" si="8"/>
        <v>0</v>
      </c>
      <c r="L313">
        <f t="shared" si="9"/>
        <v>0</v>
      </c>
    </row>
    <row r="314" spans="1:12" x14ac:dyDescent="0.2">
      <c r="A314">
        <v>312</v>
      </c>
      <c r="B314" t="s">
        <v>318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1</v>
      </c>
      <c r="K314">
        <f t="shared" si="8"/>
        <v>0</v>
      </c>
      <c r="L314">
        <f t="shared" si="9"/>
        <v>0</v>
      </c>
    </row>
    <row r="315" spans="1:12" x14ac:dyDescent="0.2">
      <c r="A315">
        <v>313</v>
      </c>
      <c r="B315" t="s">
        <v>319</v>
      </c>
      <c r="C315">
        <v>0</v>
      </c>
      <c r="D315">
        <v>0</v>
      </c>
      <c r="E315">
        <v>1</v>
      </c>
      <c r="F315">
        <v>5</v>
      </c>
      <c r="G315">
        <v>0</v>
      </c>
      <c r="H315">
        <v>0</v>
      </c>
      <c r="I315">
        <v>1</v>
      </c>
      <c r="J315">
        <v>5</v>
      </c>
      <c r="K315">
        <f t="shared" si="8"/>
        <v>0</v>
      </c>
      <c r="L315">
        <f t="shared" si="9"/>
        <v>0</v>
      </c>
    </row>
    <row r="316" spans="1:12" x14ac:dyDescent="0.2">
      <c r="A316">
        <v>314</v>
      </c>
      <c r="B316" t="s">
        <v>320</v>
      </c>
      <c r="C316">
        <v>0</v>
      </c>
      <c r="D316">
        <v>4</v>
      </c>
      <c r="E316">
        <v>1</v>
      </c>
      <c r="F316">
        <v>5</v>
      </c>
      <c r="G316">
        <v>0</v>
      </c>
      <c r="H316">
        <v>3</v>
      </c>
      <c r="I316">
        <v>3</v>
      </c>
      <c r="J316">
        <v>7</v>
      </c>
      <c r="K316">
        <f t="shared" si="8"/>
        <v>0.58333333333333337</v>
      </c>
      <c r="L316">
        <f t="shared" si="9"/>
        <v>0</v>
      </c>
    </row>
    <row r="317" spans="1:12" x14ac:dyDescent="0.2">
      <c r="A317">
        <v>315</v>
      </c>
      <c r="B317" t="s">
        <v>321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f t="shared" si="8"/>
        <v>1</v>
      </c>
      <c r="L317">
        <f t="shared" si="9"/>
        <v>1</v>
      </c>
    </row>
    <row r="318" spans="1:12" x14ac:dyDescent="0.2">
      <c r="A318">
        <v>316</v>
      </c>
      <c r="B318" t="s">
        <v>322</v>
      </c>
      <c r="C318">
        <v>0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2</v>
      </c>
      <c r="K318">
        <f t="shared" si="8"/>
        <v>0</v>
      </c>
      <c r="L318">
        <f t="shared" si="9"/>
        <v>0</v>
      </c>
    </row>
    <row r="319" spans="1:12" x14ac:dyDescent="0.2">
      <c r="A319">
        <v>317</v>
      </c>
      <c r="B319" t="s">
        <v>323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2</v>
      </c>
      <c r="K319">
        <f t="shared" si="8"/>
        <v>0</v>
      </c>
      <c r="L319">
        <f t="shared" si="9"/>
        <v>0</v>
      </c>
    </row>
    <row r="320" spans="1:12" x14ac:dyDescent="0.2">
      <c r="A320">
        <v>318</v>
      </c>
      <c r="B320" t="s">
        <v>324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1</v>
      </c>
      <c r="K320">
        <f t="shared" si="8"/>
        <v>1</v>
      </c>
      <c r="L320">
        <f t="shared" si="9"/>
        <v>0</v>
      </c>
    </row>
    <row r="321" spans="1:12" x14ac:dyDescent="0.2">
      <c r="A321">
        <v>319</v>
      </c>
      <c r="B321" t="s">
        <v>325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  <c r="K321">
        <f t="shared" si="8"/>
        <v>0</v>
      </c>
      <c r="L321">
        <f t="shared" si="9"/>
        <v>0</v>
      </c>
    </row>
    <row r="322" spans="1:12" x14ac:dyDescent="0.2">
      <c r="A322">
        <v>320</v>
      </c>
      <c r="B322" t="s">
        <v>326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2</v>
      </c>
      <c r="K322">
        <f t="shared" si="8"/>
        <v>0</v>
      </c>
      <c r="L322">
        <f t="shared" si="9"/>
        <v>0</v>
      </c>
    </row>
    <row r="323" spans="1:12" x14ac:dyDescent="0.2">
      <c r="A323">
        <v>321</v>
      </c>
      <c r="B323" t="s">
        <v>327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2</v>
      </c>
      <c r="K323">
        <f t="shared" ref="K323:K386" si="10">SUM(C323:D323,G323:H323)/SUM(F323,J323)</f>
        <v>0</v>
      </c>
      <c r="L323">
        <f t="shared" ref="L323:L386" si="11">SUM(C323,G323)/SUM(F323,J323)</f>
        <v>0</v>
      </c>
    </row>
    <row r="324" spans="1:12" x14ac:dyDescent="0.2">
      <c r="A324">
        <v>322</v>
      </c>
      <c r="B324" t="s">
        <v>328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f t="shared" si="10"/>
        <v>0</v>
      </c>
      <c r="L324">
        <f t="shared" si="11"/>
        <v>0</v>
      </c>
    </row>
    <row r="325" spans="1:12" x14ac:dyDescent="0.2">
      <c r="A325">
        <v>323</v>
      </c>
      <c r="B325" t="s">
        <v>329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  <c r="K325">
        <f t="shared" si="10"/>
        <v>0</v>
      </c>
      <c r="L325">
        <f t="shared" si="11"/>
        <v>0</v>
      </c>
    </row>
    <row r="326" spans="1:12" x14ac:dyDescent="0.2">
      <c r="A326">
        <v>324</v>
      </c>
      <c r="B326" t="s">
        <v>330</v>
      </c>
      <c r="C326">
        <v>1</v>
      </c>
      <c r="D326">
        <v>5</v>
      </c>
      <c r="E326">
        <v>1</v>
      </c>
      <c r="F326">
        <v>7</v>
      </c>
      <c r="G326">
        <v>1</v>
      </c>
      <c r="H326">
        <v>2</v>
      </c>
      <c r="I326">
        <v>3</v>
      </c>
      <c r="J326">
        <v>7</v>
      </c>
      <c r="K326">
        <f t="shared" si="10"/>
        <v>0.6428571428571429</v>
      </c>
      <c r="L326">
        <f t="shared" si="11"/>
        <v>0.14285714285714285</v>
      </c>
    </row>
    <row r="327" spans="1:12" x14ac:dyDescent="0.2">
      <c r="A327">
        <v>325</v>
      </c>
      <c r="B327" t="s">
        <v>331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  <c r="K327">
        <f t="shared" si="10"/>
        <v>0</v>
      </c>
      <c r="L327">
        <f t="shared" si="11"/>
        <v>0</v>
      </c>
    </row>
    <row r="328" spans="1:12" x14ac:dyDescent="0.2">
      <c r="A328">
        <v>326</v>
      </c>
      <c r="B328" t="s">
        <v>332</v>
      </c>
      <c r="C328">
        <v>0</v>
      </c>
      <c r="D328">
        <v>0</v>
      </c>
      <c r="E328">
        <v>0</v>
      </c>
      <c r="F328">
        <v>2</v>
      </c>
      <c r="G328">
        <v>0</v>
      </c>
      <c r="H328">
        <v>0</v>
      </c>
      <c r="I328">
        <v>0</v>
      </c>
      <c r="J328">
        <v>2</v>
      </c>
      <c r="K328">
        <f t="shared" si="10"/>
        <v>0</v>
      </c>
      <c r="L328">
        <f t="shared" si="11"/>
        <v>0</v>
      </c>
    </row>
    <row r="329" spans="1:12" x14ac:dyDescent="0.2">
      <c r="A329">
        <v>327</v>
      </c>
      <c r="B329" t="s">
        <v>333</v>
      </c>
      <c r="C329">
        <v>0</v>
      </c>
      <c r="D329">
        <v>0</v>
      </c>
      <c r="E329">
        <v>4</v>
      </c>
      <c r="F329">
        <v>6</v>
      </c>
      <c r="G329">
        <v>0</v>
      </c>
      <c r="H329">
        <v>0</v>
      </c>
      <c r="I329">
        <v>3</v>
      </c>
      <c r="J329">
        <v>5</v>
      </c>
      <c r="K329">
        <f t="shared" si="10"/>
        <v>0</v>
      </c>
      <c r="L329">
        <f t="shared" si="11"/>
        <v>0</v>
      </c>
    </row>
    <row r="330" spans="1:12" x14ac:dyDescent="0.2">
      <c r="A330">
        <v>328</v>
      </c>
      <c r="B330" t="s">
        <v>334</v>
      </c>
      <c r="C330">
        <v>0</v>
      </c>
      <c r="D330">
        <v>0</v>
      </c>
      <c r="E330">
        <v>2</v>
      </c>
      <c r="F330">
        <v>4</v>
      </c>
      <c r="G330">
        <v>0</v>
      </c>
      <c r="H330">
        <v>1</v>
      </c>
      <c r="I330">
        <v>1</v>
      </c>
      <c r="J330">
        <v>5</v>
      </c>
      <c r="K330">
        <f t="shared" si="10"/>
        <v>0.1111111111111111</v>
      </c>
      <c r="L330">
        <f t="shared" si="11"/>
        <v>0</v>
      </c>
    </row>
    <row r="331" spans="1:12" x14ac:dyDescent="0.2">
      <c r="A331">
        <v>329</v>
      </c>
      <c r="B331" t="s">
        <v>335</v>
      </c>
      <c r="C331">
        <v>0</v>
      </c>
      <c r="D331">
        <v>0</v>
      </c>
      <c r="E331">
        <v>0</v>
      </c>
      <c r="F331">
        <v>2</v>
      </c>
      <c r="G331">
        <v>0</v>
      </c>
      <c r="H331">
        <v>0</v>
      </c>
      <c r="I331">
        <v>0</v>
      </c>
      <c r="J331">
        <v>1</v>
      </c>
      <c r="K331">
        <f t="shared" si="10"/>
        <v>0</v>
      </c>
      <c r="L331">
        <f t="shared" si="11"/>
        <v>0</v>
      </c>
    </row>
    <row r="332" spans="1:12" x14ac:dyDescent="0.2">
      <c r="A332">
        <v>330</v>
      </c>
      <c r="B332" t="s">
        <v>336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0</v>
      </c>
      <c r="I332">
        <v>0</v>
      </c>
      <c r="J332">
        <v>1</v>
      </c>
      <c r="K332">
        <f t="shared" si="10"/>
        <v>0</v>
      </c>
      <c r="L332">
        <f t="shared" si="11"/>
        <v>0</v>
      </c>
    </row>
    <row r="333" spans="1:12" x14ac:dyDescent="0.2">
      <c r="A333">
        <v>331</v>
      </c>
      <c r="B333" t="s">
        <v>337</v>
      </c>
      <c r="C333">
        <v>0</v>
      </c>
      <c r="D333">
        <v>1</v>
      </c>
      <c r="E333">
        <v>1</v>
      </c>
      <c r="F333">
        <v>3</v>
      </c>
      <c r="G333">
        <v>0</v>
      </c>
      <c r="H333">
        <v>1</v>
      </c>
      <c r="I333">
        <v>0</v>
      </c>
      <c r="J333">
        <v>2</v>
      </c>
      <c r="K333">
        <f t="shared" si="10"/>
        <v>0.4</v>
      </c>
      <c r="L333">
        <f t="shared" si="11"/>
        <v>0</v>
      </c>
    </row>
    <row r="334" spans="1:12" x14ac:dyDescent="0.2">
      <c r="A334">
        <v>332</v>
      </c>
      <c r="B334" t="s">
        <v>338</v>
      </c>
      <c r="C334">
        <v>0</v>
      </c>
      <c r="D334">
        <v>0</v>
      </c>
      <c r="E334">
        <v>0</v>
      </c>
      <c r="F334">
        <v>2</v>
      </c>
      <c r="G334">
        <v>0</v>
      </c>
      <c r="H334">
        <v>0</v>
      </c>
      <c r="I334">
        <v>0</v>
      </c>
      <c r="J334">
        <v>1</v>
      </c>
      <c r="K334">
        <f t="shared" si="10"/>
        <v>0</v>
      </c>
      <c r="L334">
        <f t="shared" si="11"/>
        <v>0</v>
      </c>
    </row>
    <row r="335" spans="1:12" x14ac:dyDescent="0.2">
      <c r="A335">
        <v>333</v>
      </c>
      <c r="B335" t="s">
        <v>339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1</v>
      </c>
      <c r="K335">
        <f t="shared" si="10"/>
        <v>1</v>
      </c>
      <c r="L335">
        <f t="shared" si="11"/>
        <v>0</v>
      </c>
    </row>
    <row r="336" spans="1:12" x14ac:dyDescent="0.2">
      <c r="A336">
        <v>334</v>
      </c>
      <c r="B336" t="s">
        <v>340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1</v>
      </c>
      <c r="K336">
        <f t="shared" si="10"/>
        <v>0.5</v>
      </c>
      <c r="L336">
        <f t="shared" si="11"/>
        <v>0</v>
      </c>
    </row>
    <row r="337" spans="1:12" x14ac:dyDescent="0.2">
      <c r="A337">
        <v>335</v>
      </c>
      <c r="B337" t="s">
        <v>341</v>
      </c>
      <c r="C337">
        <v>0</v>
      </c>
      <c r="D337">
        <v>1</v>
      </c>
      <c r="E337">
        <v>1</v>
      </c>
      <c r="F337">
        <v>3</v>
      </c>
      <c r="G337">
        <v>0</v>
      </c>
      <c r="H337">
        <v>0</v>
      </c>
      <c r="I337">
        <v>2</v>
      </c>
      <c r="J337">
        <v>2</v>
      </c>
      <c r="K337">
        <f t="shared" si="10"/>
        <v>0.2</v>
      </c>
      <c r="L337">
        <f t="shared" si="11"/>
        <v>0</v>
      </c>
    </row>
    <row r="338" spans="1:12" x14ac:dyDescent="0.2">
      <c r="A338">
        <v>336</v>
      </c>
      <c r="B338" t="s">
        <v>342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f t="shared" si="10"/>
        <v>0</v>
      </c>
      <c r="L338">
        <f t="shared" si="11"/>
        <v>0</v>
      </c>
    </row>
    <row r="339" spans="1:12" x14ac:dyDescent="0.2">
      <c r="A339">
        <v>337</v>
      </c>
      <c r="B339" t="s">
        <v>343</v>
      </c>
      <c r="C339">
        <v>0</v>
      </c>
      <c r="D339">
        <v>0</v>
      </c>
      <c r="E339">
        <v>0</v>
      </c>
      <c r="F339">
        <v>3</v>
      </c>
      <c r="G339">
        <v>0</v>
      </c>
      <c r="H339">
        <v>0</v>
      </c>
      <c r="I339">
        <v>0</v>
      </c>
      <c r="J339">
        <v>2</v>
      </c>
      <c r="K339">
        <f t="shared" si="10"/>
        <v>0</v>
      </c>
      <c r="L339">
        <f t="shared" si="11"/>
        <v>0</v>
      </c>
    </row>
    <row r="340" spans="1:12" x14ac:dyDescent="0.2">
      <c r="A340">
        <v>338</v>
      </c>
      <c r="B340" t="s">
        <v>344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  <c r="K340">
        <f t="shared" si="10"/>
        <v>0</v>
      </c>
      <c r="L340">
        <f t="shared" si="11"/>
        <v>0</v>
      </c>
    </row>
    <row r="341" spans="1:12" x14ac:dyDescent="0.2">
      <c r="A341">
        <v>339</v>
      </c>
      <c r="B341" t="s">
        <v>345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1</v>
      </c>
      <c r="K341">
        <f t="shared" si="10"/>
        <v>0</v>
      </c>
      <c r="L341">
        <f t="shared" si="11"/>
        <v>0</v>
      </c>
    </row>
    <row r="342" spans="1:12" x14ac:dyDescent="0.2">
      <c r="A342">
        <v>340</v>
      </c>
      <c r="B342" t="s">
        <v>346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f t="shared" si="10"/>
        <v>0.5</v>
      </c>
      <c r="L342">
        <f t="shared" si="11"/>
        <v>0.5</v>
      </c>
    </row>
    <row r="343" spans="1:12" x14ac:dyDescent="0.2">
      <c r="A343">
        <v>341</v>
      </c>
      <c r="B343" t="s">
        <v>347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2</v>
      </c>
      <c r="K343">
        <f t="shared" si="10"/>
        <v>0</v>
      </c>
      <c r="L343">
        <f t="shared" si="11"/>
        <v>0</v>
      </c>
    </row>
    <row r="344" spans="1:12" x14ac:dyDescent="0.2">
      <c r="A344">
        <v>342</v>
      </c>
      <c r="B344" t="s">
        <v>348</v>
      </c>
      <c r="C344">
        <v>3</v>
      </c>
      <c r="D344">
        <v>2</v>
      </c>
      <c r="E344">
        <v>0</v>
      </c>
      <c r="F344">
        <v>7</v>
      </c>
      <c r="G344">
        <v>3</v>
      </c>
      <c r="H344">
        <v>2</v>
      </c>
      <c r="I344">
        <v>0</v>
      </c>
      <c r="J344">
        <v>5</v>
      </c>
      <c r="K344">
        <f t="shared" si="10"/>
        <v>0.83333333333333337</v>
      </c>
      <c r="L344">
        <f t="shared" si="11"/>
        <v>0.5</v>
      </c>
    </row>
    <row r="345" spans="1:12" x14ac:dyDescent="0.2">
      <c r="A345">
        <v>343</v>
      </c>
      <c r="B345" t="s">
        <v>349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1</v>
      </c>
      <c r="K345">
        <f t="shared" si="10"/>
        <v>0</v>
      </c>
      <c r="L345">
        <f t="shared" si="11"/>
        <v>0</v>
      </c>
    </row>
    <row r="346" spans="1:12" x14ac:dyDescent="0.2">
      <c r="A346">
        <v>344</v>
      </c>
      <c r="B346" t="s">
        <v>350</v>
      </c>
      <c r="C346">
        <v>0</v>
      </c>
      <c r="D346">
        <v>0</v>
      </c>
      <c r="E346">
        <v>0</v>
      </c>
      <c r="F346">
        <v>3</v>
      </c>
      <c r="G346">
        <v>0</v>
      </c>
      <c r="H346">
        <v>0</v>
      </c>
      <c r="I346">
        <v>0</v>
      </c>
      <c r="J346">
        <v>2</v>
      </c>
      <c r="K346">
        <f t="shared" si="10"/>
        <v>0</v>
      </c>
      <c r="L346">
        <f t="shared" si="11"/>
        <v>0</v>
      </c>
    </row>
    <row r="347" spans="1:12" x14ac:dyDescent="0.2">
      <c r="A347">
        <v>345</v>
      </c>
      <c r="B347" t="s">
        <v>351</v>
      </c>
      <c r="C347">
        <v>0</v>
      </c>
      <c r="D347">
        <v>1</v>
      </c>
      <c r="E347">
        <v>0</v>
      </c>
      <c r="F347">
        <v>5</v>
      </c>
      <c r="G347">
        <v>0</v>
      </c>
      <c r="H347">
        <v>0</v>
      </c>
      <c r="I347">
        <v>0</v>
      </c>
      <c r="J347">
        <v>5</v>
      </c>
      <c r="K347">
        <f t="shared" si="10"/>
        <v>0.1</v>
      </c>
      <c r="L347">
        <f t="shared" si="11"/>
        <v>0</v>
      </c>
    </row>
    <row r="348" spans="1:12" x14ac:dyDescent="0.2">
      <c r="A348">
        <v>346</v>
      </c>
      <c r="B348" t="s">
        <v>352</v>
      </c>
      <c r="C348">
        <v>3</v>
      </c>
      <c r="D348">
        <v>1</v>
      </c>
      <c r="E348">
        <v>0</v>
      </c>
      <c r="F348">
        <v>4</v>
      </c>
      <c r="G348">
        <v>1</v>
      </c>
      <c r="H348">
        <v>3</v>
      </c>
      <c r="I348">
        <v>0</v>
      </c>
      <c r="J348">
        <v>4</v>
      </c>
      <c r="K348">
        <f t="shared" si="10"/>
        <v>1</v>
      </c>
      <c r="L348">
        <f t="shared" si="11"/>
        <v>0.5</v>
      </c>
    </row>
    <row r="349" spans="1:12" x14ac:dyDescent="0.2">
      <c r="A349">
        <v>347</v>
      </c>
      <c r="B349" t="s">
        <v>353</v>
      </c>
      <c r="C349">
        <v>0</v>
      </c>
      <c r="D349">
        <v>0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1</v>
      </c>
      <c r="K349">
        <f t="shared" si="10"/>
        <v>0.5</v>
      </c>
      <c r="L349">
        <f t="shared" si="11"/>
        <v>0</v>
      </c>
    </row>
    <row r="350" spans="1:12" x14ac:dyDescent="0.2">
      <c r="A350">
        <v>348</v>
      </c>
      <c r="B350" t="s">
        <v>354</v>
      </c>
      <c r="C350">
        <v>0</v>
      </c>
      <c r="D350">
        <v>4</v>
      </c>
      <c r="E350">
        <v>0</v>
      </c>
      <c r="F350">
        <v>4</v>
      </c>
      <c r="G350">
        <v>2</v>
      </c>
      <c r="H350">
        <v>2</v>
      </c>
      <c r="I350">
        <v>0</v>
      </c>
      <c r="J350">
        <v>4</v>
      </c>
      <c r="K350">
        <f t="shared" si="10"/>
        <v>1</v>
      </c>
      <c r="L350">
        <f t="shared" si="11"/>
        <v>0.25</v>
      </c>
    </row>
    <row r="351" spans="1:12" x14ac:dyDescent="0.2">
      <c r="A351">
        <v>349</v>
      </c>
      <c r="B351" t="s">
        <v>355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>
        <v>0</v>
      </c>
      <c r="J351">
        <v>1</v>
      </c>
      <c r="K351">
        <f t="shared" si="10"/>
        <v>0</v>
      </c>
      <c r="L351">
        <f t="shared" si="11"/>
        <v>0</v>
      </c>
    </row>
    <row r="352" spans="1:12" x14ac:dyDescent="0.2">
      <c r="A352">
        <v>350</v>
      </c>
      <c r="B352" t="s">
        <v>356</v>
      </c>
      <c r="C352">
        <v>0</v>
      </c>
      <c r="D352">
        <v>0</v>
      </c>
      <c r="E352">
        <v>0</v>
      </c>
      <c r="F352">
        <v>12</v>
      </c>
      <c r="G352">
        <v>0</v>
      </c>
      <c r="H352">
        <v>0</v>
      </c>
      <c r="I352">
        <v>0</v>
      </c>
      <c r="J352">
        <v>12</v>
      </c>
      <c r="K352">
        <f t="shared" si="10"/>
        <v>0</v>
      </c>
      <c r="L352">
        <f t="shared" si="11"/>
        <v>0</v>
      </c>
    </row>
    <row r="353" spans="1:12" x14ac:dyDescent="0.2">
      <c r="A353">
        <v>351</v>
      </c>
      <c r="B353" t="s">
        <v>357</v>
      </c>
      <c r="C353">
        <v>0</v>
      </c>
      <c r="D353">
        <v>0</v>
      </c>
      <c r="E353">
        <v>0</v>
      </c>
      <c r="F353">
        <v>3</v>
      </c>
      <c r="G353">
        <v>0</v>
      </c>
      <c r="H353">
        <v>0</v>
      </c>
      <c r="I353">
        <v>0</v>
      </c>
      <c r="J353">
        <v>1</v>
      </c>
      <c r="K353">
        <f t="shared" si="10"/>
        <v>0</v>
      </c>
      <c r="L353">
        <f t="shared" si="11"/>
        <v>0</v>
      </c>
    </row>
    <row r="354" spans="1:12" x14ac:dyDescent="0.2">
      <c r="A354">
        <v>352</v>
      </c>
      <c r="B354" t="s">
        <v>358</v>
      </c>
      <c r="C354">
        <v>0</v>
      </c>
      <c r="D354">
        <v>0</v>
      </c>
      <c r="E354">
        <v>1</v>
      </c>
      <c r="F354">
        <v>3</v>
      </c>
      <c r="G354">
        <v>0</v>
      </c>
      <c r="H354">
        <v>1</v>
      </c>
      <c r="I354">
        <v>0</v>
      </c>
      <c r="J354">
        <v>4</v>
      </c>
      <c r="K354">
        <f t="shared" si="10"/>
        <v>0.14285714285714285</v>
      </c>
      <c r="L354">
        <f t="shared" si="11"/>
        <v>0</v>
      </c>
    </row>
    <row r="355" spans="1:12" x14ac:dyDescent="0.2">
      <c r="A355">
        <v>353</v>
      </c>
      <c r="B355" t="s">
        <v>359</v>
      </c>
      <c r="C355">
        <v>0</v>
      </c>
      <c r="D355">
        <v>0</v>
      </c>
      <c r="E355">
        <v>0</v>
      </c>
      <c r="F355">
        <v>18</v>
      </c>
      <c r="G355">
        <v>0</v>
      </c>
      <c r="H355">
        <v>0</v>
      </c>
      <c r="I355">
        <v>0</v>
      </c>
      <c r="J355">
        <v>13</v>
      </c>
      <c r="K355">
        <f t="shared" si="10"/>
        <v>0</v>
      </c>
      <c r="L355">
        <f t="shared" si="11"/>
        <v>0</v>
      </c>
    </row>
    <row r="356" spans="1:12" x14ac:dyDescent="0.2">
      <c r="A356">
        <v>354</v>
      </c>
      <c r="B356" t="s">
        <v>360</v>
      </c>
      <c r="C356">
        <v>0</v>
      </c>
      <c r="D356">
        <v>0</v>
      </c>
      <c r="E356">
        <v>1</v>
      </c>
      <c r="F356">
        <v>7</v>
      </c>
      <c r="G356">
        <v>0</v>
      </c>
      <c r="H356">
        <v>0</v>
      </c>
      <c r="I356">
        <v>2</v>
      </c>
      <c r="J356">
        <v>7</v>
      </c>
      <c r="K356">
        <f t="shared" si="10"/>
        <v>0</v>
      </c>
      <c r="L356">
        <f t="shared" si="11"/>
        <v>0</v>
      </c>
    </row>
    <row r="357" spans="1:12" x14ac:dyDescent="0.2">
      <c r="A357">
        <v>355</v>
      </c>
      <c r="B357" t="s">
        <v>361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f t="shared" si="10"/>
        <v>0</v>
      </c>
      <c r="L357">
        <f t="shared" si="11"/>
        <v>0</v>
      </c>
    </row>
    <row r="358" spans="1:12" x14ac:dyDescent="0.2">
      <c r="A358">
        <v>356</v>
      </c>
      <c r="B358" t="s">
        <v>362</v>
      </c>
      <c r="C358">
        <v>0</v>
      </c>
      <c r="D358">
        <v>0</v>
      </c>
      <c r="E358">
        <v>1</v>
      </c>
      <c r="F358">
        <v>10</v>
      </c>
      <c r="G358">
        <v>1</v>
      </c>
      <c r="H358">
        <v>0</v>
      </c>
      <c r="I358">
        <v>0</v>
      </c>
      <c r="J358">
        <v>9</v>
      </c>
      <c r="K358">
        <f t="shared" si="10"/>
        <v>5.2631578947368418E-2</v>
      </c>
      <c r="L358">
        <f t="shared" si="11"/>
        <v>5.2631578947368418E-2</v>
      </c>
    </row>
    <row r="359" spans="1:12" x14ac:dyDescent="0.2">
      <c r="A359">
        <v>357</v>
      </c>
      <c r="B359" t="s">
        <v>363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2</v>
      </c>
      <c r="J359">
        <v>2</v>
      </c>
      <c r="K359">
        <f t="shared" si="10"/>
        <v>0</v>
      </c>
      <c r="L359">
        <f t="shared" si="11"/>
        <v>0</v>
      </c>
    </row>
    <row r="360" spans="1:12" x14ac:dyDescent="0.2">
      <c r="A360">
        <v>358</v>
      </c>
      <c r="B360" t="s">
        <v>364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2</v>
      </c>
      <c r="K360">
        <f t="shared" si="10"/>
        <v>0</v>
      </c>
      <c r="L360">
        <f t="shared" si="11"/>
        <v>0</v>
      </c>
    </row>
    <row r="361" spans="1:12" x14ac:dyDescent="0.2">
      <c r="A361">
        <v>359</v>
      </c>
      <c r="B361" t="s">
        <v>365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2</v>
      </c>
      <c r="K361">
        <f t="shared" si="10"/>
        <v>0</v>
      </c>
      <c r="L361">
        <f t="shared" si="11"/>
        <v>0</v>
      </c>
    </row>
    <row r="362" spans="1:12" x14ac:dyDescent="0.2">
      <c r="A362">
        <v>360</v>
      </c>
      <c r="B362" t="s">
        <v>366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1</v>
      </c>
      <c r="K362">
        <f t="shared" si="10"/>
        <v>0</v>
      </c>
      <c r="L362">
        <f t="shared" si="11"/>
        <v>0</v>
      </c>
    </row>
    <row r="363" spans="1:12" x14ac:dyDescent="0.2">
      <c r="A363">
        <v>361</v>
      </c>
      <c r="B363" t="s">
        <v>367</v>
      </c>
      <c r="C363">
        <v>1</v>
      </c>
      <c r="D363">
        <v>0</v>
      </c>
      <c r="E363">
        <v>0</v>
      </c>
      <c r="F363">
        <v>2</v>
      </c>
      <c r="G363">
        <v>1</v>
      </c>
      <c r="H363">
        <v>0</v>
      </c>
      <c r="I363">
        <v>0</v>
      </c>
      <c r="J363">
        <v>1</v>
      </c>
      <c r="K363">
        <f t="shared" si="10"/>
        <v>0.66666666666666663</v>
      </c>
      <c r="L363">
        <f t="shared" si="11"/>
        <v>0.66666666666666663</v>
      </c>
    </row>
    <row r="364" spans="1:12" x14ac:dyDescent="0.2">
      <c r="A364">
        <v>362</v>
      </c>
      <c r="B364" t="s">
        <v>368</v>
      </c>
      <c r="C364">
        <v>0</v>
      </c>
      <c r="D364">
        <v>0</v>
      </c>
      <c r="E364">
        <v>1</v>
      </c>
      <c r="F364">
        <v>2</v>
      </c>
      <c r="G364">
        <v>0</v>
      </c>
      <c r="H364">
        <v>1</v>
      </c>
      <c r="I364">
        <v>0</v>
      </c>
      <c r="J364">
        <v>1</v>
      </c>
      <c r="K364">
        <f t="shared" si="10"/>
        <v>0.33333333333333331</v>
      </c>
      <c r="L364">
        <f t="shared" si="11"/>
        <v>0</v>
      </c>
    </row>
    <row r="365" spans="1:12" x14ac:dyDescent="0.2">
      <c r="A365">
        <v>363</v>
      </c>
      <c r="B365" t="s">
        <v>369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2</v>
      </c>
      <c r="K365">
        <f t="shared" si="10"/>
        <v>0</v>
      </c>
      <c r="L365">
        <f t="shared" si="11"/>
        <v>0</v>
      </c>
    </row>
    <row r="366" spans="1:12" x14ac:dyDescent="0.2">
      <c r="A366">
        <v>364</v>
      </c>
      <c r="B366" t="s">
        <v>370</v>
      </c>
      <c r="C366">
        <v>0</v>
      </c>
      <c r="D366">
        <v>0</v>
      </c>
      <c r="E366">
        <v>0</v>
      </c>
      <c r="F366">
        <v>3</v>
      </c>
      <c r="G366">
        <v>0</v>
      </c>
      <c r="H366">
        <v>0</v>
      </c>
      <c r="I366">
        <v>0</v>
      </c>
      <c r="J366">
        <v>2</v>
      </c>
      <c r="K366">
        <f t="shared" si="10"/>
        <v>0</v>
      </c>
      <c r="L366">
        <f t="shared" si="11"/>
        <v>0</v>
      </c>
    </row>
    <row r="367" spans="1:12" x14ac:dyDescent="0.2">
      <c r="A367">
        <v>365</v>
      </c>
      <c r="B367" t="s">
        <v>371</v>
      </c>
      <c r="C367">
        <v>0</v>
      </c>
      <c r="D367">
        <v>2</v>
      </c>
      <c r="E367">
        <v>0</v>
      </c>
      <c r="F367">
        <v>4</v>
      </c>
      <c r="G367">
        <v>0</v>
      </c>
      <c r="H367">
        <v>1</v>
      </c>
      <c r="I367">
        <v>1</v>
      </c>
      <c r="J367">
        <v>5</v>
      </c>
      <c r="K367">
        <f t="shared" si="10"/>
        <v>0.33333333333333331</v>
      </c>
      <c r="L367">
        <f t="shared" si="11"/>
        <v>0</v>
      </c>
    </row>
    <row r="368" spans="1:12" x14ac:dyDescent="0.2">
      <c r="A368">
        <v>366</v>
      </c>
      <c r="B368" t="s">
        <v>372</v>
      </c>
      <c r="C368">
        <v>0</v>
      </c>
      <c r="D368">
        <v>0</v>
      </c>
      <c r="E368">
        <v>0</v>
      </c>
      <c r="F368">
        <v>10</v>
      </c>
      <c r="G368">
        <v>1</v>
      </c>
      <c r="H368">
        <v>0</v>
      </c>
      <c r="I368">
        <v>0</v>
      </c>
      <c r="J368">
        <v>9</v>
      </c>
      <c r="K368">
        <f t="shared" si="10"/>
        <v>5.2631578947368418E-2</v>
      </c>
      <c r="L368">
        <f t="shared" si="11"/>
        <v>5.2631578947368418E-2</v>
      </c>
    </row>
    <row r="369" spans="1:12" x14ac:dyDescent="0.2">
      <c r="A369">
        <v>367</v>
      </c>
      <c r="B369" t="s">
        <v>373</v>
      </c>
      <c r="C369">
        <v>0</v>
      </c>
      <c r="D369">
        <v>2</v>
      </c>
      <c r="E369">
        <v>2</v>
      </c>
      <c r="F369">
        <v>4</v>
      </c>
      <c r="G369">
        <v>1</v>
      </c>
      <c r="H369">
        <v>0</v>
      </c>
      <c r="I369">
        <v>3</v>
      </c>
      <c r="J369">
        <v>4</v>
      </c>
      <c r="K369">
        <f t="shared" si="10"/>
        <v>0.375</v>
      </c>
      <c r="L369">
        <f t="shared" si="11"/>
        <v>0.125</v>
      </c>
    </row>
    <row r="370" spans="1:12" x14ac:dyDescent="0.2">
      <c r="A370">
        <v>368</v>
      </c>
      <c r="B370" t="s">
        <v>374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>
        <v>2</v>
      </c>
      <c r="J370">
        <v>2</v>
      </c>
      <c r="K370">
        <f t="shared" si="10"/>
        <v>0</v>
      </c>
      <c r="L370">
        <f t="shared" si="11"/>
        <v>0</v>
      </c>
    </row>
    <row r="371" spans="1:12" x14ac:dyDescent="0.2">
      <c r="A371">
        <v>369</v>
      </c>
      <c r="B371" t="s">
        <v>375</v>
      </c>
      <c r="C371">
        <v>0</v>
      </c>
      <c r="D371">
        <v>0</v>
      </c>
      <c r="E371">
        <v>3</v>
      </c>
      <c r="F371">
        <v>4</v>
      </c>
      <c r="G371">
        <v>0</v>
      </c>
      <c r="H371">
        <v>0</v>
      </c>
      <c r="I371">
        <v>3</v>
      </c>
      <c r="J371">
        <v>4</v>
      </c>
      <c r="K371">
        <f t="shared" si="10"/>
        <v>0</v>
      </c>
      <c r="L371">
        <f t="shared" si="11"/>
        <v>0</v>
      </c>
    </row>
    <row r="372" spans="1:12" x14ac:dyDescent="0.2">
      <c r="A372">
        <v>370</v>
      </c>
      <c r="B372" t="s">
        <v>376</v>
      </c>
      <c r="C372">
        <v>0</v>
      </c>
      <c r="D372">
        <v>0</v>
      </c>
      <c r="E372">
        <v>1</v>
      </c>
      <c r="F372">
        <v>2</v>
      </c>
      <c r="G372">
        <v>0</v>
      </c>
      <c r="H372">
        <v>0</v>
      </c>
      <c r="I372">
        <v>1</v>
      </c>
      <c r="J372">
        <v>2</v>
      </c>
      <c r="K372">
        <f t="shared" si="10"/>
        <v>0</v>
      </c>
      <c r="L372">
        <f t="shared" si="11"/>
        <v>0</v>
      </c>
    </row>
    <row r="373" spans="1:12" x14ac:dyDescent="0.2">
      <c r="A373">
        <v>371</v>
      </c>
      <c r="B373" t="s">
        <v>377</v>
      </c>
      <c r="C373">
        <v>0</v>
      </c>
      <c r="D373">
        <v>4</v>
      </c>
      <c r="E373">
        <v>0</v>
      </c>
      <c r="F373">
        <v>4</v>
      </c>
      <c r="G373">
        <v>0</v>
      </c>
      <c r="H373">
        <v>4</v>
      </c>
      <c r="I373">
        <v>0</v>
      </c>
      <c r="J373">
        <v>4</v>
      </c>
      <c r="K373">
        <f t="shared" si="10"/>
        <v>1</v>
      </c>
      <c r="L373">
        <f t="shared" si="11"/>
        <v>0</v>
      </c>
    </row>
    <row r="374" spans="1:12" x14ac:dyDescent="0.2">
      <c r="A374">
        <v>372</v>
      </c>
      <c r="B374" t="s">
        <v>378</v>
      </c>
      <c r="C374">
        <v>0</v>
      </c>
      <c r="D374">
        <v>0</v>
      </c>
      <c r="E374">
        <v>0</v>
      </c>
      <c r="F374">
        <v>2</v>
      </c>
      <c r="G374">
        <v>0</v>
      </c>
      <c r="H374">
        <v>0</v>
      </c>
      <c r="I374">
        <v>0</v>
      </c>
      <c r="J374">
        <v>1</v>
      </c>
      <c r="K374">
        <f t="shared" si="10"/>
        <v>0</v>
      </c>
      <c r="L374">
        <f t="shared" si="11"/>
        <v>0</v>
      </c>
    </row>
    <row r="375" spans="1:12" x14ac:dyDescent="0.2">
      <c r="A375">
        <v>373</v>
      </c>
      <c r="B375" t="s">
        <v>379</v>
      </c>
      <c r="C375">
        <v>0</v>
      </c>
      <c r="D375">
        <v>0</v>
      </c>
      <c r="E375">
        <v>1</v>
      </c>
      <c r="F375">
        <v>11</v>
      </c>
      <c r="G375">
        <v>0</v>
      </c>
      <c r="H375">
        <v>0</v>
      </c>
      <c r="I375">
        <v>2</v>
      </c>
      <c r="J375">
        <v>11</v>
      </c>
      <c r="K375">
        <f t="shared" si="10"/>
        <v>0</v>
      </c>
      <c r="L375">
        <f t="shared" si="11"/>
        <v>0</v>
      </c>
    </row>
    <row r="376" spans="1:12" x14ac:dyDescent="0.2">
      <c r="A376">
        <v>374</v>
      </c>
      <c r="B376" t="s">
        <v>380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2</v>
      </c>
      <c r="I376">
        <v>0</v>
      </c>
      <c r="J376">
        <v>2</v>
      </c>
      <c r="K376">
        <f t="shared" si="10"/>
        <v>1</v>
      </c>
      <c r="L376">
        <f t="shared" si="11"/>
        <v>0</v>
      </c>
    </row>
    <row r="377" spans="1:12" x14ac:dyDescent="0.2">
      <c r="A377">
        <v>375</v>
      </c>
      <c r="B377" t="s">
        <v>381</v>
      </c>
      <c r="C377">
        <v>0</v>
      </c>
      <c r="D377">
        <v>0</v>
      </c>
      <c r="E377">
        <v>0</v>
      </c>
      <c r="F377">
        <v>3</v>
      </c>
      <c r="G377">
        <v>0</v>
      </c>
      <c r="H377">
        <v>0</v>
      </c>
      <c r="I377">
        <v>0</v>
      </c>
      <c r="J377">
        <v>2</v>
      </c>
      <c r="K377">
        <f t="shared" si="10"/>
        <v>0</v>
      </c>
      <c r="L377">
        <f t="shared" si="11"/>
        <v>0</v>
      </c>
    </row>
    <row r="378" spans="1:12" x14ac:dyDescent="0.2">
      <c r="A378">
        <v>376</v>
      </c>
      <c r="B378" t="s">
        <v>382</v>
      </c>
      <c r="C378">
        <v>0</v>
      </c>
      <c r="D378">
        <v>1</v>
      </c>
      <c r="E378">
        <v>2</v>
      </c>
      <c r="F378">
        <v>9</v>
      </c>
      <c r="G378">
        <v>1</v>
      </c>
      <c r="H378">
        <v>0</v>
      </c>
      <c r="I378">
        <v>1</v>
      </c>
      <c r="J378">
        <v>9</v>
      </c>
      <c r="K378">
        <f t="shared" si="10"/>
        <v>0.1111111111111111</v>
      </c>
      <c r="L378">
        <f t="shared" si="11"/>
        <v>5.5555555555555552E-2</v>
      </c>
    </row>
    <row r="379" spans="1:12" x14ac:dyDescent="0.2">
      <c r="A379">
        <v>377</v>
      </c>
      <c r="B379" t="s">
        <v>383</v>
      </c>
      <c r="C379">
        <v>0</v>
      </c>
      <c r="D379">
        <v>0</v>
      </c>
      <c r="E379">
        <v>0</v>
      </c>
      <c r="F379">
        <v>2</v>
      </c>
      <c r="G379">
        <v>0</v>
      </c>
      <c r="H379">
        <v>0</v>
      </c>
      <c r="I379">
        <v>0</v>
      </c>
      <c r="J379">
        <v>1</v>
      </c>
      <c r="K379">
        <f t="shared" si="10"/>
        <v>0</v>
      </c>
      <c r="L379">
        <f t="shared" si="11"/>
        <v>0</v>
      </c>
    </row>
    <row r="380" spans="1:12" x14ac:dyDescent="0.2">
      <c r="A380">
        <v>378</v>
      </c>
      <c r="B380" t="s">
        <v>384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>
        <f t="shared" si="10"/>
        <v>0</v>
      </c>
      <c r="L380">
        <f t="shared" si="11"/>
        <v>0</v>
      </c>
    </row>
    <row r="381" spans="1:12" x14ac:dyDescent="0.2">
      <c r="A381">
        <v>379</v>
      </c>
      <c r="B381" t="s">
        <v>385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  <c r="K381">
        <f t="shared" si="10"/>
        <v>0</v>
      </c>
      <c r="L381">
        <f t="shared" si="11"/>
        <v>0</v>
      </c>
    </row>
    <row r="382" spans="1:12" x14ac:dyDescent="0.2">
      <c r="A382">
        <v>380</v>
      </c>
      <c r="B382" t="s">
        <v>386</v>
      </c>
      <c r="C382">
        <v>0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2</v>
      </c>
      <c r="K382">
        <f t="shared" si="10"/>
        <v>0</v>
      </c>
      <c r="L382">
        <f t="shared" si="11"/>
        <v>0</v>
      </c>
    </row>
    <row r="383" spans="1:12" x14ac:dyDescent="0.2">
      <c r="A383">
        <v>381</v>
      </c>
      <c r="B383" t="s">
        <v>387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2</v>
      </c>
      <c r="J383">
        <v>2</v>
      </c>
      <c r="K383">
        <f t="shared" si="10"/>
        <v>0</v>
      </c>
      <c r="L383">
        <f t="shared" si="11"/>
        <v>0</v>
      </c>
    </row>
    <row r="384" spans="1:12" x14ac:dyDescent="0.2">
      <c r="A384">
        <v>382</v>
      </c>
      <c r="B384" t="s">
        <v>388</v>
      </c>
      <c r="C384">
        <v>0</v>
      </c>
      <c r="D384">
        <v>0</v>
      </c>
      <c r="E384">
        <v>0</v>
      </c>
      <c r="F384">
        <v>6</v>
      </c>
      <c r="G384">
        <v>0</v>
      </c>
      <c r="H384">
        <v>0</v>
      </c>
      <c r="I384">
        <v>0</v>
      </c>
      <c r="J384">
        <v>6</v>
      </c>
      <c r="K384">
        <f t="shared" si="10"/>
        <v>0</v>
      </c>
      <c r="L384">
        <f t="shared" si="11"/>
        <v>0</v>
      </c>
    </row>
    <row r="385" spans="1:12" x14ac:dyDescent="0.2">
      <c r="A385">
        <v>383</v>
      </c>
      <c r="B385" t="s">
        <v>389</v>
      </c>
      <c r="C385">
        <v>0</v>
      </c>
      <c r="D385">
        <v>1</v>
      </c>
      <c r="E385">
        <v>3</v>
      </c>
      <c r="F385">
        <v>7</v>
      </c>
      <c r="G385">
        <v>0</v>
      </c>
      <c r="H385">
        <v>2</v>
      </c>
      <c r="I385">
        <v>2</v>
      </c>
      <c r="J385">
        <v>8</v>
      </c>
      <c r="K385">
        <f t="shared" si="10"/>
        <v>0.2</v>
      </c>
      <c r="L385">
        <f t="shared" si="11"/>
        <v>0</v>
      </c>
    </row>
    <row r="386" spans="1:12" x14ac:dyDescent="0.2">
      <c r="A386">
        <v>384</v>
      </c>
      <c r="B386" t="s">
        <v>390</v>
      </c>
      <c r="C386">
        <v>2</v>
      </c>
      <c r="D386">
        <v>4</v>
      </c>
      <c r="E386">
        <v>0</v>
      </c>
      <c r="F386">
        <v>6</v>
      </c>
      <c r="G386">
        <v>0</v>
      </c>
      <c r="H386">
        <v>4</v>
      </c>
      <c r="I386">
        <v>1</v>
      </c>
      <c r="J386">
        <v>5</v>
      </c>
      <c r="K386">
        <f t="shared" si="10"/>
        <v>0.90909090909090906</v>
      </c>
      <c r="L386">
        <f t="shared" si="11"/>
        <v>0.18181818181818182</v>
      </c>
    </row>
    <row r="387" spans="1:12" x14ac:dyDescent="0.2">
      <c r="A387">
        <v>385</v>
      </c>
      <c r="B387" t="s">
        <v>391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2</v>
      </c>
      <c r="K387">
        <f t="shared" ref="K387:K401" si="12">SUM(C387:D387,G387:H387)/SUM(F387,J387)</f>
        <v>0</v>
      </c>
      <c r="L387">
        <f t="shared" ref="L387:L401" si="13">SUM(C387,G387)/SUM(F387,J387)</f>
        <v>0</v>
      </c>
    </row>
    <row r="388" spans="1:12" x14ac:dyDescent="0.2">
      <c r="A388">
        <v>386</v>
      </c>
      <c r="B388" t="s">
        <v>392</v>
      </c>
      <c r="C388">
        <v>2</v>
      </c>
      <c r="D388">
        <v>4</v>
      </c>
      <c r="E388">
        <v>0</v>
      </c>
      <c r="F388">
        <v>8</v>
      </c>
      <c r="G388">
        <v>2</v>
      </c>
      <c r="H388">
        <v>1</v>
      </c>
      <c r="I388">
        <v>3</v>
      </c>
      <c r="J388">
        <v>6</v>
      </c>
      <c r="K388">
        <f t="shared" si="12"/>
        <v>0.6428571428571429</v>
      </c>
      <c r="L388">
        <f t="shared" si="13"/>
        <v>0.2857142857142857</v>
      </c>
    </row>
    <row r="389" spans="1:12" x14ac:dyDescent="0.2">
      <c r="A389">
        <v>387</v>
      </c>
      <c r="B389" t="s">
        <v>393</v>
      </c>
      <c r="C389">
        <v>0</v>
      </c>
      <c r="D389">
        <v>3</v>
      </c>
      <c r="E389">
        <v>1</v>
      </c>
      <c r="F389">
        <v>4</v>
      </c>
      <c r="G389">
        <v>0</v>
      </c>
      <c r="H389">
        <v>3</v>
      </c>
      <c r="I389">
        <v>1</v>
      </c>
      <c r="J389">
        <v>4</v>
      </c>
      <c r="K389">
        <f t="shared" si="12"/>
        <v>0.75</v>
      </c>
      <c r="L389">
        <f t="shared" si="13"/>
        <v>0</v>
      </c>
    </row>
    <row r="390" spans="1:12" x14ac:dyDescent="0.2">
      <c r="A390">
        <v>388</v>
      </c>
      <c r="B390" t="s">
        <v>394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1</v>
      </c>
      <c r="K390">
        <f t="shared" si="12"/>
        <v>0</v>
      </c>
      <c r="L390">
        <f t="shared" si="13"/>
        <v>0</v>
      </c>
    </row>
    <row r="391" spans="1:12" x14ac:dyDescent="0.2">
      <c r="A391">
        <v>389</v>
      </c>
      <c r="B391" t="s">
        <v>395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1</v>
      </c>
      <c r="K391">
        <f t="shared" si="12"/>
        <v>0</v>
      </c>
      <c r="L391">
        <f t="shared" si="13"/>
        <v>0</v>
      </c>
    </row>
    <row r="392" spans="1:12" x14ac:dyDescent="0.2">
      <c r="A392">
        <v>390</v>
      </c>
      <c r="B392" t="s">
        <v>396</v>
      </c>
      <c r="C392">
        <v>0</v>
      </c>
      <c r="D392">
        <v>0</v>
      </c>
      <c r="E392">
        <v>0</v>
      </c>
      <c r="F392">
        <v>5</v>
      </c>
      <c r="G392">
        <v>0</v>
      </c>
      <c r="H392">
        <v>0</v>
      </c>
      <c r="I392">
        <v>0</v>
      </c>
      <c r="J392">
        <v>4</v>
      </c>
      <c r="K392">
        <f t="shared" si="12"/>
        <v>0</v>
      </c>
      <c r="L392">
        <f t="shared" si="13"/>
        <v>0</v>
      </c>
    </row>
    <row r="393" spans="1:12" x14ac:dyDescent="0.2">
      <c r="A393">
        <v>391</v>
      </c>
      <c r="B393" t="s">
        <v>397</v>
      </c>
      <c r="C393">
        <v>0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6</v>
      </c>
      <c r="K393">
        <f t="shared" si="12"/>
        <v>0</v>
      </c>
      <c r="L393">
        <f t="shared" si="13"/>
        <v>0</v>
      </c>
    </row>
    <row r="394" spans="1:12" x14ac:dyDescent="0.2">
      <c r="A394">
        <v>392</v>
      </c>
      <c r="B394" t="s">
        <v>398</v>
      </c>
      <c r="C394">
        <v>0</v>
      </c>
      <c r="D394">
        <v>0</v>
      </c>
      <c r="E394">
        <v>1</v>
      </c>
      <c r="F394">
        <v>2</v>
      </c>
      <c r="G394">
        <v>0</v>
      </c>
      <c r="H394">
        <v>1</v>
      </c>
      <c r="I394">
        <v>0</v>
      </c>
      <c r="J394">
        <v>2</v>
      </c>
      <c r="K394">
        <f t="shared" si="12"/>
        <v>0.25</v>
      </c>
      <c r="L394">
        <f t="shared" si="13"/>
        <v>0</v>
      </c>
    </row>
    <row r="395" spans="1:12" x14ac:dyDescent="0.2">
      <c r="A395">
        <v>393</v>
      </c>
      <c r="B395" t="s">
        <v>399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f t="shared" si="12"/>
        <v>0</v>
      </c>
      <c r="L395">
        <f t="shared" si="13"/>
        <v>0</v>
      </c>
    </row>
    <row r="396" spans="1:12" x14ac:dyDescent="0.2">
      <c r="A396">
        <v>394</v>
      </c>
      <c r="B396" t="s">
        <v>400</v>
      </c>
      <c r="C396">
        <v>0</v>
      </c>
      <c r="D396">
        <v>0</v>
      </c>
      <c r="E396">
        <v>2</v>
      </c>
      <c r="F396">
        <v>17</v>
      </c>
      <c r="G396">
        <v>0</v>
      </c>
      <c r="H396">
        <v>1</v>
      </c>
      <c r="I396">
        <v>0</v>
      </c>
      <c r="J396">
        <v>16</v>
      </c>
      <c r="K396">
        <f t="shared" si="12"/>
        <v>3.0303030303030304E-2</v>
      </c>
      <c r="L396">
        <f t="shared" si="13"/>
        <v>0</v>
      </c>
    </row>
    <row r="397" spans="1:12" x14ac:dyDescent="0.2">
      <c r="A397">
        <v>395</v>
      </c>
      <c r="B397" t="s">
        <v>401</v>
      </c>
      <c r="C397">
        <v>0</v>
      </c>
      <c r="D397">
        <v>0</v>
      </c>
      <c r="E397">
        <v>0</v>
      </c>
      <c r="F397">
        <v>3</v>
      </c>
      <c r="G397">
        <v>0</v>
      </c>
      <c r="H397">
        <v>0</v>
      </c>
      <c r="I397">
        <v>0</v>
      </c>
      <c r="J397">
        <v>3</v>
      </c>
      <c r="K397">
        <f t="shared" si="12"/>
        <v>0</v>
      </c>
      <c r="L397">
        <f t="shared" si="13"/>
        <v>0</v>
      </c>
    </row>
    <row r="398" spans="1:12" x14ac:dyDescent="0.2">
      <c r="A398">
        <v>396</v>
      </c>
      <c r="B398" t="s">
        <v>402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1</v>
      </c>
      <c r="K398">
        <f t="shared" si="12"/>
        <v>1</v>
      </c>
      <c r="L398">
        <f t="shared" si="13"/>
        <v>0</v>
      </c>
    </row>
    <row r="399" spans="1:12" x14ac:dyDescent="0.2">
      <c r="A399">
        <v>397</v>
      </c>
      <c r="B399" t="s">
        <v>403</v>
      </c>
      <c r="C399">
        <v>0</v>
      </c>
      <c r="D399">
        <v>0</v>
      </c>
      <c r="E399">
        <v>0</v>
      </c>
      <c r="F399">
        <v>2</v>
      </c>
      <c r="G399">
        <v>0</v>
      </c>
      <c r="H399">
        <v>0</v>
      </c>
      <c r="I399">
        <v>0</v>
      </c>
      <c r="J399">
        <v>2</v>
      </c>
      <c r="K399">
        <f t="shared" si="12"/>
        <v>0</v>
      </c>
      <c r="L399">
        <f t="shared" si="13"/>
        <v>0</v>
      </c>
    </row>
    <row r="400" spans="1:12" x14ac:dyDescent="0.2">
      <c r="A400">
        <v>398</v>
      </c>
      <c r="B400" t="s">
        <v>404</v>
      </c>
      <c r="C400">
        <v>0</v>
      </c>
      <c r="D400">
        <v>0</v>
      </c>
      <c r="E400">
        <v>0</v>
      </c>
      <c r="F400">
        <v>2</v>
      </c>
      <c r="G400">
        <v>0</v>
      </c>
      <c r="H400">
        <v>0</v>
      </c>
      <c r="I400">
        <v>0</v>
      </c>
      <c r="J400">
        <v>1</v>
      </c>
      <c r="K400">
        <f t="shared" si="12"/>
        <v>0</v>
      </c>
      <c r="L400">
        <f t="shared" si="13"/>
        <v>0</v>
      </c>
    </row>
    <row r="401" spans="1:12" x14ac:dyDescent="0.2">
      <c r="A401">
        <v>399</v>
      </c>
      <c r="B401" t="s">
        <v>405</v>
      </c>
      <c r="C401">
        <v>0</v>
      </c>
      <c r="D401">
        <v>1</v>
      </c>
      <c r="E401">
        <v>2</v>
      </c>
      <c r="F401">
        <v>4</v>
      </c>
      <c r="G401">
        <v>0</v>
      </c>
      <c r="H401">
        <v>1</v>
      </c>
      <c r="I401">
        <v>3</v>
      </c>
      <c r="J401">
        <v>4</v>
      </c>
      <c r="K401">
        <f t="shared" si="12"/>
        <v>0.25</v>
      </c>
      <c r="L401">
        <f t="shared" si="1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zoomScale="130" zoomScaleNormal="130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2" max="2" width="31.83203125" bestFit="1" customWidth="1"/>
    <col min="3" max="3" width="10.83203125" style="15"/>
    <col min="4" max="9" width="10.83203125" style="9"/>
    <col min="10" max="10" width="10.83203125" style="12"/>
    <col min="11" max="11" width="10.83203125" style="15"/>
    <col min="12" max="13" width="10.83203125" style="9"/>
    <col min="14" max="14" width="10.83203125" style="12"/>
    <col min="15" max="15" width="10.83203125" style="15"/>
    <col min="16" max="19" width="10.83203125" style="9"/>
    <col min="20" max="20" width="10.83203125" style="12"/>
  </cols>
  <sheetData>
    <row r="1" spans="1:25" s="2" customFormat="1" ht="68" x14ac:dyDescent="0.2">
      <c r="B1" s="2" t="s">
        <v>0</v>
      </c>
      <c r="C1" s="13" t="s">
        <v>1</v>
      </c>
      <c r="D1" s="3" t="s">
        <v>2</v>
      </c>
      <c r="E1" s="4" t="s">
        <v>3</v>
      </c>
      <c r="F1" s="4" t="s">
        <v>4</v>
      </c>
      <c r="G1" s="5">
        <v>10</v>
      </c>
      <c r="H1" s="6">
        <v>9</v>
      </c>
      <c r="I1" s="4">
        <v>8</v>
      </c>
      <c r="J1" s="7" t="s">
        <v>5</v>
      </c>
      <c r="K1" s="16" t="s">
        <v>408</v>
      </c>
      <c r="L1" s="4" t="s">
        <v>409</v>
      </c>
      <c r="M1" s="4" t="s">
        <v>410</v>
      </c>
      <c r="N1" s="7" t="s">
        <v>411</v>
      </c>
      <c r="O1" s="16" t="s">
        <v>412</v>
      </c>
      <c r="P1" s="4" t="s">
        <v>413</v>
      </c>
      <c r="Q1" s="4" t="s">
        <v>414</v>
      </c>
      <c r="R1" s="4" t="s">
        <v>415</v>
      </c>
      <c r="S1" s="4" t="s">
        <v>416</v>
      </c>
      <c r="T1" s="7" t="s">
        <v>417</v>
      </c>
      <c r="U1" s="2" t="s">
        <v>418</v>
      </c>
      <c r="V1" s="2" t="s">
        <v>419</v>
      </c>
      <c r="W1" s="2" t="s">
        <v>420</v>
      </c>
      <c r="X1" s="2" t="s">
        <v>421</v>
      </c>
      <c r="Y1" s="2" t="s">
        <v>422</v>
      </c>
    </row>
    <row r="2" spans="1:25" x14ac:dyDescent="0.2">
      <c r="A2">
        <v>177</v>
      </c>
      <c r="B2" s="17" t="s">
        <v>183</v>
      </c>
      <c r="C2" s="14">
        <v>4</v>
      </c>
      <c r="D2" s="8">
        <v>2</v>
      </c>
      <c r="E2" s="9">
        <v>0</v>
      </c>
      <c r="F2" s="9">
        <v>6</v>
      </c>
      <c r="G2" s="10">
        <v>4</v>
      </c>
      <c r="H2" s="11">
        <v>3</v>
      </c>
      <c r="I2" s="9">
        <v>0</v>
      </c>
      <c r="J2" s="12">
        <v>7</v>
      </c>
      <c r="K2" s="15">
        <f>SUM(C2:D2,G2:H2)/SUM(F2,J2)</f>
        <v>1</v>
      </c>
      <c r="L2" s="9">
        <f>SUM(C2,G2)/SUM(F2,J2)</f>
        <v>0.61538461538461542</v>
      </c>
      <c r="M2" s="9">
        <f>SUM(C2:D2,G2:H2)</f>
        <v>13</v>
      </c>
      <c r="N2" s="12">
        <f>SUM(C2,G2)</f>
        <v>8</v>
      </c>
      <c r="O2" s="15">
        <f>C2*1</f>
        <v>4</v>
      </c>
      <c r="P2" s="9">
        <f>D2*0.9</f>
        <v>1.8</v>
      </c>
      <c r="Q2" s="9">
        <f>E2*0.8</f>
        <v>0</v>
      </c>
      <c r="R2" s="9">
        <f>G2*1</f>
        <v>4</v>
      </c>
      <c r="S2" s="9">
        <f>H2*0.9</f>
        <v>2.7</v>
      </c>
      <c r="T2" s="12">
        <f>I2*0.8</f>
        <v>0</v>
      </c>
      <c r="U2">
        <f>W2/SUM(F2,J2)</f>
        <v>0.96153846153846156</v>
      </c>
      <c r="V2">
        <f>X2/SUM(F2,J2)</f>
        <v>0.61538461538461542</v>
      </c>
      <c r="W2">
        <f>SUM(O2:P2,R2:S2)</f>
        <v>12.5</v>
      </c>
      <c r="X2">
        <f>SUM(O2,R2)</f>
        <v>8</v>
      </c>
      <c r="Y2">
        <f>K2*SQRT(M2)</f>
        <v>3.6055512754639891</v>
      </c>
    </row>
    <row r="3" spans="1:25" x14ac:dyDescent="0.2">
      <c r="A3">
        <v>209</v>
      </c>
      <c r="B3" s="17" t="s">
        <v>215</v>
      </c>
      <c r="C3" s="14">
        <v>6</v>
      </c>
      <c r="D3" s="8">
        <v>0</v>
      </c>
      <c r="E3" s="9">
        <v>0</v>
      </c>
      <c r="F3" s="9">
        <v>6</v>
      </c>
      <c r="G3" s="10">
        <v>6</v>
      </c>
      <c r="H3" s="11">
        <v>0</v>
      </c>
      <c r="I3" s="9">
        <v>0</v>
      </c>
      <c r="J3" s="12">
        <v>6</v>
      </c>
      <c r="K3" s="15">
        <f>SUM(C3:D3,G3:H3)/SUM(F3,J3)</f>
        <v>1</v>
      </c>
      <c r="L3" s="9">
        <f>SUM(C3,G3)/SUM(F3,J3)</f>
        <v>1</v>
      </c>
      <c r="M3" s="9">
        <f>SUM(C3:D3,G3:H3)</f>
        <v>12</v>
      </c>
      <c r="N3" s="12">
        <f>SUM(C3,G3)</f>
        <v>12</v>
      </c>
      <c r="O3" s="15">
        <f>C3*1</f>
        <v>6</v>
      </c>
      <c r="P3" s="9">
        <f>D3*0.9</f>
        <v>0</v>
      </c>
      <c r="Q3" s="9">
        <f>E3*0.8</f>
        <v>0</v>
      </c>
      <c r="R3" s="9">
        <f>G3*1</f>
        <v>6</v>
      </c>
      <c r="S3" s="9">
        <f>H3*0.9</f>
        <v>0</v>
      </c>
      <c r="T3" s="12">
        <f>I3*0.8</f>
        <v>0</v>
      </c>
      <c r="U3">
        <f>W3/SUM(F3,J3)</f>
        <v>1</v>
      </c>
      <c r="V3">
        <f>X3/SUM(F3,J3)</f>
        <v>1</v>
      </c>
      <c r="W3">
        <f>SUM(O3:P3,R3:S3)</f>
        <v>12</v>
      </c>
      <c r="X3">
        <f>SUM(O3,R3)</f>
        <v>12</v>
      </c>
      <c r="Y3">
        <f>K3*SQRT(M3)</f>
        <v>3.4641016151377544</v>
      </c>
    </row>
    <row r="4" spans="1:25" x14ac:dyDescent="0.2">
      <c r="A4">
        <v>290</v>
      </c>
      <c r="B4" s="19" t="s">
        <v>296</v>
      </c>
      <c r="C4" s="14">
        <v>5</v>
      </c>
      <c r="D4" s="8">
        <v>1</v>
      </c>
      <c r="E4" s="9">
        <v>0</v>
      </c>
      <c r="F4" s="9">
        <v>6</v>
      </c>
      <c r="G4" s="10">
        <v>4</v>
      </c>
      <c r="H4" s="11">
        <v>2</v>
      </c>
      <c r="I4" s="9">
        <v>0</v>
      </c>
      <c r="J4" s="12">
        <v>6</v>
      </c>
      <c r="K4" s="15">
        <f>SUM(C4:D4,G4:H4)/SUM(F4,J4)</f>
        <v>1</v>
      </c>
      <c r="L4" s="9">
        <f>SUM(C4,G4)/SUM(F4,J4)</f>
        <v>0.75</v>
      </c>
      <c r="M4" s="9">
        <f>SUM(C4:D4,G4:H4)</f>
        <v>12</v>
      </c>
      <c r="N4" s="12">
        <f>SUM(C4,G4)</f>
        <v>9</v>
      </c>
      <c r="O4" s="15">
        <f>C4*1</f>
        <v>5</v>
      </c>
      <c r="P4" s="9">
        <f>D4*0.9</f>
        <v>0.9</v>
      </c>
      <c r="Q4" s="9">
        <f>E4*0.8</f>
        <v>0</v>
      </c>
      <c r="R4" s="9">
        <f>G4*1</f>
        <v>4</v>
      </c>
      <c r="S4" s="9">
        <f>H4*0.9</f>
        <v>1.8</v>
      </c>
      <c r="T4" s="12">
        <f>I4*0.8</f>
        <v>0</v>
      </c>
      <c r="U4">
        <f>W4/SUM(F4,J4)</f>
        <v>0.97500000000000009</v>
      </c>
      <c r="V4">
        <f>X4/SUM(F4,J4)</f>
        <v>0.75</v>
      </c>
      <c r="W4">
        <f>SUM(O4:P4,R4:S4)</f>
        <v>11.700000000000001</v>
      </c>
      <c r="X4">
        <f>SUM(O4,R4)</f>
        <v>9</v>
      </c>
      <c r="Y4">
        <f>K4*SQRT(M4)</f>
        <v>3.4641016151377544</v>
      </c>
    </row>
    <row r="5" spans="1:25" x14ac:dyDescent="0.2">
      <c r="A5">
        <v>384</v>
      </c>
      <c r="B5" s="18" t="s">
        <v>390</v>
      </c>
      <c r="C5" s="14">
        <v>2</v>
      </c>
      <c r="D5" s="8">
        <v>4</v>
      </c>
      <c r="E5" s="9">
        <v>0</v>
      </c>
      <c r="F5" s="9">
        <v>6</v>
      </c>
      <c r="G5" s="10">
        <v>0</v>
      </c>
      <c r="H5" s="11">
        <v>4</v>
      </c>
      <c r="I5" s="9">
        <v>1</v>
      </c>
      <c r="J5" s="12">
        <v>5</v>
      </c>
      <c r="K5" s="15">
        <f>SUM(C5:D5,G5:H5)/SUM(F5,J5)</f>
        <v>0.90909090909090906</v>
      </c>
      <c r="L5" s="9">
        <f>SUM(C5,G5)/SUM(F5,J5)</f>
        <v>0.18181818181818182</v>
      </c>
      <c r="M5" s="9">
        <f>SUM(C5:D5,G5:H5)</f>
        <v>10</v>
      </c>
      <c r="N5" s="12">
        <f>SUM(C5,G5)</f>
        <v>2</v>
      </c>
      <c r="O5" s="15">
        <f>C5*1</f>
        <v>2</v>
      </c>
      <c r="P5" s="9">
        <f>D5*0.9</f>
        <v>3.6</v>
      </c>
      <c r="Q5" s="9">
        <f>E5*0.8</f>
        <v>0</v>
      </c>
      <c r="R5" s="9">
        <f>G5*1</f>
        <v>0</v>
      </c>
      <c r="S5" s="9">
        <f>H5*0.9</f>
        <v>3.6</v>
      </c>
      <c r="T5" s="12">
        <f>I5*0.8</f>
        <v>0.8</v>
      </c>
      <c r="U5">
        <f>W5/SUM(F5,J5)</f>
        <v>0.83636363636363631</v>
      </c>
      <c r="V5">
        <f>X5/SUM(F5,J5)</f>
        <v>0.18181818181818182</v>
      </c>
      <c r="W5">
        <f>SUM(O5:P5,R5:S5)</f>
        <v>9.1999999999999993</v>
      </c>
      <c r="X5">
        <f>SUM(O5,R5)</f>
        <v>2</v>
      </c>
      <c r="Y5">
        <f>K5*SQRT(M5)</f>
        <v>2.8747978728803449</v>
      </c>
    </row>
    <row r="6" spans="1:25" x14ac:dyDescent="0.2">
      <c r="A6">
        <v>112</v>
      </c>
      <c r="B6" s="19" t="s">
        <v>118</v>
      </c>
      <c r="C6" s="14">
        <v>1</v>
      </c>
      <c r="D6" s="8">
        <v>3</v>
      </c>
      <c r="E6" s="9">
        <v>0</v>
      </c>
      <c r="F6" s="9">
        <v>4</v>
      </c>
      <c r="G6" s="10">
        <v>3</v>
      </c>
      <c r="H6" s="11">
        <v>1</v>
      </c>
      <c r="I6" s="9">
        <v>0</v>
      </c>
      <c r="J6" s="12">
        <v>4</v>
      </c>
      <c r="K6" s="15">
        <f>SUM(C6:D6,G6:H6)/SUM(F6,J6)</f>
        <v>1</v>
      </c>
      <c r="L6" s="9">
        <f>SUM(C6,G6)/SUM(F6,J6)</f>
        <v>0.5</v>
      </c>
      <c r="M6" s="9">
        <f>SUM(C6:D6,G6:H6)</f>
        <v>8</v>
      </c>
      <c r="N6" s="12">
        <f>SUM(C6,G6)</f>
        <v>4</v>
      </c>
      <c r="O6" s="15">
        <f>C6*1</f>
        <v>1</v>
      </c>
      <c r="P6" s="9">
        <f>D6*0.9</f>
        <v>2.7</v>
      </c>
      <c r="Q6" s="9">
        <f>E6*0.8</f>
        <v>0</v>
      </c>
      <c r="R6" s="9">
        <f>G6*1</f>
        <v>3</v>
      </c>
      <c r="S6" s="9">
        <f>H6*0.9</f>
        <v>0.9</v>
      </c>
      <c r="T6" s="12">
        <f>I6*0.8</f>
        <v>0</v>
      </c>
      <c r="U6">
        <f>W6/SUM(F6,J6)</f>
        <v>0.95000000000000007</v>
      </c>
      <c r="V6">
        <f>X6/SUM(F6,J6)</f>
        <v>0.5</v>
      </c>
      <c r="W6">
        <f>SUM(O6:P6,R6:S6)</f>
        <v>7.6000000000000005</v>
      </c>
      <c r="X6">
        <f>SUM(O6,R6)</f>
        <v>4</v>
      </c>
      <c r="Y6">
        <f>K6*SQRT(M6)</f>
        <v>2.8284271247461903</v>
      </c>
    </row>
    <row r="7" spans="1:25" x14ac:dyDescent="0.2">
      <c r="A7">
        <v>346</v>
      </c>
      <c r="B7" s="1" t="s">
        <v>352</v>
      </c>
      <c r="C7" s="14">
        <v>3</v>
      </c>
      <c r="D7" s="8">
        <v>1</v>
      </c>
      <c r="E7" s="9">
        <v>0</v>
      </c>
      <c r="F7" s="9">
        <v>4</v>
      </c>
      <c r="G7" s="10">
        <v>1</v>
      </c>
      <c r="H7" s="11">
        <v>3</v>
      </c>
      <c r="I7" s="9">
        <v>0</v>
      </c>
      <c r="J7" s="12">
        <v>4</v>
      </c>
      <c r="K7" s="15">
        <f>SUM(C7:D7,G7:H7)/SUM(F7,J7)</f>
        <v>1</v>
      </c>
      <c r="L7" s="9">
        <f>SUM(C7,G7)/SUM(F7,J7)</f>
        <v>0.5</v>
      </c>
      <c r="M7" s="9">
        <f>SUM(C7:D7,G7:H7)</f>
        <v>8</v>
      </c>
      <c r="N7" s="12">
        <f>SUM(C7,G7)</f>
        <v>4</v>
      </c>
      <c r="O7" s="15">
        <f>C7*1</f>
        <v>3</v>
      </c>
      <c r="P7" s="9">
        <f>D7*0.9</f>
        <v>0.9</v>
      </c>
      <c r="Q7" s="9">
        <f>E7*0.8</f>
        <v>0</v>
      </c>
      <c r="R7" s="9">
        <f>G7*1</f>
        <v>1</v>
      </c>
      <c r="S7" s="9">
        <f>H7*0.9</f>
        <v>2.7</v>
      </c>
      <c r="T7" s="12">
        <f>I7*0.8</f>
        <v>0</v>
      </c>
      <c r="U7">
        <f>W7/SUM(F7,J7)</f>
        <v>0.95000000000000007</v>
      </c>
      <c r="V7">
        <f>X7/SUM(F7,J7)</f>
        <v>0.5</v>
      </c>
      <c r="W7">
        <f>SUM(O7:P7,R7:S7)</f>
        <v>7.6000000000000005</v>
      </c>
      <c r="X7">
        <f>SUM(O7,R7)</f>
        <v>4</v>
      </c>
      <c r="Y7">
        <f>K7*SQRT(M7)</f>
        <v>2.8284271247461903</v>
      </c>
    </row>
    <row r="8" spans="1:25" x14ac:dyDescent="0.2">
      <c r="A8">
        <v>146</v>
      </c>
      <c r="B8" s="18" t="s">
        <v>152</v>
      </c>
      <c r="C8" s="14">
        <v>1</v>
      </c>
      <c r="D8" s="8">
        <v>3</v>
      </c>
      <c r="E8" s="9">
        <v>0</v>
      </c>
      <c r="F8" s="9">
        <v>4</v>
      </c>
      <c r="G8" s="10">
        <v>1</v>
      </c>
      <c r="H8" s="11">
        <v>3</v>
      </c>
      <c r="I8" s="9">
        <v>0</v>
      </c>
      <c r="J8" s="12">
        <v>4</v>
      </c>
      <c r="K8" s="15">
        <f>SUM(C8:D8,G8:H8)/SUM(F8,J8)</f>
        <v>1</v>
      </c>
      <c r="L8" s="9">
        <f>SUM(C8,G8)/SUM(F8,J8)</f>
        <v>0.25</v>
      </c>
      <c r="M8" s="9">
        <f>SUM(C8:D8,G8:H8)</f>
        <v>8</v>
      </c>
      <c r="N8" s="12">
        <f>SUM(C8,G8)</f>
        <v>2</v>
      </c>
      <c r="O8" s="15">
        <f>C8*1</f>
        <v>1</v>
      </c>
      <c r="P8" s="9">
        <f>D8*0.9</f>
        <v>2.7</v>
      </c>
      <c r="Q8" s="9">
        <f>E8*0.8</f>
        <v>0</v>
      </c>
      <c r="R8" s="9">
        <f>G8*1</f>
        <v>1</v>
      </c>
      <c r="S8" s="9">
        <f>H8*0.9</f>
        <v>2.7</v>
      </c>
      <c r="T8" s="12">
        <f>I8*0.8</f>
        <v>0</v>
      </c>
      <c r="U8">
        <f>W8/SUM(F8,J8)</f>
        <v>0.92500000000000004</v>
      </c>
      <c r="V8">
        <f>X8/SUM(F8,J8)</f>
        <v>0.25</v>
      </c>
      <c r="W8">
        <f>SUM(O8:P8,R8:S8)</f>
        <v>7.4</v>
      </c>
      <c r="X8">
        <f>SUM(O8,R8)</f>
        <v>2</v>
      </c>
      <c r="Y8">
        <f>K8*SQRT(M8)</f>
        <v>2.8284271247461903</v>
      </c>
    </row>
    <row r="9" spans="1:25" x14ac:dyDescent="0.2">
      <c r="A9">
        <v>348</v>
      </c>
      <c r="B9" s="17" t="s">
        <v>354</v>
      </c>
      <c r="C9" s="14">
        <v>0</v>
      </c>
      <c r="D9" s="8">
        <v>4</v>
      </c>
      <c r="E9" s="9">
        <v>0</v>
      </c>
      <c r="F9" s="9">
        <v>4</v>
      </c>
      <c r="G9" s="10">
        <v>2</v>
      </c>
      <c r="H9" s="11">
        <v>2</v>
      </c>
      <c r="I9" s="9">
        <v>0</v>
      </c>
      <c r="J9" s="12">
        <v>4</v>
      </c>
      <c r="K9" s="15">
        <f>SUM(C9:D9,G9:H9)/SUM(F9,J9)</f>
        <v>1</v>
      </c>
      <c r="L9" s="9">
        <f>SUM(C9,G9)/SUM(F9,J9)</f>
        <v>0.25</v>
      </c>
      <c r="M9" s="9">
        <f>SUM(C9:D9,G9:H9)</f>
        <v>8</v>
      </c>
      <c r="N9" s="12">
        <f>SUM(C9,G9)</f>
        <v>2</v>
      </c>
      <c r="O9" s="15">
        <f>C9*1</f>
        <v>0</v>
      </c>
      <c r="P9" s="9">
        <f>D9*0.9</f>
        <v>3.6</v>
      </c>
      <c r="Q9" s="9">
        <f>E9*0.8</f>
        <v>0</v>
      </c>
      <c r="R9" s="9">
        <f>G9*1</f>
        <v>2</v>
      </c>
      <c r="S9" s="9">
        <f>H9*0.9</f>
        <v>1.8</v>
      </c>
      <c r="T9" s="12">
        <f>I9*0.8</f>
        <v>0</v>
      </c>
      <c r="U9">
        <f>W9/SUM(F9,J9)</f>
        <v>0.92499999999999993</v>
      </c>
      <c r="V9">
        <f>X9/SUM(F9,J9)</f>
        <v>0.25</v>
      </c>
      <c r="W9">
        <f>SUM(O9:P9,R9:S9)</f>
        <v>7.3999999999999995</v>
      </c>
      <c r="X9">
        <f>SUM(O9,R9)</f>
        <v>2</v>
      </c>
      <c r="Y9">
        <f>K9*SQRT(M9)</f>
        <v>2.8284271247461903</v>
      </c>
    </row>
    <row r="10" spans="1:25" x14ac:dyDescent="0.2">
      <c r="A10">
        <v>371</v>
      </c>
      <c r="B10" t="s">
        <v>377</v>
      </c>
      <c r="C10" s="14">
        <v>0</v>
      </c>
      <c r="D10" s="8">
        <v>4</v>
      </c>
      <c r="E10" s="9">
        <v>0</v>
      </c>
      <c r="F10" s="9">
        <v>4</v>
      </c>
      <c r="G10" s="10">
        <v>0</v>
      </c>
      <c r="H10" s="11">
        <v>4</v>
      </c>
      <c r="I10" s="9">
        <v>0</v>
      </c>
      <c r="J10" s="12">
        <v>4</v>
      </c>
      <c r="K10" s="15">
        <f>SUM(C10:D10,G10:H10)/SUM(F10,J10)</f>
        <v>1</v>
      </c>
      <c r="L10" s="9">
        <f>SUM(C10,G10)/SUM(F10,J10)</f>
        <v>0</v>
      </c>
      <c r="M10" s="9">
        <f>SUM(C10:D10,G10:H10)</f>
        <v>8</v>
      </c>
      <c r="N10" s="12">
        <f>SUM(C10,G10)</f>
        <v>0</v>
      </c>
      <c r="O10" s="15">
        <f>C10*1</f>
        <v>0</v>
      </c>
      <c r="P10" s="9">
        <f>D10*0.9</f>
        <v>3.6</v>
      </c>
      <c r="Q10" s="9">
        <f>E10*0.8</f>
        <v>0</v>
      </c>
      <c r="R10" s="9">
        <f>G10*1</f>
        <v>0</v>
      </c>
      <c r="S10" s="9">
        <f>H10*0.9</f>
        <v>3.6</v>
      </c>
      <c r="T10" s="12">
        <f>I10*0.8</f>
        <v>0</v>
      </c>
      <c r="U10">
        <f>W10/SUM(F10,J10)</f>
        <v>0.9</v>
      </c>
      <c r="V10">
        <f>X10/SUM(F10,J10)</f>
        <v>0</v>
      </c>
      <c r="W10">
        <f>SUM(O10:P10,R10:S10)</f>
        <v>7.2</v>
      </c>
      <c r="X10">
        <f>SUM(O10,R10)</f>
        <v>0</v>
      </c>
      <c r="Y10">
        <f>K10*SQRT(M10)</f>
        <v>2.8284271247461903</v>
      </c>
    </row>
    <row r="11" spans="1:25" x14ac:dyDescent="0.2">
      <c r="A11">
        <v>218</v>
      </c>
      <c r="B11" s="1" t="s">
        <v>224</v>
      </c>
      <c r="C11" s="14">
        <v>0</v>
      </c>
      <c r="D11" s="8">
        <v>5</v>
      </c>
      <c r="E11" s="9">
        <v>0</v>
      </c>
      <c r="F11" s="9">
        <v>5</v>
      </c>
      <c r="G11" s="10">
        <v>2</v>
      </c>
      <c r="H11" s="11">
        <v>2</v>
      </c>
      <c r="I11" s="9">
        <v>1</v>
      </c>
      <c r="J11" s="12">
        <v>5</v>
      </c>
      <c r="K11" s="15">
        <f>SUM(C11:D11,G11:H11)/SUM(F11,J11)</f>
        <v>0.9</v>
      </c>
      <c r="L11" s="9">
        <f>SUM(C11,G11)/SUM(F11,J11)</f>
        <v>0.2</v>
      </c>
      <c r="M11" s="9">
        <f>SUM(C11:D11,G11:H11)</f>
        <v>9</v>
      </c>
      <c r="N11" s="12">
        <f>SUM(C11,G11)</f>
        <v>2</v>
      </c>
      <c r="O11" s="15">
        <f>C11*1</f>
        <v>0</v>
      </c>
      <c r="P11" s="9">
        <f>D11*0.9</f>
        <v>4.5</v>
      </c>
      <c r="Q11" s="9">
        <f>E11*0.8</f>
        <v>0</v>
      </c>
      <c r="R11" s="9">
        <f>G11*1</f>
        <v>2</v>
      </c>
      <c r="S11" s="9">
        <f>H11*0.9</f>
        <v>1.8</v>
      </c>
      <c r="T11" s="12">
        <f>I11*0.8</f>
        <v>0.8</v>
      </c>
      <c r="U11">
        <f>W11/SUM(F11,J11)</f>
        <v>0.83000000000000007</v>
      </c>
      <c r="V11">
        <f>X11/SUM(F11,J11)</f>
        <v>0.2</v>
      </c>
      <c r="W11">
        <f>SUM(O11:P11,R11:S11)</f>
        <v>8.3000000000000007</v>
      </c>
      <c r="X11">
        <f>SUM(O11,R11)</f>
        <v>2</v>
      </c>
      <c r="Y11">
        <f>K11*SQRT(M11)</f>
        <v>2.7</v>
      </c>
    </row>
    <row r="12" spans="1:25" x14ac:dyDescent="0.2">
      <c r="A12">
        <v>342</v>
      </c>
      <c r="B12" s="17" t="s">
        <v>348</v>
      </c>
      <c r="C12" s="14">
        <v>3</v>
      </c>
      <c r="D12" s="8">
        <v>2</v>
      </c>
      <c r="E12" s="9">
        <v>0</v>
      </c>
      <c r="F12" s="9">
        <v>7</v>
      </c>
      <c r="G12" s="10">
        <v>3</v>
      </c>
      <c r="H12" s="11">
        <v>2</v>
      </c>
      <c r="I12" s="9">
        <v>0</v>
      </c>
      <c r="J12" s="12">
        <v>5</v>
      </c>
      <c r="K12" s="15">
        <f>SUM(C12:D12,G12:H12)/SUM(F12,J12)</f>
        <v>0.83333333333333337</v>
      </c>
      <c r="L12" s="9">
        <f>SUM(C12,G12)/SUM(F12,J12)</f>
        <v>0.5</v>
      </c>
      <c r="M12" s="9">
        <f>SUM(C12:D12,G12:H12)</f>
        <v>10</v>
      </c>
      <c r="N12" s="12">
        <f>SUM(C12,G12)</f>
        <v>6</v>
      </c>
      <c r="O12" s="15">
        <f>C12*1</f>
        <v>3</v>
      </c>
      <c r="P12" s="9">
        <f>D12*0.9</f>
        <v>1.8</v>
      </c>
      <c r="Q12" s="9">
        <f>E12*0.8</f>
        <v>0</v>
      </c>
      <c r="R12" s="9">
        <f>G12*1</f>
        <v>3</v>
      </c>
      <c r="S12" s="9">
        <f>H12*0.9</f>
        <v>1.8</v>
      </c>
      <c r="T12" s="12">
        <f>I12*0.8</f>
        <v>0</v>
      </c>
      <c r="U12">
        <f>W12/SUM(F12,J12)</f>
        <v>0.79999999999999993</v>
      </c>
      <c r="V12">
        <f>X12/SUM(F12,J12)</f>
        <v>0.5</v>
      </c>
      <c r="W12">
        <f>SUM(O12:P12,R12:S12)</f>
        <v>9.6</v>
      </c>
      <c r="X12">
        <f>SUM(O12,R12)</f>
        <v>6</v>
      </c>
      <c r="Y12">
        <f>K12*SQRT(M12)</f>
        <v>2.6352313834736498</v>
      </c>
    </row>
    <row r="13" spans="1:25" x14ac:dyDescent="0.2">
      <c r="A13">
        <v>286</v>
      </c>
      <c r="B13" t="s">
        <v>292</v>
      </c>
      <c r="C13" s="14">
        <v>0</v>
      </c>
      <c r="D13" s="8">
        <v>3</v>
      </c>
      <c r="E13" s="9">
        <v>0</v>
      </c>
      <c r="F13" s="9">
        <v>3</v>
      </c>
      <c r="G13" s="10">
        <v>0</v>
      </c>
      <c r="H13" s="11">
        <v>3</v>
      </c>
      <c r="I13" s="9">
        <v>0</v>
      </c>
      <c r="J13" s="12">
        <v>3</v>
      </c>
      <c r="K13" s="15">
        <f>SUM(C13:D13,G13:H13)/SUM(F13,J13)</f>
        <v>1</v>
      </c>
      <c r="L13" s="9">
        <f>SUM(C13,G13)/SUM(F13,J13)</f>
        <v>0</v>
      </c>
      <c r="M13" s="9">
        <f>SUM(C13:D13,G13:H13)</f>
        <v>6</v>
      </c>
      <c r="N13" s="12">
        <f>SUM(C13,G13)</f>
        <v>0</v>
      </c>
      <c r="O13" s="15">
        <f>C13*1</f>
        <v>0</v>
      </c>
      <c r="P13" s="9">
        <f>D13*0.9</f>
        <v>2.7</v>
      </c>
      <c r="Q13" s="9">
        <f>E13*0.8</f>
        <v>0</v>
      </c>
      <c r="R13" s="9">
        <f>G13*1</f>
        <v>0</v>
      </c>
      <c r="S13" s="9">
        <f>H13*0.9</f>
        <v>2.7</v>
      </c>
      <c r="T13" s="12">
        <f>I13*0.8</f>
        <v>0</v>
      </c>
      <c r="U13">
        <f>W13/SUM(F13,J13)</f>
        <v>0.9</v>
      </c>
      <c r="V13">
        <f>X13/SUM(F13,J13)</f>
        <v>0</v>
      </c>
      <c r="W13">
        <f>SUM(O13:P13,R13:S13)</f>
        <v>5.4</v>
      </c>
      <c r="X13">
        <f>SUM(O13,R13)</f>
        <v>0</v>
      </c>
      <c r="Y13">
        <f>K13*SQRT(M13)</f>
        <v>2.4494897427831779</v>
      </c>
    </row>
    <row r="14" spans="1:25" x14ac:dyDescent="0.2">
      <c r="A14">
        <v>139</v>
      </c>
      <c r="B14" t="s">
        <v>145</v>
      </c>
      <c r="C14" s="14">
        <v>0</v>
      </c>
      <c r="D14" s="8">
        <v>5</v>
      </c>
      <c r="E14" s="9">
        <v>1</v>
      </c>
      <c r="F14" s="9">
        <v>6</v>
      </c>
      <c r="G14" s="10">
        <v>0</v>
      </c>
      <c r="H14" s="11">
        <v>5</v>
      </c>
      <c r="I14" s="9">
        <v>1</v>
      </c>
      <c r="J14" s="12">
        <v>7</v>
      </c>
      <c r="K14" s="15">
        <f>SUM(C14:D14,G14:H14)/SUM(F14,J14)</f>
        <v>0.76923076923076927</v>
      </c>
      <c r="L14" s="9">
        <f>SUM(C14,G14)/SUM(F14,J14)</f>
        <v>0</v>
      </c>
      <c r="M14" s="9">
        <f>SUM(C14:D14,G14:H14)</f>
        <v>10</v>
      </c>
      <c r="N14" s="12">
        <f>SUM(C14,G14)</f>
        <v>0</v>
      </c>
      <c r="O14" s="15">
        <f>C14*1</f>
        <v>0</v>
      </c>
      <c r="P14" s="9">
        <f>D14*0.9</f>
        <v>4.5</v>
      </c>
      <c r="Q14" s="9">
        <f>E14*0.8</f>
        <v>0.8</v>
      </c>
      <c r="R14" s="9">
        <f>G14*1</f>
        <v>0</v>
      </c>
      <c r="S14" s="9">
        <f>H14*0.9</f>
        <v>4.5</v>
      </c>
      <c r="T14" s="12">
        <f>I14*0.8</f>
        <v>0.8</v>
      </c>
      <c r="U14">
        <f>W14/SUM(F14,J14)</f>
        <v>0.69230769230769229</v>
      </c>
      <c r="V14">
        <f>X14/SUM(F14,J14)</f>
        <v>0</v>
      </c>
      <c r="W14">
        <f>SUM(O14:P14,R14:S14)</f>
        <v>9</v>
      </c>
      <c r="X14">
        <f>SUM(O14,R14)</f>
        <v>0</v>
      </c>
      <c r="Y14">
        <f>K14*SQRT(M14)</f>
        <v>2.4325212770525999</v>
      </c>
    </row>
    <row r="15" spans="1:25" x14ac:dyDescent="0.2">
      <c r="A15">
        <v>23</v>
      </c>
      <c r="B15" s="17" t="s">
        <v>29</v>
      </c>
      <c r="C15" s="14">
        <v>1</v>
      </c>
      <c r="D15" s="8">
        <v>3</v>
      </c>
      <c r="E15" s="9">
        <v>0</v>
      </c>
      <c r="F15" s="9">
        <v>4</v>
      </c>
      <c r="G15" s="10">
        <v>1</v>
      </c>
      <c r="H15" s="11">
        <v>2</v>
      </c>
      <c r="I15" s="9">
        <v>1</v>
      </c>
      <c r="J15" s="12">
        <v>4</v>
      </c>
      <c r="K15" s="15">
        <f>SUM(C15:D15,G15:H15)/SUM(F15,J15)</f>
        <v>0.875</v>
      </c>
      <c r="L15" s="9">
        <f>SUM(C15,G15)/SUM(F15,J15)</f>
        <v>0.25</v>
      </c>
      <c r="M15" s="9">
        <f>SUM(C15:D15,G15:H15)</f>
        <v>7</v>
      </c>
      <c r="N15" s="12">
        <f>SUM(C15,G15)</f>
        <v>2</v>
      </c>
      <c r="O15" s="15">
        <f>C15*1</f>
        <v>1</v>
      </c>
      <c r="P15" s="9">
        <f>D15*0.9</f>
        <v>2.7</v>
      </c>
      <c r="Q15" s="9">
        <f>E15*0.8</f>
        <v>0</v>
      </c>
      <c r="R15" s="9">
        <f>G15*1</f>
        <v>1</v>
      </c>
      <c r="S15" s="9">
        <f>H15*0.9</f>
        <v>1.8</v>
      </c>
      <c r="T15" s="12">
        <f>I15*0.8</f>
        <v>0.8</v>
      </c>
      <c r="U15">
        <f>W15/SUM(F15,J15)</f>
        <v>0.8125</v>
      </c>
      <c r="V15">
        <f>X15/SUM(F15,J15)</f>
        <v>0.25</v>
      </c>
      <c r="W15">
        <f>SUM(O15:P15,R15:S15)</f>
        <v>6.5</v>
      </c>
      <c r="X15">
        <f>SUM(O15,R15)</f>
        <v>2</v>
      </c>
      <c r="Y15">
        <f>K15*SQRT(M15)</f>
        <v>2.315032397181517</v>
      </c>
    </row>
    <row r="16" spans="1:25" x14ac:dyDescent="0.2">
      <c r="A16">
        <v>188</v>
      </c>
      <c r="B16" s="1" t="s">
        <v>194</v>
      </c>
      <c r="C16" s="14">
        <v>0</v>
      </c>
      <c r="D16" s="8">
        <v>4</v>
      </c>
      <c r="E16" s="9">
        <v>0</v>
      </c>
      <c r="F16" s="9">
        <v>4</v>
      </c>
      <c r="G16" s="10">
        <v>2</v>
      </c>
      <c r="H16" s="11">
        <v>1</v>
      </c>
      <c r="I16" s="9">
        <v>1</v>
      </c>
      <c r="J16" s="12">
        <v>4</v>
      </c>
      <c r="K16" s="15">
        <f>SUM(C16:D16,G16:H16)/SUM(F16,J16)</f>
        <v>0.875</v>
      </c>
      <c r="L16" s="9">
        <f>SUM(C16,G16)/SUM(F16,J16)</f>
        <v>0.25</v>
      </c>
      <c r="M16" s="9">
        <f>SUM(C16:D16,G16:H16)</f>
        <v>7</v>
      </c>
      <c r="N16" s="12">
        <f>SUM(C16,G16)</f>
        <v>2</v>
      </c>
      <c r="O16" s="15">
        <f>C16*1</f>
        <v>0</v>
      </c>
      <c r="P16" s="9">
        <f>D16*0.9</f>
        <v>3.6</v>
      </c>
      <c r="Q16" s="9">
        <f>E16*0.8</f>
        <v>0</v>
      </c>
      <c r="R16" s="9">
        <f>G16*1</f>
        <v>2</v>
      </c>
      <c r="S16" s="9">
        <f>H16*0.9</f>
        <v>0.9</v>
      </c>
      <c r="T16" s="12">
        <f>I16*0.8</f>
        <v>0.8</v>
      </c>
      <c r="U16">
        <f>W16/SUM(F16,J16)</f>
        <v>0.8125</v>
      </c>
      <c r="V16">
        <f>X16/SUM(F16,J16)</f>
        <v>0.25</v>
      </c>
      <c r="W16">
        <f>SUM(O16:P16,R16:S16)</f>
        <v>6.5</v>
      </c>
      <c r="X16">
        <f>SUM(O16,R16)</f>
        <v>2</v>
      </c>
      <c r="Y16">
        <f>K16*SQRT(M16)</f>
        <v>2.315032397181517</v>
      </c>
    </row>
    <row r="17" spans="1:25" x14ac:dyDescent="0.2">
      <c r="A17">
        <v>95</v>
      </c>
      <c r="B17" s="19" t="s">
        <v>101</v>
      </c>
      <c r="C17" s="14">
        <v>1</v>
      </c>
      <c r="D17" s="8">
        <v>4</v>
      </c>
      <c r="E17" s="9">
        <v>0</v>
      </c>
      <c r="F17" s="9">
        <v>6</v>
      </c>
      <c r="G17" s="10">
        <v>4</v>
      </c>
      <c r="H17" s="11">
        <v>0</v>
      </c>
      <c r="I17" s="9" t="s">
        <v>423</v>
      </c>
      <c r="J17" s="12">
        <v>6</v>
      </c>
      <c r="K17" s="15">
        <f>SUM(C17:D17,G17:H17)/SUM(F17,J17)</f>
        <v>0.75</v>
      </c>
      <c r="L17" s="9">
        <f>SUM(C17,G17)/SUM(F17,J17)</f>
        <v>0.41666666666666669</v>
      </c>
      <c r="M17" s="9">
        <f>SUM(C17:D17,G17:H17)</f>
        <v>9</v>
      </c>
      <c r="N17" s="12">
        <f>SUM(C17,G17)</f>
        <v>5</v>
      </c>
      <c r="O17" s="15">
        <f>C17*1</f>
        <v>1</v>
      </c>
      <c r="P17" s="9">
        <f>D17*0.9</f>
        <v>3.6</v>
      </c>
      <c r="Q17" s="9">
        <f>E17*0.8</f>
        <v>0</v>
      </c>
      <c r="R17" s="9">
        <f>G17*1</f>
        <v>4</v>
      </c>
      <c r="S17" s="9">
        <f>H17*0.9</f>
        <v>0</v>
      </c>
      <c r="T17" s="12" t="e">
        <f>I17*0.8</f>
        <v>#VALUE!</v>
      </c>
      <c r="U17">
        <f>W17/SUM(F17,J17)</f>
        <v>0.71666666666666667</v>
      </c>
      <c r="V17">
        <f>X17/SUM(F17,J17)</f>
        <v>0.41666666666666669</v>
      </c>
      <c r="W17">
        <f>SUM(O17:P17,R17:S17)</f>
        <v>8.6</v>
      </c>
      <c r="X17">
        <f>SUM(O17,R17)</f>
        <v>5</v>
      </c>
      <c r="Y17">
        <f>K17*SQRT(M17)</f>
        <v>2.25</v>
      </c>
    </row>
    <row r="18" spans="1:25" x14ac:dyDescent="0.2">
      <c r="A18">
        <v>20</v>
      </c>
      <c r="B18" s="17" t="s">
        <v>26</v>
      </c>
      <c r="C18" s="14">
        <v>1</v>
      </c>
      <c r="D18" s="8">
        <v>2</v>
      </c>
      <c r="E18" s="9">
        <v>0</v>
      </c>
      <c r="F18" s="9">
        <v>4</v>
      </c>
      <c r="G18" s="10">
        <v>2</v>
      </c>
      <c r="H18" s="11">
        <v>1</v>
      </c>
      <c r="I18" s="9">
        <v>0</v>
      </c>
      <c r="J18" s="12">
        <v>3</v>
      </c>
      <c r="K18" s="15">
        <f>SUM(C18:D18,G18:H18)/SUM(F18,J18)</f>
        <v>0.8571428571428571</v>
      </c>
      <c r="L18" s="9">
        <f>SUM(C18,G18)/SUM(F18,J18)</f>
        <v>0.42857142857142855</v>
      </c>
      <c r="M18" s="9">
        <f>SUM(C18:D18,G18:H18)</f>
        <v>6</v>
      </c>
      <c r="N18" s="12">
        <f>SUM(C18,G18)</f>
        <v>3</v>
      </c>
      <c r="O18" s="15">
        <f>C18*1</f>
        <v>1</v>
      </c>
      <c r="P18" s="9">
        <f>D18*0.9</f>
        <v>1.8</v>
      </c>
      <c r="Q18" s="9">
        <f>E18*0.8</f>
        <v>0</v>
      </c>
      <c r="R18" s="9">
        <f>G18*1</f>
        <v>2</v>
      </c>
      <c r="S18" s="9">
        <f>H18*0.9</f>
        <v>0.9</v>
      </c>
      <c r="T18" s="12">
        <f>I18*0.8</f>
        <v>0</v>
      </c>
      <c r="U18">
        <f>W18/SUM(F18,J18)</f>
        <v>0.81428571428571428</v>
      </c>
      <c r="V18">
        <f>X18/SUM(F18,J18)</f>
        <v>0.42857142857142855</v>
      </c>
      <c r="W18">
        <f>SUM(O18:P18,R18:S18)</f>
        <v>5.7</v>
      </c>
      <c r="X18">
        <f>SUM(O18,R18)</f>
        <v>3</v>
      </c>
      <c r="Y18">
        <f>K18*SQRT(M18)</f>
        <v>2.0995626366712954</v>
      </c>
    </row>
    <row r="19" spans="1:25" x14ac:dyDescent="0.2">
      <c r="A19">
        <v>239</v>
      </c>
      <c r="B19" s="1" t="s">
        <v>245</v>
      </c>
      <c r="C19" s="14">
        <v>0</v>
      </c>
      <c r="D19" s="8">
        <v>2</v>
      </c>
      <c r="E19" s="9">
        <v>0</v>
      </c>
      <c r="F19" s="9">
        <v>2</v>
      </c>
      <c r="G19" s="10">
        <v>2</v>
      </c>
      <c r="H19" s="11">
        <v>0</v>
      </c>
      <c r="I19" s="9">
        <v>0</v>
      </c>
      <c r="J19" s="12">
        <v>2</v>
      </c>
      <c r="K19" s="15">
        <f>SUM(C19:D19,G19:H19)/SUM(F19,J19)</f>
        <v>1</v>
      </c>
      <c r="L19" s="9">
        <f>SUM(C19,G19)/SUM(F19,J19)</f>
        <v>0.5</v>
      </c>
      <c r="M19" s="9">
        <f>SUM(C19:D19,G19:H19)</f>
        <v>4</v>
      </c>
      <c r="N19" s="12">
        <f>SUM(C19,G19)</f>
        <v>2</v>
      </c>
      <c r="O19" s="15">
        <f>C19*1</f>
        <v>0</v>
      </c>
      <c r="P19" s="9">
        <f>D19*0.9</f>
        <v>1.8</v>
      </c>
      <c r="Q19" s="9">
        <f>E19*0.8</f>
        <v>0</v>
      </c>
      <c r="R19" s="9">
        <f>G19*1</f>
        <v>2</v>
      </c>
      <c r="S19" s="9">
        <f>H19*0.9</f>
        <v>0</v>
      </c>
      <c r="T19" s="12">
        <f>I19*0.8</f>
        <v>0</v>
      </c>
      <c r="U19">
        <f>W19/SUM(F19,J19)</f>
        <v>0.95</v>
      </c>
      <c r="V19">
        <f>X19/SUM(F19,J19)</f>
        <v>0.5</v>
      </c>
      <c r="W19">
        <f>SUM(O19:P19,R19:S19)</f>
        <v>3.8</v>
      </c>
      <c r="X19">
        <f>SUM(O19,R19)</f>
        <v>2</v>
      </c>
      <c r="Y19">
        <f>K19*SQRT(M19)</f>
        <v>2</v>
      </c>
    </row>
    <row r="20" spans="1:25" x14ac:dyDescent="0.2">
      <c r="A20">
        <v>68</v>
      </c>
      <c r="B20" s="20" t="s">
        <v>74</v>
      </c>
      <c r="C20" s="14">
        <v>0</v>
      </c>
      <c r="D20" s="8">
        <v>2</v>
      </c>
      <c r="E20" s="9">
        <v>0</v>
      </c>
      <c r="F20" s="9">
        <v>2</v>
      </c>
      <c r="G20" s="10">
        <v>1</v>
      </c>
      <c r="H20" s="11">
        <v>1</v>
      </c>
      <c r="I20" s="9">
        <v>0</v>
      </c>
      <c r="J20" s="12">
        <v>2</v>
      </c>
      <c r="K20" s="15">
        <f>SUM(C20:D20,G20:H20)/SUM(F20,J20)</f>
        <v>1</v>
      </c>
      <c r="L20" s="9">
        <f>SUM(C20,G20)/SUM(F20,J20)</f>
        <v>0.25</v>
      </c>
      <c r="M20" s="9">
        <f>SUM(C20:D20,G20:H20)</f>
        <v>4</v>
      </c>
      <c r="N20" s="12">
        <f>SUM(C20,G20)</f>
        <v>1</v>
      </c>
      <c r="O20" s="15">
        <f>C20*1</f>
        <v>0</v>
      </c>
      <c r="P20" s="9">
        <f>D20*0.9</f>
        <v>1.8</v>
      </c>
      <c r="Q20" s="9">
        <f>E20*0.8</f>
        <v>0</v>
      </c>
      <c r="R20" s="9">
        <f>G20*1</f>
        <v>1</v>
      </c>
      <c r="S20" s="9">
        <f>H20*0.9</f>
        <v>0.9</v>
      </c>
      <c r="T20" s="12">
        <f>I20*0.8</f>
        <v>0</v>
      </c>
      <c r="U20">
        <f>W20/SUM(F20,J20)</f>
        <v>0.92499999999999993</v>
      </c>
      <c r="V20">
        <f>X20/SUM(F20,J20)</f>
        <v>0.25</v>
      </c>
      <c r="W20">
        <f>SUM(O20:P20,R20:S20)</f>
        <v>3.6999999999999997</v>
      </c>
      <c r="X20">
        <f>SUM(O20,R20)</f>
        <v>1</v>
      </c>
      <c r="Y20">
        <f>K20*SQRT(M20)</f>
        <v>2</v>
      </c>
    </row>
    <row r="21" spans="1:25" x14ac:dyDescent="0.2">
      <c r="A21">
        <v>292</v>
      </c>
      <c r="B21" s="1" t="s">
        <v>298</v>
      </c>
      <c r="C21" s="14">
        <v>0</v>
      </c>
      <c r="D21" s="8">
        <v>2</v>
      </c>
      <c r="E21" s="9">
        <v>0</v>
      </c>
      <c r="F21" s="9">
        <v>2</v>
      </c>
      <c r="G21" s="10">
        <v>1</v>
      </c>
      <c r="H21" s="11">
        <v>1</v>
      </c>
      <c r="I21" s="9">
        <v>0</v>
      </c>
      <c r="J21" s="12">
        <v>2</v>
      </c>
      <c r="K21" s="15">
        <f>SUM(C21:D21,G21:H21)/SUM(F21,J21)</f>
        <v>1</v>
      </c>
      <c r="L21" s="9">
        <f>SUM(C21,G21)/SUM(F21,J21)</f>
        <v>0.25</v>
      </c>
      <c r="M21" s="9">
        <f>SUM(C21:D21,G21:H21)</f>
        <v>4</v>
      </c>
      <c r="N21" s="12">
        <f>SUM(C21,G21)</f>
        <v>1</v>
      </c>
      <c r="O21" s="15">
        <f>C21*1</f>
        <v>0</v>
      </c>
      <c r="P21" s="9">
        <f>D21*0.9</f>
        <v>1.8</v>
      </c>
      <c r="Q21" s="9">
        <f>E21*0.8</f>
        <v>0</v>
      </c>
      <c r="R21" s="9">
        <f>G21*1</f>
        <v>1</v>
      </c>
      <c r="S21" s="9">
        <f>H21*0.9</f>
        <v>0.9</v>
      </c>
      <c r="T21" s="12">
        <f>I21*0.8</f>
        <v>0</v>
      </c>
      <c r="U21">
        <f>W21/SUM(F21,J21)</f>
        <v>0.92499999999999993</v>
      </c>
      <c r="V21">
        <f>X21/SUM(F21,J21)</f>
        <v>0.25</v>
      </c>
      <c r="W21">
        <f>SUM(O21:P21,R21:S21)</f>
        <v>3.6999999999999997</v>
      </c>
      <c r="X21">
        <f>SUM(O21,R21)</f>
        <v>1</v>
      </c>
      <c r="Y21">
        <f>K21*SQRT(M21)</f>
        <v>2</v>
      </c>
    </row>
    <row r="22" spans="1:25" x14ac:dyDescent="0.2">
      <c r="A22">
        <v>386</v>
      </c>
      <c r="B22" s="17" t="s">
        <v>392</v>
      </c>
      <c r="C22" s="14">
        <v>2</v>
      </c>
      <c r="D22" s="8">
        <v>4</v>
      </c>
      <c r="E22" s="9">
        <v>0</v>
      </c>
      <c r="F22" s="9">
        <v>8</v>
      </c>
      <c r="G22" s="10">
        <v>2</v>
      </c>
      <c r="H22" s="11">
        <v>1</v>
      </c>
      <c r="I22" s="9">
        <v>3</v>
      </c>
      <c r="J22" s="12">
        <v>6</v>
      </c>
      <c r="K22" s="15">
        <f>SUM(C22:D22,G22:H22)/SUM(F22,J22)</f>
        <v>0.6428571428571429</v>
      </c>
      <c r="L22" s="9">
        <f>SUM(C22,G22)/SUM(F22,J22)</f>
        <v>0.2857142857142857</v>
      </c>
      <c r="M22" s="9">
        <f>SUM(C22:D22,G22:H22)</f>
        <v>9</v>
      </c>
      <c r="N22" s="12">
        <f>SUM(C22,G22)</f>
        <v>4</v>
      </c>
      <c r="O22" s="15">
        <f>C22*1</f>
        <v>2</v>
      </c>
      <c r="P22" s="9">
        <f>D22*0.9</f>
        <v>3.6</v>
      </c>
      <c r="Q22" s="9">
        <f>E22*0.8</f>
        <v>0</v>
      </c>
      <c r="R22" s="9">
        <f>G22*1</f>
        <v>2</v>
      </c>
      <c r="S22" s="9">
        <f>H22*0.9</f>
        <v>0.9</v>
      </c>
      <c r="T22" s="12">
        <f>I22*0.8</f>
        <v>2.4000000000000004</v>
      </c>
      <c r="U22">
        <f>W22/SUM(F22,J22)</f>
        <v>0.6071428571428571</v>
      </c>
      <c r="V22">
        <f>X22/SUM(F22,J22)</f>
        <v>0.2857142857142857</v>
      </c>
      <c r="W22">
        <f>SUM(O22:P22,R22:S22)</f>
        <v>8.5</v>
      </c>
      <c r="X22">
        <f>SUM(O22,R22)</f>
        <v>4</v>
      </c>
      <c r="Y22">
        <f>K22*SQRT(M22)</f>
        <v>1.9285714285714288</v>
      </c>
    </row>
    <row r="23" spans="1:25" x14ac:dyDescent="0.2">
      <c r="A23">
        <v>324</v>
      </c>
      <c r="B23" s="18" t="s">
        <v>330</v>
      </c>
      <c r="C23" s="14">
        <v>1</v>
      </c>
      <c r="D23" s="8">
        <v>5</v>
      </c>
      <c r="E23" s="9">
        <v>1</v>
      </c>
      <c r="F23" s="9">
        <v>7</v>
      </c>
      <c r="G23" s="10">
        <v>1</v>
      </c>
      <c r="H23" s="11">
        <v>2</v>
      </c>
      <c r="I23" s="9">
        <v>3</v>
      </c>
      <c r="J23" s="12">
        <v>7</v>
      </c>
      <c r="K23" s="15">
        <f>SUM(C23:D23,G23:H23)/SUM(F23,J23)</f>
        <v>0.6428571428571429</v>
      </c>
      <c r="L23" s="9">
        <f>SUM(C23,G23)/SUM(F23,J23)</f>
        <v>0.14285714285714285</v>
      </c>
      <c r="M23" s="9">
        <f>SUM(C23:D23,G23:H23)</f>
        <v>9</v>
      </c>
      <c r="N23" s="12">
        <f>SUM(C23,G23)</f>
        <v>2</v>
      </c>
      <c r="O23" s="15">
        <f>C23*1</f>
        <v>1</v>
      </c>
      <c r="P23" s="9">
        <f>D23*0.9</f>
        <v>4.5</v>
      </c>
      <c r="Q23" s="9">
        <f>E23*0.8</f>
        <v>0.8</v>
      </c>
      <c r="R23" s="9">
        <f>G23*1</f>
        <v>1</v>
      </c>
      <c r="S23" s="9">
        <f>H23*0.9</f>
        <v>1.8</v>
      </c>
      <c r="T23" s="12">
        <f>I23*0.8</f>
        <v>2.4000000000000004</v>
      </c>
      <c r="U23">
        <f>W23/SUM(F23,J23)</f>
        <v>0.59285714285714286</v>
      </c>
      <c r="V23">
        <f>X23/SUM(F23,J23)</f>
        <v>0.14285714285714285</v>
      </c>
      <c r="W23">
        <f>SUM(O23:P23,R23:S23)</f>
        <v>8.3000000000000007</v>
      </c>
      <c r="X23">
        <f>SUM(O23,R23)</f>
        <v>2</v>
      </c>
      <c r="Y23">
        <f>K23*SQRT(M23)</f>
        <v>1.9285714285714288</v>
      </c>
    </row>
    <row r="24" spans="1:25" x14ac:dyDescent="0.2">
      <c r="A24">
        <v>122</v>
      </c>
      <c r="B24" t="s">
        <v>128</v>
      </c>
      <c r="C24" s="14">
        <v>0</v>
      </c>
      <c r="D24" s="8">
        <v>3</v>
      </c>
      <c r="E24" s="9">
        <v>0</v>
      </c>
      <c r="F24" s="9">
        <v>3</v>
      </c>
      <c r="G24" s="10">
        <v>0</v>
      </c>
      <c r="H24" s="11">
        <v>2</v>
      </c>
      <c r="I24" s="9">
        <v>1</v>
      </c>
      <c r="J24" s="12">
        <v>3</v>
      </c>
      <c r="K24" s="15">
        <f>SUM(C24:D24,G24:H24)/SUM(F24,J24)</f>
        <v>0.83333333333333337</v>
      </c>
      <c r="L24" s="9">
        <f>SUM(C24,G24)/SUM(F24,J24)</f>
        <v>0</v>
      </c>
      <c r="M24" s="9">
        <f>SUM(C24:D24,G24:H24)</f>
        <v>5</v>
      </c>
      <c r="N24" s="12">
        <f>SUM(C24,G24)</f>
        <v>0</v>
      </c>
      <c r="O24" s="15">
        <f>C24*1</f>
        <v>0</v>
      </c>
      <c r="P24" s="9">
        <f>D24*0.9</f>
        <v>2.7</v>
      </c>
      <c r="Q24" s="9">
        <f>E24*0.8</f>
        <v>0</v>
      </c>
      <c r="R24" s="9">
        <f>G24*1</f>
        <v>0</v>
      </c>
      <c r="S24" s="9">
        <f>H24*0.9</f>
        <v>1.8</v>
      </c>
      <c r="T24" s="12">
        <f>I24*0.8</f>
        <v>0.8</v>
      </c>
      <c r="U24">
        <f>W24/SUM(F24,J24)</f>
        <v>0.75</v>
      </c>
      <c r="V24">
        <f>X24/SUM(F24,J24)</f>
        <v>0</v>
      </c>
      <c r="W24">
        <f>SUM(O24:P24,R24:S24)</f>
        <v>4.5</v>
      </c>
      <c r="X24">
        <f>SUM(O24,R24)</f>
        <v>0</v>
      </c>
      <c r="Y24">
        <f>K24*SQRT(M24)</f>
        <v>1.8633899812498249</v>
      </c>
    </row>
    <row r="25" spans="1:25" x14ac:dyDescent="0.2">
      <c r="A25">
        <v>220</v>
      </c>
      <c r="B25" s="18" t="s">
        <v>226</v>
      </c>
      <c r="C25" s="14">
        <v>2</v>
      </c>
      <c r="D25" s="8">
        <v>2</v>
      </c>
      <c r="E25" s="9">
        <v>0</v>
      </c>
      <c r="F25" s="9">
        <v>4</v>
      </c>
      <c r="G25" s="10">
        <v>2</v>
      </c>
      <c r="H25" s="11">
        <v>0</v>
      </c>
      <c r="I25" s="9">
        <v>2</v>
      </c>
      <c r="J25" s="12">
        <v>4</v>
      </c>
      <c r="K25" s="15">
        <f>SUM(C25:D25,G25:H25)/SUM(F25,J25)</f>
        <v>0.75</v>
      </c>
      <c r="L25" s="9">
        <f>SUM(C25,G25)/SUM(F25,J25)</f>
        <v>0.5</v>
      </c>
      <c r="M25" s="9">
        <f>SUM(C25:D25,G25:H25)</f>
        <v>6</v>
      </c>
      <c r="N25" s="12">
        <f>SUM(C25,G25)</f>
        <v>4</v>
      </c>
      <c r="O25" s="15">
        <f>C25*1</f>
        <v>2</v>
      </c>
      <c r="P25" s="9">
        <f>D25*0.9</f>
        <v>1.8</v>
      </c>
      <c r="Q25" s="9">
        <f>E25*0.8</f>
        <v>0</v>
      </c>
      <c r="R25" s="9">
        <f>G25*1</f>
        <v>2</v>
      </c>
      <c r="S25" s="9">
        <f>H25*0.9</f>
        <v>0</v>
      </c>
      <c r="T25" s="12">
        <f>I25*0.8</f>
        <v>1.6</v>
      </c>
      <c r="U25">
        <f>W25/SUM(F25,J25)</f>
        <v>0.72499999999999998</v>
      </c>
      <c r="V25">
        <f>X25/SUM(F25,J25)</f>
        <v>0.5</v>
      </c>
      <c r="W25">
        <f>SUM(O25:P25,R25:S25)</f>
        <v>5.8</v>
      </c>
      <c r="X25">
        <f>SUM(O25,R25)</f>
        <v>4</v>
      </c>
      <c r="Y25">
        <f>K25*SQRT(M25)</f>
        <v>1.8371173070873834</v>
      </c>
    </row>
    <row r="26" spans="1:25" x14ac:dyDescent="0.2">
      <c r="A26">
        <v>387</v>
      </c>
      <c r="B26" t="s">
        <v>393</v>
      </c>
      <c r="C26" s="14">
        <v>0</v>
      </c>
      <c r="D26" s="8">
        <v>3</v>
      </c>
      <c r="E26" s="9">
        <v>1</v>
      </c>
      <c r="F26" s="9">
        <v>4</v>
      </c>
      <c r="G26" s="10">
        <v>0</v>
      </c>
      <c r="H26" s="11">
        <v>3</v>
      </c>
      <c r="I26" s="9">
        <v>1</v>
      </c>
      <c r="J26" s="12">
        <v>4</v>
      </c>
      <c r="K26" s="15">
        <f>SUM(C26:D26,G26:H26)/SUM(F26,J26)</f>
        <v>0.75</v>
      </c>
      <c r="L26" s="9">
        <f>SUM(C26,G26)/SUM(F26,J26)</f>
        <v>0</v>
      </c>
      <c r="M26" s="9">
        <f>SUM(C26:D26,G26:H26)</f>
        <v>6</v>
      </c>
      <c r="N26" s="12">
        <f>SUM(C26,G26)</f>
        <v>0</v>
      </c>
      <c r="O26" s="15">
        <f>C26*1</f>
        <v>0</v>
      </c>
      <c r="P26" s="9">
        <f>D26*0.9</f>
        <v>2.7</v>
      </c>
      <c r="Q26" s="9">
        <f>E26*0.8</f>
        <v>0.8</v>
      </c>
      <c r="R26" s="9">
        <f>G26*1</f>
        <v>0</v>
      </c>
      <c r="S26" s="9">
        <f>H26*0.9</f>
        <v>2.7</v>
      </c>
      <c r="T26" s="12">
        <f>I26*0.8</f>
        <v>0.8</v>
      </c>
      <c r="U26">
        <f>W26/SUM(F26,J26)</f>
        <v>0.67500000000000004</v>
      </c>
      <c r="V26">
        <f>X26/SUM(F26,J26)</f>
        <v>0</v>
      </c>
      <c r="W26">
        <f>SUM(O26:P26,R26:S26)</f>
        <v>5.4</v>
      </c>
      <c r="X26">
        <f>SUM(O26,R26)</f>
        <v>0</v>
      </c>
      <c r="Y26">
        <f>K26*SQRT(M26)</f>
        <v>1.8371173070873834</v>
      </c>
    </row>
    <row r="27" spans="1:25" x14ac:dyDescent="0.2">
      <c r="A27">
        <v>3</v>
      </c>
      <c r="B27" t="s">
        <v>9</v>
      </c>
      <c r="C27" s="14">
        <v>0</v>
      </c>
      <c r="D27" s="8">
        <v>1</v>
      </c>
      <c r="E27" s="9">
        <v>0</v>
      </c>
      <c r="F27" s="9">
        <v>1</v>
      </c>
      <c r="G27" s="10">
        <v>2</v>
      </c>
      <c r="H27" s="11">
        <v>0</v>
      </c>
      <c r="I27" s="9">
        <v>0</v>
      </c>
      <c r="J27" s="12">
        <v>2</v>
      </c>
      <c r="K27" s="15">
        <f>SUM(C27:D27,G27:H27)/SUM(F27,J27)</f>
        <v>1</v>
      </c>
      <c r="L27" s="9">
        <f>SUM(C27,G27)/SUM(F27,J27)</f>
        <v>0.66666666666666663</v>
      </c>
      <c r="M27" s="9">
        <f>SUM(C27:D27,G27:H27)</f>
        <v>3</v>
      </c>
      <c r="N27" s="12">
        <f>SUM(C27,G27)</f>
        <v>2</v>
      </c>
      <c r="O27" s="15">
        <f>C27*1</f>
        <v>0</v>
      </c>
      <c r="P27" s="9">
        <f>D27*0.9</f>
        <v>0.9</v>
      </c>
      <c r="Q27" s="9">
        <f>E27*0.8</f>
        <v>0</v>
      </c>
      <c r="R27" s="9">
        <f>G27*1</f>
        <v>2</v>
      </c>
      <c r="S27" s="9">
        <f>H27*0.9</f>
        <v>0</v>
      </c>
      <c r="T27" s="12">
        <f>I27*0.8</f>
        <v>0</v>
      </c>
      <c r="U27">
        <f>W27/SUM(F27,J27)</f>
        <v>0.96666666666666667</v>
      </c>
      <c r="V27">
        <f>X27/SUM(F27,J27)</f>
        <v>0.66666666666666663</v>
      </c>
      <c r="W27">
        <f>SUM(O27:P27,R27:S27)</f>
        <v>2.9</v>
      </c>
      <c r="X27">
        <f>SUM(O27,R27)</f>
        <v>2</v>
      </c>
      <c r="Y27">
        <f>K27*SQRT(M27)</f>
        <v>1.7320508075688772</v>
      </c>
    </row>
    <row r="28" spans="1:25" x14ac:dyDescent="0.2">
      <c r="A28">
        <v>58</v>
      </c>
      <c r="B28" t="s">
        <v>64</v>
      </c>
      <c r="C28" s="14">
        <v>0</v>
      </c>
      <c r="D28" s="8">
        <v>1</v>
      </c>
      <c r="E28" s="9">
        <v>0</v>
      </c>
      <c r="F28" s="9">
        <v>1</v>
      </c>
      <c r="G28" s="10">
        <v>2</v>
      </c>
      <c r="H28" s="11">
        <v>0</v>
      </c>
      <c r="I28" s="9">
        <v>0</v>
      </c>
      <c r="J28" s="12">
        <v>2</v>
      </c>
      <c r="K28" s="15">
        <f>SUM(C28:D28,G28:H28)/SUM(F28,J28)</f>
        <v>1</v>
      </c>
      <c r="L28" s="9">
        <f>SUM(C28,G28)/SUM(F28,J28)</f>
        <v>0.66666666666666663</v>
      </c>
      <c r="M28" s="9">
        <f>SUM(C28:D28,G28:H28)</f>
        <v>3</v>
      </c>
      <c r="N28" s="12">
        <f>SUM(C28,G28)</f>
        <v>2</v>
      </c>
      <c r="O28" s="15">
        <f>C28*1</f>
        <v>0</v>
      </c>
      <c r="P28" s="9">
        <f>D28*0.9</f>
        <v>0.9</v>
      </c>
      <c r="Q28" s="9">
        <f>E28*0.8</f>
        <v>0</v>
      </c>
      <c r="R28" s="9">
        <f>G28*1</f>
        <v>2</v>
      </c>
      <c r="S28" s="9">
        <f>H28*0.9</f>
        <v>0</v>
      </c>
      <c r="T28" s="12">
        <f>I28*0.8</f>
        <v>0</v>
      </c>
      <c r="U28">
        <f>W28/SUM(F28,J28)</f>
        <v>0.96666666666666667</v>
      </c>
      <c r="V28">
        <f>X28/SUM(F28,J28)</f>
        <v>0.66666666666666663</v>
      </c>
      <c r="W28">
        <f>SUM(O28:P28,R28:S28)</f>
        <v>2.9</v>
      </c>
      <c r="X28">
        <f>SUM(O28,R28)</f>
        <v>2</v>
      </c>
      <c r="Y28">
        <f>K28*SQRT(M28)</f>
        <v>1.7320508075688772</v>
      </c>
    </row>
    <row r="29" spans="1:25" x14ac:dyDescent="0.2">
      <c r="A29">
        <v>94</v>
      </c>
      <c r="B29" t="s">
        <v>100</v>
      </c>
      <c r="C29" s="14">
        <v>0</v>
      </c>
      <c r="D29" s="8">
        <v>1</v>
      </c>
      <c r="E29" s="9">
        <v>0</v>
      </c>
      <c r="F29" s="9">
        <v>1</v>
      </c>
      <c r="G29" s="10">
        <v>2</v>
      </c>
      <c r="H29" s="11">
        <v>0</v>
      </c>
      <c r="I29" s="9">
        <v>0</v>
      </c>
      <c r="J29" s="12">
        <v>2</v>
      </c>
      <c r="K29" s="15">
        <f>SUM(C29:D29,G29:H29)/SUM(F29,J29)</f>
        <v>1</v>
      </c>
      <c r="L29" s="9">
        <f>SUM(C29,G29)/SUM(F29,J29)</f>
        <v>0.66666666666666663</v>
      </c>
      <c r="M29" s="9">
        <f>SUM(C29:D29,G29:H29)</f>
        <v>3</v>
      </c>
      <c r="N29" s="12">
        <f>SUM(C29,G29)</f>
        <v>2</v>
      </c>
      <c r="O29" s="15">
        <f>C29*1</f>
        <v>0</v>
      </c>
      <c r="P29" s="9">
        <f>D29*0.9</f>
        <v>0.9</v>
      </c>
      <c r="Q29" s="9">
        <f>E29*0.8</f>
        <v>0</v>
      </c>
      <c r="R29" s="9">
        <f>G29*1</f>
        <v>2</v>
      </c>
      <c r="S29" s="9">
        <f>H29*0.9</f>
        <v>0</v>
      </c>
      <c r="T29" s="12">
        <f>I29*0.8</f>
        <v>0</v>
      </c>
      <c r="U29">
        <f>W29/SUM(F29,J29)</f>
        <v>0.96666666666666667</v>
      </c>
      <c r="V29">
        <f>X29/SUM(F29,J29)</f>
        <v>0.66666666666666663</v>
      </c>
      <c r="W29">
        <f>SUM(O29:P29,R29:S29)</f>
        <v>2.9</v>
      </c>
      <c r="X29">
        <f>SUM(O29,R29)</f>
        <v>2</v>
      </c>
      <c r="Y29">
        <f>K29*SQRT(M29)</f>
        <v>1.7320508075688772</v>
      </c>
    </row>
    <row r="30" spans="1:25" x14ac:dyDescent="0.2">
      <c r="A30">
        <v>202</v>
      </c>
      <c r="B30" t="s">
        <v>208</v>
      </c>
      <c r="C30" s="14">
        <v>0</v>
      </c>
      <c r="D30" s="8">
        <v>1</v>
      </c>
      <c r="E30" s="9">
        <v>0</v>
      </c>
      <c r="F30" s="9">
        <v>1</v>
      </c>
      <c r="G30" s="10">
        <v>2</v>
      </c>
      <c r="H30" s="11">
        <v>0</v>
      </c>
      <c r="I30" s="9">
        <v>0</v>
      </c>
      <c r="J30" s="12">
        <v>2</v>
      </c>
      <c r="K30" s="15">
        <f>SUM(C30:D30,G30:H30)/SUM(F30,J30)</f>
        <v>1</v>
      </c>
      <c r="L30" s="9">
        <f>SUM(C30,G30)/SUM(F30,J30)</f>
        <v>0.66666666666666663</v>
      </c>
      <c r="M30" s="9">
        <f>SUM(C30:D30,G30:H30)</f>
        <v>3</v>
      </c>
      <c r="N30" s="12">
        <f>SUM(C30,G30)</f>
        <v>2</v>
      </c>
      <c r="O30" s="15">
        <f>C30*1</f>
        <v>0</v>
      </c>
      <c r="P30" s="9">
        <f>D30*0.9</f>
        <v>0.9</v>
      </c>
      <c r="Q30" s="9">
        <f>E30*0.8</f>
        <v>0</v>
      </c>
      <c r="R30" s="9">
        <f>G30*1</f>
        <v>2</v>
      </c>
      <c r="S30" s="9">
        <f>H30*0.9</f>
        <v>0</v>
      </c>
      <c r="T30" s="12">
        <f>I30*0.8</f>
        <v>0</v>
      </c>
      <c r="U30">
        <f>W30/SUM(F30,J30)</f>
        <v>0.96666666666666667</v>
      </c>
      <c r="V30">
        <f>X30/SUM(F30,J30)</f>
        <v>0.66666666666666663</v>
      </c>
      <c r="W30">
        <f>SUM(O30:P30,R30:S30)</f>
        <v>2.9</v>
      </c>
      <c r="X30">
        <f>SUM(O30,R30)</f>
        <v>2</v>
      </c>
      <c r="Y30">
        <f>K30*SQRT(M30)</f>
        <v>1.7320508075688772</v>
      </c>
    </row>
    <row r="31" spans="1:25" x14ac:dyDescent="0.2">
      <c r="A31">
        <v>306</v>
      </c>
      <c r="B31" t="s">
        <v>312</v>
      </c>
      <c r="C31" s="14">
        <v>0</v>
      </c>
      <c r="D31" s="8">
        <v>1</v>
      </c>
      <c r="E31" s="9">
        <v>0</v>
      </c>
      <c r="F31" s="9">
        <v>1</v>
      </c>
      <c r="G31" s="10">
        <v>2</v>
      </c>
      <c r="H31" s="11">
        <v>0</v>
      </c>
      <c r="I31" s="9">
        <v>0</v>
      </c>
      <c r="J31" s="12">
        <v>2</v>
      </c>
      <c r="K31" s="15">
        <f>SUM(C31:D31,G31:H31)/SUM(F31,J31)</f>
        <v>1</v>
      </c>
      <c r="L31" s="9">
        <f>SUM(C31,G31)/SUM(F31,J31)</f>
        <v>0.66666666666666663</v>
      </c>
      <c r="M31" s="9">
        <f>SUM(C31:D31,G31:H31)</f>
        <v>3</v>
      </c>
      <c r="N31" s="12">
        <f>SUM(C31,G31)</f>
        <v>2</v>
      </c>
      <c r="O31" s="15">
        <f>C31*1</f>
        <v>0</v>
      </c>
      <c r="P31" s="9">
        <f>D31*0.9</f>
        <v>0.9</v>
      </c>
      <c r="Q31" s="9">
        <f>E31*0.8</f>
        <v>0</v>
      </c>
      <c r="R31" s="9">
        <f>G31*1</f>
        <v>2</v>
      </c>
      <c r="S31" s="9">
        <f>H31*0.9</f>
        <v>0</v>
      </c>
      <c r="T31" s="12">
        <f>I31*0.8</f>
        <v>0</v>
      </c>
      <c r="U31">
        <f>W31/SUM(F31,J31)</f>
        <v>0.96666666666666667</v>
      </c>
      <c r="V31">
        <f>X31/SUM(F31,J31)</f>
        <v>0.66666666666666663</v>
      </c>
      <c r="W31">
        <f>SUM(O31:P31,R31:S31)</f>
        <v>2.9</v>
      </c>
      <c r="X31">
        <f>SUM(O31,R31)</f>
        <v>2</v>
      </c>
      <c r="Y31">
        <f>K31*SQRT(M31)</f>
        <v>1.7320508075688772</v>
      </c>
    </row>
    <row r="32" spans="1:25" x14ac:dyDescent="0.2">
      <c r="A32">
        <v>176</v>
      </c>
      <c r="B32" t="s">
        <v>182</v>
      </c>
      <c r="C32" s="14">
        <v>0</v>
      </c>
      <c r="D32" s="8">
        <v>1</v>
      </c>
      <c r="E32" s="9">
        <v>0</v>
      </c>
      <c r="F32" s="9">
        <v>1</v>
      </c>
      <c r="G32" s="10">
        <v>1</v>
      </c>
      <c r="H32" s="11">
        <v>1</v>
      </c>
      <c r="I32" s="9">
        <v>0</v>
      </c>
      <c r="J32" s="12">
        <v>2</v>
      </c>
      <c r="K32" s="15">
        <f>SUM(C32:D32,G32:H32)/SUM(F32,J32)</f>
        <v>1</v>
      </c>
      <c r="L32" s="9">
        <f>SUM(C32,G32)/SUM(F32,J32)</f>
        <v>0.33333333333333331</v>
      </c>
      <c r="M32" s="9">
        <f>SUM(C32:D32,G32:H32)</f>
        <v>3</v>
      </c>
      <c r="N32" s="12">
        <f>SUM(C32,G32)</f>
        <v>1</v>
      </c>
      <c r="O32" s="15">
        <f>C32*1</f>
        <v>0</v>
      </c>
      <c r="P32" s="9">
        <f>D32*0.9</f>
        <v>0.9</v>
      </c>
      <c r="Q32" s="9">
        <f>E32*0.8</f>
        <v>0</v>
      </c>
      <c r="R32" s="9">
        <f>G32*1</f>
        <v>1</v>
      </c>
      <c r="S32" s="9">
        <f>H32*0.9</f>
        <v>0.9</v>
      </c>
      <c r="T32" s="12">
        <f>I32*0.8</f>
        <v>0</v>
      </c>
      <c r="U32">
        <f>W32/SUM(F32,J32)</f>
        <v>0.93333333333333324</v>
      </c>
      <c r="V32">
        <f>X32/SUM(F32,J32)</f>
        <v>0.33333333333333331</v>
      </c>
      <c r="W32">
        <f>SUM(O32:P32,R32:S32)</f>
        <v>2.8</v>
      </c>
      <c r="X32">
        <f>SUM(O32,R32)</f>
        <v>1</v>
      </c>
      <c r="Y32">
        <f>K32*SQRT(M32)</f>
        <v>1.7320508075688772</v>
      </c>
    </row>
    <row r="33" spans="1:25" x14ac:dyDescent="0.2">
      <c r="A33">
        <v>195</v>
      </c>
      <c r="B33" t="s">
        <v>201</v>
      </c>
      <c r="C33" s="14">
        <v>0</v>
      </c>
      <c r="D33" s="8">
        <v>1</v>
      </c>
      <c r="E33" s="9">
        <v>0</v>
      </c>
      <c r="F33" s="9">
        <v>1</v>
      </c>
      <c r="G33" s="10">
        <v>1</v>
      </c>
      <c r="H33" s="11">
        <v>1</v>
      </c>
      <c r="I33" s="9">
        <v>0</v>
      </c>
      <c r="J33" s="12">
        <v>2</v>
      </c>
      <c r="K33" s="15">
        <f>SUM(C33:D33,G33:H33)/SUM(F33,J33)</f>
        <v>1</v>
      </c>
      <c r="L33" s="9">
        <f>SUM(C33,G33)/SUM(F33,J33)</f>
        <v>0.33333333333333331</v>
      </c>
      <c r="M33" s="9">
        <f>SUM(C33:D33,G33:H33)</f>
        <v>3</v>
      </c>
      <c r="N33" s="12">
        <f>SUM(C33,G33)</f>
        <v>1</v>
      </c>
      <c r="O33" s="15">
        <f>C33*1</f>
        <v>0</v>
      </c>
      <c r="P33" s="9">
        <f>D33*0.9</f>
        <v>0.9</v>
      </c>
      <c r="Q33" s="9">
        <f>E33*0.8</f>
        <v>0</v>
      </c>
      <c r="R33" s="9">
        <f>G33*1</f>
        <v>1</v>
      </c>
      <c r="S33" s="9">
        <f>H33*0.9</f>
        <v>0.9</v>
      </c>
      <c r="T33" s="12">
        <f>I33*0.8</f>
        <v>0</v>
      </c>
      <c r="U33">
        <f>W33/SUM(F33,J33)</f>
        <v>0.93333333333333324</v>
      </c>
      <c r="V33">
        <f>X33/SUM(F33,J33)</f>
        <v>0.33333333333333331</v>
      </c>
      <c r="W33">
        <f>SUM(O33:P33,R33:S33)</f>
        <v>2.8</v>
      </c>
      <c r="X33">
        <f>SUM(O33,R33)</f>
        <v>1</v>
      </c>
      <c r="Y33">
        <f>K33*SQRT(M33)</f>
        <v>1.7320508075688772</v>
      </c>
    </row>
    <row r="34" spans="1:25" x14ac:dyDescent="0.2">
      <c r="A34">
        <v>201</v>
      </c>
      <c r="B34" t="s">
        <v>207</v>
      </c>
      <c r="C34" s="14">
        <v>0</v>
      </c>
      <c r="D34" s="8">
        <v>1</v>
      </c>
      <c r="E34" s="9">
        <v>0</v>
      </c>
      <c r="F34" s="9">
        <v>1</v>
      </c>
      <c r="G34" s="10">
        <v>1</v>
      </c>
      <c r="H34" s="11">
        <v>1</v>
      </c>
      <c r="I34" s="9">
        <v>0</v>
      </c>
      <c r="J34" s="12">
        <v>2</v>
      </c>
      <c r="K34" s="15">
        <f>SUM(C34:D34,G34:H34)/SUM(F34,J34)</f>
        <v>1</v>
      </c>
      <c r="L34" s="9">
        <f>SUM(C34,G34)/SUM(F34,J34)</f>
        <v>0.33333333333333331</v>
      </c>
      <c r="M34" s="9">
        <f>SUM(C34:D34,G34:H34)</f>
        <v>3</v>
      </c>
      <c r="N34" s="12">
        <f>SUM(C34,G34)</f>
        <v>1</v>
      </c>
      <c r="O34" s="15">
        <f>C34*1</f>
        <v>0</v>
      </c>
      <c r="P34" s="9">
        <f>D34*0.9</f>
        <v>0.9</v>
      </c>
      <c r="Q34" s="9">
        <f>E34*0.8</f>
        <v>0</v>
      </c>
      <c r="R34" s="9">
        <f>G34*1</f>
        <v>1</v>
      </c>
      <c r="S34" s="9">
        <f>H34*0.9</f>
        <v>0.9</v>
      </c>
      <c r="T34" s="12">
        <f>I34*0.8</f>
        <v>0</v>
      </c>
      <c r="U34">
        <f>W34/SUM(F34,J34)</f>
        <v>0.93333333333333324</v>
      </c>
      <c r="V34">
        <f>X34/SUM(F34,J34)</f>
        <v>0.33333333333333331</v>
      </c>
      <c r="W34">
        <f>SUM(O34:P34,R34:S34)</f>
        <v>2.8</v>
      </c>
      <c r="X34">
        <f>SUM(O34,R34)</f>
        <v>1</v>
      </c>
      <c r="Y34">
        <f>K34*SQRT(M34)</f>
        <v>1.7320508075688772</v>
      </c>
    </row>
    <row r="35" spans="1:25" x14ac:dyDescent="0.2">
      <c r="A35">
        <v>36</v>
      </c>
      <c r="B35" t="s">
        <v>42</v>
      </c>
      <c r="C35" s="14">
        <v>0</v>
      </c>
      <c r="D35" s="8">
        <v>5</v>
      </c>
      <c r="E35" s="9">
        <v>1</v>
      </c>
      <c r="F35" s="9">
        <v>7</v>
      </c>
      <c r="G35" s="10">
        <v>1</v>
      </c>
      <c r="H35" s="11">
        <v>3</v>
      </c>
      <c r="I35" s="9">
        <v>3</v>
      </c>
      <c r="J35" s="12">
        <v>9</v>
      </c>
      <c r="K35" s="15">
        <f>SUM(C35:D35,G35:H35)/SUM(F35,J35)</f>
        <v>0.5625</v>
      </c>
      <c r="L35" s="9">
        <f>SUM(C35,G35)/SUM(F35,J35)</f>
        <v>6.25E-2</v>
      </c>
      <c r="M35" s="9">
        <f>SUM(C35:D35,G35:H35)</f>
        <v>9</v>
      </c>
      <c r="N35" s="12">
        <f>SUM(C35,G35)</f>
        <v>1</v>
      </c>
      <c r="O35" s="15">
        <f>C35*1</f>
        <v>0</v>
      </c>
      <c r="P35" s="9">
        <f>D35*0.9</f>
        <v>4.5</v>
      </c>
      <c r="Q35" s="9">
        <f>E35*0.8</f>
        <v>0.8</v>
      </c>
      <c r="R35" s="9">
        <f>G35*1</f>
        <v>1</v>
      </c>
      <c r="S35" s="9">
        <f>H35*0.9</f>
        <v>2.7</v>
      </c>
      <c r="T35" s="12">
        <f>I35*0.8</f>
        <v>2.4000000000000004</v>
      </c>
      <c r="U35">
        <f>W35/SUM(F35,J35)</f>
        <v>0.51249999999999996</v>
      </c>
      <c r="V35">
        <f>X35/SUM(F35,J35)</f>
        <v>6.25E-2</v>
      </c>
      <c r="W35">
        <f>SUM(O35:P35,R35:S35)</f>
        <v>8.1999999999999993</v>
      </c>
      <c r="X35">
        <f>SUM(O35,R35)</f>
        <v>1</v>
      </c>
      <c r="Y35">
        <f>K35*SQRT(M35)</f>
        <v>1.6875</v>
      </c>
    </row>
    <row r="36" spans="1:25" x14ac:dyDescent="0.2">
      <c r="A36">
        <v>74</v>
      </c>
      <c r="B36" t="s">
        <v>80</v>
      </c>
      <c r="C36" s="14">
        <v>1</v>
      </c>
      <c r="D36" s="8">
        <v>4</v>
      </c>
      <c r="E36" s="9">
        <v>1</v>
      </c>
      <c r="F36" s="9">
        <v>8</v>
      </c>
      <c r="G36" s="10">
        <v>0</v>
      </c>
      <c r="H36" s="11">
        <v>4</v>
      </c>
      <c r="I36" s="9">
        <v>2</v>
      </c>
      <c r="J36" s="12">
        <v>8</v>
      </c>
      <c r="K36" s="15">
        <f>SUM(C36:D36,G36:H36)/SUM(F36,J36)</f>
        <v>0.5625</v>
      </c>
      <c r="L36" s="9">
        <f>SUM(C36,G36)/SUM(F36,J36)</f>
        <v>6.25E-2</v>
      </c>
      <c r="M36" s="9">
        <f>SUM(C36:D36,G36:H36)</f>
        <v>9</v>
      </c>
      <c r="N36" s="12">
        <f>SUM(C36,G36)</f>
        <v>1</v>
      </c>
      <c r="O36" s="15">
        <f>C36*1</f>
        <v>1</v>
      </c>
      <c r="P36" s="9">
        <f>D36*0.9</f>
        <v>3.6</v>
      </c>
      <c r="Q36" s="9">
        <f>E36*0.8</f>
        <v>0.8</v>
      </c>
      <c r="R36" s="9">
        <f>G36*1</f>
        <v>0</v>
      </c>
      <c r="S36" s="9">
        <f>H36*0.9</f>
        <v>3.6</v>
      </c>
      <c r="T36" s="12">
        <f>I36*0.8</f>
        <v>1.6</v>
      </c>
      <c r="U36">
        <f>W36/SUM(F36,J36)</f>
        <v>0.51249999999999996</v>
      </c>
      <c r="V36">
        <f>X36/SUM(F36,J36)</f>
        <v>6.25E-2</v>
      </c>
      <c r="W36">
        <f>SUM(O36:P36,R36:S36)</f>
        <v>8.1999999999999993</v>
      </c>
      <c r="X36">
        <f>SUM(O36,R36)</f>
        <v>1</v>
      </c>
      <c r="Y36">
        <f>K36*SQRT(M36)</f>
        <v>1.6875</v>
      </c>
    </row>
    <row r="37" spans="1:25" x14ac:dyDescent="0.2">
      <c r="A37">
        <v>234</v>
      </c>
      <c r="B37" s="17" t="s">
        <v>240</v>
      </c>
      <c r="C37" s="14">
        <v>0</v>
      </c>
      <c r="D37" s="8">
        <v>2</v>
      </c>
      <c r="E37" s="9">
        <v>0</v>
      </c>
      <c r="F37" s="9">
        <v>3</v>
      </c>
      <c r="G37" s="10">
        <v>2</v>
      </c>
      <c r="H37" s="11">
        <v>0</v>
      </c>
      <c r="I37" s="9">
        <v>0</v>
      </c>
      <c r="J37" s="12">
        <v>2</v>
      </c>
      <c r="K37" s="15">
        <f>SUM(C37:D37,G37:H37)/SUM(F37,J37)</f>
        <v>0.8</v>
      </c>
      <c r="L37" s="9">
        <f>SUM(C37,G37)/SUM(F37,J37)</f>
        <v>0.4</v>
      </c>
      <c r="M37" s="9">
        <f>SUM(C37:D37,G37:H37)</f>
        <v>4</v>
      </c>
      <c r="N37" s="12">
        <f>SUM(C37,G37)</f>
        <v>2</v>
      </c>
      <c r="O37" s="15">
        <f>C37*1</f>
        <v>0</v>
      </c>
      <c r="P37" s="9">
        <f>D37*0.9</f>
        <v>1.8</v>
      </c>
      <c r="Q37" s="9">
        <f>E37*0.8</f>
        <v>0</v>
      </c>
      <c r="R37" s="9">
        <f>G37*1</f>
        <v>2</v>
      </c>
      <c r="S37" s="9">
        <f>H37*0.9</f>
        <v>0</v>
      </c>
      <c r="T37" s="12">
        <f>I37*0.8</f>
        <v>0</v>
      </c>
      <c r="U37">
        <f>W37/SUM(F37,J37)</f>
        <v>0.76</v>
      </c>
      <c r="V37">
        <f>X37/SUM(F37,J37)</f>
        <v>0.4</v>
      </c>
      <c r="W37">
        <f>SUM(O37:P37,R37:S37)</f>
        <v>3.8</v>
      </c>
      <c r="X37">
        <f>SUM(O37,R37)</f>
        <v>2</v>
      </c>
      <c r="Y37">
        <f>K37*SQRT(M37)</f>
        <v>1.6</v>
      </c>
    </row>
    <row r="38" spans="1:25" x14ac:dyDescent="0.2">
      <c r="A38">
        <v>314</v>
      </c>
      <c r="B38" t="s">
        <v>320</v>
      </c>
      <c r="C38" s="14">
        <v>0</v>
      </c>
      <c r="D38" s="8">
        <v>4</v>
      </c>
      <c r="E38" s="9">
        <v>1</v>
      </c>
      <c r="F38" s="9">
        <v>5</v>
      </c>
      <c r="G38" s="10">
        <v>0</v>
      </c>
      <c r="H38" s="11">
        <v>3</v>
      </c>
      <c r="I38" s="9">
        <v>3</v>
      </c>
      <c r="J38" s="12">
        <v>7</v>
      </c>
      <c r="K38" s="15">
        <f>SUM(C38:D38,G38:H38)/SUM(F38,J38)</f>
        <v>0.58333333333333337</v>
      </c>
      <c r="L38" s="9">
        <f>SUM(C38,G38)/SUM(F38,J38)</f>
        <v>0</v>
      </c>
      <c r="M38" s="9">
        <f>SUM(C38:D38,G38:H38)</f>
        <v>7</v>
      </c>
      <c r="N38" s="12">
        <f>SUM(C38,G38)</f>
        <v>0</v>
      </c>
      <c r="O38" s="15">
        <f>C38*1</f>
        <v>0</v>
      </c>
      <c r="P38" s="9">
        <f>D38*0.9</f>
        <v>3.6</v>
      </c>
      <c r="Q38" s="9">
        <f>E38*0.8</f>
        <v>0.8</v>
      </c>
      <c r="R38" s="9">
        <f>G38*1</f>
        <v>0</v>
      </c>
      <c r="S38" s="9">
        <f>H38*0.9</f>
        <v>2.7</v>
      </c>
      <c r="T38" s="12">
        <f>I38*0.8</f>
        <v>2.4000000000000004</v>
      </c>
      <c r="U38">
        <f>W38/SUM(F38,J38)</f>
        <v>0.52500000000000002</v>
      </c>
      <c r="V38">
        <f>X38/SUM(F38,J38)</f>
        <v>0</v>
      </c>
      <c r="W38">
        <f>SUM(O38:P38,R38:S38)</f>
        <v>6.3000000000000007</v>
      </c>
      <c r="X38">
        <f>SUM(O38,R38)</f>
        <v>0</v>
      </c>
      <c r="Y38">
        <f>K38*SQRT(M38)</f>
        <v>1.5433549314543447</v>
      </c>
    </row>
    <row r="39" spans="1:25" x14ac:dyDescent="0.2">
      <c r="A39">
        <v>4</v>
      </c>
      <c r="B39" t="s">
        <v>10</v>
      </c>
      <c r="C39" s="14">
        <v>1</v>
      </c>
      <c r="D39" s="8">
        <v>0</v>
      </c>
      <c r="E39" s="9">
        <v>0</v>
      </c>
      <c r="F39" s="9">
        <v>1</v>
      </c>
      <c r="G39" s="10">
        <v>1</v>
      </c>
      <c r="H39" s="11">
        <v>0</v>
      </c>
      <c r="I39" s="9">
        <v>0</v>
      </c>
      <c r="J39" s="12">
        <v>1</v>
      </c>
      <c r="K39" s="15">
        <f>SUM(C39:D39,G39:H39)/SUM(F39,J39)</f>
        <v>1</v>
      </c>
      <c r="L39" s="9">
        <f>SUM(C39,G39)/SUM(F39,J39)</f>
        <v>1</v>
      </c>
      <c r="M39" s="9">
        <f>SUM(C39:D39,G39:H39)</f>
        <v>2</v>
      </c>
      <c r="N39" s="12">
        <f>SUM(C39,G39)</f>
        <v>2</v>
      </c>
      <c r="O39" s="15">
        <f>C39*1</f>
        <v>1</v>
      </c>
      <c r="P39" s="9">
        <f>D39*0.9</f>
        <v>0</v>
      </c>
      <c r="Q39" s="9">
        <f>E39*0.8</f>
        <v>0</v>
      </c>
      <c r="R39" s="9">
        <f>G39*1</f>
        <v>1</v>
      </c>
      <c r="S39" s="9">
        <f>H39*0.9</f>
        <v>0</v>
      </c>
      <c r="T39" s="12">
        <f>I39*0.8</f>
        <v>0</v>
      </c>
      <c r="U39">
        <f>W39/SUM(F39,J39)</f>
        <v>1</v>
      </c>
      <c r="V39">
        <f>X39/SUM(F39,J39)</f>
        <v>1</v>
      </c>
      <c r="W39">
        <f>SUM(O39:P39,R39:S39)</f>
        <v>2</v>
      </c>
      <c r="X39">
        <f>SUM(O39,R39)</f>
        <v>2</v>
      </c>
      <c r="Y39">
        <f>K39*SQRT(M39)</f>
        <v>1.4142135623730951</v>
      </c>
    </row>
    <row r="40" spans="1:25" x14ac:dyDescent="0.2">
      <c r="A40">
        <v>91</v>
      </c>
      <c r="B40" t="s">
        <v>97</v>
      </c>
      <c r="C40" s="14">
        <v>1</v>
      </c>
      <c r="D40" s="8">
        <v>0</v>
      </c>
      <c r="E40" s="9">
        <v>0</v>
      </c>
      <c r="F40" s="9">
        <v>1</v>
      </c>
      <c r="G40" s="10">
        <v>1</v>
      </c>
      <c r="H40" s="11">
        <v>0</v>
      </c>
      <c r="I40" s="9">
        <v>0</v>
      </c>
      <c r="J40" s="12">
        <v>1</v>
      </c>
      <c r="K40" s="15">
        <f>SUM(C40:D40,G40:H40)/SUM(F40,J40)</f>
        <v>1</v>
      </c>
      <c r="L40" s="9">
        <f>SUM(C40,G40)/SUM(F40,J40)</f>
        <v>1</v>
      </c>
      <c r="M40" s="9">
        <f>SUM(C40:D40,G40:H40)</f>
        <v>2</v>
      </c>
      <c r="N40" s="12">
        <f>SUM(C40,G40)</f>
        <v>2</v>
      </c>
      <c r="O40" s="15">
        <f>C40*1</f>
        <v>1</v>
      </c>
      <c r="P40" s="9">
        <f>D40*0.9</f>
        <v>0</v>
      </c>
      <c r="Q40" s="9">
        <f>E40*0.8</f>
        <v>0</v>
      </c>
      <c r="R40" s="9">
        <f>G40*1</f>
        <v>1</v>
      </c>
      <c r="S40" s="9">
        <f>H40*0.9</f>
        <v>0</v>
      </c>
      <c r="T40" s="12">
        <f>I40*0.8</f>
        <v>0</v>
      </c>
      <c r="U40">
        <f>W40/SUM(F40,J40)</f>
        <v>1</v>
      </c>
      <c r="V40">
        <f>X40/SUM(F40,J40)</f>
        <v>1</v>
      </c>
      <c r="W40">
        <f>SUM(O40:P40,R40:S40)</f>
        <v>2</v>
      </c>
      <c r="X40">
        <f>SUM(O40,R40)</f>
        <v>2</v>
      </c>
      <c r="Y40">
        <f>K40*SQRT(M40)</f>
        <v>1.4142135623730951</v>
      </c>
    </row>
    <row r="41" spans="1:25" x14ac:dyDescent="0.2">
      <c r="A41">
        <v>131</v>
      </c>
      <c r="B41" t="s">
        <v>137</v>
      </c>
      <c r="C41" s="14">
        <v>1</v>
      </c>
      <c r="D41" s="8">
        <v>0</v>
      </c>
      <c r="E41" s="9">
        <v>0</v>
      </c>
      <c r="F41" s="9">
        <v>1</v>
      </c>
      <c r="G41" s="10">
        <v>1</v>
      </c>
      <c r="H41" s="11">
        <v>0</v>
      </c>
      <c r="I41" s="9">
        <v>0</v>
      </c>
      <c r="J41" s="12">
        <v>1</v>
      </c>
      <c r="K41" s="15">
        <f>SUM(C41:D41,G41:H41)/SUM(F41,J41)</f>
        <v>1</v>
      </c>
      <c r="L41" s="9">
        <f>SUM(C41,G41)/SUM(F41,J41)</f>
        <v>1</v>
      </c>
      <c r="M41" s="9">
        <f>SUM(C41:D41,G41:H41)</f>
        <v>2</v>
      </c>
      <c r="N41" s="12">
        <f>SUM(C41,G41)</f>
        <v>2</v>
      </c>
      <c r="O41" s="15">
        <f>C41*1</f>
        <v>1</v>
      </c>
      <c r="P41" s="9">
        <f>D41*0.9</f>
        <v>0</v>
      </c>
      <c r="Q41" s="9">
        <f>E41*0.8</f>
        <v>0</v>
      </c>
      <c r="R41" s="9">
        <f>G41*1</f>
        <v>1</v>
      </c>
      <c r="S41" s="9">
        <f>H41*0.9</f>
        <v>0</v>
      </c>
      <c r="T41" s="12">
        <f>I41*0.8</f>
        <v>0</v>
      </c>
      <c r="U41">
        <f>W41/SUM(F41,J41)</f>
        <v>1</v>
      </c>
      <c r="V41">
        <f>X41/SUM(F41,J41)</f>
        <v>1</v>
      </c>
      <c r="W41">
        <f>SUM(O41:P41,R41:S41)</f>
        <v>2</v>
      </c>
      <c r="X41">
        <f>SUM(O41,R41)</f>
        <v>2</v>
      </c>
      <c r="Y41">
        <f>K41*SQRT(M41)</f>
        <v>1.4142135623730951</v>
      </c>
    </row>
    <row r="42" spans="1:25" x14ac:dyDescent="0.2">
      <c r="A42">
        <v>141</v>
      </c>
      <c r="B42" t="s">
        <v>147</v>
      </c>
      <c r="C42" s="14">
        <v>1</v>
      </c>
      <c r="D42" s="8">
        <v>0</v>
      </c>
      <c r="E42" s="9">
        <v>0</v>
      </c>
      <c r="F42" s="9">
        <v>1</v>
      </c>
      <c r="G42" s="10">
        <v>1</v>
      </c>
      <c r="H42" s="11">
        <v>0</v>
      </c>
      <c r="I42" s="9">
        <v>0</v>
      </c>
      <c r="J42" s="12">
        <v>1</v>
      </c>
      <c r="K42" s="15">
        <f>SUM(C42:D42,G42:H42)/SUM(F42,J42)</f>
        <v>1</v>
      </c>
      <c r="L42" s="9">
        <f>SUM(C42,G42)/SUM(F42,J42)</f>
        <v>1</v>
      </c>
      <c r="M42" s="9">
        <f>SUM(C42:D42,G42:H42)</f>
        <v>2</v>
      </c>
      <c r="N42" s="12">
        <f>SUM(C42,G42)</f>
        <v>2</v>
      </c>
      <c r="O42" s="15">
        <f>C42*1</f>
        <v>1</v>
      </c>
      <c r="P42" s="9">
        <f>D42*0.9</f>
        <v>0</v>
      </c>
      <c r="Q42" s="9">
        <f>E42*0.8</f>
        <v>0</v>
      </c>
      <c r="R42" s="9">
        <f>G42*1</f>
        <v>1</v>
      </c>
      <c r="S42" s="9">
        <f>H42*0.9</f>
        <v>0</v>
      </c>
      <c r="T42" s="12">
        <f>I42*0.8</f>
        <v>0</v>
      </c>
      <c r="U42">
        <f>W42/SUM(F42,J42)</f>
        <v>1</v>
      </c>
      <c r="V42">
        <f>X42/SUM(F42,J42)</f>
        <v>1</v>
      </c>
      <c r="W42">
        <f>SUM(O42:P42,R42:S42)</f>
        <v>2</v>
      </c>
      <c r="X42">
        <f>SUM(O42,R42)</f>
        <v>2</v>
      </c>
      <c r="Y42">
        <f>K42*SQRT(M42)</f>
        <v>1.4142135623730951</v>
      </c>
    </row>
    <row r="43" spans="1:25" x14ac:dyDescent="0.2">
      <c r="A43">
        <v>310</v>
      </c>
      <c r="B43" t="s">
        <v>316</v>
      </c>
      <c r="C43" s="14">
        <v>1</v>
      </c>
      <c r="D43" s="8">
        <v>0</v>
      </c>
      <c r="E43" s="9">
        <v>0</v>
      </c>
      <c r="F43" s="9">
        <v>1</v>
      </c>
      <c r="G43" s="10">
        <v>1</v>
      </c>
      <c r="H43" s="11">
        <v>0</v>
      </c>
      <c r="I43" s="9">
        <v>0</v>
      </c>
      <c r="J43" s="12">
        <v>1</v>
      </c>
      <c r="K43" s="15">
        <f>SUM(C43:D43,G43:H43)/SUM(F43,J43)</f>
        <v>1</v>
      </c>
      <c r="L43" s="9">
        <f>SUM(C43,G43)/SUM(F43,J43)</f>
        <v>1</v>
      </c>
      <c r="M43" s="9">
        <f>SUM(C43:D43,G43:H43)</f>
        <v>2</v>
      </c>
      <c r="N43" s="12">
        <f>SUM(C43,G43)</f>
        <v>2</v>
      </c>
      <c r="O43" s="15">
        <f>C43*1</f>
        <v>1</v>
      </c>
      <c r="P43" s="9">
        <f>D43*0.9</f>
        <v>0</v>
      </c>
      <c r="Q43" s="9">
        <f>E43*0.8</f>
        <v>0</v>
      </c>
      <c r="R43" s="9">
        <f>G43*1</f>
        <v>1</v>
      </c>
      <c r="S43" s="9">
        <f>H43*0.9</f>
        <v>0</v>
      </c>
      <c r="T43" s="12">
        <f>I43*0.8</f>
        <v>0</v>
      </c>
      <c r="U43">
        <f>W43/SUM(F43,J43)</f>
        <v>1</v>
      </c>
      <c r="V43">
        <f>X43/SUM(F43,J43)</f>
        <v>1</v>
      </c>
      <c r="W43">
        <f>SUM(O43:P43,R43:S43)</f>
        <v>2</v>
      </c>
      <c r="X43">
        <f>SUM(O43,R43)</f>
        <v>2</v>
      </c>
      <c r="Y43">
        <f>K43*SQRT(M43)</f>
        <v>1.4142135623730951</v>
      </c>
    </row>
    <row r="44" spans="1:25" x14ac:dyDescent="0.2">
      <c r="A44">
        <v>315</v>
      </c>
      <c r="B44" t="s">
        <v>321</v>
      </c>
      <c r="C44" s="14">
        <v>1</v>
      </c>
      <c r="D44" s="8">
        <v>0</v>
      </c>
      <c r="E44" s="9">
        <v>0</v>
      </c>
      <c r="F44" s="9">
        <v>1</v>
      </c>
      <c r="G44" s="10">
        <v>1</v>
      </c>
      <c r="H44" s="11">
        <v>0</v>
      </c>
      <c r="I44" s="9">
        <v>0</v>
      </c>
      <c r="J44" s="12">
        <v>1</v>
      </c>
      <c r="K44" s="15">
        <f>SUM(C44:D44,G44:H44)/SUM(F44,J44)</f>
        <v>1</v>
      </c>
      <c r="L44" s="9">
        <f>SUM(C44,G44)/SUM(F44,J44)</f>
        <v>1</v>
      </c>
      <c r="M44" s="9">
        <f>SUM(C44:D44,G44:H44)</f>
        <v>2</v>
      </c>
      <c r="N44" s="12">
        <f>SUM(C44,G44)</f>
        <v>2</v>
      </c>
      <c r="O44" s="15">
        <f>C44*1</f>
        <v>1</v>
      </c>
      <c r="P44" s="9">
        <f>D44*0.9</f>
        <v>0</v>
      </c>
      <c r="Q44" s="9">
        <f>E44*0.8</f>
        <v>0</v>
      </c>
      <c r="R44" s="9">
        <f>G44*1</f>
        <v>1</v>
      </c>
      <c r="S44" s="9">
        <f>H44*0.9</f>
        <v>0</v>
      </c>
      <c r="T44" s="12">
        <f>I44*0.8</f>
        <v>0</v>
      </c>
      <c r="U44">
        <f>W44/SUM(F44,J44)</f>
        <v>1</v>
      </c>
      <c r="V44">
        <f>X44/SUM(F44,J44)</f>
        <v>1</v>
      </c>
      <c r="W44">
        <f>SUM(O44:P44,R44:S44)</f>
        <v>2</v>
      </c>
      <c r="X44">
        <f>SUM(O44,R44)</f>
        <v>2</v>
      </c>
      <c r="Y44">
        <f>K44*SQRT(M44)</f>
        <v>1.4142135623730951</v>
      </c>
    </row>
    <row r="45" spans="1:25" x14ac:dyDescent="0.2">
      <c r="A45">
        <v>129</v>
      </c>
      <c r="B45" t="s">
        <v>135</v>
      </c>
      <c r="C45" s="14">
        <v>0</v>
      </c>
      <c r="D45" s="8">
        <v>1</v>
      </c>
      <c r="E45" s="9">
        <v>0</v>
      </c>
      <c r="F45" s="9">
        <v>1</v>
      </c>
      <c r="G45" s="10">
        <v>1</v>
      </c>
      <c r="H45" s="11">
        <v>0</v>
      </c>
      <c r="I45" s="9">
        <v>0</v>
      </c>
      <c r="J45" s="12">
        <v>1</v>
      </c>
      <c r="K45" s="15">
        <f>SUM(C45:D45,G45:H45)/SUM(F45,J45)</f>
        <v>1</v>
      </c>
      <c r="L45" s="9">
        <f>SUM(C45,G45)/SUM(F45,J45)</f>
        <v>0.5</v>
      </c>
      <c r="M45" s="9">
        <f>SUM(C45:D45,G45:H45)</f>
        <v>2</v>
      </c>
      <c r="N45" s="12">
        <f>SUM(C45,G45)</f>
        <v>1</v>
      </c>
      <c r="O45" s="15">
        <f>C45*1</f>
        <v>0</v>
      </c>
      <c r="P45" s="9">
        <f>D45*0.9</f>
        <v>0.9</v>
      </c>
      <c r="Q45" s="9">
        <f>E45*0.8</f>
        <v>0</v>
      </c>
      <c r="R45" s="9">
        <f>G45*1</f>
        <v>1</v>
      </c>
      <c r="S45" s="9">
        <f>H45*0.9</f>
        <v>0</v>
      </c>
      <c r="T45" s="12">
        <f>I45*0.8</f>
        <v>0</v>
      </c>
      <c r="U45">
        <f>W45/SUM(F45,J45)</f>
        <v>0.95</v>
      </c>
      <c r="V45">
        <f>X45/SUM(F45,J45)</f>
        <v>0.5</v>
      </c>
      <c r="W45">
        <f>SUM(O45:P45,R45:S45)</f>
        <v>1.9</v>
      </c>
      <c r="X45">
        <f>SUM(O45,R45)</f>
        <v>1</v>
      </c>
      <c r="Y45">
        <f>K45*SQRT(M45)</f>
        <v>1.4142135623730951</v>
      </c>
    </row>
    <row r="46" spans="1:25" x14ac:dyDescent="0.2">
      <c r="A46">
        <v>213</v>
      </c>
      <c r="B46" t="s">
        <v>219</v>
      </c>
      <c r="C46" s="14">
        <v>0</v>
      </c>
      <c r="D46" s="8">
        <v>1</v>
      </c>
      <c r="E46" s="9">
        <v>0</v>
      </c>
      <c r="F46" s="9">
        <v>1</v>
      </c>
      <c r="G46" s="10">
        <v>1</v>
      </c>
      <c r="H46" s="11">
        <v>0</v>
      </c>
      <c r="I46" s="9">
        <v>0</v>
      </c>
      <c r="J46" s="12">
        <v>1</v>
      </c>
      <c r="K46" s="15">
        <f>SUM(C46:D46,G46:H46)/SUM(F46,J46)</f>
        <v>1</v>
      </c>
      <c r="L46" s="9">
        <f>SUM(C46,G46)/SUM(F46,J46)</f>
        <v>0.5</v>
      </c>
      <c r="M46" s="9">
        <f>SUM(C46:D46,G46:H46)</f>
        <v>2</v>
      </c>
      <c r="N46" s="12">
        <f>SUM(C46,G46)</f>
        <v>1</v>
      </c>
      <c r="O46" s="15">
        <f>C46*1</f>
        <v>0</v>
      </c>
      <c r="P46" s="9">
        <f>D46*0.9</f>
        <v>0.9</v>
      </c>
      <c r="Q46" s="9">
        <f>E46*0.8</f>
        <v>0</v>
      </c>
      <c r="R46" s="9">
        <f>G46*1</f>
        <v>1</v>
      </c>
      <c r="S46" s="9">
        <f>H46*0.9</f>
        <v>0</v>
      </c>
      <c r="T46" s="12">
        <f>I46*0.8</f>
        <v>0</v>
      </c>
      <c r="U46">
        <f>W46/SUM(F46,J46)</f>
        <v>0.95</v>
      </c>
      <c r="V46">
        <f>X46/SUM(F46,J46)</f>
        <v>0.5</v>
      </c>
      <c r="W46">
        <f>SUM(O46:P46,R46:S46)</f>
        <v>1.9</v>
      </c>
      <c r="X46">
        <f>SUM(O46,R46)</f>
        <v>1</v>
      </c>
      <c r="Y46">
        <f>K46*SQRT(M46)</f>
        <v>1.4142135623730951</v>
      </c>
    </row>
    <row r="47" spans="1:25" x14ac:dyDescent="0.2">
      <c r="A47">
        <v>255</v>
      </c>
      <c r="B47" t="s">
        <v>261</v>
      </c>
      <c r="C47" s="14">
        <v>0</v>
      </c>
      <c r="D47" s="8">
        <v>1</v>
      </c>
      <c r="E47" s="9">
        <v>0</v>
      </c>
      <c r="F47" s="9">
        <v>1</v>
      </c>
      <c r="G47" s="10">
        <v>1</v>
      </c>
      <c r="H47" s="11">
        <v>0</v>
      </c>
      <c r="I47" s="9">
        <v>0</v>
      </c>
      <c r="J47" s="12">
        <v>1</v>
      </c>
      <c r="K47" s="15">
        <f>SUM(C47:D47,G47:H47)/SUM(F47,J47)</f>
        <v>1</v>
      </c>
      <c r="L47" s="9">
        <f>SUM(C47,G47)/SUM(F47,J47)</f>
        <v>0.5</v>
      </c>
      <c r="M47" s="9">
        <f>SUM(C47:D47,G47:H47)</f>
        <v>2</v>
      </c>
      <c r="N47" s="12">
        <f>SUM(C47,G47)</f>
        <v>1</v>
      </c>
      <c r="O47" s="15">
        <f>C47*1</f>
        <v>0</v>
      </c>
      <c r="P47" s="9">
        <f>D47*0.9</f>
        <v>0.9</v>
      </c>
      <c r="Q47" s="9">
        <f>E47*0.8</f>
        <v>0</v>
      </c>
      <c r="R47" s="9">
        <f>G47*1</f>
        <v>1</v>
      </c>
      <c r="S47" s="9">
        <f>H47*0.9</f>
        <v>0</v>
      </c>
      <c r="T47" s="12">
        <f>I47*0.8</f>
        <v>0</v>
      </c>
      <c r="U47">
        <f>W47/SUM(F47,J47)</f>
        <v>0.95</v>
      </c>
      <c r="V47">
        <f>X47/SUM(F47,J47)</f>
        <v>0.5</v>
      </c>
      <c r="W47">
        <f>SUM(O47:P47,R47:S47)</f>
        <v>1.9</v>
      </c>
      <c r="X47">
        <f>SUM(O47,R47)</f>
        <v>1</v>
      </c>
      <c r="Y47">
        <f>K47*SQRT(M47)</f>
        <v>1.4142135623730951</v>
      </c>
    </row>
    <row r="48" spans="1:25" x14ac:dyDescent="0.2">
      <c r="A48">
        <v>301</v>
      </c>
      <c r="B48" t="s">
        <v>307</v>
      </c>
      <c r="C48" s="14">
        <v>1</v>
      </c>
      <c r="D48" s="8">
        <v>0</v>
      </c>
      <c r="E48" s="9">
        <v>0</v>
      </c>
      <c r="F48" s="9">
        <v>1</v>
      </c>
      <c r="G48" s="10">
        <v>0</v>
      </c>
      <c r="H48" s="11">
        <v>1</v>
      </c>
      <c r="I48" s="9">
        <v>0</v>
      </c>
      <c r="J48" s="12">
        <v>1</v>
      </c>
      <c r="K48" s="15">
        <f>SUM(C48:D48,G48:H48)/SUM(F48,J48)</f>
        <v>1</v>
      </c>
      <c r="L48" s="9">
        <f>SUM(C48,G48)/SUM(F48,J48)</f>
        <v>0.5</v>
      </c>
      <c r="M48" s="9">
        <f>SUM(C48:D48,G48:H48)</f>
        <v>2</v>
      </c>
      <c r="N48" s="12">
        <f>SUM(C48,G48)</f>
        <v>1</v>
      </c>
      <c r="O48" s="15">
        <f>C48*1</f>
        <v>1</v>
      </c>
      <c r="P48" s="9">
        <f>D48*0.9</f>
        <v>0</v>
      </c>
      <c r="Q48" s="9">
        <f>E48*0.8</f>
        <v>0</v>
      </c>
      <c r="R48" s="9">
        <f>G48*1</f>
        <v>0</v>
      </c>
      <c r="S48" s="9">
        <f>H48*0.9</f>
        <v>0.9</v>
      </c>
      <c r="T48" s="12">
        <f>I48*0.8</f>
        <v>0</v>
      </c>
      <c r="U48">
        <f>W48/SUM(F48,J48)</f>
        <v>0.95</v>
      </c>
      <c r="V48">
        <f>X48/SUM(F48,J48)</f>
        <v>0.5</v>
      </c>
      <c r="W48">
        <f>SUM(O48:P48,R48:S48)</f>
        <v>1.9</v>
      </c>
      <c r="X48">
        <f>SUM(O48,R48)</f>
        <v>1</v>
      </c>
      <c r="Y48">
        <f>K48*SQRT(M48)</f>
        <v>1.4142135623730951</v>
      </c>
    </row>
    <row r="49" spans="1:25" x14ac:dyDescent="0.2">
      <c r="A49">
        <v>283</v>
      </c>
      <c r="B49" s="18" t="s">
        <v>289</v>
      </c>
      <c r="C49" s="14">
        <v>2</v>
      </c>
      <c r="D49" s="8">
        <v>2</v>
      </c>
      <c r="E49" s="9">
        <v>0</v>
      </c>
      <c r="F49" s="9">
        <v>4</v>
      </c>
      <c r="G49" s="10">
        <v>0</v>
      </c>
      <c r="H49" s="11">
        <v>1</v>
      </c>
      <c r="I49" s="9">
        <v>2</v>
      </c>
      <c r="J49" s="12">
        <v>4</v>
      </c>
      <c r="K49" s="15">
        <f>SUM(C49:D49,G49:H49)/SUM(F49,J49)</f>
        <v>0.625</v>
      </c>
      <c r="L49" s="9">
        <f>SUM(C49,G49)/SUM(F49,J49)</f>
        <v>0.25</v>
      </c>
      <c r="M49" s="9">
        <f>SUM(C49:D49,G49:H49)</f>
        <v>5</v>
      </c>
      <c r="N49" s="12">
        <f>SUM(C49,G49)</f>
        <v>2</v>
      </c>
      <c r="O49" s="15">
        <f>C49*1</f>
        <v>2</v>
      </c>
      <c r="P49" s="9">
        <f>D49*0.9</f>
        <v>1.8</v>
      </c>
      <c r="Q49" s="9">
        <f>E49*0.8</f>
        <v>0</v>
      </c>
      <c r="R49" s="9">
        <f>G49*1</f>
        <v>0</v>
      </c>
      <c r="S49" s="9">
        <f>H49*0.9</f>
        <v>0.9</v>
      </c>
      <c r="T49" s="12">
        <f>I49*0.8</f>
        <v>1.6</v>
      </c>
      <c r="U49">
        <f>W49/SUM(F49,J49)</f>
        <v>0.58750000000000002</v>
      </c>
      <c r="V49">
        <f>X49/SUM(F49,J49)</f>
        <v>0.25</v>
      </c>
      <c r="W49">
        <f>SUM(O49:P49,R49:S49)</f>
        <v>4.7</v>
      </c>
      <c r="X49">
        <f>SUM(O49,R49)</f>
        <v>2</v>
      </c>
      <c r="Y49">
        <f>K49*SQRT(M49)</f>
        <v>1.3975424859373686</v>
      </c>
    </row>
    <row r="50" spans="1:25" x14ac:dyDescent="0.2">
      <c r="A50">
        <v>196</v>
      </c>
      <c r="B50" t="s">
        <v>202</v>
      </c>
      <c r="C50" s="14">
        <v>0</v>
      </c>
      <c r="D50" s="8">
        <v>3</v>
      </c>
      <c r="E50" s="9">
        <v>2</v>
      </c>
      <c r="F50" s="9">
        <v>6</v>
      </c>
      <c r="G50" s="10">
        <v>1</v>
      </c>
      <c r="H50" s="11">
        <v>2</v>
      </c>
      <c r="I50" s="9">
        <v>2</v>
      </c>
      <c r="J50" s="12">
        <v>5</v>
      </c>
      <c r="K50" s="15">
        <f>SUM(C50:D50,G50:H50)/SUM(F50,J50)</f>
        <v>0.54545454545454541</v>
      </c>
      <c r="L50" s="9">
        <f>SUM(C50,G50)/SUM(F50,J50)</f>
        <v>9.0909090909090912E-2</v>
      </c>
      <c r="M50" s="9">
        <f>SUM(C50:D50,G50:H50)</f>
        <v>6</v>
      </c>
      <c r="N50" s="12">
        <f>SUM(C50,G50)</f>
        <v>1</v>
      </c>
      <c r="O50" s="15">
        <f>C50*1</f>
        <v>0</v>
      </c>
      <c r="P50" s="9">
        <f>D50*0.9</f>
        <v>2.7</v>
      </c>
      <c r="Q50" s="9">
        <f>E50*0.8</f>
        <v>1.6</v>
      </c>
      <c r="R50" s="9">
        <f>G50*1</f>
        <v>1</v>
      </c>
      <c r="S50" s="9">
        <f>H50*0.9</f>
        <v>1.8</v>
      </c>
      <c r="T50" s="12">
        <f>I50*0.8</f>
        <v>1.6</v>
      </c>
      <c r="U50">
        <f>W50/SUM(F50,J50)</f>
        <v>0.5</v>
      </c>
      <c r="V50">
        <f>X50/SUM(F50,J50)</f>
        <v>9.0909090909090912E-2</v>
      </c>
      <c r="W50">
        <f>SUM(O50:P50,R50:S50)</f>
        <v>5.5</v>
      </c>
      <c r="X50">
        <f>SUM(O50,R50)</f>
        <v>1</v>
      </c>
      <c r="Y50">
        <f>K50*SQRT(M50)</f>
        <v>1.3360853142453697</v>
      </c>
    </row>
    <row r="51" spans="1:25" x14ac:dyDescent="0.2">
      <c r="A51">
        <v>66</v>
      </c>
      <c r="B51" t="s">
        <v>72</v>
      </c>
      <c r="C51" s="14">
        <v>0</v>
      </c>
      <c r="D51" s="8">
        <v>1</v>
      </c>
      <c r="E51" s="9">
        <v>0</v>
      </c>
      <c r="F51" s="9">
        <v>2</v>
      </c>
      <c r="G51" s="10">
        <v>1</v>
      </c>
      <c r="H51" s="11">
        <v>1</v>
      </c>
      <c r="I51" s="9">
        <v>0</v>
      </c>
      <c r="J51" s="12">
        <v>2</v>
      </c>
      <c r="K51" s="15">
        <f>SUM(C51:D51,G51:H51)/SUM(F51,J51)</f>
        <v>0.75</v>
      </c>
      <c r="L51" s="9">
        <f>SUM(C51,G51)/SUM(F51,J51)</f>
        <v>0.25</v>
      </c>
      <c r="M51" s="9">
        <f>SUM(C51:D51,G51:H51)</f>
        <v>3</v>
      </c>
      <c r="N51" s="12">
        <f>SUM(C51,G51)</f>
        <v>1</v>
      </c>
      <c r="O51" s="15">
        <f>C51*1</f>
        <v>0</v>
      </c>
      <c r="P51" s="9">
        <f>D51*0.9</f>
        <v>0.9</v>
      </c>
      <c r="Q51" s="9">
        <f>E51*0.8</f>
        <v>0</v>
      </c>
      <c r="R51" s="9">
        <f>G51*1</f>
        <v>1</v>
      </c>
      <c r="S51" s="9">
        <f>H51*0.9</f>
        <v>0.9</v>
      </c>
      <c r="T51" s="12">
        <f>I51*0.8</f>
        <v>0</v>
      </c>
      <c r="U51">
        <f>W51/SUM(F51,J51)</f>
        <v>0.7</v>
      </c>
      <c r="V51">
        <f>X51/SUM(F51,J51)</f>
        <v>0.25</v>
      </c>
      <c r="W51">
        <f>SUM(O51:P51,R51:S51)</f>
        <v>2.8</v>
      </c>
      <c r="X51">
        <f>SUM(O51,R51)</f>
        <v>1</v>
      </c>
      <c r="Y51">
        <f>K51*SQRT(M51)</f>
        <v>1.299038105676658</v>
      </c>
    </row>
    <row r="52" spans="1:25" x14ac:dyDescent="0.2">
      <c r="A52">
        <v>174</v>
      </c>
      <c r="B52" t="s">
        <v>180</v>
      </c>
      <c r="C52" s="14">
        <v>0</v>
      </c>
      <c r="D52" s="8">
        <v>1</v>
      </c>
      <c r="E52" s="9">
        <v>0</v>
      </c>
      <c r="F52" s="9">
        <v>2</v>
      </c>
      <c r="G52" s="10">
        <v>1</v>
      </c>
      <c r="H52" s="11">
        <v>1</v>
      </c>
      <c r="I52" s="9">
        <v>0</v>
      </c>
      <c r="J52" s="12">
        <v>2</v>
      </c>
      <c r="K52" s="15">
        <f>SUM(C52:D52,G52:H52)/SUM(F52,J52)</f>
        <v>0.75</v>
      </c>
      <c r="L52" s="9">
        <f>SUM(C52,G52)/SUM(F52,J52)</f>
        <v>0.25</v>
      </c>
      <c r="M52" s="9">
        <f>SUM(C52:D52,G52:H52)</f>
        <v>3</v>
      </c>
      <c r="N52" s="12">
        <f>SUM(C52,G52)</f>
        <v>1</v>
      </c>
      <c r="O52" s="15">
        <f>C52*1</f>
        <v>0</v>
      </c>
      <c r="P52" s="9">
        <f>D52*0.9</f>
        <v>0.9</v>
      </c>
      <c r="Q52" s="9">
        <f>E52*0.8</f>
        <v>0</v>
      </c>
      <c r="R52" s="9">
        <f>G52*1</f>
        <v>1</v>
      </c>
      <c r="S52" s="9">
        <f>H52*0.9</f>
        <v>0.9</v>
      </c>
      <c r="T52" s="12">
        <f>I52*0.8</f>
        <v>0</v>
      </c>
      <c r="U52">
        <f>W52/SUM(F52,J52)</f>
        <v>0.7</v>
      </c>
      <c r="V52">
        <f>X52/SUM(F52,J52)</f>
        <v>0.25</v>
      </c>
      <c r="W52">
        <f>SUM(O52:P52,R52:S52)</f>
        <v>2.8</v>
      </c>
      <c r="X52">
        <f>SUM(O52,R52)</f>
        <v>1</v>
      </c>
      <c r="Y52">
        <f>K52*SQRT(M52)</f>
        <v>1.299038105676658</v>
      </c>
    </row>
    <row r="53" spans="1:25" x14ac:dyDescent="0.2">
      <c r="A53">
        <v>198</v>
      </c>
      <c r="B53" t="s">
        <v>204</v>
      </c>
      <c r="C53" s="14">
        <v>0</v>
      </c>
      <c r="D53" s="8">
        <v>1</v>
      </c>
      <c r="E53" s="9">
        <v>0</v>
      </c>
      <c r="F53" s="9">
        <v>2</v>
      </c>
      <c r="G53" s="10">
        <v>1</v>
      </c>
      <c r="H53" s="11">
        <v>1</v>
      </c>
      <c r="I53" s="9">
        <v>0</v>
      </c>
      <c r="J53" s="12">
        <v>2</v>
      </c>
      <c r="K53" s="15">
        <f>SUM(C53:D53,G53:H53)/SUM(F53,J53)</f>
        <v>0.75</v>
      </c>
      <c r="L53" s="9">
        <f>SUM(C53,G53)/SUM(F53,J53)</f>
        <v>0.25</v>
      </c>
      <c r="M53" s="9">
        <f>SUM(C53:D53,G53:H53)</f>
        <v>3</v>
      </c>
      <c r="N53" s="12">
        <f>SUM(C53,G53)</f>
        <v>1</v>
      </c>
      <c r="O53" s="15">
        <f>C53*1</f>
        <v>0</v>
      </c>
      <c r="P53" s="9">
        <f>D53*0.9</f>
        <v>0.9</v>
      </c>
      <c r="Q53" s="9">
        <f>E53*0.8</f>
        <v>0</v>
      </c>
      <c r="R53" s="9">
        <f>G53*1</f>
        <v>1</v>
      </c>
      <c r="S53" s="9">
        <f>H53*0.9</f>
        <v>0.9</v>
      </c>
      <c r="T53" s="12">
        <f>I53*0.8</f>
        <v>0</v>
      </c>
      <c r="U53">
        <f>W53/SUM(F53,J53)</f>
        <v>0.7</v>
      </c>
      <c r="V53">
        <f>X53/SUM(F53,J53)</f>
        <v>0.25</v>
      </c>
      <c r="W53">
        <f>SUM(O53:P53,R53:S53)</f>
        <v>2.8</v>
      </c>
      <c r="X53">
        <f>SUM(O53,R53)</f>
        <v>1</v>
      </c>
      <c r="Y53">
        <f>K53*SQRT(M53)</f>
        <v>1.299038105676658</v>
      </c>
    </row>
    <row r="54" spans="1:25" x14ac:dyDescent="0.2">
      <c r="A54">
        <v>101</v>
      </c>
      <c r="B54" t="s">
        <v>107</v>
      </c>
      <c r="C54" s="14">
        <v>0</v>
      </c>
      <c r="D54" s="8">
        <v>4</v>
      </c>
      <c r="E54" s="9">
        <v>0</v>
      </c>
      <c r="F54" s="9">
        <v>4</v>
      </c>
      <c r="G54" s="10">
        <v>1</v>
      </c>
      <c r="H54" s="11">
        <v>0</v>
      </c>
      <c r="I54" s="9">
        <v>3</v>
      </c>
      <c r="J54" s="12">
        <v>5</v>
      </c>
      <c r="K54" s="15">
        <f>SUM(C54:D54,G54:H54)/SUM(F54,J54)</f>
        <v>0.55555555555555558</v>
      </c>
      <c r="L54" s="9">
        <f>SUM(C54,G54)/SUM(F54,J54)</f>
        <v>0.1111111111111111</v>
      </c>
      <c r="M54" s="9">
        <f>SUM(C54:D54,G54:H54)</f>
        <v>5</v>
      </c>
      <c r="N54" s="12">
        <f>SUM(C54,G54)</f>
        <v>1</v>
      </c>
      <c r="O54" s="15">
        <f>C54*1</f>
        <v>0</v>
      </c>
      <c r="P54" s="9">
        <f>D54*0.9</f>
        <v>3.6</v>
      </c>
      <c r="Q54" s="9">
        <f>E54*0.8</f>
        <v>0</v>
      </c>
      <c r="R54" s="9">
        <f>G54*1</f>
        <v>1</v>
      </c>
      <c r="S54" s="9">
        <f>H54*0.9</f>
        <v>0</v>
      </c>
      <c r="T54" s="12">
        <f>I54*0.8</f>
        <v>2.4000000000000004</v>
      </c>
      <c r="U54">
        <f>W54/SUM(F54,J54)</f>
        <v>0.51111111111111107</v>
      </c>
      <c r="V54">
        <f>X54/SUM(F54,J54)</f>
        <v>0.1111111111111111</v>
      </c>
      <c r="W54">
        <f>SUM(O54:P54,R54:S54)</f>
        <v>4.5999999999999996</v>
      </c>
      <c r="X54">
        <f>SUM(O54,R54)</f>
        <v>1</v>
      </c>
      <c r="Y54">
        <f>K54*SQRT(M54)</f>
        <v>1.2422599874998832</v>
      </c>
    </row>
    <row r="55" spans="1:25" x14ac:dyDescent="0.2">
      <c r="A55">
        <v>62</v>
      </c>
      <c r="B55" t="s">
        <v>68</v>
      </c>
      <c r="C55" s="14">
        <v>0</v>
      </c>
      <c r="D55" s="8">
        <v>3</v>
      </c>
      <c r="E55" s="9">
        <v>1</v>
      </c>
      <c r="F55" s="9">
        <v>6</v>
      </c>
      <c r="G55" s="10">
        <v>1</v>
      </c>
      <c r="H55" s="11">
        <v>1</v>
      </c>
      <c r="I55" s="9">
        <v>1</v>
      </c>
      <c r="J55" s="12">
        <v>4</v>
      </c>
      <c r="K55" s="15">
        <f>SUM(C55:D55,G55:H55)/SUM(F55,J55)</f>
        <v>0.5</v>
      </c>
      <c r="L55" s="9">
        <f>SUM(C55,G55)/SUM(F55,J55)</f>
        <v>0.1</v>
      </c>
      <c r="M55" s="9">
        <f>SUM(C55:D55,G55:H55)</f>
        <v>5</v>
      </c>
      <c r="N55" s="12">
        <f>SUM(C55,G55)</f>
        <v>1</v>
      </c>
      <c r="O55" s="15">
        <f>C55*1</f>
        <v>0</v>
      </c>
      <c r="P55" s="9">
        <f>D55*0.9</f>
        <v>2.7</v>
      </c>
      <c r="Q55" s="9">
        <f>E55*0.8</f>
        <v>0.8</v>
      </c>
      <c r="R55" s="9">
        <f>G55*1</f>
        <v>1</v>
      </c>
      <c r="S55" s="9">
        <f>H55*0.9</f>
        <v>0.9</v>
      </c>
      <c r="T55" s="12">
        <f>I55*0.8</f>
        <v>0.8</v>
      </c>
      <c r="U55">
        <f>W55/SUM(F55,J55)</f>
        <v>0.46000000000000008</v>
      </c>
      <c r="V55">
        <f>X55/SUM(F55,J55)</f>
        <v>0.1</v>
      </c>
      <c r="W55">
        <f>SUM(O55:P55,R55:S55)</f>
        <v>4.6000000000000005</v>
      </c>
      <c r="X55">
        <f>SUM(O55,R55)</f>
        <v>1</v>
      </c>
      <c r="Y55">
        <f>K55*SQRT(M55)</f>
        <v>1.1180339887498949</v>
      </c>
    </row>
    <row r="56" spans="1:25" x14ac:dyDescent="0.2">
      <c r="A56">
        <v>189</v>
      </c>
      <c r="B56" t="s">
        <v>195</v>
      </c>
      <c r="C56" s="14">
        <v>0</v>
      </c>
      <c r="D56" s="8">
        <v>0</v>
      </c>
      <c r="E56" s="9">
        <v>3</v>
      </c>
      <c r="F56" s="9">
        <v>4</v>
      </c>
      <c r="G56" s="10">
        <v>1</v>
      </c>
      <c r="H56" s="11">
        <v>4</v>
      </c>
      <c r="I56" s="9">
        <v>1</v>
      </c>
      <c r="J56" s="12">
        <v>6</v>
      </c>
      <c r="K56" s="15">
        <f>SUM(C56:D56,G56:H56)/SUM(F56,J56)</f>
        <v>0.5</v>
      </c>
      <c r="L56" s="9">
        <f>SUM(C56,G56)/SUM(F56,J56)</f>
        <v>0.1</v>
      </c>
      <c r="M56" s="9">
        <f>SUM(C56:D56,G56:H56)</f>
        <v>5</v>
      </c>
      <c r="N56" s="12">
        <f>SUM(C56,G56)</f>
        <v>1</v>
      </c>
      <c r="O56" s="15">
        <f>C56*1</f>
        <v>0</v>
      </c>
      <c r="P56" s="9">
        <f>D56*0.9</f>
        <v>0</v>
      </c>
      <c r="Q56" s="9">
        <f>E56*0.8</f>
        <v>2.4000000000000004</v>
      </c>
      <c r="R56" s="9">
        <f>G56*1</f>
        <v>1</v>
      </c>
      <c r="S56" s="9">
        <f>H56*0.9</f>
        <v>3.6</v>
      </c>
      <c r="T56" s="12">
        <f>I56*0.8</f>
        <v>0.8</v>
      </c>
      <c r="U56">
        <f>W56/SUM(F56,J56)</f>
        <v>0.45999999999999996</v>
      </c>
      <c r="V56">
        <f>X56/SUM(F56,J56)</f>
        <v>0.1</v>
      </c>
      <c r="W56">
        <f>SUM(O56:P56,R56:S56)</f>
        <v>4.5999999999999996</v>
      </c>
      <c r="X56">
        <f>SUM(O56,R56)</f>
        <v>1</v>
      </c>
      <c r="Y56">
        <f>K56*SQRT(M56)</f>
        <v>1.1180339887498949</v>
      </c>
    </row>
    <row r="57" spans="1:25" x14ac:dyDescent="0.2">
      <c r="A57">
        <v>227</v>
      </c>
      <c r="B57" t="s">
        <v>233</v>
      </c>
      <c r="C57" s="14">
        <v>1</v>
      </c>
      <c r="D57" s="8">
        <v>0</v>
      </c>
      <c r="E57" s="9">
        <v>0</v>
      </c>
      <c r="F57" s="9">
        <v>2</v>
      </c>
      <c r="G57" s="10">
        <v>1</v>
      </c>
      <c r="H57" s="11">
        <v>0</v>
      </c>
      <c r="I57" s="9">
        <v>0</v>
      </c>
      <c r="J57" s="12">
        <v>1</v>
      </c>
      <c r="K57" s="15">
        <f>SUM(C57:D57,G57:H57)/SUM(F57,J57)</f>
        <v>0.66666666666666663</v>
      </c>
      <c r="L57" s="9">
        <f>SUM(C57,G57)/SUM(F57,J57)</f>
        <v>0.66666666666666663</v>
      </c>
      <c r="M57" s="9">
        <f>SUM(C57:D57,G57:H57)</f>
        <v>2</v>
      </c>
      <c r="N57" s="12">
        <f>SUM(C57,G57)</f>
        <v>2</v>
      </c>
      <c r="O57" s="15">
        <f>C57*1</f>
        <v>1</v>
      </c>
      <c r="P57" s="9">
        <f>D57*0.9</f>
        <v>0</v>
      </c>
      <c r="Q57" s="9">
        <f>E57*0.8</f>
        <v>0</v>
      </c>
      <c r="R57" s="9">
        <f>G57*1</f>
        <v>1</v>
      </c>
      <c r="S57" s="9">
        <f>H57*0.9</f>
        <v>0</v>
      </c>
      <c r="T57" s="12">
        <f>I57*0.8</f>
        <v>0</v>
      </c>
      <c r="U57">
        <f>W57/SUM(F57,J57)</f>
        <v>0.66666666666666663</v>
      </c>
      <c r="V57">
        <f>X57/SUM(F57,J57)</f>
        <v>0.66666666666666663</v>
      </c>
      <c r="W57">
        <f>SUM(O57:P57,R57:S57)</f>
        <v>2</v>
      </c>
      <c r="X57">
        <f>SUM(O57,R57)</f>
        <v>2</v>
      </c>
      <c r="Y57">
        <f>K57*SQRT(M57)</f>
        <v>0.94280904158206336</v>
      </c>
    </row>
    <row r="58" spans="1:25" x14ac:dyDescent="0.2">
      <c r="A58">
        <v>361</v>
      </c>
      <c r="B58" t="s">
        <v>367</v>
      </c>
      <c r="C58" s="14">
        <v>1</v>
      </c>
      <c r="D58" s="8">
        <v>0</v>
      </c>
      <c r="E58" s="9">
        <v>0</v>
      </c>
      <c r="F58" s="9">
        <v>2</v>
      </c>
      <c r="G58" s="10">
        <v>1</v>
      </c>
      <c r="H58" s="11">
        <v>0</v>
      </c>
      <c r="I58" s="9">
        <v>0</v>
      </c>
      <c r="J58" s="12">
        <v>1</v>
      </c>
      <c r="K58" s="15">
        <f>SUM(C58:D58,G58:H58)/SUM(F58,J58)</f>
        <v>0.66666666666666663</v>
      </c>
      <c r="L58" s="9">
        <f>SUM(C58,G58)/SUM(F58,J58)</f>
        <v>0.66666666666666663</v>
      </c>
      <c r="M58" s="9">
        <f>SUM(C58:D58,G58:H58)</f>
        <v>2</v>
      </c>
      <c r="N58" s="12">
        <f>SUM(C58,G58)</f>
        <v>2</v>
      </c>
      <c r="O58" s="15">
        <f>C58*1</f>
        <v>1</v>
      </c>
      <c r="P58" s="9">
        <f>D58*0.9</f>
        <v>0</v>
      </c>
      <c r="Q58" s="9">
        <f>E58*0.8</f>
        <v>0</v>
      </c>
      <c r="R58" s="9">
        <f>G58*1</f>
        <v>1</v>
      </c>
      <c r="S58" s="9">
        <f>H58*0.9</f>
        <v>0</v>
      </c>
      <c r="T58" s="12">
        <f>I58*0.8</f>
        <v>0</v>
      </c>
      <c r="U58">
        <f>W58/SUM(F58,J58)</f>
        <v>0.66666666666666663</v>
      </c>
      <c r="V58">
        <f>X58/SUM(F58,J58)</f>
        <v>0.66666666666666663</v>
      </c>
      <c r="W58">
        <f>SUM(O58:P58,R58:S58)</f>
        <v>2</v>
      </c>
      <c r="X58">
        <f>SUM(O58,R58)</f>
        <v>2</v>
      </c>
      <c r="Y58">
        <f>K58*SQRT(M58)</f>
        <v>0.94280904158206336</v>
      </c>
    </row>
    <row r="59" spans="1:25" x14ac:dyDescent="0.2">
      <c r="A59">
        <v>90</v>
      </c>
      <c r="B59" t="s">
        <v>96</v>
      </c>
      <c r="C59" s="14">
        <v>0</v>
      </c>
      <c r="D59" s="8">
        <v>1</v>
      </c>
      <c r="E59" s="9">
        <v>0</v>
      </c>
      <c r="F59" s="9">
        <v>2</v>
      </c>
      <c r="G59" s="10">
        <v>1</v>
      </c>
      <c r="H59" s="11">
        <v>0</v>
      </c>
      <c r="I59" s="9">
        <v>0</v>
      </c>
      <c r="J59" s="12">
        <v>1</v>
      </c>
      <c r="K59" s="15">
        <f>SUM(C59:D59,G59:H59)/SUM(F59,J59)</f>
        <v>0.66666666666666663</v>
      </c>
      <c r="L59" s="9">
        <f>SUM(C59,G59)/SUM(F59,J59)</f>
        <v>0.33333333333333331</v>
      </c>
      <c r="M59" s="9">
        <f>SUM(C59:D59,G59:H59)</f>
        <v>2</v>
      </c>
      <c r="N59" s="12">
        <f>SUM(C59,G59)</f>
        <v>1</v>
      </c>
      <c r="O59" s="15">
        <f>C59*1</f>
        <v>0</v>
      </c>
      <c r="P59" s="9">
        <f>D59*0.9</f>
        <v>0.9</v>
      </c>
      <c r="Q59" s="9">
        <f>E59*0.8</f>
        <v>0</v>
      </c>
      <c r="R59" s="9">
        <f>G59*1</f>
        <v>1</v>
      </c>
      <c r="S59" s="9">
        <f>H59*0.9</f>
        <v>0</v>
      </c>
      <c r="T59" s="12">
        <f>I59*0.8</f>
        <v>0</v>
      </c>
      <c r="U59">
        <f>W59/SUM(F59,J59)</f>
        <v>0.6333333333333333</v>
      </c>
      <c r="V59">
        <f>X59/SUM(F59,J59)</f>
        <v>0.33333333333333331</v>
      </c>
      <c r="W59">
        <f>SUM(O59:P59,R59:S59)</f>
        <v>1.9</v>
      </c>
      <c r="X59">
        <f>SUM(O59,R59)</f>
        <v>1</v>
      </c>
      <c r="Y59">
        <f>K59*SQRT(M59)</f>
        <v>0.94280904158206336</v>
      </c>
    </row>
  </sheetData>
  <autoFilter ref="A1:Y59">
    <sortState xmlns:xlrd2="http://schemas.microsoft.com/office/spreadsheetml/2017/richdata2" ref="A2:Y59">
      <sortCondition descending="1" ref="Y1:Y59"/>
    </sortState>
  </autoFilter>
  <sortState xmlns:xlrd2="http://schemas.microsoft.com/office/spreadsheetml/2017/richdata2" ref="A2:X59">
    <sortCondition descending="1" ref="M2:M59"/>
    <sortCondition descending="1" ref="N2:N59"/>
  </sortState>
  <conditionalFormatting sqref="K1:K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df_counts_short</vt:lpstr>
      <vt:lpstr>df_counts_short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dcterms:created xsi:type="dcterms:W3CDTF">2022-08-13T13:31:35Z</dcterms:created>
  <dcterms:modified xsi:type="dcterms:W3CDTF">2022-08-13T18:12:40Z</dcterms:modified>
</cp:coreProperties>
</file>