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780" windowHeight="11640" tabRatio="815" firstSheet="1" activeTab="1"/>
  </bookViews>
  <sheets>
    <sheet name="活动常量配置" sheetId="2" r:id="rId1"/>
    <sheet name="鱼干兑换奖励梯度配置" sheetId="3" r:id="rId2"/>
    <sheet name="答题类型配置" sheetId="4" r:id="rId3"/>
    <sheet name="答题模式列表" sheetId="5" r:id="rId4"/>
    <sheet name="天文" sheetId="6" r:id="rId5"/>
    <sheet name="地理" sheetId="7" r:id="rId6"/>
    <sheet name="宇宙" sheetId="8" r:id="rId7"/>
    <sheet name="八卦" sheetId="9" r:id="rId8"/>
    <sheet name="排名奖励" sheetId="11" r:id="rId9"/>
    <sheet name="Sheet9" sheetId="10" r:id="rId10"/>
  </sheets>
  <calcPr calcId="125725"/>
</workbook>
</file>

<file path=xl/calcChain.xml><?xml version="1.0" encoding="utf-8"?>
<calcChain xmlns="http://schemas.openxmlformats.org/spreadsheetml/2006/main">
  <c r="B67" i="10"/>
  <c r="C67"/>
  <c r="D67"/>
  <c r="A67"/>
  <c r="B57"/>
  <c r="C57"/>
  <c r="D57"/>
  <c r="A57"/>
  <c r="B48"/>
  <c r="A48"/>
  <c r="B39"/>
  <c r="A39"/>
  <c r="B29"/>
  <c r="C29"/>
  <c r="A29"/>
  <c r="A1"/>
  <c r="B1"/>
  <c r="C1"/>
  <c r="D1"/>
  <c r="E1"/>
  <c r="F1"/>
  <c r="G1"/>
  <c r="H1"/>
  <c r="I1"/>
  <c r="J1"/>
  <c r="K1"/>
  <c r="L1"/>
  <c r="M1"/>
  <c r="N1"/>
  <c r="O1"/>
  <c r="P1"/>
  <c r="Q1"/>
  <c r="R1"/>
  <c r="A18"/>
  <c r="A35"/>
  <c r="A34"/>
  <c r="A73"/>
  <c r="A19"/>
  <c r="A8"/>
  <c r="A63"/>
  <c r="A16"/>
  <c r="A61"/>
  <c r="A11"/>
  <c r="A9"/>
  <c r="A64"/>
  <c r="A10"/>
  <c r="A33"/>
  <c r="A44"/>
  <c r="A71"/>
  <c r="A62"/>
  <c r="A22"/>
  <c r="A21"/>
  <c r="A23"/>
  <c r="A24"/>
  <c r="A43"/>
  <c r="A14"/>
  <c r="A15"/>
  <c r="A53"/>
  <c r="A7"/>
  <c r="A20"/>
  <c r="A52"/>
  <c r="A12"/>
  <c r="A17"/>
  <c r="A74"/>
  <c r="A13"/>
  <c r="A7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只能为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，这张表就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行数据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activityId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填写数字，不能重复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tips
</t>
        </r>
        <r>
          <rPr>
            <sz val="9"/>
            <color indexed="81"/>
            <rFont val="宋体"/>
            <family val="3"/>
            <charset val="134"/>
          </rPr>
          <t>界面显示的玩法说明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playNum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初始答题次数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exchangeNum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每次活动使用奖励可兑换的次数上限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playerMinNum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多人匹配时，开始答题活动的最小人数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playerMaxNum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多人匹配时，开始答题活动的最大人数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answerPlayersNum
</t>
        </r>
        <r>
          <rPr>
            <sz val="9"/>
            <color indexed="81"/>
            <rFont val="宋体"/>
            <family val="3"/>
            <charset val="134"/>
          </rPr>
          <t>多人匹配答题时，每局可答题数量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answerPlayersTime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多人匹配时，每道题目的答题时间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matchingTime
</t>
        </r>
        <r>
          <rPr>
            <sz val="9"/>
            <color indexed="81"/>
            <rFont val="宋体"/>
            <family val="3"/>
            <charset val="134"/>
          </rPr>
          <t>多人答题匹配时的最大匹配时间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bounsOne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匹配到的答题人数少于等于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人时，该局第一名玩家的额外奖励分数，其他名次玩家无额外奖励分数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bounsTwo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匹配到的答题人数大于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人时，该局第一名玩家的额外奖励分数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 xml:space="preserve">bounsThree
</t>
        </r>
        <r>
          <rPr>
            <sz val="9"/>
            <color indexed="81"/>
            <rFont val="宋体"/>
            <family val="3"/>
            <charset val="134"/>
          </rPr>
          <t>匹配到的答题人数大于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人时，该局第二名玩家的额外奖励分数，排名低于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的没有额外奖励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 xml:space="preserve">bounsScorePlayers
</t>
        </r>
        <r>
          <rPr>
            <sz val="9"/>
            <color indexed="81"/>
            <rFont val="宋体"/>
            <family val="3"/>
            <charset val="134"/>
          </rPr>
          <t>进行多人答题时，答对题目获得的额外奖励分数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 xml:space="preserve">answerPlayerNum
</t>
        </r>
        <r>
          <rPr>
            <sz val="9"/>
            <color indexed="81"/>
            <rFont val="宋体"/>
            <family val="3"/>
            <charset val="134"/>
          </rPr>
          <t>单人答题时，每局可答题目数量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answerPlayerTime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单人答题时，每道题的答题时间</t>
        </r>
      </text>
    </comment>
    <comment ref="Q1" authorId="0">
      <text>
        <r>
          <rPr>
            <b/>
            <sz val="9"/>
            <color indexed="81"/>
            <rFont val="Tahoma"/>
            <family val="2"/>
          </rPr>
          <t>bounsScorePlayer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单人答题时，每道题答对奖励额外分数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playerListMaxNum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答题积分排行榜显示的人数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wasteScore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兑换奖励需要的鱼干数量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bounsString
</t>
        </r>
        <r>
          <rPr>
            <sz val="9"/>
            <color indexed="81"/>
            <rFont val="宋体"/>
            <family val="3"/>
            <charset val="134"/>
          </rPr>
          <t>奖励对应的掉落包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存在多个时用</t>
        </r>
        <r>
          <rPr>
            <sz val="9"/>
            <color indexed="81"/>
            <rFont val="Tahoma"/>
            <family val="2"/>
          </rPr>
          <t>","</t>
        </r>
        <r>
          <rPr>
            <sz val="9"/>
            <color indexed="81"/>
            <rFont val="宋体"/>
            <family val="3"/>
            <charset val="134"/>
          </rPr>
          <t>隔开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name
</t>
        </r>
        <r>
          <rPr>
            <sz val="9"/>
            <color indexed="81"/>
            <rFont val="宋体"/>
            <family val="3"/>
            <charset val="134"/>
          </rPr>
          <t>题目类型显示的名称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modelName
</t>
        </r>
        <r>
          <rPr>
            <sz val="9"/>
            <color indexed="81"/>
            <rFont val="宋体"/>
            <family val="3"/>
            <charset val="134"/>
          </rPr>
          <t>答题模式显示的名称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answer
</t>
        </r>
        <r>
          <rPr>
            <sz val="9"/>
            <color indexed="81"/>
            <rFont val="宋体"/>
            <family val="3"/>
            <charset val="134"/>
          </rPr>
          <t>题目答案的顺序，对应题目选项顺序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title
</t>
        </r>
        <r>
          <rPr>
            <sz val="9"/>
            <color indexed="81"/>
            <rFont val="宋体"/>
            <family val="3"/>
            <charset val="134"/>
          </rPr>
          <t>题目显示的名称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answerString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答案选项，用</t>
        </r>
        <r>
          <rPr>
            <sz val="9"/>
            <color indexed="81"/>
            <rFont val="Tahoma"/>
            <family val="2"/>
          </rPr>
          <t>"&amp;&amp;"</t>
        </r>
        <r>
          <rPr>
            <sz val="9"/>
            <color indexed="81"/>
            <rFont val="宋体"/>
            <family val="3"/>
            <charset val="134"/>
          </rPr>
          <t>隔开，从左到右对应顺序为</t>
        </r>
        <r>
          <rPr>
            <sz val="9"/>
            <color indexed="81"/>
            <rFont val="Tahoma"/>
            <family val="2"/>
          </rPr>
          <t>1,2,3,4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answer
</t>
        </r>
        <r>
          <rPr>
            <sz val="9"/>
            <color indexed="81"/>
            <rFont val="宋体"/>
            <family val="3"/>
            <charset val="134"/>
          </rPr>
          <t>题目答案的顺序，对应题目选项顺序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title
</t>
        </r>
        <r>
          <rPr>
            <sz val="9"/>
            <color indexed="81"/>
            <rFont val="宋体"/>
            <family val="3"/>
            <charset val="134"/>
          </rPr>
          <t>题目显示的名称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answerString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答案选项，用</t>
        </r>
        <r>
          <rPr>
            <sz val="9"/>
            <color indexed="81"/>
            <rFont val="Tahoma"/>
            <family val="2"/>
          </rPr>
          <t>"&amp;&amp;"</t>
        </r>
        <r>
          <rPr>
            <sz val="9"/>
            <color indexed="81"/>
            <rFont val="宋体"/>
            <family val="3"/>
            <charset val="134"/>
          </rPr>
          <t>隔开，从左到右对应顺序为</t>
        </r>
        <r>
          <rPr>
            <sz val="9"/>
            <color indexed="81"/>
            <rFont val="Tahoma"/>
            <family val="2"/>
          </rPr>
          <t>1,2,3,4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answer
</t>
        </r>
        <r>
          <rPr>
            <sz val="9"/>
            <color indexed="81"/>
            <rFont val="宋体"/>
            <family val="3"/>
            <charset val="134"/>
          </rPr>
          <t>题目答案的顺序，对应题目选项顺序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title
</t>
        </r>
        <r>
          <rPr>
            <sz val="9"/>
            <color indexed="81"/>
            <rFont val="宋体"/>
            <family val="3"/>
            <charset val="134"/>
          </rPr>
          <t>题目显示的名称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answerString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答案选项，用</t>
        </r>
        <r>
          <rPr>
            <sz val="9"/>
            <color indexed="81"/>
            <rFont val="Tahoma"/>
            <family val="2"/>
          </rPr>
          <t>"&amp;&amp;"</t>
        </r>
        <r>
          <rPr>
            <sz val="9"/>
            <color indexed="81"/>
            <rFont val="宋体"/>
            <family val="3"/>
            <charset val="134"/>
          </rPr>
          <t>隔开，从左到右对应顺序为</t>
        </r>
        <r>
          <rPr>
            <sz val="9"/>
            <color indexed="81"/>
            <rFont val="Tahoma"/>
            <family val="2"/>
          </rPr>
          <t>1,2,3,4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answer
</t>
        </r>
        <r>
          <rPr>
            <sz val="9"/>
            <color indexed="81"/>
            <rFont val="宋体"/>
            <family val="3"/>
            <charset val="134"/>
          </rPr>
          <t>题目答案的顺序，对应题目选项顺序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title
</t>
        </r>
        <r>
          <rPr>
            <sz val="9"/>
            <color indexed="81"/>
            <rFont val="宋体"/>
            <family val="3"/>
            <charset val="134"/>
          </rPr>
          <t>题目显示的名称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answerString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答案选项，用</t>
        </r>
        <r>
          <rPr>
            <sz val="9"/>
            <color indexed="81"/>
            <rFont val="Tahoma"/>
            <family val="2"/>
          </rPr>
          <t>"&amp;&amp;"</t>
        </r>
        <r>
          <rPr>
            <sz val="9"/>
            <color indexed="81"/>
            <rFont val="宋体"/>
            <family val="3"/>
            <charset val="134"/>
          </rPr>
          <t>隔开，从左到右对应顺序为</t>
        </r>
        <r>
          <rPr>
            <sz val="9"/>
            <color indexed="81"/>
            <rFont val="Tahoma"/>
            <family val="2"/>
          </rPr>
          <t>1,2,3,4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dropstart
</t>
        </r>
        <r>
          <rPr>
            <sz val="9"/>
            <color indexed="81"/>
            <rFont val="宋体"/>
            <family val="3"/>
            <charset val="134"/>
          </rPr>
          <t>奖励排名区间，排名开始名词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包含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dropend
</t>
        </r>
        <r>
          <rPr>
            <sz val="9"/>
            <color indexed="81"/>
            <rFont val="宋体"/>
            <family val="3"/>
            <charset val="134"/>
          </rPr>
          <t>奖励排名区间，排名结束名次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宋体"/>
            <family val="3"/>
            <charset val="134"/>
          </rPr>
          <t>包含</t>
        </r>
        <r>
          <rPr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droppackage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答案选项，用</t>
        </r>
        <r>
          <rPr>
            <sz val="9"/>
            <color indexed="81"/>
            <rFont val="Tahoma"/>
            <family val="2"/>
          </rPr>
          <t>"&amp;&amp;"</t>
        </r>
        <r>
          <rPr>
            <sz val="9"/>
            <color indexed="81"/>
            <rFont val="宋体"/>
            <family val="3"/>
            <charset val="134"/>
          </rPr>
          <t>隔开，从左到右对应顺序为</t>
        </r>
        <r>
          <rPr>
            <sz val="9"/>
            <color indexed="81"/>
            <rFont val="Tahoma"/>
            <family val="2"/>
          </rPr>
          <t>1,2,3,4</t>
        </r>
      </text>
    </comment>
  </commentList>
</comments>
</file>

<file path=xl/sharedStrings.xml><?xml version="1.0" encoding="utf-8"?>
<sst xmlns="http://schemas.openxmlformats.org/spreadsheetml/2006/main" count="287" uniqueCount="200">
  <si>
    <t>id</t>
  </si>
  <si>
    <t>int</t>
  </si>
  <si>
    <t>活动标识</t>
  </si>
  <si>
    <t>玩法说明</t>
  </si>
  <si>
    <t>答题初始次数</t>
  </si>
  <si>
    <t>房间人数下限</t>
  </si>
  <si>
    <t>房间人数上限</t>
  </si>
  <si>
    <t>多人每局答题数量</t>
  </si>
  <si>
    <t>多人单题答题时间</t>
  </si>
  <si>
    <t>多人匹配等待时间</t>
  </si>
  <si>
    <t>榜单最高人数</t>
  </si>
  <si>
    <t>兑换奖励初始次数</t>
    <phoneticPr fontId="8" type="noConversion"/>
  </si>
  <si>
    <t>唯一ID</t>
    <phoneticPr fontId="8" type="noConversion"/>
  </si>
  <si>
    <t>低于三人额外奖励</t>
    <phoneticPr fontId="8" type="noConversion"/>
  </si>
  <si>
    <t>多于三人额外奖励1</t>
    <phoneticPr fontId="8" type="noConversion"/>
  </si>
  <si>
    <t>多于三人额外奖励2</t>
    <phoneticPr fontId="8" type="noConversion"/>
  </si>
  <si>
    <t>单人单题答题时间</t>
    <phoneticPr fontId="8" type="noConversion"/>
  </si>
  <si>
    <t>单人每局答题数量</t>
    <phoneticPr fontId="8" type="noConversion"/>
  </si>
  <si>
    <t>单人答对单题奖励分数</t>
    <phoneticPr fontId="8" type="noConversion"/>
  </si>
  <si>
    <t>多人答对单题奖励分数</t>
    <phoneticPr fontId="8" type="noConversion"/>
  </si>
  <si>
    <t>答题答题答题</t>
    <phoneticPr fontId="8" type="noConversion"/>
  </si>
  <si>
    <t>activityId</t>
    <phoneticPr fontId="16" type="noConversion"/>
  </si>
  <si>
    <t>tips</t>
    <phoneticPr fontId="16" type="noConversion"/>
  </si>
  <si>
    <t>playNum</t>
    <phoneticPr fontId="16" type="noConversion"/>
  </si>
  <si>
    <t>exchangeNum</t>
    <phoneticPr fontId="16" type="noConversion"/>
  </si>
  <si>
    <t>playerMinNum</t>
    <phoneticPr fontId="16" type="noConversion"/>
  </si>
  <si>
    <t>playerMaxNum</t>
  </si>
  <si>
    <t>answerPlayersNum</t>
    <phoneticPr fontId="16" type="noConversion"/>
  </si>
  <si>
    <t>answerPlayersTime</t>
  </si>
  <si>
    <t>matchingTime</t>
  </si>
  <si>
    <t>bounsOne</t>
  </si>
  <si>
    <t>bounsTwo</t>
  </si>
  <si>
    <t>bounsThree</t>
  </si>
  <si>
    <t>bounsScorePlayers</t>
  </si>
  <si>
    <t>answerPlayerNum</t>
  </si>
  <si>
    <t>answerPlayerTime</t>
  </si>
  <si>
    <t>bounsScorePlayer</t>
  </si>
  <si>
    <t>playerListMaxNum</t>
  </si>
  <si>
    <r>
      <t>s</t>
    </r>
    <r>
      <rPr>
        <sz val="11"/>
        <color theme="1"/>
        <rFont val="宋体"/>
        <family val="2"/>
        <charset val="134"/>
        <scheme val="minor"/>
      </rPr>
      <t>tring</t>
    </r>
    <phoneticPr fontId="16" type="noConversion"/>
  </si>
  <si>
    <r>
      <t>i</t>
    </r>
    <r>
      <rPr>
        <sz val="11"/>
        <color theme="1"/>
        <rFont val="宋体"/>
        <family val="2"/>
        <charset val="134"/>
        <scheme val="minor"/>
      </rPr>
      <t>nt</t>
    </r>
    <phoneticPr fontId="16" type="noConversion"/>
  </si>
  <si>
    <t>梯度ID</t>
  </si>
  <si>
    <t>所需鱼干数量</t>
  </si>
  <si>
    <t>掉落包ID</t>
  </si>
  <si>
    <t>类型ID</t>
  </si>
  <si>
    <t>类型名称</t>
  </si>
  <si>
    <t>宇宙</t>
  </si>
  <si>
    <t>八卦</t>
  </si>
  <si>
    <t>模式ID</t>
  </si>
  <si>
    <t>模式名称</t>
  </si>
  <si>
    <t>多人</t>
  </si>
  <si>
    <t>单人</t>
  </si>
  <si>
    <t>题目ID</t>
  </si>
  <si>
    <t>答案</t>
  </si>
  <si>
    <t>题目</t>
  </si>
  <si>
    <t>题目选项</t>
  </si>
  <si>
    <t>题目1</t>
  </si>
  <si>
    <t>打撒奥大所大&amp;&amp;撒奥大所大$$撒奥大所大&amp;&amp;撒奥大所大</t>
  </si>
  <si>
    <t>题目2</t>
  </si>
  <si>
    <t>wasteScore</t>
  </si>
  <si>
    <t>bounsString</t>
  </si>
  <si>
    <r>
      <t>i</t>
    </r>
    <r>
      <rPr>
        <sz val="11"/>
        <color theme="1"/>
        <rFont val="宋体"/>
        <family val="2"/>
        <charset val="134"/>
        <scheme val="minor"/>
      </rPr>
      <t>nt</t>
    </r>
    <phoneticPr fontId="16" type="noConversion"/>
  </si>
  <si>
    <r>
      <t>s</t>
    </r>
    <r>
      <rPr>
        <sz val="11"/>
        <color theme="1"/>
        <rFont val="宋体"/>
        <family val="2"/>
        <charset val="134"/>
        <scheme val="minor"/>
      </rPr>
      <t>tring</t>
    </r>
    <phoneticPr fontId="16" type="noConversion"/>
  </si>
  <si>
    <t>name</t>
  </si>
  <si>
    <t>modelName</t>
  </si>
  <si>
    <t>answer</t>
  </si>
  <si>
    <t>title</t>
    <phoneticPr fontId="16" type="noConversion"/>
  </si>
  <si>
    <t>answerString</t>
  </si>
  <si>
    <t>string</t>
    <phoneticPr fontId="16" type="noConversion"/>
  </si>
  <si>
    <t>BounsListTemplate</t>
  </si>
  <si>
    <t>AnswerTypeTemplate</t>
  </si>
  <si>
    <t>AnswerTemplate</t>
  </si>
  <si>
    <t>AnswerModelTemplate</t>
  </si>
  <si>
    <t>下列哪部著作不列入“五经”(  )</t>
  </si>
  <si>
    <t>在“精卫填海”的故事里,“精卫”是（  ）</t>
  </si>
  <si>
    <t>买椟还珠这则成语是用来比喻有些人（  ）</t>
  </si>
  <si>
    <t>成都为什么又叫做“锦城”或“锦官城”？</t>
  </si>
  <si>
    <t>李白笔下的“飞流直下三千尺，疑是银河落九天”指的是哪个风景区？（ ）</t>
  </si>
  <si>
    <t>在“夸父逐日”中，“夸父”是怎样追逐太阳的？</t>
  </si>
  <si>
    <t>什么时候适合用“七月流火”来形容？</t>
  </si>
  <si>
    <t>“期期艾艾”这个典故讲的是西汉的周昌和西晋的邓艾两个人说话时的什么毛病？</t>
  </si>
  <si>
    <t>五经是指《诗》、《书》、《礼》、《易》和（ ）。</t>
  </si>
  <si>
    <t>“前四史”指的是《史记》、《汉书》、《后汉书》和（ ）。</t>
  </si>
  <si>
    <t>“琴挑文君”这个典故的主人公是（　　）。</t>
  </si>
  <si>
    <t>“成也萧何，败也萧何”说的是谁的经历（  ）</t>
  </si>
  <si>
    <t>我国古代有很多计量单位，比如诗句黄河远上白云间，一片孤城万仞山”中的“仞”，一仞约相当于(  )</t>
  </si>
  <si>
    <t>“近朱者赤，近墨者黑”所蕴含的道理和下列哪句话最相似？(  )</t>
  </si>
  <si>
    <t>诸子百家中名家的特点是注重逻辑辩证，以下哪个典故能体现名家的这一特点？(  )</t>
  </si>
  <si>
    <t>中国成功发射第一颗人造卫星是在（　）</t>
  </si>
  <si>
    <t>儒家创始人孔子的中心学说是（　　）</t>
  </si>
  <si>
    <t>四大佛教名山是指（　　）</t>
  </si>
  <si>
    <t>在矛盾双方力量的对比中起主导作用的是（　　）</t>
  </si>
  <si>
    <t>“真理在一定条件下可以转化为谬误”，这是（　　）</t>
  </si>
  <si>
    <t>我国是人民民主专政的社会主义国家，我国的根本政治制度是（　　）</t>
  </si>
  <si>
    <t xml:space="preserve">（  ）是马克思主义的理论来源 </t>
  </si>
  <si>
    <t>下列哲学家不属于唯心主义的是（  ）</t>
  </si>
  <si>
    <t>使人疲惫的不是远方的高山，而往往是鞋里的一粒沙子。 对这句话的理解正确的是（　）</t>
  </si>
  <si>
    <t>鲁迅在评《三国演义》时说：“至于写人，亦颇有失，以致预显刘备之长厚而似伪，状诸葛之多智而近妖”。这一评论所蕴涵的哲理是（　）</t>
  </si>
  <si>
    <t>宣传“物竞天择，适者生存”的生物进化观点的是（　　）</t>
  </si>
  <si>
    <t>明末清初的“三先生”（或曰“三大思想家”）指的是王夫之、顾炎武和（  ）</t>
  </si>
  <si>
    <t>亚洲建立的第一个民主共和国是（ ）</t>
  </si>
  <si>
    <t>“自由女神像”是哪个国家送给美国的礼物？ ( )</t>
  </si>
  <si>
    <t>中国传统三大鬼节(冥节)是（）</t>
  </si>
  <si>
    <t>下面哪座山不是中国佛教四大名山之一？ ()</t>
  </si>
  <si>
    <t>下面哪座山不是中国道教名山？（ ）</t>
  </si>
  <si>
    <t>弗洛伊德被世人誉为"精神分析之父”，他是哪国人？（ ）</t>
  </si>
  <si>
    <t>经常食用哪种食物容易引起铅中毒?（）</t>
  </si>
  <si>
    <t>康德&amp;&amp;黑格尔&amp;&amp;谢林&amp;&amp;尼采</t>
  </si>
  <si>
    <t>19世纪德国古典哲学&amp;&amp;古希腊朴素唯物主义哲学&amp;&amp;17世纪英国唯物主义哲学 &amp;&amp;18世纪德国古典哲学</t>
  </si>
  <si>
    <t>尼采&amp;&amp;黑格尔&amp;&amp;叔本华&amp;&amp;车尔尼雪夫斯基</t>
  </si>
  <si>
    <t>中庸之道&amp;&amp;“仁”的学说&amp;&amp;“生而知之”的唯心主义先验论&amp;&amp;理学思想</t>
  </si>
  <si>
    <t>五台山、普陀山、九华山、峨眉山&amp;&amp;五台山、雁荡山、九华山、普陀山&amp;&amp;五指山、九华山、井冈山、阿里山&amp;&amp;泰山、华山、衡山、恒山</t>
  </si>
  <si>
    <t>事物内部的矛盾&amp;&amp;事物的主要矛盾&amp;&amp;事物的特殊矛盾&amp;&amp;矛盾的主要方面</t>
  </si>
  <si>
    <t>总是忽视很大的困境，却忽略很小的难处，但后者往往是前者的制约因素。&amp;&amp;忽略了小处，大的目标必不能实现&amp;&amp;不解决眼下的问题，长远的目标就难以实现&amp;&amp;凡事要重视基础，不可好高鹜远</t>
  </si>
  <si>
    <t>要区分事物的两重性&amp;&amp;要把握事物的度&amp;&amp;对事物既要肯定，又要否定&amp;&amp;要把事物看成一个整体</t>
  </si>
  <si>
    <t>蔡元培&amp;&amp;黄兴&amp;&amp;林觉民&amp;&amp;严复</t>
  </si>
  <si>
    <t>质量互变规律&amp;&amp;否定之否定规律&amp;&amp;对立统一规律&amp;&amp;永恒发展的规律</t>
  </si>
  <si>
    <t>唯心主义观点&amp;&amp;辩证唯物主义观点&amp;&amp;一切唯物主义共有的主张&amp;&amp;诡辩论的观点</t>
  </si>
  <si>
    <t>民主集中制&amp;&amp;人民代表大会制&amp;&amp;单一制&amp;&amp;三权分立制</t>
  </si>
  <si>
    <t>龚自珍&amp;&amp;梁启超&amp;&amp;严复&amp;&amp;黄宗羲</t>
  </si>
  <si>
    <t>中华民国&amp;&amp;中华人民共和国&amp;&amp;大韩民国&amp;&amp;土耳其共和国</t>
  </si>
  <si>
    <t>杨振宁&amp;&amp;邓稼先&amp;&amp;李远哲&amp;&amp;李政道&amp;&amp;丁肇中</t>
  </si>
  <si>
    <t>林肯&amp;&amp;华盛顿&amp;&amp;罗斯福&amp;&amp;克林顿</t>
  </si>
  <si>
    <t>英国&amp;&amp;美国&amp;&amp;德国&amp;&amp;荷兰</t>
  </si>
  <si>
    <t>美国&amp;&amp;北欧&amp;&amp;西欧&amp;&amp;亚洲</t>
  </si>
  <si>
    <t>小脑&amp;&amp;脑干&amp;&amp;脑髓&amp;&amp;大脑</t>
  </si>
  <si>
    <t>法国&amp;&amp;英国&amp;&amp;中国&amp;&amp;西班牙</t>
  </si>
  <si>
    <t>清明节/中元节(七月十五)/ 寒衣节（十月一日）&amp;&amp;清明节/上元节/中元节</t>
  </si>
  <si>
    <t xml:space="preserve"> 峨嵋山&amp;&amp;崆峒山&amp;&amp;五台山&amp;&amp;九华山</t>
  </si>
  <si>
    <t>普陀山&amp;&amp;三清山&amp;&amp;崆峒山&amp;&amp;青城山</t>
  </si>
  <si>
    <t>印度/藏南麦克马洪线以南&amp;&amp;日本/钓鱼岛&amp;&amp;越南/西沙群岛&amp;&amp;俄罗斯/海参崴、库叶岛</t>
  </si>
  <si>
    <t>英国&amp;&amp;德国&amp;&amp;奥地利&amp;&amp;法国</t>
  </si>
  <si>
    <t>土豆&amp;&amp;竹笋&amp;&amp;松花蛋&amp;&amp;酸菜鱼</t>
  </si>
  <si>
    <t>麦芽汁浓度&amp;&amp;啤酒花浓度&amp;&amp;酒精浓度</t>
  </si>
  <si>
    <t>鲁迅&amp;&amp;钱玄同&amp;&amp;刘半农</t>
  </si>
  <si>
    <t>《书经》&amp;&amp;《孝经》&amp;&amp;《礼记》&amp;&amp;《易经》</t>
  </si>
  <si>
    <t>谢灵运&amp;&amp;谢眺&amp;&amp;谢眺&amp;&amp;曹植</t>
  </si>
  <si>
    <t>拨弦乐器&amp;&amp;击弦乐器&amp;&amp;打击乐器，拉弦乐器</t>
  </si>
  <si>
    <t>一个人&amp;&amp;一只鸟&amp;&amp;一只猴子&amp;&amp;一条龙</t>
  </si>
  <si>
    <t>夫差&amp;&amp;范蠡&amp;&amp;管仲&amp;&amp;勾践</t>
  </si>
  <si>
    <t>只注重事物外表&amp;&amp;为了赚钱不择手段&amp;&amp;善于掩盖事物本质&amp;&amp;喜欢盒子的人</t>
  </si>
  <si>
    <t>因蜀锦而得名&amp;&amp;因锦江而得名</t>
  </si>
  <si>
    <t>华山&amp;&amp;黄山&amp;&amp;峨眉山&amp;&amp;天姥山</t>
  </si>
  <si>
    <t>驾车&amp;&amp;骑马&amp;&amp;奔跑&amp;&amp;飞行</t>
  </si>
  <si>
    <t>八月&amp;&amp;九月&amp;&amp;十月&amp;&amp;十一月</t>
  </si>
  <si>
    <t>唐代的一位诗人&amp;&amp;唐代的一位高僧&amp;&amp;一种官职&amp;&amp;一种制度</t>
  </si>
  <si>
    <t>炎炎夏日&amp;&amp;夏去秋来&amp;&amp;春去夏来&amp;&amp;秋去冬来</t>
  </si>
  <si>
    <t>口吃&amp;&amp;好说谎&amp;&amp;喜欢骂人&amp;&amp;喜欢无病呻吟</t>
  </si>
  <si>
    <t>下棋&amp;&amp;种花&amp;&amp;武术&amp;&amp;驾车</t>
  </si>
  <si>
    <t>春秋&amp;&amp;国语&amp;&amp;老子</t>
  </si>
  <si>
    <t>《晋书》&amp;&amp;《三国志》&amp;&amp;《资治通鉴》</t>
  </si>
  <si>
    <t>天鹅&amp;&amp;大雁&amp;&amp;雄鹰&amp;&amp;大鹏</t>
  </si>
  <si>
    <t>司马迁&amp;&amp;司马相如&amp;&amp;司马光&amp;&amp;扬雄</t>
  </si>
  <si>
    <t>刘邦&amp;&amp;项羽&amp;&amp;韩信&amp;&amp;张良</t>
  </si>
  <si>
    <t>司马相如&amp;&amp;王羲之&amp;&amp;刘邦&amp;&amp;诸葛亮</t>
  </si>
  <si>
    <t>曹操&amp;&amp;刘备&amp;&amp;谢安&amp;&amp;孔子</t>
  </si>
  <si>
    <t>王昭君&amp;&amp;杨玉环&amp;&amp;貂蝉&amp;&amp;西施</t>
  </si>
  <si>
    <t>杨玉环&amp;&amp;貂蝉&amp;&amp;赵飞燕&amp;&amp;西施</t>
  </si>
  <si>
    <t>儒家&amp;&amp;法家&amp;&amp;道家&amp;&amp;名家</t>
  </si>
  <si>
    <t>父母俱存，兄弟无故&amp;&amp;仰不愧于天，俯不怍于人&amp;&amp;乡里无不称其善也&amp;&amp;得天下英才而教育之</t>
  </si>
  <si>
    <t>一个成年人的高度&amp;&amp;成年人一臂的长度</t>
  </si>
  <si>
    <t>青出于蓝，而胜于蓝&amp;&amp;蓬生麻中，不扶而直&amp;&amp;公生明，偏生暗</t>
  </si>
  <si>
    <t>“白马非马”&amp;&amp;“指鹿为马”</t>
  </si>
  <si>
    <t>端木赐&amp;&amp;宰予&amp;&amp;冉求&amp;&amp;伯鱼</t>
  </si>
  <si>
    <t>天文</t>
    <phoneticPr fontId="16" type="noConversion"/>
  </si>
  <si>
    <t>地理</t>
    <phoneticPr fontId="16" type="noConversion"/>
  </si>
  <si>
    <t>“才高八斗”这话出自谁之口（  ）</t>
  </si>
  <si>
    <t>《孔雀东南飞》里，刘兰芝“十三能织素，十四学裁衣，十五弹箜篌，十六诵诗书”，请问，“箜篌”是什么乐器（  ）</t>
  </si>
  <si>
    <t>“卧薪尝胆”说的是（）</t>
  </si>
  <si>
    <t>被称为“菊月”的月份是（）</t>
  </si>
  <si>
    <t>“司空见惯”中的“司空”是指（）</t>
  </si>
  <si>
    <t>古代六艺，"礼、乐、射、御、书、数"中的“御”是指（  ）</t>
  </si>
  <si>
    <t>“东床快婿”原本是指（  ）</t>
  </si>
  <si>
    <t>“东山再起”这个典故出自（   ）</t>
  </si>
  <si>
    <t>古代小说常用“沉鱼落雁，闭月羞花”形容女性之美，其中“闭月”是指(   )</t>
  </si>
  <si>
    <t>美国迄今在任时间最长的总统是( )</t>
  </si>
  <si>
    <t>世界上建立最早的资产阶级国家是(  )</t>
  </si>
  <si>
    <t>人脑中控制人平衡力的是(  )</t>
  </si>
  <si>
    <t>啤酒瓶上标出的12度数，是指（ ）</t>
  </si>
  <si>
    <t>五四”初期的口语之中，男人、女人、物品都称“他”，后来是谁创造了“她”和“它”（）</t>
  </si>
  <si>
    <t>不是德国古典哲学主要代表人物的是（　 ）</t>
  </si>
  <si>
    <t>唯物辨证法的根本规律是（　　）</t>
  </si>
  <si>
    <t>获得过诺贝尔奖的华人（非中国籍）有很多，其中不包括（）</t>
  </si>
  <si>
    <t>目前世界上人均最富裕和社会福利最高的地区是（）</t>
  </si>
  <si>
    <t>与我国有领土争端的国家和争议地域不包括（ ）</t>
  </si>
  <si>
    <t>１９７０年４月２４日&amp;&amp;１９６４年４月２４日&amp;&amp;１９７６年４月２４日&amp;&amp;１９７８年４月２４日</t>
    <phoneticPr fontId="16" type="noConversion"/>
  </si>
  <si>
    <t>古人常以“鸿鹄之志”来形容志向远大，这里的“鸿鹄”是指（　　）。</t>
  </si>
  <si>
    <t>相传我国古代能作“掌上舞”的人是（   ）</t>
  </si>
  <si>
    <t>墨子的主要思想是“兼爱”，他所反对的“爱有差等”这一观点是哪家学派的（   ）</t>
  </si>
  <si>
    <t>孟子说：“君子有三乐”，下列哪项不在其“三乐”之列? (  )</t>
  </si>
  <si>
    <t>以下哪一位不是孔门72弟子之一？(  )</t>
  </si>
  <si>
    <t>起始排名</t>
    <phoneticPr fontId="22" type="noConversion"/>
  </si>
  <si>
    <t>结束排名</t>
    <phoneticPr fontId="22" type="noConversion"/>
  </si>
  <si>
    <t>id</t>
    <phoneticPr fontId="16" type="noConversion"/>
  </si>
  <si>
    <t>int</t>
    <phoneticPr fontId="16" type="noConversion"/>
  </si>
  <si>
    <t>id</t>
    <phoneticPr fontId="22" type="noConversion"/>
  </si>
  <si>
    <t>AnswerRank</t>
    <phoneticPr fontId="16" type="noConversion"/>
  </si>
  <si>
    <t>droppackage</t>
    <phoneticPr fontId="16" type="noConversion"/>
  </si>
  <si>
    <t>掉落包id</t>
    <phoneticPr fontId="22" type="noConversion"/>
  </si>
  <si>
    <t>rankstart</t>
    <phoneticPr fontId="16" type="noConversion"/>
  </si>
  <si>
    <t>rankend</t>
    <phoneticPr fontId="16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</si>
</sst>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</cellStyleXfs>
  <cellXfs count="26">
    <xf numFmtId="0" fontId="0" fillId="0" borderId="0" xfId="0">
      <alignment vertical="center"/>
    </xf>
    <xf numFmtId="0" fontId="9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7" fillId="0" borderId="0" xfId="1">
      <alignment vertical="center"/>
    </xf>
    <xf numFmtId="0" fontId="6" fillId="0" borderId="0" xfId="1" applyFont="1">
      <alignment vertical="center"/>
    </xf>
    <xf numFmtId="0" fontId="9" fillId="0" borderId="0" xfId="0" applyFont="1" applyBorder="1">
      <alignment vertical="center"/>
    </xf>
    <xf numFmtId="0" fontId="0" fillId="0" borderId="0" xfId="1" applyFont="1">
      <alignment vertical="center"/>
    </xf>
    <xf numFmtId="0" fontId="4" fillId="0" borderId="0" xfId="1" applyFont="1">
      <alignment vertical="center"/>
    </xf>
    <xf numFmtId="0" fontId="4" fillId="0" borderId="0" xfId="1" applyFont="1" applyFill="1">
      <alignment vertical="center"/>
    </xf>
    <xf numFmtId="0" fontId="4" fillId="0" borderId="0" xfId="1" applyFont="1" applyBorder="1">
      <alignment vertical="center"/>
    </xf>
    <xf numFmtId="0" fontId="15" fillId="0" borderId="0" xfId="3" applyFont="1" applyAlignment="1">
      <alignment vertical="center"/>
    </xf>
    <xf numFmtId="0" fontId="15" fillId="0" borderId="0" xfId="3" applyAlignment="1">
      <alignment vertical="center"/>
    </xf>
    <xf numFmtId="0" fontId="0" fillId="0" borderId="0" xfId="0" applyAlignment="1">
      <alignment vertical="center"/>
    </xf>
    <xf numFmtId="0" fontId="3" fillId="0" borderId="0" xfId="1" applyFont="1">
      <alignment vertical="center"/>
    </xf>
    <xf numFmtId="0" fontId="3" fillId="0" borderId="0" xfId="1" applyFont="1" applyBorder="1">
      <alignment vertical="center"/>
    </xf>
    <xf numFmtId="0" fontId="2" fillId="0" borderId="0" xfId="1" applyFont="1" applyBorder="1">
      <alignment vertical="center"/>
    </xf>
    <xf numFmtId="0" fontId="17" fillId="0" borderId="0" xfId="0" applyFont="1">
      <alignment vertical="center"/>
    </xf>
    <xf numFmtId="0" fontId="17" fillId="0" borderId="0" xfId="0" applyFont="1" applyBorder="1">
      <alignment vertical="center"/>
    </xf>
    <xf numFmtId="0" fontId="18" fillId="0" borderId="0" xfId="3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3" applyFont="1" applyAlignment="1">
      <alignment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4">
    <cellStyle name="常规" xfId="0" builtinId="0"/>
    <cellStyle name="常规 2" xfId="1"/>
    <cellStyle name="常规 3" xfId="2"/>
    <cellStyle name="常规 4" xfId="3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宋体"/>
        <scheme val="none"/>
      </font>
      <alignment horizontal="general" vertical="center" textRotation="0" wrapText="0" indent="0" relativeIndent="255" justifyLastLine="0" shrinkToFit="0" mergeCell="0" readingOrder="0"/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表1" displayName="表1" ref="A1:R2" totalsRowShown="0" headerRowDxfId="61" dataDxfId="60">
  <autoFilter ref="A1:R2"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</autoFilter>
  <tableColumns count="18">
    <tableColumn id="1" name="唯一ID" dataDxfId="59"/>
    <tableColumn id="2" name="活动标识" dataDxfId="58"/>
    <tableColumn id="3" name="玩法说明" dataDxfId="57"/>
    <tableColumn id="4" name="答题初始次数" dataDxfId="56"/>
    <tableColumn id="5" name="兑换奖励初始次数" dataDxfId="55"/>
    <tableColumn id="6" name="房间人数下限" dataDxfId="54"/>
    <tableColumn id="7" name="房间人数上限" dataDxfId="53"/>
    <tableColumn id="8" name="多人每局答题数量" dataDxfId="52"/>
    <tableColumn id="9" name="多人单题答题时间" dataDxfId="51"/>
    <tableColumn id="10" name="多人匹配等待时间" dataDxfId="50"/>
    <tableColumn id="11" name="低于三人额外奖励" dataDxfId="49"/>
    <tableColumn id="12" name="多于三人额外奖励1" dataDxfId="48"/>
    <tableColumn id="13" name="多于三人额外奖励2" dataDxfId="47"/>
    <tableColumn id="14" name="多人答对单题奖励分数" dataDxfId="46"/>
    <tableColumn id="15" name="单人每局答题数量" dataDxfId="45"/>
    <tableColumn id="16" name="单人单题答题时间" dataDxfId="44"/>
    <tableColumn id="17" name="单人答对单题奖励分数" dataDxfId="43"/>
    <tableColumn id="21" name="榜单最高人数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1:C5" totalsRowShown="0" headerRowDxfId="42" dataDxfId="41">
  <autoFilter ref="A1:C5"/>
  <tableColumns count="3">
    <tableColumn id="1" name="梯度ID" dataDxfId="40"/>
    <tableColumn id="2" name="所需鱼干数量" dataDxfId="39"/>
    <tableColumn id="3" name="掉落包ID" dataDxfId="3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表1_4" displayName="表1_4" ref="A1:B5" totalsRowShown="0" headerRowDxfId="37" dataDxfId="36">
  <autoFilter ref="A1:B5"/>
  <tableColumns count="2">
    <tableColumn id="1" name="类型ID" dataDxfId="35"/>
    <tableColumn id="2" name="类型名称" dataDxfId="3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表1_5" displayName="表1_5" ref="A1:B3" totalsRowShown="0" headerRowDxfId="33" dataDxfId="32">
  <autoFilter ref="A1:B3"/>
  <tableColumns count="2">
    <tableColumn id="1" name="模式ID" dataDxfId="31"/>
    <tableColumn id="2" name="模式名称" dataDxfId="3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表1_6" displayName="表1_6" ref="A1:D30" totalsRowShown="0" headerRowDxfId="29" dataDxfId="28">
  <autoFilter ref="A1:D30"/>
  <tableColumns count="4">
    <tableColumn id="1" name="题目ID" dataDxfId="27"/>
    <tableColumn id="2" name="答案" dataDxfId="26"/>
    <tableColumn id="3" name="题目" dataDxfId="25"/>
    <tableColumn id="4" name="题目选项" dataDxfId="2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表1_7" displayName="表1_7" ref="A1:D30" totalsRowShown="0" headerRowDxfId="23" dataDxfId="22" headerRowCellStyle="常规 4">
  <autoFilter ref="A1:D30"/>
  <tableColumns count="4">
    <tableColumn id="1" name="题目ID" dataDxfId="21"/>
    <tableColumn id="2" name="答案" dataDxfId="20"/>
    <tableColumn id="3" name="题目" dataDxfId="19"/>
    <tableColumn id="4" name="题目选项" dataDxfId="1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表1_8" displayName="表1_8" ref="A1:D13" totalsRowShown="0" headerRowDxfId="17" dataDxfId="16" headerRowCellStyle="常规 4">
  <autoFilter ref="A1:D13"/>
  <tableColumns count="4">
    <tableColumn id="1" name="题目ID" dataDxfId="15"/>
    <tableColumn id="2" name="答案" dataDxfId="14"/>
    <tableColumn id="3" name="题目" dataDxfId="13"/>
    <tableColumn id="4" name="题目选项" dataDxfId="12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表1_9" displayName="表1_9" ref="A1:D13" totalsRowShown="0" headerRowDxfId="11" dataDxfId="10" headerRowCellStyle="常规 4">
  <autoFilter ref="A1:D13"/>
  <tableColumns count="4">
    <tableColumn id="1" name="题目ID" dataDxfId="9"/>
    <tableColumn id="2" name="答案" dataDxfId="8"/>
    <tableColumn id="3" name="题目" dataDxfId="7"/>
    <tableColumn id="4" name="题目选项" dataDxfId="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表1_910" displayName="表1_910" ref="A1:D9" totalsRowShown="0" headerRowDxfId="5" dataDxfId="4" headerRowCellStyle="常规 4">
  <autoFilter ref="A1:D9"/>
  <tableColumns count="4">
    <tableColumn id="1" name="id" dataDxfId="3"/>
    <tableColumn id="2" name="起始排名" dataDxfId="2"/>
    <tableColumn id="3" name="结束排名" dataDxfId="1"/>
    <tableColumn id="4" name="掉落包i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2"/>
  <sheetViews>
    <sheetView topLeftCell="K1" zoomScaleNormal="100" workbookViewId="0">
      <selection activeCell="E30" sqref="E30"/>
    </sheetView>
  </sheetViews>
  <sheetFormatPr defaultRowHeight="13.5"/>
  <cols>
    <col min="1" max="1" width="10" bestFit="1" customWidth="1"/>
    <col min="2" max="3" width="11.75" bestFit="1" customWidth="1"/>
    <col min="4" max="4" width="16.125" bestFit="1" customWidth="1"/>
    <col min="5" max="5" width="20.625" bestFit="1" customWidth="1"/>
    <col min="6" max="7" width="16.125" bestFit="1" customWidth="1"/>
    <col min="8" max="11" width="20.625" bestFit="1" customWidth="1"/>
    <col min="12" max="13" width="21.75" bestFit="1" customWidth="1"/>
    <col min="14" max="14" width="25" bestFit="1" customWidth="1"/>
    <col min="15" max="16" width="20.625" bestFit="1" customWidth="1"/>
    <col min="17" max="17" width="25" bestFit="1" customWidth="1"/>
    <col min="18" max="18" width="16.125" bestFit="1" customWidth="1"/>
  </cols>
  <sheetData>
    <row r="1" spans="1:18" s="13" customFormat="1">
      <c r="A1" s="11" t="s">
        <v>12</v>
      </c>
      <c r="B1" s="12" t="s">
        <v>2</v>
      </c>
      <c r="C1" s="12" t="s">
        <v>3</v>
      </c>
      <c r="D1" s="12" t="s">
        <v>4</v>
      </c>
      <c r="E1" s="12" t="s">
        <v>11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13</v>
      </c>
      <c r="L1" s="11" t="s">
        <v>14</v>
      </c>
      <c r="M1" s="11" t="s">
        <v>15</v>
      </c>
      <c r="N1" s="11" t="s">
        <v>19</v>
      </c>
      <c r="O1" s="11" t="s">
        <v>17</v>
      </c>
      <c r="P1" s="11" t="s">
        <v>16</v>
      </c>
      <c r="Q1" s="11" t="s">
        <v>18</v>
      </c>
      <c r="R1" s="11" t="s">
        <v>10</v>
      </c>
    </row>
    <row r="2" spans="1:18">
      <c r="A2" s="1">
        <v>1</v>
      </c>
      <c r="B2" s="1">
        <v>1</v>
      </c>
      <c r="C2" s="1" t="s">
        <v>20</v>
      </c>
      <c r="D2" s="1">
        <v>5</v>
      </c>
      <c r="E2" s="1">
        <v>5</v>
      </c>
      <c r="F2" s="1">
        <v>2</v>
      </c>
      <c r="G2" s="3">
        <v>6</v>
      </c>
      <c r="H2">
        <v>10</v>
      </c>
      <c r="I2">
        <v>10</v>
      </c>
      <c r="J2">
        <v>15</v>
      </c>
      <c r="K2">
        <v>5</v>
      </c>
      <c r="L2">
        <v>15</v>
      </c>
      <c r="M2">
        <v>30</v>
      </c>
      <c r="N2">
        <v>5</v>
      </c>
      <c r="O2">
        <v>10</v>
      </c>
      <c r="P2">
        <v>10</v>
      </c>
      <c r="Q2">
        <v>3</v>
      </c>
      <c r="R2">
        <v>200</v>
      </c>
    </row>
    <row r="3" spans="1:18">
      <c r="A3" s="1"/>
      <c r="B3" s="6"/>
      <c r="C3" s="6"/>
      <c r="D3" s="6"/>
      <c r="E3" s="1"/>
      <c r="F3" s="1"/>
      <c r="G3" s="3"/>
    </row>
    <row r="4" spans="1:18">
      <c r="A4" s="1"/>
      <c r="B4" s="1"/>
      <c r="C4" s="1"/>
      <c r="D4" s="1"/>
      <c r="E4" s="1"/>
      <c r="F4" s="1"/>
      <c r="G4" s="3"/>
    </row>
    <row r="5" spans="1:18">
      <c r="A5" s="1"/>
      <c r="B5" s="6"/>
      <c r="C5" s="6"/>
      <c r="D5" s="6"/>
      <c r="E5" s="1"/>
      <c r="F5" s="1"/>
      <c r="G5" s="3"/>
    </row>
    <row r="6" spans="1:18">
      <c r="A6" s="1"/>
      <c r="B6" s="1"/>
      <c r="C6" s="1"/>
      <c r="D6" s="1"/>
      <c r="E6" s="1"/>
      <c r="F6" s="1"/>
      <c r="G6" s="3"/>
    </row>
    <row r="7" spans="1:18">
      <c r="A7" s="1"/>
      <c r="B7" s="6"/>
      <c r="C7" s="6"/>
      <c r="D7" s="6"/>
      <c r="E7" s="1"/>
      <c r="F7" s="1"/>
      <c r="G7" s="3"/>
    </row>
    <row r="8" spans="1:18">
      <c r="A8" s="1"/>
      <c r="B8" s="1"/>
      <c r="C8" s="1"/>
      <c r="D8" s="1"/>
      <c r="E8" s="1"/>
      <c r="F8" s="1"/>
      <c r="G8" s="3"/>
    </row>
    <row r="9" spans="1:18">
      <c r="A9" s="1"/>
      <c r="B9" s="6"/>
      <c r="C9" s="6"/>
      <c r="D9" s="6"/>
      <c r="E9" s="1"/>
      <c r="F9" s="1"/>
      <c r="G9" s="3"/>
    </row>
    <row r="10" spans="1:18">
      <c r="A10" s="1"/>
      <c r="B10" s="1"/>
      <c r="C10" s="1"/>
      <c r="D10" s="1"/>
      <c r="E10" s="1"/>
      <c r="F10" s="1"/>
      <c r="G10" s="3"/>
    </row>
    <row r="11" spans="1:18">
      <c r="A11" s="1"/>
      <c r="B11" s="6"/>
      <c r="C11" s="6"/>
      <c r="D11" s="6"/>
      <c r="E11" s="1"/>
      <c r="F11" s="1"/>
      <c r="G11" s="3"/>
    </row>
    <row r="12" spans="1:18">
      <c r="A12" s="2"/>
      <c r="B12" s="2"/>
      <c r="C12" s="2"/>
      <c r="D12" s="2"/>
      <c r="E12" s="2"/>
    </row>
  </sheetData>
  <phoneticPr fontId="8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S74"/>
  <sheetViews>
    <sheetView topLeftCell="A43" workbookViewId="0">
      <selection activeCell="D69" sqref="D69"/>
    </sheetView>
  </sheetViews>
  <sheetFormatPr defaultRowHeight="13.5"/>
  <cols>
    <col min="1" max="1" width="7.375" customWidth="1"/>
    <col min="2" max="2" width="11.625" bestFit="1" customWidth="1"/>
    <col min="3" max="3" width="9" bestFit="1" customWidth="1"/>
    <col min="4" max="4" width="12.625" customWidth="1"/>
    <col min="5" max="5" width="16.625" customWidth="1"/>
    <col min="6" max="7" width="13" bestFit="1" customWidth="1"/>
    <col min="8" max="8" width="17.25" bestFit="1" customWidth="1"/>
    <col min="9" max="9" width="17.875" customWidth="1"/>
    <col min="10" max="11" width="17.25" bestFit="1" customWidth="1"/>
    <col min="12" max="13" width="18.375" bestFit="1" customWidth="1"/>
    <col min="14" max="14" width="21.375" bestFit="1" customWidth="1"/>
    <col min="15" max="16" width="17.25" bestFit="1" customWidth="1"/>
    <col min="17" max="17" width="21.375" bestFit="1" customWidth="1"/>
    <col min="18" max="18" width="18.375" bestFit="1" customWidth="1"/>
    <col min="19" max="19" width="13" bestFit="1" customWidth="1"/>
  </cols>
  <sheetData>
    <row r="1" spans="1:19">
      <c r="A1" s="4" t="str">
        <f>活动常量配置!A1</f>
        <v>唯一ID</v>
      </c>
      <c r="B1" s="4" t="str">
        <f>活动常量配置!B1</f>
        <v>活动标识</v>
      </c>
      <c r="C1" s="4" t="str">
        <f>活动常量配置!C1</f>
        <v>玩法说明</v>
      </c>
      <c r="D1" s="4" t="str">
        <f>活动常量配置!D1</f>
        <v>答题初始次数</v>
      </c>
      <c r="E1" s="4" t="str">
        <f>活动常量配置!E1</f>
        <v>兑换奖励初始次数</v>
      </c>
      <c r="F1" s="4" t="str">
        <f>活动常量配置!F1</f>
        <v>房间人数下限</v>
      </c>
      <c r="G1" s="4" t="str">
        <f>活动常量配置!G1</f>
        <v>房间人数上限</v>
      </c>
      <c r="H1" s="4" t="str">
        <f>活动常量配置!H1</f>
        <v>多人每局答题数量</v>
      </c>
      <c r="I1" s="4" t="str">
        <f>活动常量配置!I1</f>
        <v>多人单题答题时间</v>
      </c>
      <c r="J1" s="4" t="str">
        <f>活动常量配置!J1</f>
        <v>多人匹配等待时间</v>
      </c>
      <c r="K1" s="4" t="str">
        <f>活动常量配置!K1</f>
        <v>低于三人额外奖励</v>
      </c>
      <c r="L1" s="4" t="str">
        <f>活动常量配置!L1</f>
        <v>多于三人额外奖励1</v>
      </c>
      <c r="M1" s="4" t="str">
        <f>活动常量配置!M1</f>
        <v>多于三人额外奖励2</v>
      </c>
      <c r="N1" s="4" t="str">
        <f>活动常量配置!N1</f>
        <v>多人答对单题奖励分数</v>
      </c>
      <c r="O1" s="4" t="str">
        <f>活动常量配置!O1</f>
        <v>单人每局答题数量</v>
      </c>
      <c r="P1" s="4" t="str">
        <f>活动常量配置!P1</f>
        <v>单人单题答题时间</v>
      </c>
      <c r="Q1" s="4" t="str">
        <f>活动常量配置!Q1</f>
        <v>单人答对单题奖励分数</v>
      </c>
      <c r="R1" s="4" t="str">
        <f>活动常量配置!R1</f>
        <v>榜单最高人数</v>
      </c>
      <c r="S1" s="4"/>
    </row>
    <row r="2" spans="1:19">
      <c r="A2" s="8" t="s">
        <v>0</v>
      </c>
      <c r="B2" s="14" t="s">
        <v>21</v>
      </c>
      <c r="C2" s="14" t="s">
        <v>22</v>
      </c>
      <c r="D2" s="14" t="s">
        <v>23</v>
      </c>
      <c r="E2" s="14" t="s">
        <v>24</v>
      </c>
      <c r="F2" s="14" t="s">
        <v>25</v>
      </c>
      <c r="G2" s="8" t="s">
        <v>26</v>
      </c>
      <c r="H2" s="14" t="s">
        <v>27</v>
      </c>
      <c r="I2" s="8" t="s">
        <v>28</v>
      </c>
      <c r="J2" s="8" t="s">
        <v>29</v>
      </c>
      <c r="K2" s="8" t="s">
        <v>30</v>
      </c>
      <c r="L2" s="8" t="s">
        <v>31</v>
      </c>
      <c r="M2" s="8" t="s">
        <v>32</v>
      </c>
      <c r="N2" s="8" t="s">
        <v>33</v>
      </c>
      <c r="O2" s="7" t="s">
        <v>34</v>
      </c>
      <c r="P2" s="7" t="s">
        <v>35</v>
      </c>
      <c r="Q2" s="8" t="s">
        <v>36</v>
      </c>
      <c r="R2" s="9" t="s">
        <v>37</v>
      </c>
      <c r="S2" s="7"/>
    </row>
    <row r="3" spans="1:19">
      <c r="A3" s="10" t="s">
        <v>1</v>
      </c>
      <c r="B3" s="10" t="s">
        <v>1</v>
      </c>
      <c r="C3" s="15" t="s">
        <v>38</v>
      </c>
      <c r="D3" s="15" t="s">
        <v>39</v>
      </c>
      <c r="E3" s="15" t="s">
        <v>39</v>
      </c>
      <c r="F3" s="15" t="s">
        <v>39</v>
      </c>
      <c r="G3" s="15" t="s">
        <v>39</v>
      </c>
      <c r="H3" s="15" t="s">
        <v>39</v>
      </c>
      <c r="I3" s="15" t="s">
        <v>39</v>
      </c>
      <c r="J3" s="15" t="s">
        <v>39</v>
      </c>
      <c r="K3" s="15" t="s">
        <v>39</v>
      </c>
      <c r="L3" s="15" t="s">
        <v>39</v>
      </c>
      <c r="M3" s="15" t="s">
        <v>39</v>
      </c>
      <c r="N3" s="15" t="s">
        <v>39</v>
      </c>
      <c r="O3" s="15" t="s">
        <v>39</v>
      </c>
      <c r="P3" s="15" t="s">
        <v>39</v>
      </c>
      <c r="Q3" s="15" t="s">
        <v>39</v>
      </c>
      <c r="R3" s="15" t="s">
        <v>39</v>
      </c>
      <c r="S3" s="10"/>
    </row>
    <row r="7" spans="1:19">
      <c r="A7" s="5" t="str">
        <f t="shared" ref="A7:A24" ca="1" si="0">"&lt;variable name="""&amp;INDIRECT(ADDRESS(2,ROW()-6))&amp;""" type="""&amp;INDIRECT(ADDRESS(3,ROW()-6))&amp;""" fromCol="""&amp;INDIRECT(ADDRESS(1,ROW()-6))&amp;""" /&gt;"</f>
        <v>&lt;variable name="id" type="int" fromCol="唯一ID" /&gt;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>
      <c r="A8" s="5" t="str">
        <f t="shared" ca="1" si="0"/>
        <v>&lt;variable name="activityId" type="int" fromCol="活动标识" /&gt;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>
      <c r="A9" s="5" t="str">
        <f t="shared" ca="1" si="0"/>
        <v>&lt;variable name="tips" type="string" fromCol="玩法说明" /&gt;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>
      <c r="A10" s="5" t="str">
        <f t="shared" ca="1" si="0"/>
        <v>&lt;variable name="playNum" type="int" fromCol="答题初始次数" /&gt;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>
      <c r="A11" s="5" t="str">
        <f t="shared" ca="1" si="0"/>
        <v>&lt;variable name="exchangeNum" type="int" fromCol="兑换奖励初始次数" /&gt;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>
      <c r="A12" s="5" t="str">
        <f t="shared" ca="1" si="0"/>
        <v>&lt;variable name="playerMinNum" type="int" fromCol="房间人数下限" /&gt;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>
      <c r="A13" s="5" t="str">
        <f t="shared" ca="1" si="0"/>
        <v>&lt;variable name="playerMaxNum" type="int" fromCol="房间人数上限" /&gt;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>
      <c r="A14" s="5" t="str">
        <f t="shared" ca="1" si="0"/>
        <v>&lt;variable name="answerPlayersNum" type="int" fromCol="多人每局答题数量" /&gt;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5" t="str">
        <f t="shared" ca="1" si="0"/>
        <v>&lt;variable name="answerPlayersTime" type="int" fromCol="多人单题答题时间" /&gt;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>
      <c r="A16" s="5" t="str">
        <f t="shared" ca="1" si="0"/>
        <v>&lt;variable name="matchingTime" type="int" fromCol="多人匹配等待时间" /&gt;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>
      <c r="A17" s="5" t="str">
        <f t="shared" ca="1" si="0"/>
        <v>&lt;variable name="bounsOne" type="int" fromCol="低于三人额外奖励" /&gt;</v>
      </c>
    </row>
    <row r="18" spans="1:19">
      <c r="A18" s="5" t="str">
        <f t="shared" ca="1" si="0"/>
        <v>&lt;variable name="bounsTwo" type="int" fromCol="多于三人额外奖励1" /&gt;</v>
      </c>
    </row>
    <row r="19" spans="1:19">
      <c r="A19" s="5" t="str">
        <f t="shared" ca="1" si="0"/>
        <v>&lt;variable name="bounsThree" type="int" fromCol="多于三人额外奖励2" /&gt;</v>
      </c>
    </row>
    <row r="20" spans="1:19">
      <c r="A20" s="5" t="str">
        <f t="shared" ca="1" si="0"/>
        <v>&lt;variable name="bounsScorePlayers" type="int" fromCol="多人答对单题奖励分数" /&gt;</v>
      </c>
    </row>
    <row r="21" spans="1:19">
      <c r="A21" s="5" t="str">
        <f t="shared" ca="1" si="0"/>
        <v>&lt;variable name="answerPlayerNum" type="int" fromCol="单人每局答题数量" /&gt;</v>
      </c>
    </row>
    <row r="22" spans="1:19">
      <c r="A22" s="5" t="str">
        <f t="shared" ca="1" si="0"/>
        <v>&lt;variable name="answerPlayerTime" type="int" fromCol="单人单题答题时间" /&gt;</v>
      </c>
    </row>
    <row r="23" spans="1:19">
      <c r="A23" s="5" t="str">
        <f t="shared" ca="1" si="0"/>
        <v>&lt;variable name="bounsScorePlayer" type="int" fromCol="单人答对单题奖励分数" /&gt;</v>
      </c>
    </row>
    <row r="24" spans="1:19">
      <c r="A24" s="5" t="str">
        <f t="shared" ca="1" si="0"/>
        <v>&lt;variable name="playerListMaxNum" type="int" fromCol="榜单最高人数" /&gt;</v>
      </c>
    </row>
    <row r="25" spans="1:19">
      <c r="A25" s="5"/>
    </row>
    <row r="28" spans="1:19">
      <c r="A28" t="s">
        <v>68</v>
      </c>
    </row>
    <row r="29" spans="1:19">
      <c r="A29" s="4" t="str">
        <f>鱼干兑换奖励梯度配置!A1</f>
        <v>梯度ID</v>
      </c>
      <c r="B29" s="4" t="str">
        <f>鱼干兑换奖励梯度配置!B1</f>
        <v>所需鱼干数量</v>
      </c>
      <c r="C29" s="4" t="str">
        <f>鱼干兑换奖励梯度配置!C1</f>
        <v>掉落包ID</v>
      </c>
      <c r="D29" s="4"/>
    </row>
    <row r="30" spans="1:19">
      <c r="A30" s="8" t="s">
        <v>0</v>
      </c>
      <c r="B30" s="14" t="s">
        <v>58</v>
      </c>
      <c r="C30" s="14" t="s">
        <v>59</v>
      </c>
    </row>
    <row r="31" spans="1:19">
      <c r="A31" s="10" t="s">
        <v>1</v>
      </c>
      <c r="B31" s="16" t="s">
        <v>60</v>
      </c>
      <c r="C31" s="16" t="s">
        <v>61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8"/>
      <c r="B32" s="14"/>
      <c r="C32" s="14"/>
      <c r="D32" s="14"/>
      <c r="E32" s="14"/>
      <c r="F32" s="14"/>
      <c r="G32" s="8"/>
      <c r="H32" s="14"/>
      <c r="I32" s="8"/>
      <c r="J32" s="8"/>
      <c r="K32" s="8"/>
      <c r="L32" s="8"/>
      <c r="M32" s="8"/>
      <c r="N32" s="8"/>
      <c r="O32" s="7"/>
      <c r="P32" s="7"/>
      <c r="Q32" s="8"/>
      <c r="R32" s="9"/>
      <c r="S32" s="7"/>
    </row>
    <row r="33" spans="1:19">
      <c r="A33" s="5" t="str">
        <f ca="1">"&lt;variable name="""&amp;INDIRECT(ADDRESS(30,ROW()-32))&amp;""" type="""&amp;INDIRECT(ADDRESS(31,ROW()-32))&amp;""" fromCol="""&amp;INDIRECT(ADDRESS(29,ROW()-32))&amp;""" /&gt;"</f>
        <v>&lt;variable name="id" type="int" fromCol="梯度ID" /&gt;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0"/>
    </row>
    <row r="34" spans="1:19">
      <c r="A34" s="5" t="str">
        <f t="shared" ref="A34:A35" ca="1" si="1">"&lt;variable name="""&amp;INDIRECT(ADDRESS(30,ROW()-32))&amp;""" type="""&amp;INDIRECT(ADDRESS(31,ROW()-32))&amp;""" fromCol="""&amp;INDIRECT(ADDRESS(29,ROW()-32))&amp;""" /&gt;"</f>
        <v>&lt;variable name="wasteScore" type="int" fromCol="所需鱼干数量" /&gt;</v>
      </c>
    </row>
    <row r="35" spans="1:19">
      <c r="A35" s="5" t="str">
        <f t="shared" ca="1" si="1"/>
        <v>&lt;variable name="bounsString" type="string" fromCol="掉落包ID" /&gt;</v>
      </c>
    </row>
    <row r="36" spans="1:19">
      <c r="A36" s="5"/>
    </row>
    <row r="37" spans="1:19">
      <c r="A37" s="5"/>
    </row>
    <row r="38" spans="1:19">
      <c r="A38" s="5" t="s">
        <v>69</v>
      </c>
    </row>
    <row r="39" spans="1:19">
      <c r="A39" s="4" t="str">
        <f>答题类型配置!A1</f>
        <v>类型ID</v>
      </c>
      <c r="B39" s="4" t="str">
        <f>答题类型配置!B1</f>
        <v>类型名称</v>
      </c>
      <c r="C39" s="4"/>
      <c r="D39" s="4"/>
    </row>
    <row r="40" spans="1:19">
      <c r="A40" s="8" t="s">
        <v>0</v>
      </c>
      <c r="B40" s="14" t="s">
        <v>62</v>
      </c>
      <c r="C40" s="14"/>
    </row>
    <row r="41" spans="1:19">
      <c r="A41" s="10" t="s">
        <v>1</v>
      </c>
      <c r="B41" s="16" t="s">
        <v>67</v>
      </c>
      <c r="C41" s="16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>
      <c r="A42" s="8"/>
      <c r="B42" s="14"/>
      <c r="C42" s="14"/>
      <c r="D42" s="14"/>
      <c r="E42" s="14"/>
      <c r="F42" s="14"/>
      <c r="G42" s="8"/>
      <c r="H42" s="14"/>
      <c r="I42" s="8"/>
      <c r="J42" s="8"/>
      <c r="K42" s="8"/>
      <c r="L42" s="8"/>
      <c r="M42" s="8"/>
      <c r="N42" s="8"/>
      <c r="O42" s="7"/>
      <c r="P42" s="7"/>
      <c r="Q42" s="8"/>
      <c r="R42" s="9"/>
      <c r="S42" s="7"/>
    </row>
    <row r="43" spans="1:19">
      <c r="A43" s="5" t="str">
        <f ca="1">"&lt;variable name="""&amp;INDIRECT(ADDRESS(40,ROW()-42))&amp;""" type="""&amp;INDIRECT(ADDRESS(41,ROW()-42))&amp;""" fromCol="""&amp;INDIRECT(ADDRESS(39,ROW()-42))&amp;""" /&gt;"</f>
        <v>&lt;variable name="id" type="int" fromCol="类型ID" /&gt;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0"/>
    </row>
    <row r="44" spans="1:19">
      <c r="A44" s="5" t="str">
        <f ca="1">"&lt;variable name="""&amp;INDIRECT(ADDRESS(40,ROW()-42))&amp;""" type="""&amp;INDIRECT(ADDRESS(41,ROW()-42))&amp;""" fromCol="""&amp;INDIRECT(ADDRESS(39,ROW()-42))&amp;""" /&gt;"</f>
        <v>&lt;variable name="name" type="string" fromCol="类型名称" /&gt;</v>
      </c>
    </row>
    <row r="45" spans="1:19">
      <c r="A45" s="5"/>
    </row>
    <row r="47" spans="1:19">
      <c r="A47" t="s">
        <v>71</v>
      </c>
    </row>
    <row r="48" spans="1:19">
      <c r="A48" s="4" t="str">
        <f>答题模式列表!A1</f>
        <v>模式ID</v>
      </c>
      <c r="B48" s="4" t="str">
        <f>答题模式列表!B1</f>
        <v>模式名称</v>
      </c>
    </row>
    <row r="49" spans="1:5">
      <c r="A49" s="8" t="s">
        <v>0</v>
      </c>
      <c r="B49" s="14" t="s">
        <v>63</v>
      </c>
    </row>
    <row r="50" spans="1:5">
      <c r="A50" s="10" t="s">
        <v>1</v>
      </c>
      <c r="B50" s="16" t="s">
        <v>67</v>
      </c>
    </row>
    <row r="51" spans="1:5">
      <c r="A51" s="8"/>
      <c r="B51" s="14"/>
    </row>
    <row r="52" spans="1:5">
      <c r="A52" s="5" t="str">
        <f ca="1">"&lt;variable name="""&amp;INDIRECT(ADDRESS(49,ROW()-51))&amp;""" type="""&amp;INDIRECT(ADDRESS(50,ROW()-51))&amp;""" fromCol="""&amp;INDIRECT(ADDRESS(48,ROW()-51))&amp;""" /&gt;"</f>
        <v>&lt;variable name="id" type="int" fromCol="模式ID" /&gt;</v>
      </c>
      <c r="B52" s="15"/>
    </row>
    <row r="53" spans="1:5">
      <c r="A53" s="5" t="str">
        <f ca="1">"&lt;variable name="""&amp;INDIRECT(ADDRESS(49,ROW()-51))&amp;""" type="""&amp;INDIRECT(ADDRESS(50,ROW()-51))&amp;""" fromCol="""&amp;INDIRECT(ADDRESS(48,ROW()-51))&amp;""" /&gt;"</f>
        <v>&lt;variable name="modelName" type="string" fromCol="模式名称" /&gt;</v>
      </c>
    </row>
    <row r="56" spans="1:5">
      <c r="A56" t="s">
        <v>70</v>
      </c>
    </row>
    <row r="57" spans="1:5">
      <c r="A57" s="4" t="str">
        <f>天文!A1</f>
        <v>题目ID</v>
      </c>
      <c r="B57" s="4" t="str">
        <f>天文!B1</f>
        <v>答案</v>
      </c>
      <c r="C57" s="4" t="str">
        <f>天文!C1</f>
        <v>题目</v>
      </c>
      <c r="D57" s="4" t="str">
        <f>天文!D1</f>
        <v>题目选项</v>
      </c>
      <c r="E57" s="4"/>
    </row>
    <row r="58" spans="1:5">
      <c r="A58" s="8" t="s">
        <v>0</v>
      </c>
      <c r="B58" s="14" t="s">
        <v>64</v>
      </c>
      <c r="C58" t="s">
        <v>65</v>
      </c>
      <c r="D58" t="s">
        <v>66</v>
      </c>
    </row>
    <row r="59" spans="1:5">
      <c r="A59" s="10" t="s">
        <v>1</v>
      </c>
      <c r="B59" s="16" t="s">
        <v>60</v>
      </c>
      <c r="C59" s="16" t="s">
        <v>67</v>
      </c>
      <c r="D59" s="16" t="s">
        <v>67</v>
      </c>
    </row>
    <row r="60" spans="1:5">
      <c r="A60" s="8"/>
      <c r="B60" s="14"/>
    </row>
    <row r="61" spans="1:5">
      <c r="A61" s="5" t="str">
        <f ca="1">"&lt;variable name="""&amp;INDIRECT(ADDRESS(58,ROW()-60))&amp;""" type="""&amp;INDIRECT(ADDRESS(59,ROW()-60))&amp;""" fromCol="""&amp;INDIRECT(ADDRESS(57,ROW()-60))&amp;""" /&gt;"</f>
        <v>&lt;variable name="id" type="int" fromCol="题目ID" /&gt;</v>
      </c>
      <c r="B61" s="15"/>
    </row>
    <row r="62" spans="1:5">
      <c r="A62" s="5" t="str">
        <f t="shared" ref="A62:A64" ca="1" si="2">"&lt;variable name="""&amp;INDIRECT(ADDRESS(58,ROW()-60))&amp;""" type="""&amp;INDIRECT(ADDRESS(59,ROW()-60))&amp;""" fromCol="""&amp;INDIRECT(ADDRESS(57,ROW()-60))&amp;""" /&gt;"</f>
        <v>&lt;variable name="answer" type="int" fromCol="答案" /&gt;</v>
      </c>
    </row>
    <row r="63" spans="1:5">
      <c r="A63" s="5" t="str">
        <f t="shared" ca="1" si="2"/>
        <v>&lt;variable name="title" type="string" fromCol="题目" /&gt;</v>
      </c>
    </row>
    <row r="64" spans="1:5">
      <c r="A64" s="5" t="str">
        <f t="shared" ca="1" si="2"/>
        <v>&lt;variable name="answerString" type="string" fromCol="题目选项" /&gt;</v>
      </c>
    </row>
    <row r="66" spans="1:4">
      <c r="A66" t="s">
        <v>195</v>
      </c>
    </row>
    <row r="67" spans="1:4">
      <c r="A67" s="4" t="str">
        <f>排名奖励!A1</f>
        <v>id</v>
      </c>
      <c r="B67" s="4" t="str">
        <f>排名奖励!B1</f>
        <v>起始排名</v>
      </c>
      <c r="C67" s="4" t="str">
        <f>排名奖励!C1</f>
        <v>结束排名</v>
      </c>
      <c r="D67" s="4" t="str">
        <f>排名奖励!D1</f>
        <v>掉落包id</v>
      </c>
    </row>
    <row r="68" spans="1:4">
      <c r="A68" t="s">
        <v>192</v>
      </c>
      <c r="B68" t="s">
        <v>198</v>
      </c>
      <c r="C68" t="s">
        <v>199</v>
      </c>
      <c r="D68" t="s">
        <v>196</v>
      </c>
    </row>
    <row r="69" spans="1:4">
      <c r="A69" t="s">
        <v>193</v>
      </c>
      <c r="B69" t="s">
        <v>193</v>
      </c>
      <c r="C69" t="s">
        <v>193</v>
      </c>
      <c r="D69" t="s">
        <v>193</v>
      </c>
    </row>
    <row r="71" spans="1:4">
      <c r="A71" s="5" t="str">
        <f ca="1">"&lt;variable name="""&amp;INDIRECT(ADDRESS(68,ROW()-70))&amp;""" type="""&amp;INDIRECT(ADDRESS(69,ROW()-70))&amp;""" fromCol="""&amp;INDIRECT(ADDRESS(67,ROW()-70))&amp;""" /&gt;"</f>
        <v>&lt;variable name="id" type="int" fromCol="id" /&gt;</v>
      </c>
    </row>
    <row r="72" spans="1:4">
      <c r="A72" s="5" t="str">
        <f t="shared" ref="A72:A74" ca="1" si="3">"&lt;variable name="""&amp;INDIRECT(ADDRESS(68,ROW()-70))&amp;""" type="""&amp;INDIRECT(ADDRESS(69,ROW()-70))&amp;""" fromCol="""&amp;INDIRECT(ADDRESS(67,ROW()-70))&amp;""" /&gt;"</f>
        <v>&lt;variable name="rankstart" type="int" fromCol="起始排名" /&gt;</v>
      </c>
    </row>
    <row r="73" spans="1:4">
      <c r="A73" s="5" t="str">
        <f t="shared" ca="1" si="3"/>
        <v>&lt;variable name="rankend" type="int" fromCol="结束排名" /&gt;</v>
      </c>
    </row>
    <row r="74" spans="1:4">
      <c r="A74" s="5" t="str">
        <f t="shared" ca="1" si="3"/>
        <v>&lt;variable name="droppackage" type="int" fromCol="掉落包id" /&gt;</v>
      </c>
    </row>
  </sheetData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C6" sqref="C6"/>
    </sheetView>
  </sheetViews>
  <sheetFormatPr defaultRowHeight="13.5"/>
  <cols>
    <col min="1" max="1" width="10" bestFit="1" customWidth="1"/>
    <col min="2" max="2" width="16.125" bestFit="1" customWidth="1"/>
    <col min="3" max="3" width="12" bestFit="1" customWidth="1"/>
  </cols>
  <sheetData>
    <row r="1" spans="1:3" s="13" customFormat="1">
      <c r="A1" s="11" t="s">
        <v>40</v>
      </c>
      <c r="B1" s="12" t="s">
        <v>41</v>
      </c>
      <c r="C1" s="12" t="s">
        <v>42</v>
      </c>
    </row>
    <row r="2" spans="1:3">
      <c r="A2" s="1">
        <v>1</v>
      </c>
      <c r="B2" s="1">
        <v>25</v>
      </c>
      <c r="C2" s="1">
        <v>15</v>
      </c>
    </row>
    <row r="3" spans="1:3">
      <c r="A3" s="1">
        <v>2</v>
      </c>
      <c r="B3" s="1">
        <v>50</v>
      </c>
      <c r="C3" s="1">
        <v>16</v>
      </c>
    </row>
    <row r="4" spans="1:3">
      <c r="A4" s="1">
        <v>3</v>
      </c>
      <c r="B4" s="1">
        <v>75</v>
      </c>
      <c r="C4" s="1">
        <v>17</v>
      </c>
    </row>
    <row r="5" spans="1:3">
      <c r="A5" s="1">
        <v>4</v>
      </c>
      <c r="B5" s="1">
        <v>100</v>
      </c>
      <c r="C5" s="1">
        <v>19</v>
      </c>
    </row>
  </sheetData>
  <phoneticPr fontId="8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S16" sqref="S16"/>
    </sheetView>
  </sheetViews>
  <sheetFormatPr defaultRowHeight="13.5"/>
  <cols>
    <col min="1" max="1" width="10" bestFit="1" customWidth="1"/>
    <col min="2" max="2" width="11.75" bestFit="1" customWidth="1"/>
  </cols>
  <sheetData>
    <row r="1" spans="1:2" s="13" customFormat="1">
      <c r="A1" s="11" t="s">
        <v>43</v>
      </c>
      <c r="B1" s="12" t="s">
        <v>44</v>
      </c>
    </row>
    <row r="2" spans="1:2">
      <c r="A2" s="1">
        <v>1</v>
      </c>
      <c r="B2" s="1" t="s">
        <v>163</v>
      </c>
    </row>
    <row r="3" spans="1:2">
      <c r="A3" s="1">
        <v>2</v>
      </c>
      <c r="B3" s="1" t="s">
        <v>164</v>
      </c>
    </row>
    <row r="4" spans="1:2">
      <c r="A4" s="1">
        <v>3</v>
      </c>
      <c r="B4" s="1" t="s">
        <v>45</v>
      </c>
    </row>
    <row r="5" spans="1:2">
      <c r="A5" s="1">
        <v>4</v>
      </c>
      <c r="B5" s="1" t="s">
        <v>46</v>
      </c>
    </row>
  </sheetData>
  <phoneticPr fontId="16" type="noConversion"/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H37" sqref="H37"/>
    </sheetView>
  </sheetViews>
  <sheetFormatPr defaultRowHeight="13.5"/>
  <cols>
    <col min="1" max="1" width="10" bestFit="1" customWidth="1"/>
    <col min="2" max="2" width="11.75" bestFit="1" customWidth="1"/>
  </cols>
  <sheetData>
    <row r="1" spans="1:2" s="13" customFormat="1">
      <c r="A1" s="11" t="s">
        <v>47</v>
      </c>
      <c r="B1" s="12" t="s">
        <v>48</v>
      </c>
    </row>
    <row r="2" spans="1:2">
      <c r="A2" s="1">
        <v>1</v>
      </c>
      <c r="B2" s="1" t="s">
        <v>49</v>
      </c>
    </row>
    <row r="3" spans="1:2">
      <c r="A3" s="1">
        <v>2</v>
      </c>
      <c r="B3" s="1" t="s">
        <v>50</v>
      </c>
    </row>
  </sheetData>
  <phoneticPr fontId="16" type="noConversion"/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D30"/>
  <sheetViews>
    <sheetView topLeftCell="C1" workbookViewId="0">
      <selection activeCell="C33" sqref="C33"/>
    </sheetView>
  </sheetViews>
  <sheetFormatPr defaultRowHeight="13.5"/>
  <cols>
    <col min="1" max="1" width="10" bestFit="1" customWidth="1"/>
    <col min="2" max="2" width="7.75" bestFit="1" customWidth="1"/>
    <col min="3" max="3" width="66.25" style="24" customWidth="1"/>
    <col min="4" max="4" width="73.625" style="24" customWidth="1"/>
  </cols>
  <sheetData>
    <row r="1" spans="1:4" s="13" customFormat="1">
      <c r="A1" s="11" t="s">
        <v>51</v>
      </c>
      <c r="B1" s="12" t="s">
        <v>52</v>
      </c>
      <c r="C1" s="22" t="s">
        <v>53</v>
      </c>
      <c r="D1" s="22" t="s">
        <v>54</v>
      </c>
    </row>
    <row r="2" spans="1:4">
      <c r="A2" s="1">
        <v>10001</v>
      </c>
      <c r="B2" s="1">
        <v>2</v>
      </c>
      <c r="C2" s="23" t="s">
        <v>72</v>
      </c>
      <c r="D2" s="24" t="s">
        <v>134</v>
      </c>
    </row>
    <row r="3" spans="1:4">
      <c r="A3" s="1">
        <v>10002</v>
      </c>
      <c r="B3" s="1">
        <v>1</v>
      </c>
      <c r="C3" s="23" t="s">
        <v>165</v>
      </c>
      <c r="D3" s="24" t="s">
        <v>135</v>
      </c>
    </row>
    <row r="4" spans="1:4">
      <c r="A4" s="1">
        <v>10003</v>
      </c>
      <c r="B4" s="1">
        <v>1</v>
      </c>
      <c r="C4" s="23" t="s">
        <v>166</v>
      </c>
      <c r="D4" s="24" t="s">
        <v>136</v>
      </c>
    </row>
    <row r="5" spans="1:4">
      <c r="A5" s="1">
        <v>10004</v>
      </c>
      <c r="B5" s="1">
        <v>2</v>
      </c>
      <c r="C5" s="23" t="s">
        <v>73</v>
      </c>
      <c r="D5" s="24" t="s">
        <v>137</v>
      </c>
    </row>
    <row r="6" spans="1:4">
      <c r="A6" s="1">
        <v>10005</v>
      </c>
      <c r="B6" s="1">
        <v>4</v>
      </c>
      <c r="C6" s="23" t="s">
        <v>167</v>
      </c>
      <c r="D6" s="24" t="s">
        <v>138</v>
      </c>
    </row>
    <row r="7" spans="1:4">
      <c r="A7" s="1">
        <v>10006</v>
      </c>
      <c r="B7" s="1">
        <v>1</v>
      </c>
      <c r="C7" s="23" t="s">
        <v>74</v>
      </c>
      <c r="D7" s="24" t="s">
        <v>139</v>
      </c>
    </row>
    <row r="8" spans="1:4">
      <c r="A8" s="1">
        <v>10007</v>
      </c>
      <c r="B8" s="1">
        <v>1</v>
      </c>
      <c r="C8" s="23" t="s">
        <v>75</v>
      </c>
      <c r="D8" s="24" t="s">
        <v>140</v>
      </c>
    </row>
    <row r="9" spans="1:4">
      <c r="A9" s="1">
        <v>10008</v>
      </c>
      <c r="B9" s="1">
        <v>4</v>
      </c>
      <c r="C9" s="23" t="s">
        <v>76</v>
      </c>
      <c r="D9" s="24" t="s">
        <v>141</v>
      </c>
    </row>
    <row r="10" spans="1:4">
      <c r="A10" s="1">
        <v>10009</v>
      </c>
      <c r="B10" s="1">
        <v>3</v>
      </c>
      <c r="C10" s="23" t="s">
        <v>77</v>
      </c>
      <c r="D10" s="24" t="s">
        <v>142</v>
      </c>
    </row>
    <row r="11" spans="1:4">
      <c r="A11" s="1">
        <v>10010</v>
      </c>
      <c r="B11" s="1">
        <v>2</v>
      </c>
      <c r="C11" s="23" t="s">
        <v>168</v>
      </c>
      <c r="D11" s="24" t="s">
        <v>143</v>
      </c>
    </row>
    <row r="12" spans="1:4">
      <c r="A12" s="1">
        <v>10011</v>
      </c>
      <c r="B12" s="1">
        <v>3</v>
      </c>
      <c r="C12" s="25" t="s">
        <v>169</v>
      </c>
      <c r="D12" s="24" t="s">
        <v>144</v>
      </c>
    </row>
    <row r="13" spans="1:4">
      <c r="A13" s="1">
        <v>10012</v>
      </c>
      <c r="B13" s="1">
        <v>2</v>
      </c>
      <c r="C13" s="23" t="s">
        <v>78</v>
      </c>
      <c r="D13" s="24" t="s">
        <v>145</v>
      </c>
    </row>
    <row r="14" spans="1:4">
      <c r="A14" s="17">
        <v>10013</v>
      </c>
      <c r="B14" s="17">
        <v>1</v>
      </c>
      <c r="C14" s="23" t="s">
        <v>79</v>
      </c>
      <c r="D14" s="24" t="s">
        <v>146</v>
      </c>
    </row>
    <row r="15" spans="1:4">
      <c r="A15" s="17">
        <v>10014</v>
      </c>
      <c r="B15" s="17">
        <v>4</v>
      </c>
      <c r="C15" s="23" t="s">
        <v>170</v>
      </c>
      <c r="D15" s="24" t="s">
        <v>147</v>
      </c>
    </row>
    <row r="16" spans="1:4">
      <c r="A16" s="17">
        <v>10015</v>
      </c>
      <c r="B16" s="17">
        <v>1</v>
      </c>
      <c r="C16" s="23" t="s">
        <v>80</v>
      </c>
      <c r="D16" s="24" t="s">
        <v>148</v>
      </c>
    </row>
    <row r="17" spans="1:4">
      <c r="A17" s="17">
        <v>10016</v>
      </c>
      <c r="B17" s="17">
        <v>2</v>
      </c>
      <c r="C17" s="23" t="s">
        <v>81</v>
      </c>
      <c r="D17" s="24" t="s">
        <v>149</v>
      </c>
    </row>
    <row r="18" spans="1:4">
      <c r="A18" s="17">
        <v>10017</v>
      </c>
      <c r="B18" s="17">
        <v>1</v>
      </c>
      <c r="C18" s="23" t="s">
        <v>185</v>
      </c>
      <c r="D18" s="24" t="s">
        <v>150</v>
      </c>
    </row>
    <row r="19" spans="1:4">
      <c r="A19" s="17">
        <v>10018</v>
      </c>
      <c r="B19" s="17">
        <v>2</v>
      </c>
      <c r="C19" s="23" t="s">
        <v>82</v>
      </c>
      <c r="D19" s="24" t="s">
        <v>151</v>
      </c>
    </row>
    <row r="20" spans="1:4">
      <c r="A20" s="17">
        <v>10019</v>
      </c>
      <c r="B20" s="17">
        <v>3</v>
      </c>
      <c r="C20" s="23" t="s">
        <v>83</v>
      </c>
      <c r="D20" s="24" t="s">
        <v>152</v>
      </c>
    </row>
    <row r="21" spans="1:4">
      <c r="A21" s="17">
        <v>10020</v>
      </c>
      <c r="B21" s="17">
        <v>2</v>
      </c>
      <c r="C21" s="23" t="s">
        <v>171</v>
      </c>
      <c r="D21" s="24" t="s">
        <v>153</v>
      </c>
    </row>
    <row r="22" spans="1:4">
      <c r="A22" s="17">
        <v>10021</v>
      </c>
      <c r="B22" s="17">
        <v>3</v>
      </c>
      <c r="C22" s="23" t="s">
        <v>172</v>
      </c>
      <c r="D22" s="24" t="s">
        <v>154</v>
      </c>
    </row>
    <row r="23" spans="1:4">
      <c r="A23" s="17">
        <v>10022</v>
      </c>
      <c r="B23" s="17">
        <v>3</v>
      </c>
      <c r="C23" s="23" t="s">
        <v>173</v>
      </c>
      <c r="D23" s="24" t="s">
        <v>155</v>
      </c>
    </row>
    <row r="24" spans="1:4">
      <c r="A24" s="17">
        <v>10023</v>
      </c>
      <c r="B24" s="17">
        <v>3</v>
      </c>
      <c r="C24" s="23" t="s">
        <v>186</v>
      </c>
      <c r="D24" s="24" t="s">
        <v>156</v>
      </c>
    </row>
    <row r="25" spans="1:4">
      <c r="A25" s="17">
        <v>10024</v>
      </c>
      <c r="B25" s="17">
        <v>1</v>
      </c>
      <c r="C25" s="23" t="s">
        <v>187</v>
      </c>
      <c r="D25" s="24" t="s">
        <v>157</v>
      </c>
    </row>
    <row r="26" spans="1:4">
      <c r="A26" s="17">
        <v>10025</v>
      </c>
      <c r="B26" s="17">
        <v>3</v>
      </c>
      <c r="C26" s="23" t="s">
        <v>188</v>
      </c>
      <c r="D26" s="24" t="s">
        <v>158</v>
      </c>
    </row>
    <row r="27" spans="1:4">
      <c r="A27" s="17">
        <v>10026</v>
      </c>
      <c r="B27" s="17">
        <v>2</v>
      </c>
      <c r="C27" s="23" t="s">
        <v>84</v>
      </c>
      <c r="D27" s="24" t="s">
        <v>159</v>
      </c>
    </row>
    <row r="28" spans="1:4">
      <c r="A28" s="17">
        <v>10027</v>
      </c>
      <c r="B28" s="17">
        <v>2</v>
      </c>
      <c r="C28" s="23" t="s">
        <v>85</v>
      </c>
      <c r="D28" s="24" t="s">
        <v>160</v>
      </c>
    </row>
    <row r="29" spans="1:4">
      <c r="A29" s="17">
        <v>10028</v>
      </c>
      <c r="B29" s="17">
        <v>1</v>
      </c>
      <c r="C29" s="23" t="s">
        <v>86</v>
      </c>
      <c r="D29" s="24" t="s">
        <v>161</v>
      </c>
    </row>
    <row r="30" spans="1:4">
      <c r="A30" s="17">
        <v>10029</v>
      </c>
      <c r="B30" s="18">
        <v>4</v>
      </c>
      <c r="C30" s="23" t="s">
        <v>189</v>
      </c>
      <c r="D30" s="24" t="s">
        <v>162</v>
      </c>
    </row>
  </sheetData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D37" sqref="D37"/>
    </sheetView>
  </sheetViews>
  <sheetFormatPr defaultRowHeight="13.5"/>
  <cols>
    <col min="3" max="3" width="65.5" style="20" customWidth="1"/>
    <col min="4" max="4" width="105.875" style="20" customWidth="1"/>
  </cols>
  <sheetData>
    <row r="1" spans="1:4" s="13" customFormat="1">
      <c r="A1" s="11" t="s">
        <v>51</v>
      </c>
      <c r="B1" s="12" t="s">
        <v>52</v>
      </c>
      <c r="C1" s="19" t="s">
        <v>53</v>
      </c>
      <c r="D1" s="19" t="s">
        <v>54</v>
      </c>
    </row>
    <row r="2" spans="1:4">
      <c r="A2" s="1">
        <v>20001</v>
      </c>
      <c r="B2" s="1">
        <v>4</v>
      </c>
      <c r="C2" s="20" t="s">
        <v>179</v>
      </c>
      <c r="D2" s="20" t="s">
        <v>106</v>
      </c>
    </row>
    <row r="3" spans="1:4">
      <c r="A3" s="1">
        <v>20002</v>
      </c>
      <c r="B3" s="1">
        <v>1</v>
      </c>
      <c r="C3" s="21" t="s">
        <v>87</v>
      </c>
      <c r="D3" s="20" t="s">
        <v>184</v>
      </c>
    </row>
    <row r="4" spans="1:4">
      <c r="A4" s="1">
        <v>20003</v>
      </c>
      <c r="B4" s="1">
        <v>1</v>
      </c>
      <c r="C4" s="20" t="s">
        <v>93</v>
      </c>
      <c r="D4" s="20" t="s">
        <v>107</v>
      </c>
    </row>
    <row r="5" spans="1:4">
      <c r="A5" s="1">
        <v>20004</v>
      </c>
      <c r="B5" s="1">
        <v>4</v>
      </c>
      <c r="C5" s="20" t="s">
        <v>94</v>
      </c>
      <c r="D5" s="20" t="s">
        <v>108</v>
      </c>
    </row>
    <row r="6" spans="1:4">
      <c r="A6" s="1">
        <v>20005</v>
      </c>
      <c r="B6" s="1">
        <v>2</v>
      </c>
      <c r="C6" s="20" t="s">
        <v>88</v>
      </c>
      <c r="D6" s="20" t="s">
        <v>109</v>
      </c>
    </row>
    <row r="7" spans="1:4">
      <c r="A7" s="1">
        <v>20006</v>
      </c>
      <c r="B7" s="1">
        <v>1</v>
      </c>
      <c r="C7" s="20" t="s">
        <v>89</v>
      </c>
      <c r="D7" s="20" t="s">
        <v>110</v>
      </c>
    </row>
    <row r="8" spans="1:4">
      <c r="A8" s="1">
        <v>20007</v>
      </c>
      <c r="B8" s="1">
        <v>4</v>
      </c>
      <c r="C8" s="20" t="s">
        <v>90</v>
      </c>
      <c r="D8" s="20" t="s">
        <v>111</v>
      </c>
    </row>
    <row r="9" spans="1:4">
      <c r="A9" s="1">
        <v>20008</v>
      </c>
      <c r="B9" s="1">
        <v>3</v>
      </c>
      <c r="C9" s="20" t="s">
        <v>95</v>
      </c>
      <c r="D9" s="20" t="s">
        <v>112</v>
      </c>
    </row>
    <row r="10" spans="1:4">
      <c r="A10" s="1">
        <v>20009</v>
      </c>
      <c r="B10" s="1">
        <v>1</v>
      </c>
      <c r="C10" s="20" t="s">
        <v>96</v>
      </c>
      <c r="D10" s="20" t="s">
        <v>113</v>
      </c>
    </row>
    <row r="11" spans="1:4">
      <c r="A11" s="1">
        <v>20010</v>
      </c>
      <c r="B11" s="1">
        <v>4</v>
      </c>
      <c r="C11" s="20" t="s">
        <v>97</v>
      </c>
      <c r="D11" s="20" t="s">
        <v>114</v>
      </c>
    </row>
    <row r="12" spans="1:4">
      <c r="A12" s="1">
        <v>20011</v>
      </c>
      <c r="B12" s="1">
        <v>3</v>
      </c>
      <c r="C12" s="20" t="s">
        <v>180</v>
      </c>
      <c r="D12" s="20" t="s">
        <v>115</v>
      </c>
    </row>
    <row r="13" spans="1:4">
      <c r="A13" s="1">
        <v>20012</v>
      </c>
      <c r="B13" s="1">
        <v>2</v>
      </c>
      <c r="C13" s="20" t="s">
        <v>91</v>
      </c>
      <c r="D13" s="20" t="s">
        <v>116</v>
      </c>
    </row>
    <row r="14" spans="1:4">
      <c r="A14" s="1">
        <v>20013</v>
      </c>
      <c r="B14" s="1">
        <v>2</v>
      </c>
      <c r="C14" s="20" t="s">
        <v>92</v>
      </c>
      <c r="D14" s="20" t="s">
        <v>117</v>
      </c>
    </row>
    <row r="15" spans="1:4">
      <c r="A15" s="1">
        <v>20014</v>
      </c>
      <c r="B15" s="1">
        <v>4</v>
      </c>
      <c r="C15" s="20" t="s">
        <v>98</v>
      </c>
      <c r="D15" s="20" t="s">
        <v>118</v>
      </c>
    </row>
    <row r="16" spans="1:4">
      <c r="A16" s="1">
        <v>20015</v>
      </c>
      <c r="B16" s="1">
        <v>1</v>
      </c>
      <c r="C16" s="20" t="s">
        <v>99</v>
      </c>
      <c r="D16" s="20" t="s">
        <v>119</v>
      </c>
    </row>
    <row r="17" spans="1:4">
      <c r="A17" s="1">
        <v>20016</v>
      </c>
      <c r="B17" s="1">
        <v>2</v>
      </c>
      <c r="C17" s="20" t="s">
        <v>181</v>
      </c>
      <c r="D17" s="20" t="s">
        <v>120</v>
      </c>
    </row>
    <row r="18" spans="1:4">
      <c r="A18" s="1">
        <v>20017</v>
      </c>
      <c r="B18" s="1">
        <v>3</v>
      </c>
      <c r="C18" s="20" t="s">
        <v>174</v>
      </c>
      <c r="D18" s="20" t="s">
        <v>121</v>
      </c>
    </row>
    <row r="19" spans="1:4">
      <c r="A19" s="1">
        <v>20018</v>
      </c>
      <c r="B19" s="1">
        <v>4</v>
      </c>
      <c r="C19" s="20" t="s">
        <v>175</v>
      </c>
      <c r="D19" s="20" t="s">
        <v>122</v>
      </c>
    </row>
    <row r="20" spans="1:4">
      <c r="A20" s="1">
        <v>20019</v>
      </c>
      <c r="B20" s="1">
        <v>2</v>
      </c>
      <c r="C20" s="20" t="s">
        <v>182</v>
      </c>
      <c r="D20" s="20" t="s">
        <v>123</v>
      </c>
    </row>
    <row r="21" spans="1:4">
      <c r="A21" s="1">
        <v>20020</v>
      </c>
      <c r="B21" s="1">
        <v>1</v>
      </c>
      <c r="C21" s="20" t="s">
        <v>176</v>
      </c>
      <c r="D21" s="20" t="s">
        <v>124</v>
      </c>
    </row>
    <row r="22" spans="1:4">
      <c r="A22" s="1">
        <v>20021</v>
      </c>
      <c r="B22" s="1">
        <v>1</v>
      </c>
      <c r="C22" s="20" t="s">
        <v>100</v>
      </c>
      <c r="D22" s="20" t="s">
        <v>125</v>
      </c>
    </row>
    <row r="23" spans="1:4">
      <c r="A23" s="1">
        <v>20022</v>
      </c>
      <c r="B23" s="1">
        <v>1</v>
      </c>
      <c r="C23" s="20" t="s">
        <v>101</v>
      </c>
      <c r="D23" s="20" t="s">
        <v>126</v>
      </c>
    </row>
    <row r="24" spans="1:4">
      <c r="A24" s="1">
        <v>20023</v>
      </c>
      <c r="B24" s="1">
        <v>2</v>
      </c>
      <c r="C24" s="20" t="s">
        <v>102</v>
      </c>
      <c r="D24" s="20" t="s">
        <v>127</v>
      </c>
    </row>
    <row r="25" spans="1:4">
      <c r="A25" s="1">
        <v>20024</v>
      </c>
      <c r="B25" s="1">
        <v>1</v>
      </c>
      <c r="C25" s="20" t="s">
        <v>103</v>
      </c>
      <c r="D25" s="20" t="s">
        <v>128</v>
      </c>
    </row>
    <row r="26" spans="1:4">
      <c r="A26" s="1">
        <v>20025</v>
      </c>
      <c r="B26" s="1">
        <v>4</v>
      </c>
      <c r="C26" s="20" t="s">
        <v>183</v>
      </c>
      <c r="D26" s="20" t="s">
        <v>129</v>
      </c>
    </row>
    <row r="27" spans="1:4">
      <c r="A27" s="1">
        <v>20026</v>
      </c>
      <c r="B27" s="1">
        <v>3</v>
      </c>
      <c r="C27" s="20" t="s">
        <v>104</v>
      </c>
      <c r="D27" s="20" t="s">
        <v>130</v>
      </c>
    </row>
    <row r="28" spans="1:4">
      <c r="A28" s="1">
        <v>20027</v>
      </c>
      <c r="B28" s="1">
        <v>3</v>
      </c>
      <c r="C28" s="20" t="s">
        <v>105</v>
      </c>
      <c r="D28" s="20" t="s">
        <v>131</v>
      </c>
    </row>
    <row r="29" spans="1:4">
      <c r="A29" s="1">
        <v>20028</v>
      </c>
      <c r="B29" s="1">
        <v>1</v>
      </c>
      <c r="C29" s="20" t="s">
        <v>177</v>
      </c>
      <c r="D29" s="20" t="s">
        <v>132</v>
      </c>
    </row>
    <row r="30" spans="1:4">
      <c r="A30" s="1">
        <v>20029</v>
      </c>
      <c r="B30" s="1">
        <v>3</v>
      </c>
      <c r="C30" s="20" t="s">
        <v>178</v>
      </c>
      <c r="D30" s="20" t="s">
        <v>133</v>
      </c>
    </row>
  </sheetData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D10" sqref="D10"/>
    </sheetView>
  </sheetViews>
  <sheetFormatPr defaultRowHeight="13.5"/>
  <cols>
    <col min="3" max="3" width="9" customWidth="1"/>
    <col min="4" max="4" width="44.25" bestFit="1" customWidth="1"/>
  </cols>
  <sheetData>
    <row r="1" spans="1:4" s="13" customFormat="1">
      <c r="A1" s="11" t="s">
        <v>51</v>
      </c>
      <c r="B1" s="12" t="s">
        <v>52</v>
      </c>
      <c r="C1" s="12" t="s">
        <v>53</v>
      </c>
      <c r="D1" s="12" t="s">
        <v>54</v>
      </c>
    </row>
    <row r="2" spans="1:4">
      <c r="A2" s="1">
        <v>30001</v>
      </c>
      <c r="B2" s="1">
        <v>1</v>
      </c>
      <c r="C2" s="1" t="s">
        <v>55</v>
      </c>
      <c r="D2" s="1" t="s">
        <v>56</v>
      </c>
    </row>
    <row r="3" spans="1:4">
      <c r="A3" s="1">
        <v>30002</v>
      </c>
      <c r="B3" s="1">
        <v>2</v>
      </c>
      <c r="C3" s="1" t="s">
        <v>57</v>
      </c>
      <c r="D3" s="1" t="s">
        <v>56</v>
      </c>
    </row>
    <row r="4" spans="1:4">
      <c r="A4" s="1">
        <v>30003</v>
      </c>
      <c r="B4" s="1">
        <v>3</v>
      </c>
      <c r="C4" s="1" t="s">
        <v>55</v>
      </c>
      <c r="D4" s="1" t="s">
        <v>56</v>
      </c>
    </row>
    <row r="5" spans="1:4">
      <c r="A5" s="1">
        <v>30004</v>
      </c>
      <c r="B5" s="1">
        <v>1</v>
      </c>
      <c r="C5" s="1" t="s">
        <v>57</v>
      </c>
      <c r="D5" s="1" t="s">
        <v>56</v>
      </c>
    </row>
    <row r="6" spans="1:4">
      <c r="A6" s="1">
        <v>30005</v>
      </c>
      <c r="B6" s="1">
        <v>2</v>
      </c>
      <c r="C6" s="1" t="s">
        <v>55</v>
      </c>
      <c r="D6" s="1" t="s">
        <v>56</v>
      </c>
    </row>
    <row r="7" spans="1:4">
      <c r="A7" s="1">
        <v>30006</v>
      </c>
      <c r="B7" s="1">
        <v>3</v>
      </c>
      <c r="C7" s="1" t="s">
        <v>57</v>
      </c>
      <c r="D7" s="1" t="s">
        <v>56</v>
      </c>
    </row>
    <row r="8" spans="1:4">
      <c r="A8" s="1">
        <v>30007</v>
      </c>
      <c r="B8" s="1">
        <v>1</v>
      </c>
      <c r="C8" s="1" t="s">
        <v>55</v>
      </c>
      <c r="D8" s="1" t="s">
        <v>56</v>
      </c>
    </row>
    <row r="9" spans="1:4">
      <c r="A9" s="1">
        <v>30008</v>
      </c>
      <c r="B9" s="1">
        <v>2</v>
      </c>
      <c r="C9" s="1" t="s">
        <v>57</v>
      </c>
      <c r="D9" s="1" t="s">
        <v>56</v>
      </c>
    </row>
    <row r="10" spans="1:4">
      <c r="A10" s="1">
        <v>30009</v>
      </c>
      <c r="B10" s="1">
        <v>3</v>
      </c>
      <c r="C10" s="1" t="s">
        <v>55</v>
      </c>
      <c r="D10" s="1" t="s">
        <v>56</v>
      </c>
    </row>
    <row r="11" spans="1:4">
      <c r="A11" s="1">
        <v>30010</v>
      </c>
      <c r="B11" s="1">
        <v>1</v>
      </c>
      <c r="C11" s="1" t="s">
        <v>57</v>
      </c>
      <c r="D11" s="1" t="s">
        <v>56</v>
      </c>
    </row>
    <row r="12" spans="1:4">
      <c r="A12" s="1">
        <v>30011</v>
      </c>
      <c r="B12" s="1">
        <v>2</v>
      </c>
      <c r="C12" s="1" t="s">
        <v>55</v>
      </c>
      <c r="D12" s="1" t="s">
        <v>56</v>
      </c>
    </row>
    <row r="13" spans="1:4">
      <c r="A13" s="1">
        <v>30012</v>
      </c>
      <c r="B13" s="1">
        <v>3</v>
      </c>
      <c r="C13" s="1" t="s">
        <v>57</v>
      </c>
      <c r="D13" s="1" t="s">
        <v>56</v>
      </c>
    </row>
  </sheetData>
  <phoneticPr fontId="16" type="noConversion"/>
  <pageMargins left="0.7" right="0.7" top="0.75" bottom="0.75" header="0.3" footer="0.3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sqref="A1:D13"/>
    </sheetView>
  </sheetViews>
  <sheetFormatPr defaultRowHeight="13.5"/>
  <cols>
    <col min="4" max="4" width="44.25" bestFit="1" customWidth="1"/>
  </cols>
  <sheetData>
    <row r="1" spans="1:4" s="13" customFormat="1">
      <c r="A1" s="11" t="s">
        <v>51</v>
      </c>
      <c r="B1" s="12" t="s">
        <v>52</v>
      </c>
      <c r="C1" s="12" t="s">
        <v>53</v>
      </c>
      <c r="D1" s="12" t="s">
        <v>54</v>
      </c>
    </row>
    <row r="2" spans="1:4">
      <c r="A2" s="1">
        <v>40001</v>
      </c>
      <c r="B2" s="1">
        <v>1</v>
      </c>
      <c r="C2" s="1" t="s">
        <v>55</v>
      </c>
      <c r="D2" s="1" t="s">
        <v>56</v>
      </c>
    </row>
    <row r="3" spans="1:4">
      <c r="A3" s="1">
        <v>40002</v>
      </c>
      <c r="B3" s="1">
        <v>2</v>
      </c>
      <c r="C3" s="1" t="s">
        <v>57</v>
      </c>
      <c r="D3" s="1" t="s">
        <v>56</v>
      </c>
    </row>
    <row r="4" spans="1:4">
      <c r="A4" s="1">
        <v>40003</v>
      </c>
      <c r="B4" s="1">
        <v>3</v>
      </c>
      <c r="C4" s="1" t="s">
        <v>55</v>
      </c>
      <c r="D4" s="1" t="s">
        <v>56</v>
      </c>
    </row>
    <row r="5" spans="1:4">
      <c r="A5" s="1">
        <v>40004</v>
      </c>
      <c r="B5" s="1">
        <v>1</v>
      </c>
      <c r="C5" s="1" t="s">
        <v>57</v>
      </c>
      <c r="D5" s="1" t="s">
        <v>56</v>
      </c>
    </row>
    <row r="6" spans="1:4">
      <c r="A6" s="1">
        <v>40005</v>
      </c>
      <c r="B6" s="1">
        <v>2</v>
      </c>
      <c r="C6" s="1" t="s">
        <v>55</v>
      </c>
      <c r="D6" s="1" t="s">
        <v>56</v>
      </c>
    </row>
    <row r="7" spans="1:4">
      <c r="A7" s="1">
        <v>40006</v>
      </c>
      <c r="B7" s="1">
        <v>3</v>
      </c>
      <c r="C7" s="1" t="s">
        <v>57</v>
      </c>
      <c r="D7" s="1" t="s">
        <v>56</v>
      </c>
    </row>
    <row r="8" spans="1:4">
      <c r="A8" s="1">
        <v>40007</v>
      </c>
      <c r="B8" s="1">
        <v>1</v>
      </c>
      <c r="C8" s="1" t="s">
        <v>55</v>
      </c>
      <c r="D8" s="1" t="s">
        <v>56</v>
      </c>
    </row>
    <row r="9" spans="1:4">
      <c r="A9" s="1">
        <v>40008</v>
      </c>
      <c r="B9" s="1">
        <v>2</v>
      </c>
      <c r="C9" s="1" t="s">
        <v>57</v>
      </c>
      <c r="D9" s="1" t="s">
        <v>56</v>
      </c>
    </row>
    <row r="10" spans="1:4">
      <c r="A10" s="1">
        <v>40009</v>
      </c>
      <c r="B10" s="1">
        <v>3</v>
      </c>
      <c r="C10" s="1" t="s">
        <v>55</v>
      </c>
      <c r="D10" s="1" t="s">
        <v>56</v>
      </c>
    </row>
    <row r="11" spans="1:4">
      <c r="A11" s="1">
        <v>40010</v>
      </c>
      <c r="B11" s="1">
        <v>1</v>
      </c>
      <c r="C11" s="1" t="s">
        <v>57</v>
      </c>
      <c r="D11" s="1" t="s">
        <v>56</v>
      </c>
    </row>
    <row r="12" spans="1:4">
      <c r="A12" s="1">
        <v>40011</v>
      </c>
      <c r="B12" s="1">
        <v>2</v>
      </c>
      <c r="C12" s="1" t="s">
        <v>55</v>
      </c>
      <c r="D12" s="1" t="s">
        <v>56</v>
      </c>
    </row>
    <row r="13" spans="1:4">
      <c r="A13" s="1">
        <v>40012</v>
      </c>
      <c r="B13" s="1">
        <v>3</v>
      </c>
      <c r="C13" s="1" t="s">
        <v>57</v>
      </c>
      <c r="D13" s="1" t="s">
        <v>56</v>
      </c>
    </row>
  </sheetData>
  <phoneticPr fontId="16" type="noConversion"/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E9" sqref="E9"/>
    </sheetView>
  </sheetViews>
  <sheetFormatPr defaultRowHeight="13.5"/>
  <cols>
    <col min="1" max="1" width="6.5" customWidth="1"/>
    <col min="2" max="3" width="11.75" bestFit="1" customWidth="1"/>
    <col min="4" max="4" width="12" bestFit="1" customWidth="1"/>
  </cols>
  <sheetData>
    <row r="1" spans="1:4">
      <c r="A1" s="11" t="s">
        <v>194</v>
      </c>
      <c r="B1" s="12" t="s">
        <v>190</v>
      </c>
      <c r="C1" s="12" t="s">
        <v>191</v>
      </c>
      <c r="D1" s="12" t="s">
        <v>197</v>
      </c>
    </row>
    <row r="2" spans="1:4">
      <c r="A2" s="1">
        <v>1</v>
      </c>
      <c r="B2" s="1">
        <v>1</v>
      </c>
      <c r="C2" s="1">
        <v>1</v>
      </c>
      <c r="D2" s="1">
        <v>10001</v>
      </c>
    </row>
    <row r="3" spans="1:4">
      <c r="A3" s="1">
        <v>2</v>
      </c>
      <c r="B3" s="1">
        <v>2</v>
      </c>
      <c r="C3" s="1">
        <v>2</v>
      </c>
      <c r="D3" s="1">
        <v>10002</v>
      </c>
    </row>
    <row r="4" spans="1:4">
      <c r="A4" s="1">
        <v>3</v>
      </c>
      <c r="B4" s="1">
        <v>3</v>
      </c>
      <c r="C4" s="1">
        <v>3</v>
      </c>
      <c r="D4" s="1">
        <v>10003</v>
      </c>
    </row>
    <row r="5" spans="1:4">
      <c r="A5" s="1">
        <v>4</v>
      </c>
      <c r="B5" s="1">
        <v>4</v>
      </c>
      <c r="C5" s="1">
        <v>5</v>
      </c>
      <c r="D5" s="1">
        <v>10004</v>
      </c>
    </row>
    <row r="6" spans="1:4">
      <c r="A6" s="1">
        <v>5</v>
      </c>
      <c r="B6" s="1">
        <v>6</v>
      </c>
      <c r="C6" s="1">
        <v>10</v>
      </c>
      <c r="D6" s="1">
        <v>10005</v>
      </c>
    </row>
    <row r="7" spans="1:4">
      <c r="A7" s="1">
        <v>6</v>
      </c>
      <c r="B7" s="1">
        <v>10</v>
      </c>
      <c r="C7" s="1">
        <v>30</v>
      </c>
      <c r="D7" s="1">
        <v>10006</v>
      </c>
    </row>
    <row r="8" spans="1:4">
      <c r="A8" s="1">
        <v>7</v>
      </c>
      <c r="B8" s="1">
        <v>30</v>
      </c>
      <c r="C8" s="1">
        <v>100</v>
      </c>
      <c r="D8" s="1">
        <v>10007</v>
      </c>
    </row>
    <row r="9" spans="1:4">
      <c r="A9" s="1">
        <v>8</v>
      </c>
      <c r="B9" s="1">
        <v>100</v>
      </c>
      <c r="C9" s="1">
        <v>200</v>
      </c>
      <c r="D9" s="1">
        <v>10008</v>
      </c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</sheetData>
  <phoneticPr fontId="22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活动常量配置</vt:lpstr>
      <vt:lpstr>鱼干兑换奖励梯度配置</vt:lpstr>
      <vt:lpstr>答题类型配置</vt:lpstr>
      <vt:lpstr>答题模式列表</vt:lpstr>
      <vt:lpstr>天文</vt:lpstr>
      <vt:lpstr>地理</vt:lpstr>
      <vt:lpstr>宇宙</vt:lpstr>
      <vt:lpstr>八卦</vt:lpstr>
      <vt:lpstr>排名奖励</vt:lpstr>
      <vt:lpstr>Sheet9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2018-01-24T09:58:57Z</dcterms:modified>
</cp:coreProperties>
</file>