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Career Foundry - Data Analytics\Achievement 1 - Preparing &amp; Analyzing Data\Submissions\"/>
    </mc:Choice>
  </mc:AlternateContent>
  <xr:revisionPtr revIDLastSave="0" documentId="13_ncr:1_{3998146C-5C57-4408-A0EF-17B396F5F642}" xr6:coauthVersionLast="47" xr6:coauthVersionMax="47" xr10:uidLastSave="{00000000-0000-0000-0000-000000000000}"/>
  <bookViews>
    <workbookView xWindow="28680" yWindow="-120" windowWidth="29040" windowHeight="15840" xr2:uid="{4EBC4917-619C-4B43-AF5A-5F48BFAC6A26}"/>
  </bookViews>
  <sheets>
    <sheet name="Integrated Data Set" sheetId="10" r:id="rId1"/>
    <sheet name="Statistical Analysis" sheetId="1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2" l="1"/>
  <c r="B8" i="12"/>
  <c r="C8" i="12"/>
  <c r="B9" i="12"/>
  <c r="C9" i="12"/>
  <c r="B10" i="12"/>
  <c r="C10" i="12"/>
  <c r="B11" i="12"/>
  <c r="C11" i="12"/>
</calcChain>
</file>

<file path=xl/sharedStrings.xml><?xml version="1.0" encoding="utf-8"?>
<sst xmlns="http://schemas.openxmlformats.org/spreadsheetml/2006/main" count="504" uniqueCount="90">
  <si>
    <t>State</t>
  </si>
  <si>
    <t>Year</t>
  </si>
  <si>
    <t xml:space="preserve"> California</t>
  </si>
  <si>
    <t xml:space="preserve"> Illinois</t>
  </si>
  <si>
    <t xml:space="preserve"> Texas</t>
  </si>
  <si>
    <t xml:space="preserve"> Arizona</t>
  </si>
  <si>
    <t xml:space="preserve"> Florida</t>
  </si>
  <si>
    <t xml:space="preserve"> New York</t>
  </si>
  <si>
    <t xml:space="preserve"> Washington</t>
  </si>
  <si>
    <t xml:space="preserve"> Nevada</t>
  </si>
  <si>
    <t xml:space="preserve"> Michigan</t>
  </si>
  <si>
    <t xml:space="preserve"> Massachusetts</t>
  </si>
  <si>
    <t xml:space="preserve"> Pennsylvania</t>
  </si>
  <si>
    <t xml:space="preserve"> Ohio</t>
  </si>
  <si>
    <t xml:space="preserve"> Minnesota</t>
  </si>
  <si>
    <t xml:space="preserve"> Virginia</t>
  </si>
  <si>
    <t xml:space="preserve"> Utah</t>
  </si>
  <si>
    <t xml:space="preserve"> Maryland</t>
  </si>
  <si>
    <t xml:space="preserve"> North Carolina</t>
  </si>
  <si>
    <t xml:space="preserve"> Georgia</t>
  </si>
  <si>
    <t xml:space="preserve"> Missouri</t>
  </si>
  <si>
    <t xml:space="preserve"> Hawaii</t>
  </si>
  <si>
    <t xml:space="preserve"> Wisconsin</t>
  </si>
  <si>
    <t xml:space="preserve"> Connecticut</t>
  </si>
  <si>
    <t xml:space="preserve"> Indiana</t>
  </si>
  <si>
    <t xml:space="preserve"> New Jersey</t>
  </si>
  <si>
    <t xml:space="preserve"> Tennessee</t>
  </si>
  <si>
    <t xml:space="preserve"> Oregon</t>
  </si>
  <si>
    <t xml:space="preserve"> Oklahoma</t>
  </si>
  <si>
    <t xml:space="preserve"> Kentucky</t>
  </si>
  <si>
    <t xml:space="preserve"> Colorado</t>
  </si>
  <si>
    <t xml:space="preserve"> New Mexico</t>
  </si>
  <si>
    <t xml:space="preserve"> District of Columbia</t>
  </si>
  <si>
    <t xml:space="preserve"> Alabama</t>
  </si>
  <si>
    <t xml:space="preserve"> Rhode Island</t>
  </si>
  <si>
    <t xml:space="preserve"> Kansas</t>
  </si>
  <si>
    <t xml:space="preserve"> Delaware</t>
  </si>
  <si>
    <t xml:space="preserve"> Nebraska</t>
  </si>
  <si>
    <t xml:space="preserve"> South Carolina</t>
  </si>
  <si>
    <t xml:space="preserve"> Iowa</t>
  </si>
  <si>
    <t xml:space="preserve"> Louisiana</t>
  </si>
  <si>
    <t xml:space="preserve"> Idaho</t>
  </si>
  <si>
    <t xml:space="preserve"> New Hampshire</t>
  </si>
  <si>
    <t xml:space="preserve"> Arkansas</t>
  </si>
  <si>
    <t xml:space="preserve"> Alaska</t>
  </si>
  <si>
    <t xml:space="preserve"> Maine</t>
  </si>
  <si>
    <t xml:space="preserve"> Mississippi</t>
  </si>
  <si>
    <t xml:space="preserve"> West Virginia</t>
  </si>
  <si>
    <t xml:space="preserve"> South Dakota</t>
  </si>
  <si>
    <t xml:space="preserve"> North Dakota</t>
  </si>
  <si>
    <t xml:space="preserve"> Vermont</t>
  </si>
  <si>
    <t xml:space="preserve"> Montana</t>
  </si>
  <si>
    <t xml:space="preserve"> Wyoming</t>
  </si>
  <si>
    <t>Census Population Data</t>
  </si>
  <si>
    <t>Total Population</t>
  </si>
  <si>
    <t>Influenza Deaths Under 5 years</t>
  </si>
  <si>
    <t>Influenza Deaths 5 to 64 years</t>
  </si>
  <si>
    <t>Total Population Under 5 years</t>
  </si>
  <si>
    <t>Total Population 5 to 64 years</t>
  </si>
  <si>
    <t>Total Population 65+ years</t>
  </si>
  <si>
    <t>Influenza Deaths 65+ years</t>
  </si>
  <si>
    <t>Influenza Deaths Data</t>
  </si>
  <si>
    <t>Influenza Deaths %</t>
  </si>
  <si>
    <t>Influenza Deaths % Under 5 years</t>
  </si>
  <si>
    <t>Influenza Deaths % 5 to 64 years</t>
  </si>
  <si>
    <t>Influenza Deaths % 65+ years</t>
  </si>
  <si>
    <t>Influenza Deaths Total Population</t>
  </si>
  <si>
    <t>Influenza Deaths % Total Population</t>
  </si>
  <si>
    <t>Data Spread</t>
  </si>
  <si>
    <t>Dataset Name</t>
  </si>
  <si>
    <t>Sample or Population?</t>
  </si>
  <si>
    <t>Normal Distribution?</t>
  </si>
  <si>
    <t>Variance</t>
  </si>
  <si>
    <t>Standard Deviation</t>
  </si>
  <si>
    <t>Mean</t>
  </si>
  <si>
    <t>Outlier Percentage</t>
  </si>
  <si>
    <t>Correlation</t>
  </si>
  <si>
    <t>Variables:</t>
  </si>
  <si>
    <t>Proposed Relationship:</t>
  </si>
  <si>
    <t>Correlation Coefficient</t>
  </si>
  <si>
    <t>Strength of Correlation</t>
  </si>
  <si>
    <t>Usefulness / Interpretation</t>
  </si>
  <si>
    <t>Population</t>
  </si>
  <si>
    <t>Integrated</t>
  </si>
  <si>
    <t xml:space="preserve">Influenza Deaths 65+ years </t>
  </si>
  <si>
    <t>Yes, due to the Central Limit Theorem</t>
  </si>
  <si>
    <t xml:space="preserve">From the hypothesis, those 65+ years have a higher influenza mortality rate. Therefore, the relationship is that the deaths of those 65+ years make up the majority of the total influenza death count. </t>
  </si>
  <si>
    <t>Strong relationship</t>
  </si>
  <si>
    <t xml:space="preserve">Yes, this relationship is useful, as it provides strong evidence to the hypothesis. </t>
  </si>
  <si>
    <t>Hypothesis: If a person is older than 65, then they are at a higher risk of influenza 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</si>
</sst>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4" tint="0.59999389629810485"/>
        <bgColor indexed="65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3" fillId="0" borderId="0"/>
    <xf numFmtId="0" fontId="4" fillId="5" borderId="0" applyNumberFormat="0" applyBorder="0" applyAlignment="0" applyProtection="0"/>
    <xf numFmtId="9" fontId="2" fillId="0" borderId="0" applyFont="0" applyFill="0" applyBorder="0" applyAlignment="0" applyProtection="0"/>
    <xf numFmtId="0" fontId="1" fillId="6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>
      <alignment horizontal="left" wrapText="1"/>
    </xf>
    <xf numFmtId="1" fontId="0" fillId="0" borderId="0" xfId="0" applyNumberFormat="1" applyAlignment="1">
      <alignment horizontal="left" wrapText="1"/>
    </xf>
    <xf numFmtId="1" fontId="0" fillId="0" borderId="0" xfId="0" applyNumberFormat="1" applyAlignment="1">
      <alignment horizontal="left"/>
    </xf>
    <xf numFmtId="164" fontId="0" fillId="0" borderId="0" xfId="5" applyNumberFormat="1" applyFont="1"/>
    <xf numFmtId="164" fontId="0" fillId="0" borderId="0" xfId="5" applyNumberFormat="1" applyFont="1" applyAlignment="1">
      <alignment horizontal="left"/>
    </xf>
    <xf numFmtId="0" fontId="0" fillId="0" borderId="0" xfId="0" applyAlignment="1">
      <alignment wrapText="1"/>
    </xf>
    <xf numFmtId="164" fontId="0" fillId="0" borderId="0" xfId="5" applyNumberFormat="1" applyFont="1" applyAlignment="1">
      <alignment wrapText="1"/>
    </xf>
    <xf numFmtId="0" fontId="7" fillId="0" borderId="0" xfId="0" applyFont="1"/>
    <xf numFmtId="1" fontId="0" fillId="0" borderId="0" xfId="0" applyNumberFormat="1" applyAlignment="1">
      <alignment wrapText="1"/>
    </xf>
    <xf numFmtId="0" fontId="7" fillId="0" borderId="0" xfId="0" applyFont="1" applyAlignment="1">
      <alignment wrapText="1"/>
    </xf>
    <xf numFmtId="9" fontId="0" fillId="0" borderId="0" xfId="5" applyFont="1" applyAlignment="1">
      <alignment horizontal="left"/>
    </xf>
    <xf numFmtId="0" fontId="6" fillId="3" borderId="1" xfId="2" applyFont="1" applyBorder="1" applyAlignment="1">
      <alignment horizontal="center"/>
    </xf>
    <xf numFmtId="0" fontId="6" fillId="3" borderId="2" xfId="2" applyFont="1" applyBorder="1" applyAlignment="1">
      <alignment horizontal="center"/>
    </xf>
    <xf numFmtId="0" fontId="6" fillId="3" borderId="3" xfId="2" applyFont="1" applyBorder="1" applyAlignment="1">
      <alignment horizontal="center"/>
    </xf>
    <xf numFmtId="1" fontId="6" fillId="2" borderId="1" xfId="1" applyNumberFormat="1" applyFont="1" applyBorder="1" applyAlignment="1">
      <alignment horizontal="center"/>
    </xf>
    <xf numFmtId="1" fontId="6" fillId="2" borderId="2" xfId="1" applyNumberFormat="1" applyFont="1" applyBorder="1" applyAlignment="1">
      <alignment horizontal="center"/>
    </xf>
    <xf numFmtId="1" fontId="6" fillId="2" borderId="3" xfId="1" applyNumberFormat="1" applyFont="1" applyBorder="1" applyAlignment="1">
      <alignment horizontal="center"/>
    </xf>
    <xf numFmtId="164" fontId="6" fillId="4" borderId="1" xfId="5" applyNumberFormat="1" applyFont="1" applyFill="1" applyBorder="1" applyAlignment="1">
      <alignment horizontal="center"/>
    </xf>
    <xf numFmtId="164" fontId="6" fillId="4" borderId="2" xfId="5" applyNumberFormat="1" applyFont="1" applyFill="1" applyBorder="1" applyAlignment="1">
      <alignment horizontal="center"/>
    </xf>
    <xf numFmtId="164" fontId="6" fillId="4" borderId="3" xfId="5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65" fontId="0" fillId="0" borderId="0" xfId="0" applyNumberFormat="1" applyAlignment="1">
      <alignment horizontal="left"/>
    </xf>
    <xf numFmtId="0" fontId="1" fillId="6" borderId="0" xfId="6" applyAlignment="1">
      <alignment horizontal="left"/>
    </xf>
    <xf numFmtId="0" fontId="5" fillId="5" borderId="1" xfId="4" applyFont="1" applyBorder="1" applyAlignment="1">
      <alignment horizontal="left"/>
    </xf>
    <xf numFmtId="0" fontId="5" fillId="5" borderId="2" xfId="4" applyFont="1" applyBorder="1" applyAlignment="1">
      <alignment horizontal="left"/>
    </xf>
    <xf numFmtId="0" fontId="5" fillId="5" borderId="3" xfId="4" applyFont="1" applyBorder="1" applyAlignment="1">
      <alignment horizontal="left"/>
    </xf>
  </cellXfs>
  <cellStyles count="7">
    <cellStyle name="40% - Accent1" xfId="6" builtinId="31"/>
    <cellStyle name="Accent1" xfId="1" builtinId="29"/>
    <cellStyle name="Accent2" xfId="2" builtinId="33"/>
    <cellStyle name="Accent5" xfId="4" builtinId="45"/>
    <cellStyle name="Normal" xfId="0" builtinId="0"/>
    <cellStyle name="Normal 2" xfId="3" xr:uid="{6702BF42-8160-4ACA-BA60-8AE4A90C66FF}"/>
    <cellStyle name="Percent 2" xfId="5" xr:uid="{8CB834FD-6A82-4DEB-9E44-7F6FC9DE574F}"/>
  </cellStyles>
  <dxfs count="16">
    <dxf>
      <numFmt numFmtId="164" formatCode="0.000%"/>
      <alignment horizontal="left" vertical="bottom" textRotation="0" wrapText="0" indent="0" justifyLastLine="0" shrinkToFit="0" readingOrder="0"/>
    </dxf>
    <dxf>
      <numFmt numFmtId="164" formatCode="0.000%"/>
      <alignment horizontal="left" vertical="bottom" textRotation="0" wrapText="0" indent="0" justifyLastLine="0" shrinkToFit="0" readingOrder="0"/>
    </dxf>
    <dxf>
      <numFmt numFmtId="164" formatCode="0.000%"/>
      <alignment horizontal="left" vertical="bottom" textRotation="0" wrapText="0" indent="0" justifyLastLine="0" shrinkToFit="0" readingOrder="0"/>
    </dxf>
    <dxf>
      <numFmt numFmtId="164" formatCode="0.000%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sk%207%20-%20Data%20Transformation%20and%20Integr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grated Data"/>
      <sheetName val="Data Mapping"/>
      <sheetName val="Pivot Table 1"/>
      <sheetName val="Pivot Table 2"/>
      <sheetName val="Influenza Death Data Clean"/>
      <sheetName val="Census Population Data Clean"/>
      <sheetName val="Task 7 - Data Transformation an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70376D-1001-48F0-B95E-E3F476E67C13}" name="Table15" displayName="Table15" ref="A2:N461" totalsRowShown="0" headerRowDxfId="15" dataDxfId="14">
  <autoFilter ref="A2:N461" xr:uid="{A4117D02-B21E-48E8-BA9D-20FC66B0D7DA}"/>
  <tableColumns count="14">
    <tableColumn id="1" xr3:uid="{48BBF388-D503-477D-BA62-DAFA40607DAE}" name="State" dataDxfId="13"/>
    <tableColumn id="2" xr3:uid="{99215791-B7A6-4A8C-8F17-D6CFF88ED77E}" name="Year" dataDxfId="12"/>
    <tableColumn id="4" xr3:uid="{21B54CA6-97A1-4C24-B06C-A3D73673C21D}" name="Total Population" dataDxfId="11"/>
    <tableColumn id="5" xr3:uid="{B62B6372-76C3-4E71-A00E-E0F497F61948}" name="Total Population Under 5 years" dataDxfId="10"/>
    <tableColumn id="6" xr3:uid="{52CE3783-752A-4765-B449-1FF4BE0A2C60}" name="Total Population 5 to 64 years" dataDxfId="9"/>
    <tableColumn id="7" xr3:uid="{8C6D5306-B8A4-4FCA-A39F-772BB307EAC7}" name="Total Population 65+ years" dataDxfId="8"/>
    <tableColumn id="8" xr3:uid="{4AD1C7AA-096B-48B2-ACF2-EE8C91F2D6B0}" name="Influenza Deaths Under 5 years" dataDxfId="7"/>
    <tableColumn id="9" xr3:uid="{93B08633-42F0-4F50-A4E3-1AE850850512}" name="Influenza Deaths 5 to 64 years" dataDxfId="6"/>
    <tableColumn id="10" xr3:uid="{23A9B508-9150-45DD-8A49-9FF0EE8D047A}" name="Influenza Deaths 65+ years" dataDxfId="5"/>
    <tableColumn id="11" xr3:uid="{568F5C1A-3572-47CA-80F0-9B1BA03C01AA}" name="Influenza Deaths Total Population" dataDxfId="4"/>
    <tableColumn id="12" xr3:uid="{4BE9E102-B79E-49FB-A568-B3CB260B4ECE}" name="Influenza Deaths % Under 5 years" dataDxfId="3"/>
    <tableColumn id="13" xr3:uid="{5576CD39-A3B0-4C32-A6E1-FCB33475C5B5}" name="Influenza Deaths % 5 to 64 years" dataDxfId="2"/>
    <tableColumn id="14" xr3:uid="{CA89D8C5-A246-439C-BF7E-A8035513194A}" name="Influenza Deaths % 65+ years" dataDxfId="1"/>
    <tableColumn id="15" xr3:uid="{09047C2F-B005-4B51-B012-9D7245D36140}" name="Influenza Deaths % Total Population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C43F0-DC31-4CDC-96AA-02D31C1C8A4E}">
  <sheetPr>
    <tabColor theme="9" tint="0.59999389629810485"/>
  </sheetPr>
  <dimension ref="A1:R461"/>
  <sheetViews>
    <sheetView tabSelected="1" workbookViewId="0">
      <selection activeCell="D8" sqref="D8"/>
    </sheetView>
  </sheetViews>
  <sheetFormatPr defaultRowHeight="15.75" x14ac:dyDescent="0.25"/>
  <cols>
    <col min="1" max="1" width="17.75" customWidth="1"/>
    <col min="2" max="2" width="6.625" style="2" customWidth="1"/>
    <col min="3" max="3" width="12.5" style="2" customWidth="1"/>
    <col min="4" max="4" width="15.375" style="2" customWidth="1"/>
    <col min="5" max="5" width="15.25" style="2" customWidth="1"/>
    <col min="6" max="9" width="15.125" style="2" customWidth="1"/>
    <col min="10" max="10" width="14.875" style="2" customWidth="1"/>
    <col min="11" max="14" width="17.125" style="6" customWidth="1"/>
    <col min="16" max="16" width="16.75" customWidth="1"/>
    <col min="17" max="17" width="14.75" style="2" customWidth="1"/>
    <col min="18" max="18" width="12.375" style="2" customWidth="1"/>
  </cols>
  <sheetData>
    <row r="1" spans="1:14" ht="24" thickBot="1" x14ac:dyDescent="0.4">
      <c r="A1" s="14" t="s">
        <v>53</v>
      </c>
      <c r="B1" s="15"/>
      <c r="C1" s="15"/>
      <c r="D1" s="15"/>
      <c r="E1" s="15"/>
      <c r="F1" s="16"/>
      <c r="G1" s="17" t="s">
        <v>61</v>
      </c>
      <c r="H1" s="18"/>
      <c r="I1" s="18"/>
      <c r="J1" s="19"/>
      <c r="K1" s="20" t="s">
        <v>62</v>
      </c>
      <c r="L1" s="21"/>
      <c r="M1" s="21"/>
      <c r="N1" s="22"/>
    </row>
    <row r="2" spans="1:14" s="8" customFormat="1" ht="51.75" customHeight="1" x14ac:dyDescent="0.25">
      <c r="A2" s="8" t="s">
        <v>0</v>
      </c>
      <c r="B2" s="11" t="s">
        <v>1</v>
      </c>
      <c r="C2" s="11" t="s">
        <v>54</v>
      </c>
      <c r="D2" s="11" t="s">
        <v>57</v>
      </c>
      <c r="E2" s="11" t="s">
        <v>58</v>
      </c>
      <c r="F2" s="11" t="s">
        <v>59</v>
      </c>
      <c r="G2" s="11" t="s">
        <v>55</v>
      </c>
      <c r="H2" s="11" t="s">
        <v>56</v>
      </c>
      <c r="I2" s="11" t="s">
        <v>60</v>
      </c>
      <c r="J2" s="11" t="s">
        <v>66</v>
      </c>
      <c r="K2" s="9" t="s">
        <v>63</v>
      </c>
      <c r="L2" s="9" t="s">
        <v>64</v>
      </c>
      <c r="M2" s="9" t="s">
        <v>65</v>
      </c>
      <c r="N2" s="9" t="s">
        <v>67</v>
      </c>
    </row>
    <row r="3" spans="1:14" x14ac:dyDescent="0.25">
      <c r="A3" s="1" t="s">
        <v>33</v>
      </c>
      <c r="B3" s="5">
        <v>2009</v>
      </c>
      <c r="C3" s="5">
        <v>4633360</v>
      </c>
      <c r="D3" s="5">
        <v>307928.86300000019</v>
      </c>
      <c r="E3" s="5">
        <v>3699833.6680000019</v>
      </c>
      <c r="F3" s="5">
        <v>626542.17599999986</v>
      </c>
      <c r="G3" s="5">
        <v>0</v>
      </c>
      <c r="H3" s="5">
        <v>55</v>
      </c>
      <c r="I3" s="5">
        <v>700</v>
      </c>
      <c r="J3" s="5">
        <v>755</v>
      </c>
      <c r="K3" s="7">
        <v>0</v>
      </c>
      <c r="L3" s="7">
        <v>1.4865533138880547E-5</v>
      </c>
      <c r="M3" s="7">
        <v>1.117243222904758E-3</v>
      </c>
      <c r="N3" s="7">
        <v>1.6294870245351105E-4</v>
      </c>
    </row>
    <row r="4" spans="1:14" x14ac:dyDescent="0.25">
      <c r="A4" s="1" t="s">
        <v>33</v>
      </c>
      <c r="B4" s="5">
        <v>2010</v>
      </c>
      <c r="C4" s="5">
        <v>4690952</v>
      </c>
      <c r="D4" s="5">
        <v>301921.90100000013</v>
      </c>
      <c r="E4" s="5">
        <v>3759334.7089999998</v>
      </c>
      <c r="F4" s="5">
        <v>633101.50100000016</v>
      </c>
      <c r="G4" s="5">
        <v>0</v>
      </c>
      <c r="H4" s="5">
        <v>55</v>
      </c>
      <c r="I4" s="5">
        <v>754</v>
      </c>
      <c r="J4" s="5">
        <v>809</v>
      </c>
      <c r="K4" s="7">
        <v>0</v>
      </c>
      <c r="L4" s="7">
        <v>1.4630248237361724E-5</v>
      </c>
      <c r="M4" s="7">
        <v>1.1909622687816053E-3</v>
      </c>
      <c r="N4" s="7">
        <v>1.7245966277207696E-4</v>
      </c>
    </row>
    <row r="5" spans="1:14" x14ac:dyDescent="0.25">
      <c r="A5" s="1" t="s">
        <v>33</v>
      </c>
      <c r="B5" s="5">
        <v>2011</v>
      </c>
      <c r="C5" s="5">
        <v>4725360</v>
      </c>
      <c r="D5" s="5">
        <v>302399.12799999997</v>
      </c>
      <c r="E5" s="5">
        <v>3775209.5690000015</v>
      </c>
      <c r="F5" s="5">
        <v>647915.85800000012</v>
      </c>
      <c r="G5" s="5">
        <v>0</v>
      </c>
      <c r="H5" s="5">
        <v>20</v>
      </c>
      <c r="I5" s="5">
        <v>756</v>
      </c>
      <c r="J5" s="5">
        <v>776</v>
      </c>
      <c r="K5" s="7">
        <v>0</v>
      </c>
      <c r="L5" s="7">
        <v>5.2977191423303449E-6</v>
      </c>
      <c r="M5" s="7">
        <v>1.1668181765663774E-3</v>
      </c>
      <c r="N5" s="7">
        <v>1.6422029221054056E-4</v>
      </c>
    </row>
    <row r="6" spans="1:14" x14ac:dyDescent="0.25">
      <c r="A6" s="1" t="s">
        <v>33</v>
      </c>
      <c r="B6" s="5">
        <v>2012</v>
      </c>
      <c r="C6" s="5">
        <v>4751380</v>
      </c>
      <c r="D6" s="5">
        <v>302550.56999999995</v>
      </c>
      <c r="E6" s="5">
        <v>3787370.7000000011</v>
      </c>
      <c r="F6" s="5">
        <v>661265.98499999987</v>
      </c>
      <c r="G6" s="5">
        <v>0</v>
      </c>
      <c r="H6" s="5">
        <v>25</v>
      </c>
      <c r="I6" s="5">
        <v>736</v>
      </c>
      <c r="J6" s="5">
        <v>761</v>
      </c>
      <c r="K6" s="7">
        <v>0</v>
      </c>
      <c r="L6" s="7">
        <v>6.6008854110847909E-6</v>
      </c>
      <c r="M6" s="7">
        <v>1.1130165722950352E-3</v>
      </c>
      <c r="N6" s="7">
        <v>1.6016399446055671E-4</v>
      </c>
    </row>
    <row r="7" spans="1:14" x14ac:dyDescent="0.25">
      <c r="A7" s="1" t="s">
        <v>33</v>
      </c>
      <c r="B7" s="5">
        <v>2013</v>
      </c>
      <c r="C7" s="5">
        <v>4644605</v>
      </c>
      <c r="D7" s="5">
        <v>291152.90800000005</v>
      </c>
      <c r="E7" s="5">
        <v>3695474.9870000002</v>
      </c>
      <c r="F7" s="5">
        <v>659582.97700000019</v>
      </c>
      <c r="G7" s="5">
        <v>0</v>
      </c>
      <c r="H7" s="5">
        <v>94</v>
      </c>
      <c r="I7" s="5">
        <v>767</v>
      </c>
      <c r="J7" s="5">
        <v>861</v>
      </c>
      <c r="K7" s="7">
        <v>0</v>
      </c>
      <c r="L7" s="7">
        <v>2.5436513663514072E-5</v>
      </c>
      <c r="M7" s="7">
        <v>1.1628559661872532E-3</v>
      </c>
      <c r="N7" s="7">
        <v>1.8537636677392371E-4</v>
      </c>
    </row>
    <row r="8" spans="1:14" x14ac:dyDescent="0.25">
      <c r="A8" s="1" t="s">
        <v>33</v>
      </c>
      <c r="B8" s="5">
        <v>2014</v>
      </c>
      <c r="C8" s="5">
        <v>4506854</v>
      </c>
      <c r="D8" s="5">
        <v>281044.70400000009</v>
      </c>
      <c r="E8" s="5">
        <v>3578990.2139999988</v>
      </c>
      <c r="F8" s="5">
        <v>645865.34800000011</v>
      </c>
      <c r="G8" s="5">
        <v>0</v>
      </c>
      <c r="H8" s="5">
        <v>114</v>
      </c>
      <c r="I8" s="5">
        <v>773</v>
      </c>
      <c r="J8" s="5">
        <v>887</v>
      </c>
      <c r="K8" s="7">
        <v>0</v>
      </c>
      <c r="L8" s="7">
        <v>3.1852559851676655E-5</v>
      </c>
      <c r="M8" s="7">
        <v>1.1968438969418124E-3</v>
      </c>
      <c r="N8" s="7">
        <v>1.9681134556389003E-4</v>
      </c>
    </row>
    <row r="9" spans="1:14" x14ac:dyDescent="0.25">
      <c r="A9" s="1" t="s">
        <v>33</v>
      </c>
      <c r="B9" s="5">
        <v>2015</v>
      </c>
      <c r="C9" s="5">
        <v>4396941</v>
      </c>
      <c r="D9" s="5">
        <v>270415.16599999991</v>
      </c>
      <c r="E9" s="5">
        <v>3478291.1109999996</v>
      </c>
      <c r="F9" s="5">
        <v>648224.2080000001</v>
      </c>
      <c r="G9" s="5">
        <v>0</v>
      </c>
      <c r="H9" s="5">
        <v>102</v>
      </c>
      <c r="I9" s="5">
        <v>875</v>
      </c>
      <c r="J9" s="5">
        <v>977</v>
      </c>
      <c r="K9" s="7">
        <v>0</v>
      </c>
      <c r="L9" s="7">
        <v>2.9324745038570181E-5</v>
      </c>
      <c r="M9" s="7">
        <v>1.3498415967828216E-3</v>
      </c>
      <c r="N9" s="7">
        <v>2.2219993399956925E-4</v>
      </c>
    </row>
    <row r="10" spans="1:14" x14ac:dyDescent="0.25">
      <c r="A10" s="1" t="s">
        <v>33</v>
      </c>
      <c r="B10" s="5">
        <v>2016</v>
      </c>
      <c r="C10" s="5">
        <v>4546788</v>
      </c>
      <c r="D10" s="5">
        <v>275947.81</v>
      </c>
      <c r="E10" s="5">
        <v>3579962.7619999996</v>
      </c>
      <c r="F10" s="5">
        <v>690320.09799999988</v>
      </c>
      <c r="G10" s="5">
        <v>0</v>
      </c>
      <c r="H10" s="5">
        <v>118</v>
      </c>
      <c r="I10" s="5">
        <v>757</v>
      </c>
      <c r="J10" s="5">
        <v>875</v>
      </c>
      <c r="K10" s="7">
        <v>0</v>
      </c>
      <c r="L10" s="7">
        <v>3.2961236706852651E-5</v>
      </c>
      <c r="M10" s="7">
        <v>1.0965927287836261E-3</v>
      </c>
      <c r="N10" s="7">
        <v>1.9244354476170871E-4</v>
      </c>
    </row>
    <row r="11" spans="1:14" x14ac:dyDescent="0.25">
      <c r="A11" s="1" t="s">
        <v>33</v>
      </c>
      <c r="B11" s="5">
        <v>2017</v>
      </c>
      <c r="C11" s="5">
        <v>4594661</v>
      </c>
      <c r="D11" s="5">
        <v>276126</v>
      </c>
      <c r="E11" s="5">
        <v>3597042</v>
      </c>
      <c r="F11" s="5">
        <v>721493</v>
      </c>
      <c r="G11" s="5">
        <v>0</v>
      </c>
      <c r="H11" s="5">
        <v>104</v>
      </c>
      <c r="I11" s="5">
        <v>940</v>
      </c>
      <c r="J11" s="5">
        <v>1044</v>
      </c>
      <c r="K11" s="7">
        <v>0</v>
      </c>
      <c r="L11" s="7">
        <v>2.8912645445896935E-5</v>
      </c>
      <c r="M11" s="7">
        <v>1.3028539431428996E-3</v>
      </c>
      <c r="N11" s="7">
        <v>2.2722024541092369E-4</v>
      </c>
    </row>
    <row r="12" spans="1:14" x14ac:dyDescent="0.25">
      <c r="A12" s="1" t="s">
        <v>44</v>
      </c>
      <c r="B12" s="5">
        <v>2009</v>
      </c>
      <c r="C12" s="5">
        <v>683142</v>
      </c>
      <c r="D12" s="5">
        <v>52103.368999999999</v>
      </c>
      <c r="E12" s="5">
        <v>583606.30399999977</v>
      </c>
      <c r="F12" s="5">
        <v>47808.708999999988</v>
      </c>
      <c r="G12" s="5">
        <v>0</v>
      </c>
      <c r="H12" s="5">
        <v>0</v>
      </c>
      <c r="I12" s="5">
        <v>0</v>
      </c>
      <c r="J12" s="5">
        <v>0</v>
      </c>
      <c r="K12" s="7">
        <v>0</v>
      </c>
      <c r="L12" s="7">
        <v>0</v>
      </c>
      <c r="M12" s="7">
        <v>0</v>
      </c>
      <c r="N12" s="7">
        <v>0</v>
      </c>
    </row>
    <row r="13" spans="1:14" x14ac:dyDescent="0.25">
      <c r="A13" s="1" t="s">
        <v>44</v>
      </c>
      <c r="B13" s="5">
        <v>2010</v>
      </c>
      <c r="C13" s="5">
        <v>674114</v>
      </c>
      <c r="D13" s="5">
        <v>49917.633999999998</v>
      </c>
      <c r="E13" s="5">
        <v>574359.55899999978</v>
      </c>
      <c r="F13" s="5">
        <v>49936.063999999984</v>
      </c>
      <c r="G13" s="5">
        <v>0</v>
      </c>
      <c r="H13" s="5">
        <v>0</v>
      </c>
      <c r="I13" s="5">
        <v>0</v>
      </c>
      <c r="J13" s="5">
        <v>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25">
      <c r="A14" s="1" t="s">
        <v>44</v>
      </c>
      <c r="B14" s="5">
        <v>2011</v>
      </c>
      <c r="C14" s="5">
        <v>665600</v>
      </c>
      <c r="D14" s="5">
        <v>49320.758000000002</v>
      </c>
      <c r="E14" s="5">
        <v>565603.55099999998</v>
      </c>
      <c r="F14" s="5">
        <v>50856.977999999988</v>
      </c>
      <c r="G14" s="5">
        <v>0</v>
      </c>
      <c r="H14" s="5">
        <v>0</v>
      </c>
      <c r="I14" s="5">
        <v>0</v>
      </c>
      <c r="J14" s="5">
        <v>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25">
      <c r="A15" s="1" t="s">
        <v>44</v>
      </c>
      <c r="B15" s="5">
        <v>2012</v>
      </c>
      <c r="C15" s="5">
        <v>665039</v>
      </c>
      <c r="D15" s="5">
        <v>49926.035000000011</v>
      </c>
      <c r="E15" s="5">
        <v>563207.18499999994</v>
      </c>
      <c r="F15" s="5">
        <v>51947.990999999987</v>
      </c>
      <c r="G15" s="5">
        <v>0</v>
      </c>
      <c r="H15" s="5">
        <v>0</v>
      </c>
      <c r="I15" s="5">
        <v>0</v>
      </c>
      <c r="J15" s="5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25">
      <c r="A16" s="1" t="s">
        <v>44</v>
      </c>
      <c r="B16" s="5">
        <v>2013</v>
      </c>
      <c r="C16" s="5">
        <v>689969</v>
      </c>
      <c r="D16" s="5">
        <v>51998.601999999999</v>
      </c>
      <c r="E16" s="5">
        <v>580917.0569999998</v>
      </c>
      <c r="F16" s="5">
        <v>56874.692000000003</v>
      </c>
      <c r="G16" s="5">
        <v>0</v>
      </c>
      <c r="H16" s="5">
        <v>0</v>
      </c>
      <c r="I16" s="5">
        <v>0</v>
      </c>
      <c r="J16" s="5">
        <v>0</v>
      </c>
      <c r="K16" s="7">
        <v>0</v>
      </c>
      <c r="L16" s="7">
        <v>0</v>
      </c>
      <c r="M16" s="7">
        <v>0</v>
      </c>
      <c r="N16" s="7">
        <v>0</v>
      </c>
    </row>
    <row r="17" spans="1:14" x14ac:dyDescent="0.25">
      <c r="A17" s="1" t="s">
        <v>44</v>
      </c>
      <c r="B17" s="5">
        <v>2014</v>
      </c>
      <c r="C17" s="5">
        <v>627596</v>
      </c>
      <c r="D17" s="5">
        <v>46158.616000000016</v>
      </c>
      <c r="E17" s="5">
        <v>527623.62200000009</v>
      </c>
      <c r="F17" s="5">
        <v>54142.489000000001</v>
      </c>
      <c r="G17" s="5">
        <v>0</v>
      </c>
      <c r="H17" s="5">
        <v>0</v>
      </c>
      <c r="I17" s="5">
        <v>0</v>
      </c>
      <c r="J17" s="5">
        <v>0</v>
      </c>
      <c r="K17" s="7">
        <v>0</v>
      </c>
      <c r="L17" s="7">
        <v>0</v>
      </c>
      <c r="M17" s="7">
        <v>0</v>
      </c>
      <c r="N17" s="7">
        <v>0</v>
      </c>
    </row>
    <row r="18" spans="1:14" x14ac:dyDescent="0.25">
      <c r="A18" s="1" t="s">
        <v>44</v>
      </c>
      <c r="B18" s="5">
        <v>2015</v>
      </c>
      <c r="C18" s="5">
        <v>680371</v>
      </c>
      <c r="D18" s="5">
        <v>50081.872999999992</v>
      </c>
      <c r="E18" s="5">
        <v>566412.90800000017</v>
      </c>
      <c r="F18" s="5">
        <v>63885.294999999998</v>
      </c>
      <c r="G18" s="5">
        <v>0</v>
      </c>
      <c r="H18" s="5">
        <v>0</v>
      </c>
      <c r="I18" s="5">
        <v>0</v>
      </c>
      <c r="J18" s="5">
        <v>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25">
      <c r="A19" s="1" t="s">
        <v>44</v>
      </c>
      <c r="B19" s="5">
        <v>2016</v>
      </c>
      <c r="C19" s="5">
        <v>699847</v>
      </c>
      <c r="D19" s="5">
        <v>50155.26999999999</v>
      </c>
      <c r="E19" s="5">
        <v>576692.69900000026</v>
      </c>
      <c r="F19" s="5">
        <v>72457.507999999987</v>
      </c>
      <c r="G19" s="5">
        <v>0</v>
      </c>
      <c r="H19" s="5">
        <v>0</v>
      </c>
      <c r="I19" s="5">
        <v>0</v>
      </c>
      <c r="J19" s="5">
        <v>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25">
      <c r="A20" s="1" t="s">
        <v>44</v>
      </c>
      <c r="B20" s="5">
        <v>2017</v>
      </c>
      <c r="C20" s="5">
        <v>697411</v>
      </c>
      <c r="D20" s="5">
        <v>51140</v>
      </c>
      <c r="E20" s="5">
        <v>573962</v>
      </c>
      <c r="F20" s="5">
        <v>72309</v>
      </c>
      <c r="G20" s="5">
        <v>0</v>
      </c>
      <c r="H20" s="5">
        <v>0</v>
      </c>
      <c r="I20" s="5">
        <v>0</v>
      </c>
      <c r="J20" s="5">
        <v>0</v>
      </c>
      <c r="K20" s="7">
        <v>0</v>
      </c>
      <c r="L20" s="7">
        <v>0</v>
      </c>
      <c r="M20" s="7">
        <v>0</v>
      </c>
      <c r="N20" s="7">
        <v>0</v>
      </c>
    </row>
    <row r="21" spans="1:14" x14ac:dyDescent="0.25">
      <c r="A21" s="1" t="s">
        <v>5</v>
      </c>
      <c r="B21" s="5">
        <v>2009</v>
      </c>
      <c r="C21" s="5">
        <v>6324865</v>
      </c>
      <c r="D21" s="5">
        <v>500512.114</v>
      </c>
      <c r="E21" s="5">
        <v>5008390.4109999994</v>
      </c>
      <c r="F21" s="5">
        <v>814059.98299999989</v>
      </c>
      <c r="G21" s="5">
        <v>0</v>
      </c>
      <c r="H21" s="5">
        <v>69</v>
      </c>
      <c r="I21" s="5">
        <v>779</v>
      </c>
      <c r="J21" s="5">
        <v>848</v>
      </c>
      <c r="K21" s="7">
        <v>0</v>
      </c>
      <c r="L21" s="7">
        <v>1.3776881260784765E-5</v>
      </c>
      <c r="M21" s="7">
        <v>9.5693194146358141E-4</v>
      </c>
      <c r="N21" s="7">
        <v>1.3407400790372602E-4</v>
      </c>
    </row>
    <row r="22" spans="1:14" x14ac:dyDescent="0.25">
      <c r="A22" s="1" t="s">
        <v>5</v>
      </c>
      <c r="B22" s="5">
        <v>2010</v>
      </c>
      <c r="C22" s="5">
        <v>6246816</v>
      </c>
      <c r="D22" s="5">
        <v>462606.62299999996</v>
      </c>
      <c r="E22" s="5">
        <v>4944942.5760000004</v>
      </c>
      <c r="F22" s="5">
        <v>831393.01999999979</v>
      </c>
      <c r="G22" s="5">
        <v>0</v>
      </c>
      <c r="H22" s="5">
        <v>26</v>
      </c>
      <c r="I22" s="5">
        <v>560</v>
      </c>
      <c r="J22" s="5">
        <v>586</v>
      </c>
      <c r="K22" s="7">
        <v>0</v>
      </c>
      <c r="L22" s="7">
        <v>5.2578972557112256E-6</v>
      </c>
      <c r="M22" s="7">
        <v>6.7356832031137349E-4</v>
      </c>
      <c r="N22" s="7">
        <v>9.3807789440252445E-5</v>
      </c>
    </row>
    <row r="23" spans="1:14" x14ac:dyDescent="0.25">
      <c r="A23" s="1" t="s">
        <v>5</v>
      </c>
      <c r="B23" s="5">
        <v>2011</v>
      </c>
      <c r="C23" s="5">
        <v>6257995</v>
      </c>
      <c r="D23" s="5">
        <v>454131.864</v>
      </c>
      <c r="E23" s="5">
        <v>4946870.7190000014</v>
      </c>
      <c r="F23" s="5">
        <v>852456.78099999996</v>
      </c>
      <c r="G23" s="5">
        <v>0</v>
      </c>
      <c r="H23" s="5">
        <v>10</v>
      </c>
      <c r="I23" s="5">
        <v>522</v>
      </c>
      <c r="J23" s="5">
        <v>532</v>
      </c>
      <c r="K23" s="7">
        <v>0</v>
      </c>
      <c r="L23" s="7">
        <v>2.0214799553163734E-6</v>
      </c>
      <c r="M23" s="7">
        <v>6.1234775959861834E-4</v>
      </c>
      <c r="N23" s="7">
        <v>8.5011253604389269E-5</v>
      </c>
    </row>
    <row r="24" spans="1:14" x14ac:dyDescent="0.25">
      <c r="A24" s="1" t="s">
        <v>5</v>
      </c>
      <c r="B24" s="5">
        <v>2012</v>
      </c>
      <c r="C24" s="5">
        <v>6410979</v>
      </c>
      <c r="D24" s="5">
        <v>455863.22200000007</v>
      </c>
      <c r="E24" s="5">
        <v>5054217.0150000015</v>
      </c>
      <c r="F24" s="5">
        <v>891925.97999999986</v>
      </c>
      <c r="G24" s="5">
        <v>0</v>
      </c>
      <c r="H24" s="5">
        <v>11</v>
      </c>
      <c r="I24" s="5">
        <v>507</v>
      </c>
      <c r="J24" s="5">
        <v>518</v>
      </c>
      <c r="K24" s="7">
        <v>0</v>
      </c>
      <c r="L24" s="7">
        <v>2.1764004132299802E-6</v>
      </c>
      <c r="M24" s="7">
        <v>5.6843281995216694E-4</v>
      </c>
      <c r="N24" s="7">
        <v>8.0798892025695301E-5</v>
      </c>
    </row>
    <row r="25" spans="1:14" x14ac:dyDescent="0.25">
      <c r="A25" s="1" t="s">
        <v>5</v>
      </c>
      <c r="B25" s="5">
        <v>2013</v>
      </c>
      <c r="C25" s="5">
        <v>6471024</v>
      </c>
      <c r="D25" s="5">
        <v>447025.81299999997</v>
      </c>
      <c r="E25" s="5">
        <v>5096943.5580000002</v>
      </c>
      <c r="F25" s="5">
        <v>925551.01699999988</v>
      </c>
      <c r="G25" s="5">
        <v>0</v>
      </c>
      <c r="H25" s="5">
        <v>10</v>
      </c>
      <c r="I25" s="5">
        <v>583</v>
      </c>
      <c r="J25" s="5">
        <v>593</v>
      </c>
      <c r="K25" s="7">
        <v>0</v>
      </c>
      <c r="L25" s="7">
        <v>1.9619601210424076E-6</v>
      </c>
      <c r="M25" s="7">
        <v>6.2989504553696591E-4</v>
      </c>
      <c r="N25" s="7">
        <v>9.1639283056282902E-5</v>
      </c>
    </row>
    <row r="26" spans="1:14" x14ac:dyDescent="0.25">
      <c r="A26" s="1" t="s">
        <v>5</v>
      </c>
      <c r="B26" s="5">
        <v>2014</v>
      </c>
      <c r="C26" s="5">
        <v>6524317</v>
      </c>
      <c r="D26" s="5">
        <v>438948.40699999995</v>
      </c>
      <c r="E26" s="5">
        <v>5119235.4499999993</v>
      </c>
      <c r="F26" s="5">
        <v>962212.02899999998</v>
      </c>
      <c r="G26" s="5">
        <v>0</v>
      </c>
      <c r="H26" s="5">
        <v>58</v>
      </c>
      <c r="I26" s="5">
        <v>553</v>
      </c>
      <c r="J26" s="5">
        <v>611</v>
      </c>
      <c r="K26" s="7">
        <v>0</v>
      </c>
      <c r="L26" s="7">
        <v>1.1329816838176491E-5</v>
      </c>
      <c r="M26" s="7">
        <v>5.7471740461893567E-4</v>
      </c>
      <c r="N26" s="7">
        <v>9.3649649457560076E-5</v>
      </c>
    </row>
    <row r="27" spans="1:14" x14ac:dyDescent="0.25">
      <c r="A27" s="1" t="s">
        <v>5</v>
      </c>
      <c r="B27" s="5">
        <v>2015</v>
      </c>
      <c r="C27" s="5">
        <v>6522731</v>
      </c>
      <c r="D27" s="5">
        <v>424856.47899999993</v>
      </c>
      <c r="E27" s="5">
        <v>5098707.1339999996</v>
      </c>
      <c r="F27" s="5">
        <v>1009586.7610000001</v>
      </c>
      <c r="G27" s="5">
        <v>0</v>
      </c>
      <c r="H27" s="5">
        <v>12</v>
      </c>
      <c r="I27" s="5">
        <v>596</v>
      </c>
      <c r="J27" s="5">
        <v>608</v>
      </c>
      <c r="K27" s="7">
        <v>0</v>
      </c>
      <c r="L27" s="7">
        <v>2.3535378056879782E-6</v>
      </c>
      <c r="M27" s="7">
        <v>5.9034054627425919E-4</v>
      </c>
      <c r="N27" s="7">
        <v>9.3212490289726801E-5</v>
      </c>
    </row>
    <row r="28" spans="1:14" x14ac:dyDescent="0.25">
      <c r="A28" s="1" t="s">
        <v>5</v>
      </c>
      <c r="B28" s="5">
        <v>2016</v>
      </c>
      <c r="C28" s="5">
        <v>6510208</v>
      </c>
      <c r="D28" s="5">
        <v>427174.71100000001</v>
      </c>
      <c r="E28" s="5">
        <v>5081906.171000001</v>
      </c>
      <c r="F28" s="5">
        <v>1003178.515</v>
      </c>
      <c r="G28" s="5">
        <v>0</v>
      </c>
      <c r="H28" s="5">
        <v>93</v>
      </c>
      <c r="I28" s="5">
        <v>649</v>
      </c>
      <c r="J28" s="5">
        <v>742</v>
      </c>
      <c r="K28" s="7">
        <v>0</v>
      </c>
      <c r="L28" s="7">
        <v>1.8300219813326416E-5</v>
      </c>
      <c r="M28" s="7">
        <v>6.4694367980957005E-4</v>
      </c>
      <c r="N28" s="7">
        <v>1.1397485303080946E-4</v>
      </c>
    </row>
    <row r="29" spans="1:14" x14ac:dyDescent="0.25">
      <c r="A29" s="1" t="s">
        <v>5</v>
      </c>
      <c r="B29" s="5">
        <v>2017</v>
      </c>
      <c r="C29" s="5">
        <v>6742401</v>
      </c>
      <c r="D29" s="5">
        <v>430289</v>
      </c>
      <c r="E29" s="5">
        <v>5219344</v>
      </c>
      <c r="F29" s="5">
        <v>1092768</v>
      </c>
      <c r="G29" s="5">
        <v>0</v>
      </c>
      <c r="H29" s="5">
        <v>30</v>
      </c>
      <c r="I29" s="5">
        <v>666</v>
      </c>
      <c r="J29" s="5">
        <v>696</v>
      </c>
      <c r="K29" s="7">
        <v>0</v>
      </c>
      <c r="L29" s="7">
        <v>5.7478487717996747E-6</v>
      </c>
      <c r="M29" s="7">
        <v>6.0946147764209791E-4</v>
      </c>
      <c r="N29" s="7">
        <v>1.0322732213643182E-4</v>
      </c>
    </row>
    <row r="30" spans="1:14" x14ac:dyDescent="0.25">
      <c r="A30" s="1" t="s">
        <v>43</v>
      </c>
      <c r="B30" s="5">
        <v>2009</v>
      </c>
      <c r="C30" s="5">
        <v>2838143</v>
      </c>
      <c r="D30" s="5">
        <v>198959.60400000002</v>
      </c>
      <c r="E30" s="5">
        <v>2241711.8050000002</v>
      </c>
      <c r="F30" s="5">
        <v>399231.50800000009</v>
      </c>
      <c r="G30" s="5">
        <v>0</v>
      </c>
      <c r="H30" s="5">
        <v>10</v>
      </c>
      <c r="I30" s="5">
        <v>498</v>
      </c>
      <c r="J30" s="5">
        <v>508</v>
      </c>
      <c r="K30" s="7">
        <v>0</v>
      </c>
      <c r="L30" s="7">
        <v>4.4608767182719988E-6</v>
      </c>
      <c r="M30" s="7">
        <v>1.2473965356461793E-3</v>
      </c>
      <c r="N30" s="7">
        <v>1.789902763884695E-4</v>
      </c>
    </row>
    <row r="31" spans="1:14" x14ac:dyDescent="0.25">
      <c r="A31" s="1" t="s">
        <v>43</v>
      </c>
      <c r="B31" s="5">
        <v>2010</v>
      </c>
      <c r="C31" s="5">
        <v>2851586</v>
      </c>
      <c r="D31" s="5">
        <v>193932.29199999996</v>
      </c>
      <c r="E31" s="5">
        <v>2258309.3830000004</v>
      </c>
      <c r="F31" s="5">
        <v>399489.9209999998</v>
      </c>
      <c r="G31" s="5">
        <v>0</v>
      </c>
      <c r="H31" s="5">
        <v>0</v>
      </c>
      <c r="I31" s="5">
        <v>462</v>
      </c>
      <c r="J31" s="5">
        <v>462</v>
      </c>
      <c r="K31" s="7">
        <v>0</v>
      </c>
      <c r="L31" s="7">
        <v>0</v>
      </c>
      <c r="M31" s="7">
        <v>1.1564747336892142E-3</v>
      </c>
      <c r="N31" s="7">
        <v>1.6201510317416344E-4</v>
      </c>
    </row>
    <row r="32" spans="1:14" x14ac:dyDescent="0.25">
      <c r="A32" s="1" t="s">
        <v>43</v>
      </c>
      <c r="B32" s="5">
        <v>2011</v>
      </c>
      <c r="C32" s="5">
        <v>2828223</v>
      </c>
      <c r="D32" s="5">
        <v>192652.32599999997</v>
      </c>
      <c r="E32" s="5">
        <v>2233720.0700000003</v>
      </c>
      <c r="F32" s="5">
        <v>401199.0079999998</v>
      </c>
      <c r="G32" s="5">
        <v>0</v>
      </c>
      <c r="H32" s="5">
        <v>11</v>
      </c>
      <c r="I32" s="5">
        <v>563</v>
      </c>
      <c r="J32" s="5">
        <v>574</v>
      </c>
      <c r="K32" s="7">
        <v>0</v>
      </c>
      <c r="L32" s="7">
        <v>4.9245203764498561E-6</v>
      </c>
      <c r="M32" s="7">
        <v>1.4032935993700171E-3</v>
      </c>
      <c r="N32" s="7">
        <v>2.0295429320813812E-4</v>
      </c>
    </row>
    <row r="33" spans="1:14" x14ac:dyDescent="0.25">
      <c r="A33" s="1" t="s">
        <v>43</v>
      </c>
      <c r="B33" s="5">
        <v>2012</v>
      </c>
      <c r="C33" s="5">
        <v>2804028</v>
      </c>
      <c r="D33" s="5">
        <v>188465.67200000008</v>
      </c>
      <c r="E33" s="5">
        <v>2211435.9229999995</v>
      </c>
      <c r="F33" s="5">
        <v>404140.23200000008</v>
      </c>
      <c r="G33" s="5">
        <v>0</v>
      </c>
      <c r="H33" s="5">
        <v>10</v>
      </c>
      <c r="I33" s="5">
        <v>536</v>
      </c>
      <c r="J33" s="5">
        <v>546</v>
      </c>
      <c r="K33" s="7">
        <v>0</v>
      </c>
      <c r="L33" s="7">
        <v>4.5219487917308297E-6</v>
      </c>
      <c r="M33" s="7">
        <v>1.3262723123294488E-3</v>
      </c>
      <c r="N33" s="7">
        <v>1.9471988154183911E-4</v>
      </c>
    </row>
    <row r="34" spans="1:14" x14ac:dyDescent="0.25">
      <c r="A34" s="1" t="s">
        <v>43</v>
      </c>
      <c r="B34" s="5">
        <v>2013</v>
      </c>
      <c r="C34" s="5">
        <v>2814014</v>
      </c>
      <c r="D34" s="5">
        <v>188143.39299999998</v>
      </c>
      <c r="E34" s="5">
        <v>2217763.3500000006</v>
      </c>
      <c r="F34" s="5">
        <v>407426.11800000002</v>
      </c>
      <c r="G34" s="5">
        <v>0</v>
      </c>
      <c r="H34" s="5">
        <v>0</v>
      </c>
      <c r="I34" s="5">
        <v>619</v>
      </c>
      <c r="J34" s="5">
        <v>619</v>
      </c>
      <c r="K34" s="7">
        <v>0</v>
      </c>
      <c r="L34" s="7">
        <v>0</v>
      </c>
      <c r="M34" s="7">
        <v>1.5192938612737634E-3</v>
      </c>
      <c r="N34" s="7">
        <v>2.199704763373601E-4</v>
      </c>
    </row>
    <row r="35" spans="1:14" x14ac:dyDescent="0.25">
      <c r="A35" s="1" t="s">
        <v>43</v>
      </c>
      <c r="B35" s="5">
        <v>2014</v>
      </c>
      <c r="C35" s="5">
        <v>2607026</v>
      </c>
      <c r="D35" s="5">
        <v>174323.334</v>
      </c>
      <c r="E35" s="5">
        <v>2054421.4469999988</v>
      </c>
      <c r="F35" s="5">
        <v>378492.28199999995</v>
      </c>
      <c r="G35" s="5">
        <v>0</v>
      </c>
      <c r="H35" s="5">
        <v>43</v>
      </c>
      <c r="I35" s="5">
        <v>485</v>
      </c>
      <c r="J35" s="5">
        <v>528</v>
      </c>
      <c r="K35" s="7">
        <v>0</v>
      </c>
      <c r="L35" s="7">
        <v>2.0930466853717588E-5</v>
      </c>
      <c r="M35" s="7">
        <v>1.281399973170391E-3</v>
      </c>
      <c r="N35" s="7">
        <v>2.0252962571144285E-4</v>
      </c>
    </row>
    <row r="36" spans="1:14" x14ac:dyDescent="0.25">
      <c r="A36" s="1" t="s">
        <v>43</v>
      </c>
      <c r="B36" s="5">
        <v>2015</v>
      </c>
      <c r="C36" s="5">
        <v>2742108</v>
      </c>
      <c r="D36" s="5">
        <v>179506.33800000011</v>
      </c>
      <c r="E36" s="5">
        <v>2147422.4659999991</v>
      </c>
      <c r="F36" s="5">
        <v>414738.38199999998</v>
      </c>
      <c r="G36" s="5">
        <v>0</v>
      </c>
      <c r="H36" s="5">
        <v>0</v>
      </c>
      <c r="I36" s="5">
        <v>521</v>
      </c>
      <c r="J36" s="5">
        <v>521</v>
      </c>
      <c r="K36" s="7">
        <v>0</v>
      </c>
      <c r="L36" s="7">
        <v>0</v>
      </c>
      <c r="M36" s="7">
        <v>1.2562136098606858E-3</v>
      </c>
      <c r="N36" s="7">
        <v>1.8999981036487259E-4</v>
      </c>
    </row>
    <row r="37" spans="1:14" x14ac:dyDescent="0.25">
      <c r="A37" s="1" t="s">
        <v>43</v>
      </c>
      <c r="B37" s="5">
        <v>2016</v>
      </c>
      <c r="C37" s="5">
        <v>2630703</v>
      </c>
      <c r="D37" s="5">
        <v>171356.78799999991</v>
      </c>
      <c r="E37" s="5">
        <v>2061489.9490000005</v>
      </c>
      <c r="F37" s="5">
        <v>397463.14199999993</v>
      </c>
      <c r="G37" s="5">
        <v>0</v>
      </c>
      <c r="H37" s="5">
        <v>0</v>
      </c>
      <c r="I37" s="5">
        <v>491</v>
      </c>
      <c r="J37" s="5">
        <v>491</v>
      </c>
      <c r="K37" s="7">
        <v>0</v>
      </c>
      <c r="L37" s="7">
        <v>0</v>
      </c>
      <c r="M37" s="7">
        <v>1.2353346716108839E-3</v>
      </c>
      <c r="N37" s="7">
        <v>1.8664212569795982E-4</v>
      </c>
    </row>
    <row r="38" spans="1:14" x14ac:dyDescent="0.25">
      <c r="A38" s="1" t="s">
        <v>43</v>
      </c>
      <c r="B38" s="5">
        <v>2017</v>
      </c>
      <c r="C38" s="5">
        <v>2807854</v>
      </c>
      <c r="D38" s="5">
        <v>179998</v>
      </c>
      <c r="E38" s="5">
        <v>2190554</v>
      </c>
      <c r="F38" s="5">
        <v>437302</v>
      </c>
      <c r="G38" s="5">
        <v>0</v>
      </c>
      <c r="H38" s="5">
        <v>11</v>
      </c>
      <c r="I38" s="5">
        <v>549</v>
      </c>
      <c r="J38" s="5">
        <v>560</v>
      </c>
      <c r="K38" s="7">
        <v>0</v>
      </c>
      <c r="L38" s="7">
        <v>5.0215607558635852E-6</v>
      </c>
      <c r="M38" s="7">
        <v>1.2554253124842786E-3</v>
      </c>
      <c r="N38" s="7">
        <v>1.9944056920338451E-4</v>
      </c>
    </row>
    <row r="39" spans="1:14" x14ac:dyDescent="0.25">
      <c r="A39" s="1" t="s">
        <v>2</v>
      </c>
      <c r="B39" s="5">
        <v>2009</v>
      </c>
      <c r="C39" s="5">
        <v>36308527</v>
      </c>
      <c r="D39" s="5">
        <v>2705685.9460000005</v>
      </c>
      <c r="E39" s="5">
        <v>29667114.936000004</v>
      </c>
      <c r="F39" s="5">
        <v>3972054.6100000013</v>
      </c>
      <c r="G39" s="5">
        <v>0</v>
      </c>
      <c r="H39" s="5">
        <v>1064</v>
      </c>
      <c r="I39" s="5">
        <v>5197</v>
      </c>
      <c r="J39" s="5">
        <v>6261</v>
      </c>
      <c r="K39" s="7">
        <v>0</v>
      </c>
      <c r="L39" s="7">
        <v>3.5864626617564126E-5</v>
      </c>
      <c r="M39" s="7">
        <v>1.308390873306749E-3</v>
      </c>
      <c r="N39" s="7">
        <v>1.7243883234370814E-4</v>
      </c>
    </row>
    <row r="40" spans="1:14" x14ac:dyDescent="0.25">
      <c r="A40" s="1" t="s">
        <v>2</v>
      </c>
      <c r="B40" s="5">
        <v>2010</v>
      </c>
      <c r="C40" s="5">
        <v>36388689</v>
      </c>
      <c r="D40" s="5">
        <v>2535634.2039999985</v>
      </c>
      <c r="E40" s="5">
        <v>29844077.208000004</v>
      </c>
      <c r="F40" s="5">
        <v>4020743.9560000007</v>
      </c>
      <c r="G40" s="5">
        <v>0</v>
      </c>
      <c r="H40" s="5">
        <v>503</v>
      </c>
      <c r="I40" s="5">
        <v>5229</v>
      </c>
      <c r="J40" s="5">
        <v>5732</v>
      </c>
      <c r="K40" s="7">
        <v>0</v>
      </c>
      <c r="L40" s="7">
        <v>1.6854265470978135E-5</v>
      </c>
      <c r="M40" s="7">
        <v>1.3005055923038735E-3</v>
      </c>
      <c r="N40" s="7">
        <v>1.5752147597293214E-4</v>
      </c>
    </row>
    <row r="41" spans="1:14" x14ac:dyDescent="0.25">
      <c r="A41" s="1" t="s">
        <v>2</v>
      </c>
      <c r="B41" s="5">
        <v>2011</v>
      </c>
      <c r="C41" s="5">
        <v>36968289</v>
      </c>
      <c r="D41" s="5">
        <v>2549625.0320000001</v>
      </c>
      <c r="E41" s="5">
        <v>30272940.868000004</v>
      </c>
      <c r="F41" s="5">
        <v>4182654.7629999989</v>
      </c>
      <c r="G41" s="5">
        <v>0</v>
      </c>
      <c r="H41" s="5">
        <v>708</v>
      </c>
      <c r="I41" s="5">
        <v>5338</v>
      </c>
      <c r="J41" s="5">
        <v>6046</v>
      </c>
      <c r="K41" s="7">
        <v>0</v>
      </c>
      <c r="L41" s="7">
        <v>2.3387222374169502E-5</v>
      </c>
      <c r="M41" s="7">
        <v>1.2762229498882506E-3</v>
      </c>
      <c r="N41" s="7">
        <v>1.635455728015976E-4</v>
      </c>
    </row>
    <row r="42" spans="1:14" x14ac:dyDescent="0.25">
      <c r="A42" s="1" t="s">
        <v>2</v>
      </c>
      <c r="B42" s="5">
        <v>2012</v>
      </c>
      <c r="C42" s="5">
        <v>37285978</v>
      </c>
      <c r="D42" s="5">
        <v>2537203.8090000004</v>
      </c>
      <c r="E42" s="5">
        <v>30455426.571999997</v>
      </c>
      <c r="F42" s="5">
        <v>4304552.9110000003</v>
      </c>
      <c r="G42" s="5">
        <v>0</v>
      </c>
      <c r="H42" s="5">
        <v>563</v>
      </c>
      <c r="I42" s="5">
        <v>5119</v>
      </c>
      <c r="J42" s="5">
        <v>5682</v>
      </c>
      <c r="K42" s="7">
        <v>0</v>
      </c>
      <c r="L42" s="7">
        <v>1.8486032322318838E-5</v>
      </c>
      <c r="M42" s="7">
        <v>1.1892059653672124E-3</v>
      </c>
      <c r="N42" s="7">
        <v>1.523897267761087E-4</v>
      </c>
    </row>
    <row r="43" spans="1:14" x14ac:dyDescent="0.25">
      <c r="A43" s="1" t="s">
        <v>2</v>
      </c>
      <c r="B43" s="5">
        <v>2013</v>
      </c>
      <c r="C43" s="5">
        <v>37572548</v>
      </c>
      <c r="D43" s="5">
        <v>2520413.3020000006</v>
      </c>
      <c r="E43" s="5">
        <v>30643774.520999998</v>
      </c>
      <c r="F43" s="5">
        <v>4435840.390999998</v>
      </c>
      <c r="G43" s="5">
        <v>0</v>
      </c>
      <c r="H43" s="5">
        <v>693</v>
      </c>
      <c r="I43" s="5">
        <v>5694</v>
      </c>
      <c r="J43" s="5">
        <v>6387</v>
      </c>
      <c r="K43" s="7">
        <v>0</v>
      </c>
      <c r="L43" s="7">
        <v>2.2614707581962241E-5</v>
      </c>
      <c r="M43" s="7">
        <v>1.2836350044408084E-3</v>
      </c>
      <c r="N43" s="7">
        <v>1.6999113288776688E-4</v>
      </c>
    </row>
    <row r="44" spans="1:14" x14ac:dyDescent="0.25">
      <c r="A44" s="1" t="s">
        <v>2</v>
      </c>
      <c r="B44" s="5">
        <v>2014</v>
      </c>
      <c r="C44" s="5">
        <v>38025792</v>
      </c>
      <c r="D44" s="5">
        <v>2525867.2319999998</v>
      </c>
      <c r="E44" s="5">
        <v>30885115.956000004</v>
      </c>
      <c r="F44" s="5">
        <v>4608977.3070000019</v>
      </c>
      <c r="G44" s="5">
        <v>0</v>
      </c>
      <c r="H44" s="5">
        <v>948</v>
      </c>
      <c r="I44" s="5">
        <v>4888</v>
      </c>
      <c r="J44" s="5">
        <v>5836</v>
      </c>
      <c r="K44" s="7">
        <v>0</v>
      </c>
      <c r="L44" s="7">
        <v>3.0694396658589636E-5</v>
      </c>
      <c r="M44" s="7">
        <v>1.0605389600370184E-3</v>
      </c>
      <c r="N44" s="7">
        <v>1.5347477838199925E-4</v>
      </c>
    </row>
    <row r="45" spans="1:14" x14ac:dyDescent="0.25">
      <c r="A45" s="1" t="s">
        <v>2</v>
      </c>
      <c r="B45" s="5">
        <v>2015</v>
      </c>
      <c r="C45" s="5">
        <v>38397071</v>
      </c>
      <c r="D45" s="5">
        <v>2511688.0520000006</v>
      </c>
      <c r="E45" s="5">
        <v>31079315.484999985</v>
      </c>
      <c r="F45" s="5">
        <v>4779594.1280000005</v>
      </c>
      <c r="G45" s="5">
        <v>0</v>
      </c>
      <c r="H45" s="5">
        <v>620</v>
      </c>
      <c r="I45" s="5">
        <v>5423</v>
      </c>
      <c r="J45" s="5">
        <v>6043</v>
      </c>
      <c r="K45" s="7">
        <v>0</v>
      </c>
      <c r="L45" s="7">
        <v>1.994895931022788E-5</v>
      </c>
      <c r="M45" s="7">
        <v>1.1346151691481029E-3</v>
      </c>
      <c r="N45" s="7">
        <v>1.5738179612710562E-4</v>
      </c>
    </row>
    <row r="46" spans="1:14" x14ac:dyDescent="0.25">
      <c r="A46" s="1" t="s">
        <v>2</v>
      </c>
      <c r="B46" s="5">
        <v>2016</v>
      </c>
      <c r="C46" s="5">
        <v>38572757</v>
      </c>
      <c r="D46" s="5">
        <v>2495391.6569999992</v>
      </c>
      <c r="E46" s="5">
        <v>31125511.945999995</v>
      </c>
      <c r="F46" s="5">
        <v>4955987.1190000009</v>
      </c>
      <c r="G46" s="5">
        <v>0</v>
      </c>
      <c r="H46" s="5">
        <v>733</v>
      </c>
      <c r="I46" s="5">
        <v>5085</v>
      </c>
      <c r="J46" s="5">
        <v>5818</v>
      </c>
      <c r="K46" s="7">
        <v>0</v>
      </c>
      <c r="L46" s="7">
        <v>2.3549813454367916E-5</v>
      </c>
      <c r="M46" s="7">
        <v>1.026031722420221E-3</v>
      </c>
      <c r="N46" s="7">
        <v>1.5083184227666173E-4</v>
      </c>
    </row>
    <row r="47" spans="1:14" x14ac:dyDescent="0.25">
      <c r="A47" s="1" t="s">
        <v>2</v>
      </c>
      <c r="B47" s="5">
        <v>2017</v>
      </c>
      <c r="C47" s="5">
        <v>38525567</v>
      </c>
      <c r="D47" s="5">
        <v>2465394</v>
      </c>
      <c r="E47" s="5">
        <v>30981315</v>
      </c>
      <c r="F47" s="5">
        <v>5078858</v>
      </c>
      <c r="G47" s="5">
        <v>0</v>
      </c>
      <c r="H47" s="5">
        <v>687</v>
      </c>
      <c r="I47" s="5">
        <v>5510</v>
      </c>
      <c r="J47" s="5">
        <v>6197</v>
      </c>
      <c r="K47" s="7">
        <v>0</v>
      </c>
      <c r="L47" s="7">
        <v>2.2174655917607112E-5</v>
      </c>
      <c r="M47" s="7">
        <v>1.0848895558804755E-3</v>
      </c>
      <c r="N47" s="7">
        <v>1.6085421922537832E-4</v>
      </c>
    </row>
    <row r="48" spans="1:14" x14ac:dyDescent="0.25">
      <c r="A48" s="1" t="s">
        <v>30</v>
      </c>
      <c r="B48" s="5">
        <v>2009</v>
      </c>
      <c r="C48" s="5">
        <v>4843211</v>
      </c>
      <c r="D48" s="5">
        <v>352170.75299999997</v>
      </c>
      <c r="E48" s="5">
        <v>3990089.8219999988</v>
      </c>
      <c r="F48" s="5">
        <v>496615.05100000004</v>
      </c>
      <c r="G48" s="5">
        <v>0</v>
      </c>
      <c r="H48" s="5">
        <v>39</v>
      </c>
      <c r="I48" s="5">
        <v>411</v>
      </c>
      <c r="J48" s="5">
        <v>450</v>
      </c>
      <c r="K48" s="7">
        <v>0</v>
      </c>
      <c r="L48" s="7">
        <v>9.7742160552294492E-6</v>
      </c>
      <c r="M48" s="7">
        <v>8.2760278644877392E-4</v>
      </c>
      <c r="N48" s="7">
        <v>9.2913564988186562E-5</v>
      </c>
    </row>
    <row r="49" spans="1:14" x14ac:dyDescent="0.25">
      <c r="A49" s="1" t="s">
        <v>30</v>
      </c>
      <c r="B49" s="5">
        <v>2010</v>
      </c>
      <c r="C49" s="5">
        <v>4846650</v>
      </c>
      <c r="D49" s="5">
        <v>337585.55699999997</v>
      </c>
      <c r="E49" s="5">
        <v>3998001.4820000008</v>
      </c>
      <c r="F49" s="5">
        <v>509827.41199999989</v>
      </c>
      <c r="G49" s="5">
        <v>0</v>
      </c>
      <c r="H49" s="5">
        <v>0</v>
      </c>
      <c r="I49" s="5">
        <v>385</v>
      </c>
      <c r="J49" s="5">
        <v>385</v>
      </c>
      <c r="K49" s="7">
        <v>0</v>
      </c>
      <c r="L49" s="7">
        <v>0</v>
      </c>
      <c r="M49" s="7">
        <v>7.551575120091818E-4</v>
      </c>
      <c r="N49" s="7">
        <v>7.9436311679201101E-5</v>
      </c>
    </row>
    <row r="50" spans="1:14" x14ac:dyDescent="0.25">
      <c r="A50" s="1" t="s">
        <v>30</v>
      </c>
      <c r="B50" s="5">
        <v>2011</v>
      </c>
      <c r="C50" s="5">
        <v>4941664</v>
      </c>
      <c r="D50" s="5">
        <v>341696.27799999982</v>
      </c>
      <c r="E50" s="5">
        <v>4066478.9410000006</v>
      </c>
      <c r="F50" s="5">
        <v>530980.15899999999</v>
      </c>
      <c r="G50" s="5">
        <v>0</v>
      </c>
      <c r="H50" s="5">
        <v>0</v>
      </c>
      <c r="I50" s="5">
        <v>408</v>
      </c>
      <c r="J50" s="5">
        <v>408</v>
      </c>
      <c r="K50" s="7">
        <v>0</v>
      </c>
      <c r="L50" s="7">
        <v>0</v>
      </c>
      <c r="M50" s="7">
        <v>7.6839029309191194E-4</v>
      </c>
      <c r="N50" s="7">
        <v>8.2563282327572252E-5</v>
      </c>
    </row>
    <row r="51" spans="1:14" x14ac:dyDescent="0.25">
      <c r="A51" s="1" t="s">
        <v>30</v>
      </c>
      <c r="B51" s="5">
        <v>2012</v>
      </c>
      <c r="C51" s="5">
        <v>4918671</v>
      </c>
      <c r="D51" s="5">
        <v>332487.21100000013</v>
      </c>
      <c r="E51" s="5">
        <v>4043000.466</v>
      </c>
      <c r="F51" s="5">
        <v>544529.78299999994</v>
      </c>
      <c r="G51" s="5">
        <v>0</v>
      </c>
      <c r="H51" s="5">
        <v>0</v>
      </c>
      <c r="I51" s="5">
        <v>375</v>
      </c>
      <c r="J51" s="5">
        <v>375</v>
      </c>
      <c r="K51" s="7">
        <v>0</v>
      </c>
      <c r="L51" s="7">
        <v>0</v>
      </c>
      <c r="M51" s="7">
        <v>6.8866756549843303E-4</v>
      </c>
      <c r="N51" s="7">
        <v>7.6240106321402666E-5</v>
      </c>
    </row>
    <row r="52" spans="1:14" x14ac:dyDescent="0.25">
      <c r="A52" s="1" t="s">
        <v>30</v>
      </c>
      <c r="B52" s="5">
        <v>2013</v>
      </c>
      <c r="C52" s="5">
        <v>5067425</v>
      </c>
      <c r="D52" s="5">
        <v>336911.07599999994</v>
      </c>
      <c r="E52" s="5">
        <v>4152110.203999998</v>
      </c>
      <c r="F52" s="5">
        <v>577111.24699999962</v>
      </c>
      <c r="G52" s="5">
        <v>0</v>
      </c>
      <c r="H52" s="5">
        <v>22</v>
      </c>
      <c r="I52" s="5">
        <v>375</v>
      </c>
      <c r="J52" s="5">
        <v>397</v>
      </c>
      <c r="K52" s="7">
        <v>0</v>
      </c>
      <c r="L52" s="7">
        <v>5.2985106172774431E-6</v>
      </c>
      <c r="M52" s="7">
        <v>6.4978806417196765E-4</v>
      </c>
      <c r="N52" s="7">
        <v>7.8343537398185473E-5</v>
      </c>
    </row>
    <row r="53" spans="1:14" x14ac:dyDescent="0.25">
      <c r="A53" s="1" t="s">
        <v>30</v>
      </c>
      <c r="B53" s="5">
        <v>2014</v>
      </c>
      <c r="C53" s="5">
        <v>5040779</v>
      </c>
      <c r="D53" s="5">
        <v>327861.85300000012</v>
      </c>
      <c r="E53" s="5">
        <v>4120013.3950000019</v>
      </c>
      <c r="F53" s="5">
        <v>591013.05299999996</v>
      </c>
      <c r="G53" s="5">
        <v>0</v>
      </c>
      <c r="H53" s="5">
        <v>33</v>
      </c>
      <c r="I53" s="5">
        <v>427</v>
      </c>
      <c r="J53" s="5">
        <v>460</v>
      </c>
      <c r="K53" s="7">
        <v>0</v>
      </c>
      <c r="L53" s="7">
        <v>8.0096826966748206E-6</v>
      </c>
      <c r="M53" s="7">
        <v>7.2248827302973291E-4</v>
      </c>
      <c r="N53" s="7">
        <v>9.1255736464542487E-5</v>
      </c>
    </row>
    <row r="54" spans="1:14" x14ac:dyDescent="0.25">
      <c r="A54" s="1" t="s">
        <v>30</v>
      </c>
      <c r="B54" s="5">
        <v>2015</v>
      </c>
      <c r="C54" s="5">
        <v>5163709</v>
      </c>
      <c r="D54" s="5">
        <v>331365.53800000012</v>
      </c>
      <c r="E54" s="5">
        <v>4206771.5410000021</v>
      </c>
      <c r="F54" s="5">
        <v>625599.69100000011</v>
      </c>
      <c r="G54" s="5">
        <v>0</v>
      </c>
      <c r="H54" s="5">
        <v>0</v>
      </c>
      <c r="I54" s="5">
        <v>440</v>
      </c>
      <c r="J54" s="5">
        <v>440</v>
      </c>
      <c r="K54" s="7">
        <v>0</v>
      </c>
      <c r="L54" s="7">
        <v>0</v>
      </c>
      <c r="M54" s="7">
        <v>7.0332515557460515E-4</v>
      </c>
      <c r="N54" s="7">
        <v>8.5210068963994677E-5</v>
      </c>
    </row>
    <row r="55" spans="1:14" x14ac:dyDescent="0.25">
      <c r="A55" s="1" t="s">
        <v>30</v>
      </c>
      <c r="B55" s="5">
        <v>2016</v>
      </c>
      <c r="C55" s="5">
        <v>5227644</v>
      </c>
      <c r="D55" s="5">
        <v>327547.89999999991</v>
      </c>
      <c r="E55" s="5">
        <v>4241692.3890000004</v>
      </c>
      <c r="F55" s="5">
        <v>658348.48</v>
      </c>
      <c r="G55" s="5">
        <v>0</v>
      </c>
      <c r="H55" s="5">
        <v>12</v>
      </c>
      <c r="I55" s="5">
        <v>319</v>
      </c>
      <c r="J55" s="5">
        <v>331</v>
      </c>
      <c r="K55" s="7">
        <v>0</v>
      </c>
      <c r="L55" s="7">
        <v>2.8290594648305125E-6</v>
      </c>
      <c r="M55" s="7">
        <v>4.8454581379150447E-4</v>
      </c>
      <c r="N55" s="7">
        <v>6.3317241954501875E-5</v>
      </c>
    </row>
    <row r="56" spans="1:14" x14ac:dyDescent="0.25">
      <c r="A56" s="1" t="s">
        <v>30</v>
      </c>
      <c r="B56" s="5">
        <v>2017</v>
      </c>
      <c r="C56" s="5">
        <v>5320612</v>
      </c>
      <c r="D56" s="5">
        <v>331437</v>
      </c>
      <c r="E56" s="5">
        <v>4298723</v>
      </c>
      <c r="F56" s="5">
        <v>690452</v>
      </c>
      <c r="G56" s="5">
        <v>0</v>
      </c>
      <c r="H56" s="5">
        <v>42</v>
      </c>
      <c r="I56" s="5">
        <v>334</v>
      </c>
      <c r="J56" s="5">
        <v>376</v>
      </c>
      <c r="K56" s="7">
        <v>0</v>
      </c>
      <c r="L56" s="7">
        <v>9.7703434252451251E-6</v>
      </c>
      <c r="M56" s="7">
        <v>4.837410855497558E-4</v>
      </c>
      <c r="N56" s="7">
        <v>7.0668562187958833E-5</v>
      </c>
    </row>
    <row r="57" spans="1:14" x14ac:dyDescent="0.25">
      <c r="A57" s="1" t="s">
        <v>23</v>
      </c>
      <c r="B57" s="5">
        <v>2009</v>
      </c>
      <c r="C57" s="5">
        <v>3494487</v>
      </c>
      <c r="D57" s="5">
        <v>212558.02900000001</v>
      </c>
      <c r="E57" s="5">
        <v>2805996.6759999995</v>
      </c>
      <c r="F57" s="5">
        <v>476175.16600000008</v>
      </c>
      <c r="G57" s="5">
        <v>0</v>
      </c>
      <c r="H57" s="5">
        <v>0</v>
      </c>
      <c r="I57" s="5">
        <v>546</v>
      </c>
      <c r="J57" s="5">
        <v>546</v>
      </c>
      <c r="K57" s="7">
        <v>0</v>
      </c>
      <c r="L57" s="7">
        <v>0</v>
      </c>
      <c r="M57" s="7">
        <v>1.1466368659805326E-3</v>
      </c>
      <c r="N57" s="7">
        <v>1.5624610994403469E-4</v>
      </c>
    </row>
    <row r="58" spans="1:14" x14ac:dyDescent="0.25">
      <c r="A58" s="1" t="s">
        <v>23</v>
      </c>
      <c r="B58" s="5">
        <v>2010</v>
      </c>
      <c r="C58" s="5">
        <v>3545837</v>
      </c>
      <c r="D58" s="5">
        <v>205283.99899999998</v>
      </c>
      <c r="E58" s="5">
        <v>2849740.8400000003</v>
      </c>
      <c r="F58" s="5">
        <v>491649.24900000001</v>
      </c>
      <c r="G58" s="5">
        <v>0</v>
      </c>
      <c r="H58" s="5">
        <v>0</v>
      </c>
      <c r="I58" s="5">
        <v>459</v>
      </c>
      <c r="J58" s="5">
        <v>459</v>
      </c>
      <c r="K58" s="7">
        <v>0</v>
      </c>
      <c r="L58" s="7">
        <v>0</v>
      </c>
      <c r="M58" s="7">
        <v>9.335923952565622E-4</v>
      </c>
      <c r="N58" s="7">
        <v>1.294475747193117E-4</v>
      </c>
    </row>
    <row r="59" spans="1:14" x14ac:dyDescent="0.25">
      <c r="A59" s="1" t="s">
        <v>23</v>
      </c>
      <c r="B59" s="5">
        <v>2011</v>
      </c>
      <c r="C59" s="5">
        <v>3558172</v>
      </c>
      <c r="D59" s="5">
        <v>203157.07200000001</v>
      </c>
      <c r="E59" s="5">
        <v>2852222.1239999998</v>
      </c>
      <c r="F59" s="5">
        <v>499633.78200000001</v>
      </c>
      <c r="G59" s="5">
        <v>0</v>
      </c>
      <c r="H59" s="5">
        <v>0</v>
      </c>
      <c r="I59" s="5">
        <v>534</v>
      </c>
      <c r="J59" s="5">
        <v>534</v>
      </c>
      <c r="K59" s="7">
        <v>0</v>
      </c>
      <c r="L59" s="7">
        <v>0</v>
      </c>
      <c r="M59" s="7">
        <v>1.0687828150098945E-3</v>
      </c>
      <c r="N59" s="7">
        <v>1.5007706204196988E-4</v>
      </c>
    </row>
    <row r="60" spans="1:14" x14ac:dyDescent="0.25">
      <c r="A60" s="1" t="s">
        <v>23</v>
      </c>
      <c r="B60" s="5">
        <v>2012</v>
      </c>
      <c r="C60" s="5">
        <v>3572213</v>
      </c>
      <c r="D60" s="5">
        <v>199318.37699999998</v>
      </c>
      <c r="E60" s="5">
        <v>2857635.3329999996</v>
      </c>
      <c r="F60" s="5">
        <v>510276.24400000006</v>
      </c>
      <c r="G60" s="5">
        <v>0</v>
      </c>
      <c r="H60" s="5">
        <v>0</v>
      </c>
      <c r="I60" s="5">
        <v>430</v>
      </c>
      <c r="J60" s="5">
        <v>430</v>
      </c>
      <c r="K60" s="7">
        <v>0</v>
      </c>
      <c r="L60" s="7">
        <v>0</v>
      </c>
      <c r="M60" s="7">
        <v>8.4268081270896854E-4</v>
      </c>
      <c r="N60" s="7">
        <v>1.2037356115102878E-4</v>
      </c>
    </row>
    <row r="61" spans="1:14" x14ac:dyDescent="0.25">
      <c r="A61" s="1" t="s">
        <v>23</v>
      </c>
      <c r="B61" s="5">
        <v>2013</v>
      </c>
      <c r="C61" s="5">
        <v>3583561</v>
      </c>
      <c r="D61" s="5">
        <v>197304.91999999998</v>
      </c>
      <c r="E61" s="5">
        <v>2863638.6040000007</v>
      </c>
      <c r="F61" s="5">
        <v>519807.23899999994</v>
      </c>
      <c r="G61" s="5">
        <v>0</v>
      </c>
      <c r="H61" s="5">
        <v>0</v>
      </c>
      <c r="I61" s="5">
        <v>467</v>
      </c>
      <c r="J61" s="5">
        <v>467</v>
      </c>
      <c r="K61" s="7">
        <v>0</v>
      </c>
      <c r="L61" s="7">
        <v>0</v>
      </c>
      <c r="M61" s="7">
        <v>8.9840995846539188E-4</v>
      </c>
      <c r="N61" s="7">
        <v>1.3031730170073847E-4</v>
      </c>
    </row>
    <row r="62" spans="1:14" x14ac:dyDescent="0.25">
      <c r="A62" s="1" t="s">
        <v>23</v>
      </c>
      <c r="B62" s="5">
        <v>2014</v>
      </c>
      <c r="C62" s="5">
        <v>3592053</v>
      </c>
      <c r="D62" s="5">
        <v>194081.70500000002</v>
      </c>
      <c r="E62" s="5">
        <v>2870238.3689999999</v>
      </c>
      <c r="F62" s="5">
        <v>531465.2840000001</v>
      </c>
      <c r="G62" s="5">
        <v>0</v>
      </c>
      <c r="H62" s="5">
        <v>0</v>
      </c>
      <c r="I62" s="5">
        <v>497</v>
      </c>
      <c r="J62" s="5">
        <v>497</v>
      </c>
      <c r="K62" s="7">
        <v>0</v>
      </c>
      <c r="L62" s="7">
        <v>0</v>
      </c>
      <c r="M62" s="7">
        <v>9.3515045095588954E-4</v>
      </c>
      <c r="N62" s="7">
        <v>1.3836098743531903E-4</v>
      </c>
    </row>
    <row r="63" spans="1:14" x14ac:dyDescent="0.25">
      <c r="A63" s="1" t="s">
        <v>23</v>
      </c>
      <c r="B63" s="5">
        <v>2015</v>
      </c>
      <c r="C63" s="5">
        <v>3593222</v>
      </c>
      <c r="D63" s="5">
        <v>191428.15599999996</v>
      </c>
      <c r="E63" s="5">
        <v>2861571.0860000001</v>
      </c>
      <c r="F63" s="5">
        <v>542415.62000000011</v>
      </c>
      <c r="G63" s="5">
        <v>0</v>
      </c>
      <c r="H63" s="5">
        <v>0</v>
      </c>
      <c r="I63" s="5">
        <v>548</v>
      </c>
      <c r="J63" s="5">
        <v>548</v>
      </c>
      <c r="K63" s="7">
        <v>0</v>
      </c>
      <c r="L63" s="7">
        <v>0</v>
      </c>
      <c r="M63" s="7">
        <v>1.0102953893547533E-3</v>
      </c>
      <c r="N63" s="7">
        <v>1.5250936346265274E-4</v>
      </c>
    </row>
    <row r="64" spans="1:14" x14ac:dyDescent="0.25">
      <c r="A64" s="1" t="s">
        <v>23</v>
      </c>
      <c r="B64" s="5">
        <v>2016</v>
      </c>
      <c r="C64" s="5">
        <v>3588570</v>
      </c>
      <c r="D64" s="5">
        <v>188741.39799999999</v>
      </c>
      <c r="E64" s="5">
        <v>2848356.3920000005</v>
      </c>
      <c r="F64" s="5">
        <v>553638.56299999997</v>
      </c>
      <c r="G64" s="5">
        <v>0</v>
      </c>
      <c r="H64" s="5">
        <v>0</v>
      </c>
      <c r="I64" s="5">
        <v>399</v>
      </c>
      <c r="J64" s="5">
        <v>399</v>
      </c>
      <c r="K64" s="7">
        <v>0</v>
      </c>
      <c r="L64" s="7">
        <v>0</v>
      </c>
      <c r="M64" s="7">
        <v>7.2068679218792063E-4</v>
      </c>
      <c r="N64" s="7">
        <v>1.1118634999456609E-4</v>
      </c>
    </row>
    <row r="65" spans="1:14" x14ac:dyDescent="0.25">
      <c r="A65" s="1" t="s">
        <v>23</v>
      </c>
      <c r="B65" s="5">
        <v>2017</v>
      </c>
      <c r="C65" s="5">
        <v>3594478</v>
      </c>
      <c r="D65" s="5">
        <v>186188</v>
      </c>
      <c r="E65" s="5">
        <v>2832533</v>
      </c>
      <c r="F65" s="5">
        <v>575757</v>
      </c>
      <c r="G65" s="5">
        <v>0</v>
      </c>
      <c r="H65" s="5">
        <v>10</v>
      </c>
      <c r="I65" s="5">
        <v>527</v>
      </c>
      <c r="J65" s="5">
        <v>537</v>
      </c>
      <c r="K65" s="7">
        <v>0</v>
      </c>
      <c r="L65" s="7">
        <v>3.5304090014132225E-6</v>
      </c>
      <c r="M65" s="7">
        <v>9.1531670479038903E-4</v>
      </c>
      <c r="N65" s="7">
        <v>1.493958232600116E-4</v>
      </c>
    </row>
    <row r="66" spans="1:14" x14ac:dyDescent="0.25">
      <c r="A66" s="1" t="s">
        <v>36</v>
      </c>
      <c r="B66" s="5">
        <v>2009</v>
      </c>
      <c r="C66" s="5">
        <v>863832</v>
      </c>
      <c r="D66" s="5">
        <v>58270.941999999995</v>
      </c>
      <c r="E66" s="5">
        <v>686975.02</v>
      </c>
      <c r="F66" s="5">
        <v>119147.20600000001</v>
      </c>
      <c r="G66" s="5">
        <v>0</v>
      </c>
      <c r="H66" s="5">
        <v>0</v>
      </c>
      <c r="I66" s="5">
        <v>0</v>
      </c>
      <c r="J66" s="5">
        <v>0</v>
      </c>
      <c r="K66" s="7">
        <v>0</v>
      </c>
      <c r="L66" s="7">
        <v>0</v>
      </c>
      <c r="M66" s="7">
        <v>0</v>
      </c>
      <c r="N66" s="7">
        <v>0</v>
      </c>
    </row>
    <row r="67" spans="1:14" x14ac:dyDescent="0.25">
      <c r="A67" s="1" t="s">
        <v>36</v>
      </c>
      <c r="B67" s="5">
        <v>2010</v>
      </c>
      <c r="C67" s="5">
        <v>881278</v>
      </c>
      <c r="D67" s="5">
        <v>55855.556000000004</v>
      </c>
      <c r="E67" s="5">
        <v>703056.99800000002</v>
      </c>
      <c r="F67" s="5">
        <v>122781.06599999999</v>
      </c>
      <c r="G67" s="5">
        <v>0</v>
      </c>
      <c r="H67" s="5">
        <v>0</v>
      </c>
      <c r="I67" s="5">
        <v>10</v>
      </c>
      <c r="J67" s="5">
        <v>10</v>
      </c>
      <c r="K67" s="7">
        <v>0</v>
      </c>
      <c r="L67" s="7">
        <v>0</v>
      </c>
      <c r="M67" s="7">
        <v>8.1445782528065042E-5</v>
      </c>
      <c r="N67" s="7">
        <v>1.1347157196707509E-5</v>
      </c>
    </row>
    <row r="68" spans="1:14" x14ac:dyDescent="0.25">
      <c r="A68" s="1" t="s">
        <v>36</v>
      </c>
      <c r="B68" s="5">
        <v>2011</v>
      </c>
      <c r="C68" s="5">
        <v>890856</v>
      </c>
      <c r="D68" s="5">
        <v>55769.298000000003</v>
      </c>
      <c r="E68" s="5">
        <v>707660.28</v>
      </c>
      <c r="F68" s="5">
        <v>126582.41399999999</v>
      </c>
      <c r="G68" s="5">
        <v>0</v>
      </c>
      <c r="H68" s="5">
        <v>0</v>
      </c>
      <c r="I68" s="5">
        <v>0</v>
      </c>
      <c r="J68" s="5">
        <v>0</v>
      </c>
      <c r="K68" s="7">
        <v>0</v>
      </c>
      <c r="L68" s="7">
        <v>0</v>
      </c>
      <c r="M68" s="7">
        <v>0</v>
      </c>
      <c r="N68" s="7">
        <v>0</v>
      </c>
    </row>
    <row r="69" spans="1:14" x14ac:dyDescent="0.25">
      <c r="A69" s="1" t="s">
        <v>36</v>
      </c>
      <c r="B69" s="5">
        <v>2012</v>
      </c>
      <c r="C69" s="5">
        <v>900131</v>
      </c>
      <c r="D69" s="5">
        <v>56156.893000000004</v>
      </c>
      <c r="E69" s="5">
        <v>712650.11699999997</v>
      </c>
      <c r="F69" s="5">
        <v>130733.015</v>
      </c>
      <c r="G69" s="5">
        <v>0</v>
      </c>
      <c r="H69" s="5">
        <v>0</v>
      </c>
      <c r="I69" s="5">
        <v>21</v>
      </c>
      <c r="J69" s="5">
        <v>21</v>
      </c>
      <c r="K69" s="7">
        <v>0</v>
      </c>
      <c r="L69" s="7">
        <v>0</v>
      </c>
      <c r="M69" s="7">
        <v>1.6063272158146127E-4</v>
      </c>
      <c r="N69" s="7">
        <v>2.3329937531314887E-5</v>
      </c>
    </row>
    <row r="70" spans="1:14" x14ac:dyDescent="0.25">
      <c r="A70" s="1" t="s">
        <v>36</v>
      </c>
      <c r="B70" s="5">
        <v>2013</v>
      </c>
      <c r="C70" s="5">
        <v>908446</v>
      </c>
      <c r="D70" s="5">
        <v>56145.642</v>
      </c>
      <c r="E70" s="5">
        <v>716866.96600000001</v>
      </c>
      <c r="F70" s="5">
        <v>135397.79</v>
      </c>
      <c r="G70" s="5">
        <v>0</v>
      </c>
      <c r="H70" s="5">
        <v>0</v>
      </c>
      <c r="I70" s="5">
        <v>10</v>
      </c>
      <c r="J70" s="5">
        <v>10</v>
      </c>
      <c r="K70" s="7">
        <v>0</v>
      </c>
      <c r="L70" s="7">
        <v>0</v>
      </c>
      <c r="M70" s="7">
        <v>7.3856449207922818E-5</v>
      </c>
      <c r="N70" s="7">
        <v>1.1007808939661796E-5</v>
      </c>
    </row>
    <row r="71" spans="1:14" x14ac:dyDescent="0.25">
      <c r="A71" s="1" t="s">
        <v>36</v>
      </c>
      <c r="B71" s="5">
        <v>2014</v>
      </c>
      <c r="C71" s="5">
        <v>917060</v>
      </c>
      <c r="D71" s="5">
        <v>55963.096999999994</v>
      </c>
      <c r="E71" s="5">
        <v>720077.29799999995</v>
      </c>
      <c r="F71" s="5">
        <v>141084.97</v>
      </c>
      <c r="G71" s="5">
        <v>0</v>
      </c>
      <c r="H71" s="5">
        <v>0</v>
      </c>
      <c r="I71" s="5">
        <v>31</v>
      </c>
      <c r="J71" s="5">
        <v>31</v>
      </c>
      <c r="K71" s="7">
        <v>0</v>
      </c>
      <c r="L71" s="7">
        <v>0</v>
      </c>
      <c r="M71" s="7">
        <v>2.1972574399668513E-4</v>
      </c>
      <c r="N71" s="7">
        <v>3.3803676967701129E-5</v>
      </c>
    </row>
    <row r="72" spans="1:14" x14ac:dyDescent="0.25">
      <c r="A72" s="1" t="s">
        <v>36</v>
      </c>
      <c r="B72" s="5">
        <v>2015</v>
      </c>
      <c r="C72" s="5">
        <v>926454</v>
      </c>
      <c r="D72" s="5">
        <v>55605.576999999997</v>
      </c>
      <c r="E72" s="5">
        <v>723126.20399999991</v>
      </c>
      <c r="F72" s="5">
        <v>147549.38700000002</v>
      </c>
      <c r="G72" s="5">
        <v>0</v>
      </c>
      <c r="H72" s="5">
        <v>0</v>
      </c>
      <c r="I72" s="5">
        <v>52</v>
      </c>
      <c r="J72" s="5">
        <v>52</v>
      </c>
      <c r="K72" s="7">
        <v>0</v>
      </c>
      <c r="L72" s="7">
        <v>0</v>
      </c>
      <c r="M72" s="7">
        <v>3.5242437164445821E-4</v>
      </c>
      <c r="N72" s="7">
        <v>5.612798908526489E-5</v>
      </c>
    </row>
    <row r="73" spans="1:14" x14ac:dyDescent="0.25">
      <c r="A73" s="1" t="s">
        <v>36</v>
      </c>
      <c r="B73" s="5">
        <v>2016</v>
      </c>
      <c r="C73" s="5">
        <v>934695</v>
      </c>
      <c r="D73" s="5">
        <v>55711.475999999995</v>
      </c>
      <c r="E73" s="5">
        <v>725836.73099999991</v>
      </c>
      <c r="F73" s="5">
        <v>153659.03999999998</v>
      </c>
      <c r="G73" s="5">
        <v>0</v>
      </c>
      <c r="H73" s="5">
        <v>0</v>
      </c>
      <c r="I73" s="5">
        <v>0</v>
      </c>
      <c r="J73" s="5">
        <v>0</v>
      </c>
      <c r="K73" s="7">
        <v>0</v>
      </c>
      <c r="L73" s="7">
        <v>0</v>
      </c>
      <c r="M73" s="7">
        <v>0</v>
      </c>
      <c r="N73" s="7">
        <v>0</v>
      </c>
    </row>
    <row r="74" spans="1:14" x14ac:dyDescent="0.25">
      <c r="A74" s="1" t="s">
        <v>36</v>
      </c>
      <c r="B74" s="5">
        <v>2017</v>
      </c>
      <c r="C74" s="5">
        <v>943732</v>
      </c>
      <c r="D74" s="5">
        <v>55282</v>
      </c>
      <c r="E74" s="5">
        <v>727885</v>
      </c>
      <c r="F74" s="5">
        <v>160565</v>
      </c>
      <c r="G74" s="5">
        <v>0</v>
      </c>
      <c r="H74" s="5">
        <v>0</v>
      </c>
      <c r="I74" s="5">
        <v>10</v>
      </c>
      <c r="J74" s="5">
        <v>10</v>
      </c>
      <c r="K74" s="7">
        <v>0</v>
      </c>
      <c r="L74" s="7">
        <v>0</v>
      </c>
      <c r="M74" s="7">
        <v>6.228007349048672E-5</v>
      </c>
      <c r="N74" s="7">
        <v>1.0596228590320133E-5</v>
      </c>
    </row>
    <row r="75" spans="1:14" x14ac:dyDescent="0.25">
      <c r="A75" s="1" t="s">
        <v>32</v>
      </c>
      <c r="B75" s="5">
        <v>2009</v>
      </c>
      <c r="C75" s="5">
        <v>588433</v>
      </c>
      <c r="D75" s="5">
        <v>35894.413</v>
      </c>
      <c r="E75" s="5">
        <v>483691.92599999998</v>
      </c>
      <c r="F75" s="5">
        <v>70023.527000000002</v>
      </c>
      <c r="G75" s="5">
        <v>0</v>
      </c>
      <c r="H75" s="5">
        <v>0</v>
      </c>
      <c r="I75" s="5">
        <v>0</v>
      </c>
      <c r="J75" s="5">
        <v>0</v>
      </c>
      <c r="K75" s="7">
        <v>0</v>
      </c>
      <c r="L75" s="7">
        <v>0</v>
      </c>
      <c r="M75" s="7">
        <v>0</v>
      </c>
      <c r="N75" s="7">
        <v>0</v>
      </c>
    </row>
    <row r="76" spans="1:14" x14ac:dyDescent="0.25">
      <c r="A76" s="1" t="s">
        <v>32</v>
      </c>
      <c r="B76" s="5">
        <v>2010</v>
      </c>
      <c r="C76" s="5">
        <v>584400</v>
      </c>
      <c r="D76" s="5">
        <v>32142</v>
      </c>
      <c r="E76" s="5">
        <v>486220.80000000005</v>
      </c>
      <c r="F76" s="5">
        <v>67206</v>
      </c>
      <c r="G76" s="5">
        <v>0</v>
      </c>
      <c r="H76" s="5">
        <v>0</v>
      </c>
      <c r="I76" s="5">
        <v>0</v>
      </c>
      <c r="J76" s="5">
        <v>0</v>
      </c>
      <c r="K76" s="7">
        <v>0</v>
      </c>
      <c r="L76" s="7">
        <v>0</v>
      </c>
      <c r="M76" s="7">
        <v>0</v>
      </c>
      <c r="N76" s="7">
        <v>0</v>
      </c>
    </row>
    <row r="77" spans="1:14" x14ac:dyDescent="0.25">
      <c r="A77" s="1" t="s">
        <v>32</v>
      </c>
      <c r="B77" s="5">
        <v>2011</v>
      </c>
      <c r="C77" s="5">
        <v>593955</v>
      </c>
      <c r="D77" s="5">
        <v>33261.480000000003</v>
      </c>
      <c r="E77" s="5">
        <v>493576.60500000004</v>
      </c>
      <c r="F77" s="5">
        <v>67116.915000000008</v>
      </c>
      <c r="G77" s="5">
        <v>0</v>
      </c>
      <c r="H77" s="5">
        <v>0</v>
      </c>
      <c r="I77" s="5">
        <v>0</v>
      </c>
      <c r="J77" s="5">
        <v>0</v>
      </c>
      <c r="K77" s="7">
        <v>0</v>
      </c>
      <c r="L77" s="7">
        <v>0</v>
      </c>
      <c r="M77" s="7">
        <v>0</v>
      </c>
      <c r="N77" s="7">
        <v>0</v>
      </c>
    </row>
    <row r="78" spans="1:14" x14ac:dyDescent="0.25">
      <c r="A78" s="1" t="s">
        <v>32</v>
      </c>
      <c r="B78" s="5">
        <v>2012</v>
      </c>
      <c r="C78" s="5">
        <v>605759</v>
      </c>
      <c r="D78" s="5">
        <v>34528.262999999999</v>
      </c>
      <c r="E78" s="5">
        <v>500962.69299999997</v>
      </c>
      <c r="F78" s="5">
        <v>69662.285000000003</v>
      </c>
      <c r="G78" s="5">
        <v>0</v>
      </c>
      <c r="H78" s="5">
        <v>0</v>
      </c>
      <c r="I78" s="5">
        <v>0</v>
      </c>
      <c r="J78" s="5">
        <v>0</v>
      </c>
      <c r="K78" s="7">
        <v>0</v>
      </c>
      <c r="L78" s="7">
        <v>0</v>
      </c>
      <c r="M78" s="7">
        <v>0</v>
      </c>
      <c r="N78" s="7">
        <v>0</v>
      </c>
    </row>
    <row r="79" spans="1:14" x14ac:dyDescent="0.25">
      <c r="A79" s="1" t="s">
        <v>32</v>
      </c>
      <c r="B79" s="5">
        <v>2013</v>
      </c>
      <c r="C79" s="5">
        <v>619371</v>
      </c>
      <c r="D79" s="5">
        <v>36542.889000000003</v>
      </c>
      <c r="E79" s="5">
        <v>510981.07500000001</v>
      </c>
      <c r="F79" s="5">
        <v>69988.922999999995</v>
      </c>
      <c r="G79" s="5">
        <v>0</v>
      </c>
      <c r="H79" s="5">
        <v>0</v>
      </c>
      <c r="I79" s="5">
        <v>0</v>
      </c>
      <c r="J79" s="5">
        <v>0</v>
      </c>
      <c r="K79" s="7">
        <v>0</v>
      </c>
      <c r="L79" s="7">
        <v>0</v>
      </c>
      <c r="M79" s="7">
        <v>0</v>
      </c>
      <c r="N79" s="7">
        <v>0</v>
      </c>
    </row>
    <row r="80" spans="1:14" x14ac:dyDescent="0.25">
      <c r="A80" s="1" t="s">
        <v>32</v>
      </c>
      <c r="B80" s="5">
        <v>2014</v>
      </c>
      <c r="C80" s="5">
        <v>633736</v>
      </c>
      <c r="D80" s="5">
        <v>38657.896000000001</v>
      </c>
      <c r="E80" s="5">
        <v>523465.93600000005</v>
      </c>
      <c r="F80" s="5">
        <v>71612.168000000005</v>
      </c>
      <c r="G80" s="5">
        <v>0</v>
      </c>
      <c r="H80" s="5">
        <v>0</v>
      </c>
      <c r="I80" s="5">
        <v>0</v>
      </c>
      <c r="J80" s="5">
        <v>0</v>
      </c>
      <c r="K80" s="7">
        <v>0</v>
      </c>
      <c r="L80" s="7">
        <v>0</v>
      </c>
      <c r="M80" s="7">
        <v>0</v>
      </c>
      <c r="N80" s="7">
        <v>0</v>
      </c>
    </row>
    <row r="81" spans="1:14" x14ac:dyDescent="0.25">
      <c r="A81" s="1" t="s">
        <v>32</v>
      </c>
      <c r="B81" s="5">
        <v>2015</v>
      </c>
      <c r="C81" s="5">
        <v>647484</v>
      </c>
      <c r="D81" s="5">
        <v>40144.008000000002</v>
      </c>
      <c r="E81" s="5">
        <v>533526.81599999999</v>
      </c>
      <c r="F81" s="5">
        <v>73813.175999999992</v>
      </c>
      <c r="G81" s="5">
        <v>0</v>
      </c>
      <c r="H81" s="5">
        <v>0</v>
      </c>
      <c r="I81" s="5">
        <v>0</v>
      </c>
      <c r="J81" s="5">
        <v>0</v>
      </c>
      <c r="K81" s="7">
        <v>0</v>
      </c>
      <c r="L81" s="7">
        <v>0</v>
      </c>
      <c r="M81" s="7">
        <v>0</v>
      </c>
      <c r="N81" s="7">
        <v>0</v>
      </c>
    </row>
    <row r="82" spans="1:14" x14ac:dyDescent="0.25">
      <c r="A82" s="1" t="s">
        <v>32</v>
      </c>
      <c r="B82" s="5">
        <v>2016</v>
      </c>
      <c r="C82" s="5">
        <v>659009</v>
      </c>
      <c r="D82" s="5">
        <v>42176.576000000001</v>
      </c>
      <c r="E82" s="5">
        <v>543023.41599999997</v>
      </c>
      <c r="F82" s="5">
        <v>75127.025999999998</v>
      </c>
      <c r="G82" s="5">
        <v>0</v>
      </c>
      <c r="H82" s="5">
        <v>0</v>
      </c>
      <c r="I82" s="5">
        <v>0</v>
      </c>
      <c r="J82" s="5">
        <v>0</v>
      </c>
      <c r="K82" s="7">
        <v>0</v>
      </c>
      <c r="L82" s="7">
        <v>0</v>
      </c>
      <c r="M82" s="7">
        <v>0</v>
      </c>
      <c r="N82" s="7">
        <v>0</v>
      </c>
    </row>
    <row r="83" spans="1:14" x14ac:dyDescent="0.25">
      <c r="A83" s="1" t="s">
        <v>32</v>
      </c>
      <c r="B83" s="5">
        <v>2017</v>
      </c>
      <c r="C83" s="5">
        <v>672391</v>
      </c>
      <c r="D83" s="5">
        <v>43607</v>
      </c>
      <c r="E83" s="5">
        <v>549015</v>
      </c>
      <c r="F83" s="5">
        <v>79769</v>
      </c>
      <c r="G83" s="5">
        <v>0</v>
      </c>
      <c r="H83" s="5">
        <v>0</v>
      </c>
      <c r="I83" s="5">
        <v>0</v>
      </c>
      <c r="J83" s="5">
        <v>0</v>
      </c>
      <c r="K83" s="7">
        <v>0</v>
      </c>
      <c r="L83" s="7">
        <v>0</v>
      </c>
      <c r="M83" s="7">
        <v>0</v>
      </c>
      <c r="N83" s="7">
        <v>0</v>
      </c>
    </row>
    <row r="84" spans="1:14" x14ac:dyDescent="0.25">
      <c r="A84" s="1" t="s">
        <v>6</v>
      </c>
      <c r="B84" s="5">
        <v>2009</v>
      </c>
      <c r="C84" s="5">
        <v>18222420</v>
      </c>
      <c r="D84" s="5">
        <v>1145650.9979999997</v>
      </c>
      <c r="E84" s="5">
        <v>14009100.513000006</v>
      </c>
      <c r="F84" s="5">
        <v>3071464.9320000024</v>
      </c>
      <c r="G84" s="5">
        <v>0</v>
      </c>
      <c r="H84" s="5">
        <v>393</v>
      </c>
      <c r="I84" s="5">
        <v>1861</v>
      </c>
      <c r="J84" s="5">
        <v>2254</v>
      </c>
      <c r="K84" s="7">
        <v>0</v>
      </c>
      <c r="L84" s="7">
        <v>2.8053192968050183E-5</v>
      </c>
      <c r="M84" s="7">
        <v>6.0589980390503729E-4</v>
      </c>
      <c r="N84" s="7">
        <v>1.2369377942117457E-4</v>
      </c>
    </row>
    <row r="85" spans="1:14" x14ac:dyDescent="0.25">
      <c r="A85" s="1" t="s">
        <v>6</v>
      </c>
      <c r="B85" s="5">
        <v>2010</v>
      </c>
      <c r="C85" s="5">
        <v>18500150</v>
      </c>
      <c r="D85" s="5">
        <v>1080836.835</v>
      </c>
      <c r="E85" s="5">
        <v>14281639.055</v>
      </c>
      <c r="F85" s="5">
        <v>3132222.9639999992</v>
      </c>
      <c r="G85" s="5">
        <v>0</v>
      </c>
      <c r="H85" s="5">
        <v>200</v>
      </c>
      <c r="I85" s="5">
        <v>1904</v>
      </c>
      <c r="J85" s="5">
        <v>2104</v>
      </c>
      <c r="K85" s="7">
        <v>0</v>
      </c>
      <c r="L85" s="7">
        <v>1.4003994865699958E-5</v>
      </c>
      <c r="M85" s="7">
        <v>6.0787498906798789E-4</v>
      </c>
      <c r="N85" s="7">
        <v>1.1372880760426267E-4</v>
      </c>
    </row>
    <row r="86" spans="1:14" x14ac:dyDescent="0.25">
      <c r="A86" s="1" t="s">
        <v>6</v>
      </c>
      <c r="B86" s="5">
        <v>2011</v>
      </c>
      <c r="C86" s="5">
        <v>18587927</v>
      </c>
      <c r="D86" s="5">
        <v>1073654.8070000003</v>
      </c>
      <c r="E86" s="5">
        <v>14325046.860999992</v>
      </c>
      <c r="F86" s="5">
        <v>3193384.6750000007</v>
      </c>
      <c r="G86" s="5">
        <v>0</v>
      </c>
      <c r="H86" s="5">
        <v>277</v>
      </c>
      <c r="I86" s="5">
        <v>2034</v>
      </c>
      <c r="J86" s="5">
        <v>2311</v>
      </c>
      <c r="K86" s="7">
        <v>0</v>
      </c>
      <c r="L86" s="7">
        <v>1.9336760478887774E-5</v>
      </c>
      <c r="M86" s="7">
        <v>6.3694174269812937E-4</v>
      </c>
      <c r="N86" s="7">
        <v>1.2432801140223974E-4</v>
      </c>
    </row>
    <row r="87" spans="1:14" x14ac:dyDescent="0.25">
      <c r="A87" s="1" t="s">
        <v>6</v>
      </c>
      <c r="B87" s="5">
        <v>2012</v>
      </c>
      <c r="C87" s="5">
        <v>18615418</v>
      </c>
      <c r="D87" s="5">
        <v>1057984.6689999998</v>
      </c>
      <c r="E87" s="5">
        <v>14299225.863999994</v>
      </c>
      <c r="F87" s="5">
        <v>3260395.7149999999</v>
      </c>
      <c r="G87" s="5">
        <v>0</v>
      </c>
      <c r="H87" s="5">
        <v>211</v>
      </c>
      <c r="I87" s="5">
        <v>1985</v>
      </c>
      <c r="J87" s="5">
        <v>2196</v>
      </c>
      <c r="K87" s="7">
        <v>0</v>
      </c>
      <c r="L87" s="7">
        <v>1.4756043579339329E-5</v>
      </c>
      <c r="M87" s="7">
        <v>6.0882180370550509E-4</v>
      </c>
      <c r="N87" s="7">
        <v>1.179667305885906E-4</v>
      </c>
    </row>
    <row r="88" spans="1:14" x14ac:dyDescent="0.25">
      <c r="A88" s="1" t="s">
        <v>6</v>
      </c>
      <c r="B88" s="5">
        <v>2013</v>
      </c>
      <c r="C88" s="5">
        <v>18717823</v>
      </c>
      <c r="D88" s="5">
        <v>1056778.9680000001</v>
      </c>
      <c r="E88" s="5">
        <v>14345031.018999998</v>
      </c>
      <c r="F88" s="5">
        <v>3314246.6059999992</v>
      </c>
      <c r="G88" s="5">
        <v>0</v>
      </c>
      <c r="H88" s="5">
        <v>406</v>
      </c>
      <c r="I88" s="5">
        <v>2136</v>
      </c>
      <c r="J88" s="5">
        <v>2542</v>
      </c>
      <c r="K88" s="7">
        <v>0</v>
      </c>
      <c r="L88" s="7">
        <v>2.830248324052091E-5</v>
      </c>
      <c r="M88" s="7">
        <v>6.4449036355142015E-4</v>
      </c>
      <c r="N88" s="7">
        <v>1.3580639158731225E-4</v>
      </c>
    </row>
    <row r="89" spans="1:14" x14ac:dyDescent="0.25">
      <c r="A89" s="1" t="s">
        <v>6</v>
      </c>
      <c r="B89" s="5">
        <v>2014</v>
      </c>
      <c r="C89" s="5">
        <v>19138571</v>
      </c>
      <c r="D89" s="5">
        <v>1065821.4600000002</v>
      </c>
      <c r="E89" s="5">
        <v>14608995.136000004</v>
      </c>
      <c r="F89" s="5">
        <v>3464609.365999999</v>
      </c>
      <c r="G89" s="5">
        <v>0</v>
      </c>
      <c r="H89" s="5">
        <v>451</v>
      </c>
      <c r="I89" s="5">
        <v>2143</v>
      </c>
      <c r="J89" s="5">
        <v>2594</v>
      </c>
      <c r="K89" s="7">
        <v>0</v>
      </c>
      <c r="L89" s="7">
        <v>3.0871390934249121E-5</v>
      </c>
      <c r="M89" s="7">
        <v>6.1854015088406956E-4</v>
      </c>
      <c r="N89" s="7">
        <v>1.3553781000681816E-4</v>
      </c>
    </row>
    <row r="90" spans="1:14" x14ac:dyDescent="0.25">
      <c r="A90" s="1" t="s">
        <v>6</v>
      </c>
      <c r="B90" s="5">
        <v>2015</v>
      </c>
      <c r="C90" s="5">
        <v>19266943</v>
      </c>
      <c r="D90" s="5">
        <v>1058827.676</v>
      </c>
      <c r="E90" s="5">
        <v>14610971.635</v>
      </c>
      <c r="F90" s="5">
        <v>3599824.6730000013</v>
      </c>
      <c r="G90" s="5">
        <v>0</v>
      </c>
      <c r="H90" s="5">
        <v>280</v>
      </c>
      <c r="I90" s="5">
        <v>2271</v>
      </c>
      <c r="J90" s="5">
        <v>2551</v>
      </c>
      <c r="K90" s="7">
        <v>0</v>
      </c>
      <c r="L90" s="7">
        <v>1.9163681033318219E-5</v>
      </c>
      <c r="M90" s="7">
        <v>6.3086405763962026E-4</v>
      </c>
      <c r="N90" s="7">
        <v>1.3240294529339708E-4</v>
      </c>
    </row>
    <row r="91" spans="1:14" x14ac:dyDescent="0.25">
      <c r="A91" s="1" t="s">
        <v>6</v>
      </c>
      <c r="B91" s="5">
        <v>2016</v>
      </c>
      <c r="C91" s="5">
        <v>19863669</v>
      </c>
      <c r="D91" s="5">
        <v>1089944.2250000001</v>
      </c>
      <c r="E91" s="5">
        <v>14987043.589</v>
      </c>
      <c r="F91" s="5">
        <v>3785186.9580000001</v>
      </c>
      <c r="G91" s="5">
        <v>0</v>
      </c>
      <c r="H91" s="5">
        <v>412</v>
      </c>
      <c r="I91" s="5">
        <v>2260</v>
      </c>
      <c r="J91" s="5">
        <v>2672</v>
      </c>
      <c r="K91" s="7">
        <v>0</v>
      </c>
      <c r="L91" s="7">
        <v>2.7490411804926926E-5</v>
      </c>
      <c r="M91" s="7">
        <v>5.970642996176148E-4</v>
      </c>
      <c r="N91" s="7">
        <v>1.345169414572907E-4</v>
      </c>
    </row>
    <row r="92" spans="1:14" x14ac:dyDescent="0.25">
      <c r="A92" s="1" t="s">
        <v>6</v>
      </c>
      <c r="B92" s="5">
        <v>2017</v>
      </c>
      <c r="C92" s="5">
        <v>20177472</v>
      </c>
      <c r="D92" s="5">
        <v>1100579</v>
      </c>
      <c r="E92" s="5">
        <v>15168160</v>
      </c>
      <c r="F92" s="5">
        <v>3908733</v>
      </c>
      <c r="G92" s="5">
        <v>0</v>
      </c>
      <c r="H92" s="5">
        <v>351</v>
      </c>
      <c r="I92" s="5">
        <v>2554</v>
      </c>
      <c r="J92" s="5">
        <v>2905</v>
      </c>
      <c r="K92" s="7">
        <v>0</v>
      </c>
      <c r="L92" s="7">
        <v>2.314057868587884E-5</v>
      </c>
      <c r="M92" s="7">
        <v>6.5340866209075935E-4</v>
      </c>
      <c r="N92" s="7">
        <v>1.4397244610226691E-4</v>
      </c>
    </row>
    <row r="93" spans="1:14" x14ac:dyDescent="0.25">
      <c r="A93" s="1" t="s">
        <v>19</v>
      </c>
      <c r="B93" s="5">
        <v>2009</v>
      </c>
      <c r="C93" s="5">
        <v>9497667</v>
      </c>
      <c r="D93" s="5">
        <v>727810.33900000015</v>
      </c>
      <c r="E93" s="5">
        <v>7821552.8690000009</v>
      </c>
      <c r="F93" s="5">
        <v>946398.88799999992</v>
      </c>
      <c r="G93" s="5">
        <v>0</v>
      </c>
      <c r="H93" s="5">
        <v>157</v>
      </c>
      <c r="I93" s="5">
        <v>1161</v>
      </c>
      <c r="J93" s="5">
        <v>1318</v>
      </c>
      <c r="K93" s="7">
        <v>0</v>
      </c>
      <c r="L93" s="7">
        <v>2.0072740366207195E-5</v>
      </c>
      <c r="M93" s="7">
        <v>1.2267554566272906E-3</v>
      </c>
      <c r="N93" s="7">
        <v>1.3877092132204676E-4</v>
      </c>
    </row>
    <row r="94" spans="1:14" x14ac:dyDescent="0.25">
      <c r="A94" s="1" t="s">
        <v>19</v>
      </c>
      <c r="B94" s="5">
        <v>2010</v>
      </c>
      <c r="C94" s="5">
        <v>9412493</v>
      </c>
      <c r="D94" s="5">
        <v>684648.75100000028</v>
      </c>
      <c r="E94" s="5">
        <v>7764973.9209999982</v>
      </c>
      <c r="F94" s="5">
        <v>962503.12099999958</v>
      </c>
      <c r="G94" s="5">
        <v>0</v>
      </c>
      <c r="H94" s="5">
        <v>113</v>
      </c>
      <c r="I94" s="5">
        <v>1172</v>
      </c>
      <c r="J94" s="5">
        <v>1285</v>
      </c>
      <c r="K94" s="7">
        <v>0</v>
      </c>
      <c r="L94" s="7">
        <v>1.4552527947891356E-5</v>
      </c>
      <c r="M94" s="7">
        <v>1.2176583892864079E-3</v>
      </c>
      <c r="N94" s="7">
        <v>1.3652068585867739E-4</v>
      </c>
    </row>
    <row r="95" spans="1:14" x14ac:dyDescent="0.25">
      <c r="A95" s="1" t="s">
        <v>19</v>
      </c>
      <c r="B95" s="5">
        <v>2011</v>
      </c>
      <c r="C95" s="5">
        <v>9455408</v>
      </c>
      <c r="D95" s="5">
        <v>679660.90900000033</v>
      </c>
      <c r="E95" s="5">
        <v>7791085.913999998</v>
      </c>
      <c r="F95" s="5">
        <v>985746.69800000021</v>
      </c>
      <c r="G95" s="5">
        <v>0</v>
      </c>
      <c r="H95" s="5">
        <v>142</v>
      </c>
      <c r="I95" s="5">
        <v>1173</v>
      </c>
      <c r="J95" s="5">
        <v>1315</v>
      </c>
      <c r="K95" s="7">
        <v>0</v>
      </c>
      <c r="L95" s="7">
        <v>1.8225957404068235E-5</v>
      </c>
      <c r="M95" s="7">
        <v>1.1899608716721259E-3</v>
      </c>
      <c r="N95" s="7">
        <v>1.3907385064716404E-4</v>
      </c>
    </row>
    <row r="96" spans="1:14" x14ac:dyDescent="0.25">
      <c r="A96" s="1" t="s">
        <v>19</v>
      </c>
      <c r="B96" s="5">
        <v>2012</v>
      </c>
      <c r="C96" s="5">
        <v>9453406</v>
      </c>
      <c r="D96" s="5">
        <v>666902.82400000002</v>
      </c>
      <c r="E96" s="5">
        <v>7775546.8670000024</v>
      </c>
      <c r="F96" s="5">
        <v>1015822.924</v>
      </c>
      <c r="G96" s="5">
        <v>0</v>
      </c>
      <c r="H96" s="5">
        <v>122</v>
      </c>
      <c r="I96" s="5">
        <v>1108</v>
      </c>
      <c r="J96" s="5">
        <v>1230</v>
      </c>
      <c r="K96" s="7">
        <v>0</v>
      </c>
      <c r="L96" s="7">
        <v>1.5690214731747944E-5</v>
      </c>
      <c r="M96" s="7">
        <v>1.0907412835664653E-3</v>
      </c>
      <c r="N96" s="7">
        <v>1.3011183482440085E-4</v>
      </c>
    </row>
    <row r="97" spans="1:14" x14ac:dyDescent="0.25">
      <c r="A97" s="1" t="s">
        <v>19</v>
      </c>
      <c r="B97" s="5">
        <v>2013</v>
      </c>
      <c r="C97" s="5">
        <v>9595954</v>
      </c>
      <c r="D97" s="5">
        <v>663064.23399999947</v>
      </c>
      <c r="E97" s="5">
        <v>7864195.7879999923</v>
      </c>
      <c r="F97" s="5">
        <v>1068984.5639999998</v>
      </c>
      <c r="G97" s="5">
        <v>0</v>
      </c>
      <c r="H97" s="5">
        <v>172</v>
      </c>
      <c r="I97" s="5">
        <v>1151</v>
      </c>
      <c r="J97" s="5">
        <v>1323</v>
      </c>
      <c r="K97" s="7">
        <v>0</v>
      </c>
      <c r="L97" s="7">
        <v>2.1871276432671666E-5</v>
      </c>
      <c r="M97" s="7">
        <v>1.0767227505073687E-3</v>
      </c>
      <c r="N97" s="7">
        <v>1.3787060671612223E-4</v>
      </c>
    </row>
    <row r="98" spans="1:14" x14ac:dyDescent="0.25">
      <c r="A98" s="1" t="s">
        <v>19</v>
      </c>
      <c r="B98" s="5">
        <v>2014</v>
      </c>
      <c r="C98" s="5">
        <v>9481886</v>
      </c>
      <c r="D98" s="5">
        <v>645068.70500000031</v>
      </c>
      <c r="E98" s="5">
        <v>7761814.9949999992</v>
      </c>
      <c r="F98" s="5">
        <v>1071807.4420000005</v>
      </c>
      <c r="G98" s="5">
        <v>0</v>
      </c>
      <c r="H98" s="5">
        <v>248</v>
      </c>
      <c r="I98" s="5">
        <v>1133</v>
      </c>
      <c r="J98" s="5">
        <v>1381</v>
      </c>
      <c r="K98" s="7">
        <v>0</v>
      </c>
      <c r="L98" s="7">
        <v>3.1951289764025097E-5</v>
      </c>
      <c r="M98" s="7">
        <v>1.0570928653805703E-3</v>
      </c>
      <c r="N98" s="7">
        <v>1.4564612989441129E-4</v>
      </c>
    </row>
    <row r="99" spans="1:14" x14ac:dyDescent="0.25">
      <c r="A99" s="1" t="s">
        <v>19</v>
      </c>
      <c r="B99" s="5">
        <v>2015</v>
      </c>
      <c r="C99" s="5">
        <v>9636167</v>
      </c>
      <c r="D99" s="5">
        <v>642657.76699999953</v>
      </c>
      <c r="E99" s="5">
        <v>7858093.1639999961</v>
      </c>
      <c r="F99" s="5">
        <v>1136298.6529999997</v>
      </c>
      <c r="G99" s="5">
        <v>0</v>
      </c>
      <c r="H99" s="5">
        <v>173</v>
      </c>
      <c r="I99" s="5">
        <v>1159</v>
      </c>
      <c r="J99" s="5">
        <v>1332</v>
      </c>
      <c r="K99" s="7">
        <v>0</v>
      </c>
      <c r="L99" s="7">
        <v>2.2015519081977646E-5</v>
      </c>
      <c r="M99" s="7">
        <v>1.0199783278278694E-3</v>
      </c>
      <c r="N99" s="7">
        <v>1.3822923575317861E-4</v>
      </c>
    </row>
    <row r="100" spans="1:14" x14ac:dyDescent="0.25">
      <c r="A100" s="1" t="s">
        <v>19</v>
      </c>
      <c r="B100" s="5">
        <v>2016</v>
      </c>
      <c r="C100" s="5">
        <v>9583101</v>
      </c>
      <c r="D100" s="5">
        <v>631425.48099999968</v>
      </c>
      <c r="E100" s="5">
        <v>7788321.9900000067</v>
      </c>
      <c r="F100" s="5">
        <v>1161481.0700000003</v>
      </c>
      <c r="G100" s="5">
        <v>0</v>
      </c>
      <c r="H100" s="5">
        <v>202</v>
      </c>
      <c r="I100" s="5">
        <v>1068</v>
      </c>
      <c r="J100" s="5">
        <v>1270</v>
      </c>
      <c r="K100" s="7">
        <v>0</v>
      </c>
      <c r="L100" s="7">
        <v>2.593626717788023E-5</v>
      </c>
      <c r="M100" s="7">
        <v>9.1951563188197262E-4</v>
      </c>
      <c r="N100" s="7">
        <v>1.3252495199622753E-4</v>
      </c>
    </row>
    <row r="101" spans="1:14" x14ac:dyDescent="0.25">
      <c r="A101" s="1" t="s">
        <v>19</v>
      </c>
      <c r="B101" s="5">
        <v>2017</v>
      </c>
      <c r="C101" s="5">
        <v>9587869</v>
      </c>
      <c r="D101" s="5">
        <v>620416</v>
      </c>
      <c r="E101" s="5">
        <v>7767409</v>
      </c>
      <c r="F101" s="5">
        <v>1200044</v>
      </c>
      <c r="G101" s="5">
        <v>0</v>
      </c>
      <c r="H101" s="5">
        <v>169</v>
      </c>
      <c r="I101" s="5">
        <v>1117</v>
      </c>
      <c r="J101" s="5">
        <v>1286</v>
      </c>
      <c r="K101" s="7">
        <v>0</v>
      </c>
      <c r="L101" s="7">
        <v>2.1757577076216794E-5</v>
      </c>
      <c r="M101" s="7">
        <v>9.3079920402918564E-4</v>
      </c>
      <c r="N101" s="7">
        <v>1.3412782339850492E-4</v>
      </c>
    </row>
    <row r="102" spans="1:14" x14ac:dyDescent="0.25">
      <c r="A102" s="1" t="s">
        <v>21</v>
      </c>
      <c r="B102" s="5">
        <v>2009</v>
      </c>
      <c r="C102" s="5">
        <v>1280241</v>
      </c>
      <c r="D102" s="5">
        <v>86680.740999999995</v>
      </c>
      <c r="E102" s="5">
        <v>1015066.0860000001</v>
      </c>
      <c r="F102" s="5">
        <v>180646.56999999998</v>
      </c>
      <c r="G102" s="5">
        <v>0</v>
      </c>
      <c r="H102" s="5">
        <v>0</v>
      </c>
      <c r="I102" s="5">
        <v>105</v>
      </c>
      <c r="J102" s="5">
        <v>105</v>
      </c>
      <c r="K102" s="7">
        <v>0</v>
      </c>
      <c r="L102" s="7">
        <v>0</v>
      </c>
      <c r="M102" s="7">
        <v>5.8124546732329333E-4</v>
      </c>
      <c r="N102" s="7">
        <v>8.2015807961157309E-5</v>
      </c>
    </row>
    <row r="103" spans="1:14" x14ac:dyDescent="0.25">
      <c r="A103" s="1" t="s">
        <v>21</v>
      </c>
      <c r="B103" s="5">
        <v>2010</v>
      </c>
      <c r="C103" s="5">
        <v>1333591</v>
      </c>
      <c r="D103" s="5">
        <v>86252.421000000002</v>
      </c>
      <c r="E103" s="5">
        <v>1061495.6769999999</v>
      </c>
      <c r="F103" s="5">
        <v>185908.43600000002</v>
      </c>
      <c r="G103" s="5">
        <v>0</v>
      </c>
      <c r="H103" s="5">
        <v>0</v>
      </c>
      <c r="I103" s="5">
        <v>141</v>
      </c>
      <c r="J103" s="5">
        <v>141</v>
      </c>
      <c r="K103" s="7">
        <v>0</v>
      </c>
      <c r="L103" s="7">
        <v>0</v>
      </c>
      <c r="M103" s="7">
        <v>7.5843787960219288E-4</v>
      </c>
      <c r="N103" s="7">
        <v>1.0572956776103018E-4</v>
      </c>
    </row>
    <row r="104" spans="1:14" x14ac:dyDescent="0.25">
      <c r="A104" s="1" t="s">
        <v>21</v>
      </c>
      <c r="B104" s="5">
        <v>2011</v>
      </c>
      <c r="C104" s="5">
        <v>1346554</v>
      </c>
      <c r="D104" s="5">
        <v>87273.002000000008</v>
      </c>
      <c r="E104" s="5">
        <v>1069464.6870000002</v>
      </c>
      <c r="F104" s="5">
        <v>191821.68999999997</v>
      </c>
      <c r="G104" s="5">
        <v>0</v>
      </c>
      <c r="H104" s="5">
        <v>0</v>
      </c>
      <c r="I104" s="5">
        <v>193</v>
      </c>
      <c r="J104" s="5">
        <v>193</v>
      </c>
      <c r="K104" s="7">
        <v>0</v>
      </c>
      <c r="L104" s="7">
        <v>0</v>
      </c>
      <c r="M104" s="7">
        <v>1.0061427359961224E-3</v>
      </c>
      <c r="N104" s="7">
        <v>1.4332882305499817E-4</v>
      </c>
    </row>
    <row r="105" spans="1:14" x14ac:dyDescent="0.25">
      <c r="A105" s="1" t="s">
        <v>21</v>
      </c>
      <c r="B105" s="5">
        <v>2012</v>
      </c>
      <c r="C105" s="5">
        <v>1362730</v>
      </c>
      <c r="D105" s="5">
        <v>88387.760999999999</v>
      </c>
      <c r="E105" s="5">
        <v>1076566.5759999999</v>
      </c>
      <c r="F105" s="5">
        <v>197109.54499999998</v>
      </c>
      <c r="G105" s="5">
        <v>0</v>
      </c>
      <c r="H105" s="5">
        <v>0</v>
      </c>
      <c r="I105" s="5">
        <v>270</v>
      </c>
      <c r="J105" s="5">
        <v>270</v>
      </c>
      <c r="K105" s="7">
        <v>0</v>
      </c>
      <c r="L105" s="7">
        <v>0</v>
      </c>
      <c r="M105" s="7">
        <v>1.3697966782887151E-3</v>
      </c>
      <c r="N105" s="7">
        <v>1.9813169153097093E-4</v>
      </c>
    </row>
    <row r="106" spans="1:14" x14ac:dyDescent="0.25">
      <c r="A106" s="1" t="s">
        <v>21</v>
      </c>
      <c r="B106" s="5">
        <v>2013</v>
      </c>
      <c r="C106" s="5">
        <v>1376298</v>
      </c>
      <c r="D106" s="5">
        <v>88924.034000000014</v>
      </c>
      <c r="E106" s="5">
        <v>1080925.7210000001</v>
      </c>
      <c r="F106" s="5">
        <v>202208.25299999997</v>
      </c>
      <c r="G106" s="5">
        <v>0</v>
      </c>
      <c r="H106" s="5">
        <v>0</v>
      </c>
      <c r="I106" s="5">
        <v>319</v>
      </c>
      <c r="J106" s="5">
        <v>319</v>
      </c>
      <c r="K106" s="7">
        <v>0</v>
      </c>
      <c r="L106" s="7">
        <v>0</v>
      </c>
      <c r="M106" s="7">
        <v>1.5775815045491741E-3</v>
      </c>
      <c r="N106" s="7">
        <v>2.3178119854857016E-4</v>
      </c>
    </row>
    <row r="107" spans="1:14" x14ac:dyDescent="0.25">
      <c r="A107" s="1" t="s">
        <v>21</v>
      </c>
      <c r="B107" s="5">
        <v>2014</v>
      </c>
      <c r="C107" s="5">
        <v>1391072</v>
      </c>
      <c r="D107" s="5">
        <v>89518.225999999995</v>
      </c>
      <c r="E107" s="5">
        <v>1089027.7589999998</v>
      </c>
      <c r="F107" s="5">
        <v>212874.065</v>
      </c>
      <c r="G107" s="5">
        <v>0</v>
      </c>
      <c r="H107" s="5">
        <v>0</v>
      </c>
      <c r="I107" s="5">
        <v>286</v>
      </c>
      <c r="J107" s="5">
        <v>286</v>
      </c>
      <c r="K107" s="7">
        <v>0</v>
      </c>
      <c r="L107" s="7">
        <v>0</v>
      </c>
      <c r="M107" s="7">
        <v>1.3435173514443858E-3</v>
      </c>
      <c r="N107" s="7">
        <v>2.0559683467139011E-4</v>
      </c>
    </row>
    <row r="108" spans="1:14" x14ac:dyDescent="0.25">
      <c r="A108" s="1" t="s">
        <v>21</v>
      </c>
      <c r="B108" s="5">
        <v>2015</v>
      </c>
      <c r="C108" s="5">
        <v>1406214</v>
      </c>
      <c r="D108" s="5">
        <v>91491.915999999997</v>
      </c>
      <c r="E108" s="5">
        <v>1093835.7070000002</v>
      </c>
      <c r="F108" s="5">
        <v>219910.65199999997</v>
      </c>
      <c r="G108" s="5">
        <v>0</v>
      </c>
      <c r="H108" s="5">
        <v>0</v>
      </c>
      <c r="I108" s="5">
        <v>405</v>
      </c>
      <c r="J108" s="5">
        <v>405</v>
      </c>
      <c r="K108" s="7">
        <v>0</v>
      </c>
      <c r="L108" s="7">
        <v>0</v>
      </c>
      <c r="M108" s="7">
        <v>1.8416570380592572E-3</v>
      </c>
      <c r="N108" s="7">
        <v>2.8800737298874851E-4</v>
      </c>
    </row>
    <row r="109" spans="1:14" x14ac:dyDescent="0.25">
      <c r="A109" s="1" t="s">
        <v>21</v>
      </c>
      <c r="B109" s="5">
        <v>2016</v>
      </c>
      <c r="C109" s="5">
        <v>1413673</v>
      </c>
      <c r="D109" s="5">
        <v>92158.558000000005</v>
      </c>
      <c r="E109" s="5">
        <v>1093461.1159999999</v>
      </c>
      <c r="F109" s="5">
        <v>228155.08800000002</v>
      </c>
      <c r="G109" s="5">
        <v>0</v>
      </c>
      <c r="H109" s="5">
        <v>0</v>
      </c>
      <c r="I109" s="5">
        <v>348</v>
      </c>
      <c r="J109" s="5">
        <v>348</v>
      </c>
      <c r="K109" s="7">
        <v>0</v>
      </c>
      <c r="L109" s="7">
        <v>0</v>
      </c>
      <c r="M109" s="7">
        <v>1.5252782791326572E-3</v>
      </c>
      <c r="N109" s="7">
        <v>2.4616725367181802E-4</v>
      </c>
    </row>
    <row r="110" spans="1:14" x14ac:dyDescent="0.25">
      <c r="A110" s="1" t="s">
        <v>21</v>
      </c>
      <c r="B110" s="5">
        <v>2017</v>
      </c>
      <c r="C110" s="5">
        <v>1421658</v>
      </c>
      <c r="D110" s="5">
        <v>91417</v>
      </c>
      <c r="E110" s="5">
        <v>1092115</v>
      </c>
      <c r="F110" s="5">
        <v>238126</v>
      </c>
      <c r="G110" s="5">
        <v>0</v>
      </c>
      <c r="H110" s="5">
        <v>0</v>
      </c>
      <c r="I110" s="5">
        <v>458</v>
      </c>
      <c r="J110" s="5">
        <v>458</v>
      </c>
      <c r="K110" s="7">
        <v>0</v>
      </c>
      <c r="L110" s="7">
        <v>0</v>
      </c>
      <c r="M110" s="7">
        <v>1.9233515029858143E-3</v>
      </c>
      <c r="N110" s="7">
        <v>3.2215905653821099E-4</v>
      </c>
    </row>
    <row r="111" spans="1:14" x14ac:dyDescent="0.25">
      <c r="A111" s="1" t="s">
        <v>41</v>
      </c>
      <c r="B111" s="5">
        <v>2009</v>
      </c>
      <c r="C111" s="5">
        <v>1488444</v>
      </c>
      <c r="D111" s="5">
        <v>118308.21899999997</v>
      </c>
      <c r="E111" s="5">
        <v>1196140.952</v>
      </c>
      <c r="F111" s="5">
        <v>174379.39300000004</v>
      </c>
      <c r="G111" s="5">
        <v>0</v>
      </c>
      <c r="H111" s="5">
        <v>0</v>
      </c>
      <c r="I111" s="5">
        <v>10</v>
      </c>
      <c r="J111" s="5">
        <v>10</v>
      </c>
      <c r="K111" s="7">
        <v>0</v>
      </c>
      <c r="L111" s="7">
        <v>0</v>
      </c>
      <c r="M111" s="7">
        <v>5.7346225537096563E-5</v>
      </c>
      <c r="N111" s="7">
        <v>6.7184254160720857E-6</v>
      </c>
    </row>
    <row r="112" spans="1:14" x14ac:dyDescent="0.25">
      <c r="A112" s="1" t="s">
        <v>41</v>
      </c>
      <c r="B112" s="5">
        <v>2010</v>
      </c>
      <c r="C112" s="5">
        <v>1500717</v>
      </c>
      <c r="D112" s="5">
        <v>117531.72699999997</v>
      </c>
      <c r="E112" s="5">
        <v>1204723.0940000003</v>
      </c>
      <c r="F112" s="5">
        <v>177896.87000000005</v>
      </c>
      <c r="G112" s="5">
        <v>0</v>
      </c>
      <c r="H112" s="5">
        <v>0</v>
      </c>
      <c r="I112" s="5">
        <v>78</v>
      </c>
      <c r="J112" s="5">
        <v>78</v>
      </c>
      <c r="K112" s="7">
        <v>0</v>
      </c>
      <c r="L112" s="7">
        <v>0</v>
      </c>
      <c r="M112" s="7">
        <v>4.3845628087779161E-4</v>
      </c>
      <c r="N112" s="7">
        <v>5.1975155875491513E-5</v>
      </c>
    </row>
    <row r="113" spans="1:14" x14ac:dyDescent="0.25">
      <c r="A113" s="1" t="s">
        <v>41</v>
      </c>
      <c r="B113" s="5">
        <v>2011</v>
      </c>
      <c r="C113" s="5">
        <v>1529961</v>
      </c>
      <c r="D113" s="5">
        <v>118093.69299999996</v>
      </c>
      <c r="E113" s="5">
        <v>1224801.9919999996</v>
      </c>
      <c r="F113" s="5">
        <v>186974.91499999995</v>
      </c>
      <c r="G113" s="5">
        <v>0</v>
      </c>
      <c r="H113" s="5">
        <v>0</v>
      </c>
      <c r="I113" s="5">
        <v>61</v>
      </c>
      <c r="J113" s="5">
        <v>61</v>
      </c>
      <c r="K113" s="7">
        <v>0</v>
      </c>
      <c r="L113" s="7">
        <v>0</v>
      </c>
      <c r="M113" s="7">
        <v>3.2624697275567699E-4</v>
      </c>
      <c r="N113" s="7">
        <v>3.9870297347448729E-5</v>
      </c>
    </row>
    <row r="114" spans="1:14" x14ac:dyDescent="0.25">
      <c r="A114" s="1" t="s">
        <v>41</v>
      </c>
      <c r="B114" s="5">
        <v>2012</v>
      </c>
      <c r="C114" s="5">
        <v>1536546</v>
      </c>
      <c r="D114" s="5">
        <v>118273.15199999997</v>
      </c>
      <c r="E114" s="5">
        <v>1228746.825999999</v>
      </c>
      <c r="F114" s="5">
        <v>190709.49200000006</v>
      </c>
      <c r="G114" s="5">
        <v>0</v>
      </c>
      <c r="H114" s="5">
        <v>0</v>
      </c>
      <c r="I114" s="5">
        <v>46</v>
      </c>
      <c r="J114" s="5">
        <v>46</v>
      </c>
      <c r="K114" s="7">
        <v>0</v>
      </c>
      <c r="L114" s="7">
        <v>0</v>
      </c>
      <c r="M114" s="7">
        <v>2.4120456468941769E-4</v>
      </c>
      <c r="N114" s="7">
        <v>2.993727490097921E-5</v>
      </c>
    </row>
    <row r="115" spans="1:14" x14ac:dyDescent="0.25">
      <c r="A115" s="1" t="s">
        <v>41</v>
      </c>
      <c r="B115" s="5">
        <v>2013</v>
      </c>
      <c r="C115" s="5">
        <v>1553836</v>
      </c>
      <c r="D115" s="5">
        <v>116543.69000000002</v>
      </c>
      <c r="E115" s="5">
        <v>1240197.952</v>
      </c>
      <c r="F115" s="5">
        <v>197432.66900000005</v>
      </c>
      <c r="G115" s="5">
        <v>0</v>
      </c>
      <c r="H115" s="5">
        <v>0</v>
      </c>
      <c r="I115" s="5">
        <v>106</v>
      </c>
      <c r="J115" s="5">
        <v>106</v>
      </c>
      <c r="K115" s="7">
        <v>0</v>
      </c>
      <c r="L115" s="7">
        <v>0</v>
      </c>
      <c r="M115" s="7">
        <v>5.3689189604178413E-4</v>
      </c>
      <c r="N115" s="7">
        <v>6.8218267564916759E-5</v>
      </c>
    </row>
    <row r="116" spans="1:14" x14ac:dyDescent="0.25">
      <c r="A116" s="1" t="s">
        <v>41</v>
      </c>
      <c r="B116" s="5">
        <v>2014</v>
      </c>
      <c r="C116" s="5">
        <v>1448334</v>
      </c>
      <c r="D116" s="5">
        <v>105773.338</v>
      </c>
      <c r="E116" s="5">
        <v>1154048.2809999997</v>
      </c>
      <c r="F116" s="5">
        <v>187965.916</v>
      </c>
      <c r="G116" s="5">
        <v>0</v>
      </c>
      <c r="H116" s="5">
        <v>0</v>
      </c>
      <c r="I116" s="5">
        <v>56</v>
      </c>
      <c r="J116" s="5">
        <v>56</v>
      </c>
      <c r="K116" s="7">
        <v>0</v>
      </c>
      <c r="L116" s="7">
        <v>0</v>
      </c>
      <c r="M116" s="7">
        <v>2.9792635383959717E-4</v>
      </c>
      <c r="N116" s="7">
        <v>3.8665114538497336E-5</v>
      </c>
    </row>
    <row r="117" spans="1:14" x14ac:dyDescent="0.25">
      <c r="A117" s="1" t="s">
        <v>41</v>
      </c>
      <c r="B117" s="5">
        <v>2015</v>
      </c>
      <c r="C117" s="5">
        <v>1484236</v>
      </c>
      <c r="D117" s="5">
        <v>106368.79600000006</v>
      </c>
      <c r="E117" s="5">
        <v>1182131.088</v>
      </c>
      <c r="F117" s="5">
        <v>195039.23699999996</v>
      </c>
      <c r="G117" s="5">
        <v>0</v>
      </c>
      <c r="H117" s="5">
        <v>0</v>
      </c>
      <c r="I117" s="5">
        <v>82</v>
      </c>
      <c r="J117" s="5">
        <v>82</v>
      </c>
      <c r="K117" s="7">
        <v>0</v>
      </c>
      <c r="L117" s="7">
        <v>0</v>
      </c>
      <c r="M117" s="7">
        <v>4.2042822388604819E-4</v>
      </c>
      <c r="N117" s="7">
        <v>5.5247278734648665E-5</v>
      </c>
    </row>
    <row r="118" spans="1:14" x14ac:dyDescent="0.25">
      <c r="A118" s="1" t="s">
        <v>41</v>
      </c>
      <c r="B118" s="5">
        <v>2016</v>
      </c>
      <c r="C118" s="5">
        <v>1498822</v>
      </c>
      <c r="D118" s="5">
        <v>104976.76000000002</v>
      </c>
      <c r="E118" s="5">
        <v>1183530.1969999997</v>
      </c>
      <c r="F118" s="5">
        <v>209241.81299999997</v>
      </c>
      <c r="G118" s="5">
        <v>0</v>
      </c>
      <c r="H118" s="5">
        <v>0</v>
      </c>
      <c r="I118" s="5">
        <v>42</v>
      </c>
      <c r="J118" s="5">
        <v>42</v>
      </c>
      <c r="K118" s="7">
        <v>0</v>
      </c>
      <c r="L118" s="7">
        <v>0</v>
      </c>
      <c r="M118" s="7">
        <v>2.0072469932192762E-4</v>
      </c>
      <c r="N118" s="7">
        <v>2.8022006615862325E-5</v>
      </c>
    </row>
    <row r="119" spans="1:14" x14ac:dyDescent="0.25">
      <c r="A119" s="1" t="s">
        <v>41</v>
      </c>
      <c r="B119" s="5">
        <v>2017</v>
      </c>
      <c r="C119" s="5">
        <v>1479005</v>
      </c>
      <c r="D119" s="5">
        <v>100410</v>
      </c>
      <c r="E119" s="5">
        <v>1162089</v>
      </c>
      <c r="F119" s="5">
        <v>216506</v>
      </c>
      <c r="G119" s="5">
        <v>0</v>
      </c>
      <c r="H119" s="5">
        <v>0</v>
      </c>
      <c r="I119" s="5">
        <v>105</v>
      </c>
      <c r="J119" s="5">
        <v>105</v>
      </c>
      <c r="K119" s="7">
        <v>0</v>
      </c>
      <c r="L119" s="7">
        <v>0</v>
      </c>
      <c r="M119" s="7">
        <v>4.8497501223984554E-4</v>
      </c>
      <c r="N119" s="7">
        <v>7.0993674801640296E-5</v>
      </c>
    </row>
    <row r="120" spans="1:14" x14ac:dyDescent="0.25">
      <c r="A120" s="1" t="s">
        <v>3</v>
      </c>
      <c r="B120" s="5">
        <v>2009</v>
      </c>
      <c r="C120" s="5">
        <v>12785043</v>
      </c>
      <c r="D120" s="5">
        <v>892111.4640000005</v>
      </c>
      <c r="E120" s="5">
        <v>10340962.860000003</v>
      </c>
      <c r="F120" s="5">
        <v>1551158.4959999998</v>
      </c>
      <c r="G120" s="5">
        <v>0</v>
      </c>
      <c r="H120" s="5">
        <v>262</v>
      </c>
      <c r="I120" s="5">
        <v>2006</v>
      </c>
      <c r="J120" s="5">
        <v>2268</v>
      </c>
      <c r="K120" s="7">
        <v>0</v>
      </c>
      <c r="L120" s="7">
        <v>2.5336131997286751E-5</v>
      </c>
      <c r="M120" s="7">
        <v>1.2932269688577332E-3</v>
      </c>
      <c r="N120" s="7">
        <v>1.7739478858225192E-4</v>
      </c>
    </row>
    <row r="121" spans="1:14" x14ac:dyDescent="0.25">
      <c r="A121" s="1" t="s">
        <v>3</v>
      </c>
      <c r="B121" s="5">
        <v>2010</v>
      </c>
      <c r="C121" s="5">
        <v>12700453</v>
      </c>
      <c r="D121" s="5">
        <v>843632.3600000001</v>
      </c>
      <c r="E121" s="5">
        <v>10303242.238</v>
      </c>
      <c r="F121" s="5">
        <v>1556697.9610000013</v>
      </c>
      <c r="G121" s="5">
        <v>0</v>
      </c>
      <c r="H121" s="5">
        <v>168</v>
      </c>
      <c r="I121" s="5">
        <v>1912</v>
      </c>
      <c r="J121" s="5">
        <v>2080</v>
      </c>
      <c r="K121" s="7">
        <v>0</v>
      </c>
      <c r="L121" s="7">
        <v>1.6305546945250809E-5</v>
      </c>
      <c r="M121" s="7">
        <v>1.2282408327764223E-3</v>
      </c>
      <c r="N121" s="7">
        <v>1.6377368586774032E-4</v>
      </c>
    </row>
    <row r="122" spans="1:14" x14ac:dyDescent="0.25">
      <c r="A122" s="1" t="s">
        <v>3</v>
      </c>
      <c r="B122" s="5">
        <v>2011</v>
      </c>
      <c r="C122" s="5">
        <v>12598883</v>
      </c>
      <c r="D122" s="5">
        <v>826796.25200000021</v>
      </c>
      <c r="E122" s="5">
        <v>10203895.951999998</v>
      </c>
      <c r="F122" s="5">
        <v>1560478.4539999992</v>
      </c>
      <c r="G122" s="5">
        <v>0</v>
      </c>
      <c r="H122" s="5">
        <v>242</v>
      </c>
      <c r="I122" s="5">
        <v>2049</v>
      </c>
      <c r="J122" s="5">
        <v>2291</v>
      </c>
      <c r="K122" s="7">
        <v>0</v>
      </c>
      <c r="L122" s="7">
        <v>2.3716431560885055E-5</v>
      </c>
      <c r="M122" s="7">
        <v>1.3130588216375342E-3</v>
      </c>
      <c r="N122" s="7">
        <v>1.8184151722021706E-4</v>
      </c>
    </row>
    <row r="123" spans="1:14" x14ac:dyDescent="0.25">
      <c r="A123" s="1" t="s">
        <v>3</v>
      </c>
      <c r="B123" s="5">
        <v>2012</v>
      </c>
      <c r="C123" s="5">
        <v>12694777</v>
      </c>
      <c r="D123" s="5">
        <v>826721.59200000064</v>
      </c>
      <c r="E123" s="5">
        <v>10271461.560999993</v>
      </c>
      <c r="F123" s="5">
        <v>1600805.9160000002</v>
      </c>
      <c r="G123" s="5">
        <v>0</v>
      </c>
      <c r="H123" s="5">
        <v>218</v>
      </c>
      <c r="I123" s="5">
        <v>1983</v>
      </c>
      <c r="J123" s="5">
        <v>2201</v>
      </c>
      <c r="K123" s="7">
        <v>0</v>
      </c>
      <c r="L123" s="7">
        <v>2.1223853947692357E-5</v>
      </c>
      <c r="M123" s="7">
        <v>1.238751044195916E-3</v>
      </c>
      <c r="N123" s="7">
        <v>1.7337839018361645E-4</v>
      </c>
    </row>
    <row r="124" spans="1:14" x14ac:dyDescent="0.25">
      <c r="A124" s="1" t="s">
        <v>3</v>
      </c>
      <c r="B124" s="5">
        <v>2013</v>
      </c>
      <c r="C124" s="5">
        <v>12581191</v>
      </c>
      <c r="D124" s="5">
        <v>807744.03399999987</v>
      </c>
      <c r="E124" s="5">
        <v>10165934.316000002</v>
      </c>
      <c r="F124" s="5">
        <v>1601023.8869999994</v>
      </c>
      <c r="G124" s="5">
        <v>0</v>
      </c>
      <c r="H124" s="5">
        <v>185</v>
      </c>
      <c r="I124" s="5">
        <v>2122</v>
      </c>
      <c r="J124" s="5">
        <v>2307</v>
      </c>
      <c r="K124" s="7">
        <v>0</v>
      </c>
      <c r="L124" s="7">
        <v>1.8198032197476572E-5</v>
      </c>
      <c r="M124" s="7">
        <v>1.3254018364311892E-3</v>
      </c>
      <c r="N124" s="7">
        <v>1.8336896721463016E-4</v>
      </c>
    </row>
    <row r="125" spans="1:14" x14ac:dyDescent="0.25">
      <c r="A125" s="1" t="s">
        <v>3</v>
      </c>
      <c r="B125" s="5">
        <v>2014</v>
      </c>
      <c r="C125" s="5">
        <v>12559425</v>
      </c>
      <c r="D125" s="5">
        <v>793382.22300000023</v>
      </c>
      <c r="E125" s="5">
        <v>10129818.724000007</v>
      </c>
      <c r="F125" s="5">
        <v>1630512.1149999998</v>
      </c>
      <c r="G125" s="5">
        <v>0</v>
      </c>
      <c r="H125" s="5">
        <v>229</v>
      </c>
      <c r="I125" s="5">
        <v>2125</v>
      </c>
      <c r="J125" s="5">
        <v>2354</v>
      </c>
      <c r="K125" s="7">
        <v>0</v>
      </c>
      <c r="L125" s="7">
        <v>2.2606524977336786E-5</v>
      </c>
      <c r="M125" s="7">
        <v>1.3032715184701344E-3</v>
      </c>
      <c r="N125" s="7">
        <v>1.8742896271127063E-4</v>
      </c>
    </row>
    <row r="126" spans="1:14" x14ac:dyDescent="0.25">
      <c r="A126" s="1" t="s">
        <v>3</v>
      </c>
      <c r="B126" s="5">
        <v>2015</v>
      </c>
      <c r="C126" s="5">
        <v>12518554</v>
      </c>
      <c r="D126" s="5">
        <v>786046.30199999991</v>
      </c>
      <c r="E126" s="5">
        <v>10060946.942999998</v>
      </c>
      <c r="F126" s="5">
        <v>1667705.5630000005</v>
      </c>
      <c r="G126" s="5">
        <v>0</v>
      </c>
      <c r="H126" s="5">
        <v>214</v>
      </c>
      <c r="I126" s="5">
        <v>1997</v>
      </c>
      <c r="J126" s="5">
        <v>2211</v>
      </c>
      <c r="K126" s="7">
        <v>0</v>
      </c>
      <c r="L126" s="7">
        <v>2.1270363635988814E-5</v>
      </c>
      <c r="M126" s="7">
        <v>1.1974535819186444E-3</v>
      </c>
      <c r="N126" s="7">
        <v>1.7661784260386622E-4</v>
      </c>
    </row>
    <row r="127" spans="1:14" x14ac:dyDescent="0.25">
      <c r="A127" s="1" t="s">
        <v>3</v>
      </c>
      <c r="B127" s="5">
        <v>2016</v>
      </c>
      <c r="C127" s="5">
        <v>12614497</v>
      </c>
      <c r="D127" s="5">
        <v>776413.94000000006</v>
      </c>
      <c r="E127" s="5">
        <v>10093897.532999998</v>
      </c>
      <c r="F127" s="5">
        <v>1740998.98</v>
      </c>
      <c r="G127" s="5">
        <v>0</v>
      </c>
      <c r="H127" s="5">
        <v>242</v>
      </c>
      <c r="I127" s="5">
        <v>1799</v>
      </c>
      <c r="J127" s="5">
        <v>2041</v>
      </c>
      <c r="K127" s="7">
        <v>0</v>
      </c>
      <c r="L127" s="7">
        <v>2.3974881774738544E-5</v>
      </c>
      <c r="M127" s="7">
        <v>1.0333147926370411E-3</v>
      </c>
      <c r="N127" s="7">
        <v>1.6179796943151993E-4</v>
      </c>
    </row>
    <row r="128" spans="1:14" x14ac:dyDescent="0.25">
      <c r="A128" s="1" t="s">
        <v>3</v>
      </c>
      <c r="B128" s="5">
        <v>2017</v>
      </c>
      <c r="C128" s="5">
        <v>12499513</v>
      </c>
      <c r="D128" s="5">
        <v>766746</v>
      </c>
      <c r="E128" s="5">
        <v>9958488</v>
      </c>
      <c r="F128" s="5">
        <v>1774279</v>
      </c>
      <c r="G128" s="5">
        <v>0</v>
      </c>
      <c r="H128" s="5">
        <v>225</v>
      </c>
      <c r="I128" s="5">
        <v>2026</v>
      </c>
      <c r="J128" s="5">
        <v>2251</v>
      </c>
      <c r="K128" s="7">
        <v>0</v>
      </c>
      <c r="L128" s="7">
        <v>2.2593791346638163E-5</v>
      </c>
      <c r="M128" s="7">
        <v>1.1418722760061974E-3</v>
      </c>
      <c r="N128" s="7">
        <v>1.8008701619015078E-4</v>
      </c>
    </row>
    <row r="129" spans="1:14" x14ac:dyDescent="0.25">
      <c r="A129" s="1" t="s">
        <v>24</v>
      </c>
      <c r="B129" s="5">
        <v>2009</v>
      </c>
      <c r="C129" s="5">
        <v>6342469</v>
      </c>
      <c r="D129" s="5">
        <v>441193.09600000019</v>
      </c>
      <c r="E129" s="5">
        <v>5099443.0940000061</v>
      </c>
      <c r="F129" s="5">
        <v>798519.55800000031</v>
      </c>
      <c r="G129" s="5">
        <v>0</v>
      </c>
      <c r="H129" s="5">
        <v>45</v>
      </c>
      <c r="I129" s="5">
        <v>931</v>
      </c>
      <c r="J129" s="5">
        <v>976</v>
      </c>
      <c r="K129" s="7">
        <v>0</v>
      </c>
      <c r="L129" s="7">
        <v>8.8244930221786183E-6</v>
      </c>
      <c r="M129" s="7">
        <v>1.1659075731743063E-3</v>
      </c>
      <c r="N129" s="7">
        <v>1.5388329056082104E-4</v>
      </c>
    </row>
    <row r="130" spans="1:14" x14ac:dyDescent="0.25">
      <c r="A130" s="1" t="s">
        <v>24</v>
      </c>
      <c r="B130" s="5">
        <v>2010</v>
      </c>
      <c r="C130" s="5">
        <v>6417398</v>
      </c>
      <c r="D130" s="5">
        <v>434220.70099999994</v>
      </c>
      <c r="E130" s="5">
        <v>5167199.2870000023</v>
      </c>
      <c r="F130" s="5">
        <v>816965.27400000044</v>
      </c>
      <c r="G130" s="5">
        <v>0</v>
      </c>
      <c r="H130" s="5">
        <v>53</v>
      </c>
      <c r="I130" s="5">
        <v>951</v>
      </c>
      <c r="J130" s="5">
        <v>1004</v>
      </c>
      <c r="K130" s="7">
        <v>0</v>
      </c>
      <c r="L130" s="7">
        <v>1.0257007143761819E-5</v>
      </c>
      <c r="M130" s="7">
        <v>1.164064165596345E-3</v>
      </c>
      <c r="N130" s="7">
        <v>1.5644970126521684E-4</v>
      </c>
    </row>
    <row r="131" spans="1:14" x14ac:dyDescent="0.25">
      <c r="A131" s="1" t="s">
        <v>24</v>
      </c>
      <c r="B131" s="5">
        <v>2011</v>
      </c>
      <c r="C131" s="5">
        <v>6122921</v>
      </c>
      <c r="D131" s="5">
        <v>413464.15699999989</v>
      </c>
      <c r="E131" s="5">
        <v>4928981.5730000008</v>
      </c>
      <c r="F131" s="5">
        <v>782412.24300000002</v>
      </c>
      <c r="G131" s="5">
        <v>0</v>
      </c>
      <c r="H131" s="5">
        <v>12</v>
      </c>
      <c r="I131" s="5">
        <v>785</v>
      </c>
      <c r="J131" s="5">
        <v>797</v>
      </c>
      <c r="K131" s="7">
        <v>0</v>
      </c>
      <c r="L131" s="7">
        <v>2.4345800085221779E-6</v>
      </c>
      <c r="M131" s="7">
        <v>1.0033074086239727E-3</v>
      </c>
      <c r="N131" s="7">
        <v>1.3016663125328581E-4</v>
      </c>
    </row>
    <row r="132" spans="1:14" x14ac:dyDescent="0.25">
      <c r="A132" s="1" t="s">
        <v>24</v>
      </c>
      <c r="B132" s="5">
        <v>2012</v>
      </c>
      <c r="C132" s="5">
        <v>6196486</v>
      </c>
      <c r="D132" s="5">
        <v>413259.30499999999</v>
      </c>
      <c r="E132" s="5">
        <v>4975379.9349999987</v>
      </c>
      <c r="F132" s="5">
        <v>806362.18500000029</v>
      </c>
      <c r="G132" s="5">
        <v>0</v>
      </c>
      <c r="H132" s="5">
        <v>0</v>
      </c>
      <c r="I132" s="5">
        <v>751</v>
      </c>
      <c r="J132" s="5">
        <v>751</v>
      </c>
      <c r="K132" s="7">
        <v>0</v>
      </c>
      <c r="L132" s="7">
        <v>0</v>
      </c>
      <c r="M132" s="7">
        <v>9.3134327721481594E-4</v>
      </c>
      <c r="N132" s="7">
        <v>1.2119772400034471E-4</v>
      </c>
    </row>
    <row r="133" spans="1:14" x14ac:dyDescent="0.25">
      <c r="A133" s="1" t="s">
        <v>24</v>
      </c>
      <c r="B133" s="5">
        <v>2013</v>
      </c>
      <c r="C133" s="5">
        <v>6296194</v>
      </c>
      <c r="D133" s="5">
        <v>414960.641</v>
      </c>
      <c r="E133" s="5">
        <v>5052394.5329999998</v>
      </c>
      <c r="F133" s="5">
        <v>831324.8419999996</v>
      </c>
      <c r="G133" s="5">
        <v>0</v>
      </c>
      <c r="H133" s="5">
        <v>55</v>
      </c>
      <c r="I133" s="5">
        <v>892</v>
      </c>
      <c r="J133" s="5">
        <v>947</v>
      </c>
      <c r="K133" s="7">
        <v>0</v>
      </c>
      <c r="L133" s="7">
        <v>1.0885927383691911E-5</v>
      </c>
      <c r="M133" s="7">
        <v>1.0729860999390182E-3</v>
      </c>
      <c r="N133" s="7">
        <v>1.5040832604586198E-4</v>
      </c>
    </row>
    <row r="134" spans="1:14" x14ac:dyDescent="0.25">
      <c r="A134" s="1" t="s">
        <v>24</v>
      </c>
      <c r="B134" s="5">
        <v>2014</v>
      </c>
      <c r="C134" s="5">
        <v>6228941</v>
      </c>
      <c r="D134" s="5">
        <v>405945.28300000017</v>
      </c>
      <c r="E134" s="5">
        <v>4980374.9360000007</v>
      </c>
      <c r="F134" s="5">
        <v>841770.96099999989</v>
      </c>
      <c r="G134" s="5">
        <v>0</v>
      </c>
      <c r="H134" s="5">
        <v>77</v>
      </c>
      <c r="I134" s="5">
        <v>805</v>
      </c>
      <c r="J134" s="5">
        <v>882</v>
      </c>
      <c r="K134" s="7">
        <v>0</v>
      </c>
      <c r="L134" s="7">
        <v>1.5460683380163887E-5</v>
      </c>
      <c r="M134" s="7">
        <v>9.5631714242515916E-4</v>
      </c>
      <c r="N134" s="7">
        <v>1.415971029425387E-4</v>
      </c>
    </row>
    <row r="135" spans="1:14" x14ac:dyDescent="0.25">
      <c r="A135" s="1" t="s">
        <v>24</v>
      </c>
      <c r="B135" s="5">
        <v>2015</v>
      </c>
      <c r="C135" s="5">
        <v>6087099</v>
      </c>
      <c r="D135" s="5">
        <v>391301.27799999993</v>
      </c>
      <c r="E135" s="5">
        <v>4856449.5299999993</v>
      </c>
      <c r="F135" s="5">
        <v>840168.18500000006</v>
      </c>
      <c r="G135" s="5">
        <v>0</v>
      </c>
      <c r="H135" s="5">
        <v>13</v>
      </c>
      <c r="I135" s="5">
        <v>850</v>
      </c>
      <c r="J135" s="5">
        <v>863</v>
      </c>
      <c r="K135" s="7">
        <v>0</v>
      </c>
      <c r="L135" s="7">
        <v>2.676852692423636E-6</v>
      </c>
      <c r="M135" s="7">
        <v>1.0117021986496668E-3</v>
      </c>
      <c r="N135" s="7">
        <v>1.4177525287497377E-4</v>
      </c>
    </row>
    <row r="136" spans="1:14" x14ac:dyDescent="0.25">
      <c r="A136" s="1" t="s">
        <v>24</v>
      </c>
      <c r="B136" s="5">
        <v>2016</v>
      </c>
      <c r="C136" s="5">
        <v>6209724</v>
      </c>
      <c r="D136" s="5">
        <v>397401.90900000004</v>
      </c>
      <c r="E136" s="5">
        <v>4927934.3829999985</v>
      </c>
      <c r="F136" s="5">
        <v>884229.48600000015</v>
      </c>
      <c r="G136" s="5">
        <v>0</v>
      </c>
      <c r="H136" s="5">
        <v>63</v>
      </c>
      <c r="I136" s="5">
        <v>749</v>
      </c>
      <c r="J136" s="5">
        <v>812</v>
      </c>
      <c r="K136" s="7">
        <v>0</v>
      </c>
      <c r="L136" s="7">
        <v>1.2784261133291965E-5</v>
      </c>
      <c r="M136" s="7">
        <v>8.4706517013842248E-4</v>
      </c>
      <c r="N136" s="7">
        <v>1.3076265547389869E-4</v>
      </c>
    </row>
    <row r="137" spans="1:14" x14ac:dyDescent="0.25">
      <c r="A137" s="1" t="s">
        <v>24</v>
      </c>
      <c r="B137" s="5">
        <v>2017</v>
      </c>
      <c r="C137" s="5">
        <v>6431753</v>
      </c>
      <c r="D137" s="5">
        <v>407176</v>
      </c>
      <c r="E137" s="5">
        <v>5086684</v>
      </c>
      <c r="F137" s="5">
        <v>937893</v>
      </c>
      <c r="G137" s="5">
        <v>0</v>
      </c>
      <c r="H137" s="5">
        <v>57</v>
      </c>
      <c r="I137" s="5">
        <v>882</v>
      </c>
      <c r="J137" s="5">
        <v>939</v>
      </c>
      <c r="K137" s="7">
        <v>0</v>
      </c>
      <c r="L137" s="7">
        <v>1.1205728525695718E-5</v>
      </c>
      <c r="M137" s="7">
        <v>9.4040578189622914E-4</v>
      </c>
      <c r="N137" s="7">
        <v>1.4599441240980491E-4</v>
      </c>
    </row>
    <row r="138" spans="1:14" x14ac:dyDescent="0.25">
      <c r="A138" s="1" t="s">
        <v>39</v>
      </c>
      <c r="B138" s="5">
        <v>2009</v>
      </c>
      <c r="C138" s="5">
        <v>2939403</v>
      </c>
      <c r="D138" s="5">
        <v>194872.17199999999</v>
      </c>
      <c r="E138" s="5">
        <v>2312376.3590000011</v>
      </c>
      <c r="F138" s="5">
        <v>431457.27400000009</v>
      </c>
      <c r="G138" s="5">
        <v>0</v>
      </c>
      <c r="H138" s="5">
        <v>22</v>
      </c>
      <c r="I138" s="5">
        <v>506</v>
      </c>
      <c r="J138" s="5">
        <v>528</v>
      </c>
      <c r="K138" s="7">
        <v>0</v>
      </c>
      <c r="L138" s="7">
        <v>9.5140221938240244E-6</v>
      </c>
      <c r="M138" s="7">
        <v>1.1727696587634766E-3</v>
      </c>
      <c r="N138" s="7">
        <v>1.7962831227973843E-4</v>
      </c>
    </row>
    <row r="139" spans="1:14" x14ac:dyDescent="0.25">
      <c r="A139" s="1" t="s">
        <v>39</v>
      </c>
      <c r="B139" s="5">
        <v>2010</v>
      </c>
      <c r="C139" s="5">
        <v>2899335</v>
      </c>
      <c r="D139" s="5">
        <v>190348.3900000001</v>
      </c>
      <c r="E139" s="5">
        <v>2282835.0809999993</v>
      </c>
      <c r="F139" s="5">
        <v>426239.08000000007</v>
      </c>
      <c r="G139" s="5">
        <v>0</v>
      </c>
      <c r="H139" s="5">
        <v>0</v>
      </c>
      <c r="I139" s="5">
        <v>434</v>
      </c>
      <c r="J139" s="5">
        <v>434</v>
      </c>
      <c r="K139" s="7">
        <v>0</v>
      </c>
      <c r="L139" s="7">
        <v>0</v>
      </c>
      <c r="M139" s="7">
        <v>1.0182079034142058E-3</v>
      </c>
      <c r="N139" s="7">
        <v>1.4968949776414245E-4</v>
      </c>
    </row>
    <row r="140" spans="1:14" x14ac:dyDescent="0.25">
      <c r="A140" s="1" t="s">
        <v>39</v>
      </c>
      <c r="B140" s="5">
        <v>2011</v>
      </c>
      <c r="C140" s="5">
        <v>2840225</v>
      </c>
      <c r="D140" s="5">
        <v>187077.11299999995</v>
      </c>
      <c r="E140" s="5">
        <v>2236616.5309999995</v>
      </c>
      <c r="F140" s="5">
        <v>415922.25100000011</v>
      </c>
      <c r="G140" s="5">
        <v>0</v>
      </c>
      <c r="H140" s="5">
        <v>0</v>
      </c>
      <c r="I140" s="5">
        <v>497</v>
      </c>
      <c r="J140" s="5">
        <v>497</v>
      </c>
      <c r="K140" s="7">
        <v>0</v>
      </c>
      <c r="L140" s="7">
        <v>0</v>
      </c>
      <c r="M140" s="7">
        <v>1.1949348677669084E-3</v>
      </c>
      <c r="N140" s="7">
        <v>1.7498613666170815E-4</v>
      </c>
    </row>
    <row r="141" spans="1:14" x14ac:dyDescent="0.25">
      <c r="A141" s="1" t="s">
        <v>39</v>
      </c>
      <c r="B141" s="5">
        <v>2012</v>
      </c>
      <c r="C141" s="5">
        <v>2961367</v>
      </c>
      <c r="D141" s="5">
        <v>193415.64499999999</v>
      </c>
      <c r="E141" s="5">
        <v>2329782.1130000004</v>
      </c>
      <c r="F141" s="5">
        <v>437081.91700000002</v>
      </c>
      <c r="G141" s="5">
        <v>0</v>
      </c>
      <c r="H141" s="5">
        <v>0</v>
      </c>
      <c r="I141" s="5">
        <v>513</v>
      </c>
      <c r="J141" s="5">
        <v>513</v>
      </c>
      <c r="K141" s="7">
        <v>0</v>
      </c>
      <c r="L141" s="7">
        <v>0</v>
      </c>
      <c r="M141" s="7">
        <v>1.1736930310937571E-3</v>
      </c>
      <c r="N141" s="7">
        <v>1.7323080860967249E-4</v>
      </c>
    </row>
    <row r="142" spans="1:14" x14ac:dyDescent="0.25">
      <c r="A142" s="1" t="s">
        <v>39</v>
      </c>
      <c r="B142" s="5">
        <v>2013</v>
      </c>
      <c r="C142" s="5">
        <v>2870045</v>
      </c>
      <c r="D142" s="5">
        <v>186027.82200000001</v>
      </c>
      <c r="E142" s="5">
        <v>2259731.705000001</v>
      </c>
      <c r="F142" s="5">
        <v>423421.23200000013</v>
      </c>
      <c r="G142" s="5">
        <v>0</v>
      </c>
      <c r="H142" s="5">
        <v>0</v>
      </c>
      <c r="I142" s="5">
        <v>621</v>
      </c>
      <c r="J142" s="5">
        <v>621</v>
      </c>
      <c r="K142" s="7">
        <v>0</v>
      </c>
      <c r="L142" s="7">
        <v>0</v>
      </c>
      <c r="M142" s="7">
        <v>1.4666246117766711E-3</v>
      </c>
      <c r="N142" s="7">
        <v>2.1637291401354334E-4</v>
      </c>
    </row>
    <row r="143" spans="1:14" x14ac:dyDescent="0.25">
      <c r="A143" s="1" t="s">
        <v>39</v>
      </c>
      <c r="B143" s="5">
        <v>2014</v>
      </c>
      <c r="C143" s="5">
        <v>2716598</v>
      </c>
      <c r="D143" s="5">
        <v>176499.25199999989</v>
      </c>
      <c r="E143" s="5">
        <v>2141247.9910000009</v>
      </c>
      <c r="F143" s="5">
        <v>398456.86700000003</v>
      </c>
      <c r="G143" s="5">
        <v>0</v>
      </c>
      <c r="H143" s="5">
        <v>0</v>
      </c>
      <c r="I143" s="5">
        <v>420</v>
      </c>
      <c r="J143" s="5">
        <v>420</v>
      </c>
      <c r="K143" s="7">
        <v>0</v>
      </c>
      <c r="L143" s="7">
        <v>0</v>
      </c>
      <c r="M143" s="7">
        <v>1.0540664116600604E-3</v>
      </c>
      <c r="N143" s="7">
        <v>1.5460513480463432E-4</v>
      </c>
    </row>
    <row r="144" spans="1:14" x14ac:dyDescent="0.25">
      <c r="A144" s="1" t="s">
        <v>39</v>
      </c>
      <c r="B144" s="5">
        <v>2015</v>
      </c>
      <c r="C144" s="5">
        <v>2863305</v>
      </c>
      <c r="D144" s="5">
        <v>182810.60099999994</v>
      </c>
      <c r="E144" s="5">
        <v>2245822.4219999993</v>
      </c>
      <c r="F144" s="5">
        <v>434179.93399999983</v>
      </c>
      <c r="G144" s="5">
        <v>0</v>
      </c>
      <c r="H144" s="5">
        <v>11</v>
      </c>
      <c r="I144" s="5">
        <v>451</v>
      </c>
      <c r="J144" s="5">
        <v>462</v>
      </c>
      <c r="K144" s="7">
        <v>0</v>
      </c>
      <c r="L144" s="7">
        <v>4.8979829804192788E-6</v>
      </c>
      <c r="M144" s="7">
        <v>1.0387398511143542E-3</v>
      </c>
      <c r="N144" s="7">
        <v>1.613520040652323E-4</v>
      </c>
    </row>
    <row r="145" spans="1:14" x14ac:dyDescent="0.25">
      <c r="A145" s="1" t="s">
        <v>39</v>
      </c>
      <c r="B145" s="5">
        <v>2016</v>
      </c>
      <c r="C145" s="5">
        <v>2729719</v>
      </c>
      <c r="D145" s="5">
        <v>174856.321</v>
      </c>
      <c r="E145" s="5">
        <v>2142041.054</v>
      </c>
      <c r="F145" s="5">
        <v>413165.99699999992</v>
      </c>
      <c r="G145" s="5">
        <v>0</v>
      </c>
      <c r="H145" s="5">
        <v>0</v>
      </c>
      <c r="I145" s="5">
        <v>362</v>
      </c>
      <c r="J145" s="5">
        <v>362</v>
      </c>
      <c r="K145" s="7">
        <v>0</v>
      </c>
      <c r="L145" s="7">
        <v>0</v>
      </c>
      <c r="M145" s="7">
        <v>8.7616116192640141E-4</v>
      </c>
      <c r="N145" s="7">
        <v>1.3261438265257339E-4</v>
      </c>
    </row>
    <row r="146" spans="1:14" x14ac:dyDescent="0.25">
      <c r="A146" s="1" t="s">
        <v>39</v>
      </c>
      <c r="B146" s="5">
        <v>2017</v>
      </c>
      <c r="C146" s="5">
        <v>2663911</v>
      </c>
      <c r="D146" s="5">
        <v>169300</v>
      </c>
      <c r="E146" s="5">
        <v>2085510</v>
      </c>
      <c r="F146" s="5">
        <v>409101</v>
      </c>
      <c r="G146" s="5">
        <v>0</v>
      </c>
      <c r="H146" s="5">
        <v>0</v>
      </c>
      <c r="I146" s="5">
        <v>413</v>
      </c>
      <c r="J146" s="5">
        <v>413</v>
      </c>
      <c r="K146" s="7">
        <v>0</v>
      </c>
      <c r="L146" s="7">
        <v>0</v>
      </c>
      <c r="M146" s="7">
        <v>1.0095306537994285E-3</v>
      </c>
      <c r="N146" s="7">
        <v>1.5503520950962702E-4</v>
      </c>
    </row>
    <row r="147" spans="1:14" x14ac:dyDescent="0.25">
      <c r="A147" s="1" t="s">
        <v>35</v>
      </c>
      <c r="B147" s="5">
        <v>2009</v>
      </c>
      <c r="C147" s="5">
        <v>2765788</v>
      </c>
      <c r="D147" s="5">
        <v>198379.46800000008</v>
      </c>
      <c r="E147" s="5">
        <v>2209424.344</v>
      </c>
      <c r="F147" s="5">
        <v>357172.13800000009</v>
      </c>
      <c r="G147" s="5">
        <v>0</v>
      </c>
      <c r="H147" s="5">
        <v>0</v>
      </c>
      <c r="I147" s="5">
        <v>449</v>
      </c>
      <c r="J147" s="5">
        <v>449</v>
      </c>
      <c r="K147" s="7">
        <v>0</v>
      </c>
      <c r="L147" s="7">
        <v>0</v>
      </c>
      <c r="M147" s="7">
        <v>1.2570969351478358E-3</v>
      </c>
      <c r="N147" s="7">
        <v>1.6234071447269278E-4</v>
      </c>
    </row>
    <row r="148" spans="1:14" x14ac:dyDescent="0.25">
      <c r="A148" s="1" t="s">
        <v>35</v>
      </c>
      <c r="B148" s="5">
        <v>2010</v>
      </c>
      <c r="C148" s="5">
        <v>2728651</v>
      </c>
      <c r="D148" s="5">
        <v>193043.56899999996</v>
      </c>
      <c r="E148" s="5">
        <v>2179891.219</v>
      </c>
      <c r="F148" s="5">
        <v>355943.44200000039</v>
      </c>
      <c r="G148" s="5">
        <v>0</v>
      </c>
      <c r="H148" s="5">
        <v>0</v>
      </c>
      <c r="I148" s="5">
        <v>402</v>
      </c>
      <c r="J148" s="5">
        <v>402</v>
      </c>
      <c r="K148" s="7">
        <v>0</v>
      </c>
      <c r="L148" s="7">
        <v>0</v>
      </c>
      <c r="M148" s="7">
        <v>1.1293929106860735E-3</v>
      </c>
      <c r="N148" s="7">
        <v>1.4732554657961023E-4</v>
      </c>
    </row>
    <row r="149" spans="1:14" x14ac:dyDescent="0.25">
      <c r="A149" s="1" t="s">
        <v>35</v>
      </c>
      <c r="B149" s="5">
        <v>2011</v>
      </c>
      <c r="C149" s="5">
        <v>2734936</v>
      </c>
      <c r="D149" s="5">
        <v>194391.81599999988</v>
      </c>
      <c r="E149" s="5">
        <v>2187795.9359999998</v>
      </c>
      <c r="F149" s="5">
        <v>352292.20600000018</v>
      </c>
      <c r="G149" s="5">
        <v>0</v>
      </c>
      <c r="H149" s="5">
        <v>0</v>
      </c>
      <c r="I149" s="5">
        <v>481</v>
      </c>
      <c r="J149" s="5">
        <v>481</v>
      </c>
      <c r="K149" s="7">
        <v>0</v>
      </c>
      <c r="L149" s="7">
        <v>0</v>
      </c>
      <c r="M149" s="7">
        <v>1.3653438588987681E-3</v>
      </c>
      <c r="N149" s="7">
        <v>1.7587248842386075E-4</v>
      </c>
    </row>
    <row r="150" spans="1:14" x14ac:dyDescent="0.25">
      <c r="A150" s="1" t="s">
        <v>35</v>
      </c>
      <c r="B150" s="5">
        <v>2012</v>
      </c>
      <c r="C150" s="5">
        <v>2782235</v>
      </c>
      <c r="D150" s="5">
        <v>198872.97999999998</v>
      </c>
      <c r="E150" s="5">
        <v>2220158.4460000005</v>
      </c>
      <c r="F150" s="5">
        <v>364542.39</v>
      </c>
      <c r="G150" s="5">
        <v>0</v>
      </c>
      <c r="H150" s="5">
        <v>0</v>
      </c>
      <c r="I150" s="5">
        <v>492</v>
      </c>
      <c r="J150" s="5">
        <v>492</v>
      </c>
      <c r="K150" s="7">
        <v>0</v>
      </c>
      <c r="L150" s="7">
        <v>0</v>
      </c>
      <c r="M150" s="7">
        <v>1.3496372808660193E-3</v>
      </c>
      <c r="N150" s="7">
        <v>1.7683624855556774E-4</v>
      </c>
    </row>
    <row r="151" spans="1:14" x14ac:dyDescent="0.25">
      <c r="A151" s="1" t="s">
        <v>35</v>
      </c>
      <c r="B151" s="5">
        <v>2013</v>
      </c>
      <c r="C151" s="5">
        <v>2673086</v>
      </c>
      <c r="D151" s="5">
        <v>189197.10500000001</v>
      </c>
      <c r="E151" s="5">
        <v>2131069.5730000003</v>
      </c>
      <c r="F151" s="5">
        <v>351861.6999999999</v>
      </c>
      <c r="G151" s="5">
        <v>0</v>
      </c>
      <c r="H151" s="5">
        <v>11</v>
      </c>
      <c r="I151" s="5">
        <v>537</v>
      </c>
      <c r="J151" s="5">
        <v>548</v>
      </c>
      <c r="K151" s="7">
        <v>0</v>
      </c>
      <c r="L151" s="7">
        <v>5.161727303212732E-6</v>
      </c>
      <c r="M151" s="7">
        <v>1.5261678096820431E-3</v>
      </c>
      <c r="N151" s="7">
        <v>2.0500649810743088E-4</v>
      </c>
    </row>
    <row r="152" spans="1:14" x14ac:dyDescent="0.25">
      <c r="A152" s="1" t="s">
        <v>35</v>
      </c>
      <c r="B152" s="5">
        <v>2014</v>
      </c>
      <c r="C152" s="5">
        <v>2724868</v>
      </c>
      <c r="D152" s="5">
        <v>190417.58399999997</v>
      </c>
      <c r="E152" s="5">
        <v>2165957.6020000004</v>
      </c>
      <c r="F152" s="5">
        <v>368363.40300000005</v>
      </c>
      <c r="G152" s="5">
        <v>0</v>
      </c>
      <c r="H152" s="5">
        <v>12</v>
      </c>
      <c r="I152" s="5">
        <v>453</v>
      </c>
      <c r="J152" s="5">
        <v>465</v>
      </c>
      <c r="K152" s="7">
        <v>0</v>
      </c>
      <c r="L152" s="7">
        <v>5.540274652153601E-6</v>
      </c>
      <c r="M152" s="7">
        <v>1.2297638590335206E-3</v>
      </c>
      <c r="N152" s="7">
        <v>1.7065046820616633E-4</v>
      </c>
    </row>
    <row r="153" spans="1:14" x14ac:dyDescent="0.25">
      <c r="A153" s="1" t="s">
        <v>35</v>
      </c>
      <c r="B153" s="5">
        <v>2015</v>
      </c>
      <c r="C153" s="5">
        <v>2768837</v>
      </c>
      <c r="D153" s="5">
        <v>191023.76400000005</v>
      </c>
      <c r="E153" s="5">
        <v>2196195.8230000017</v>
      </c>
      <c r="F153" s="5">
        <v>381770.54000000027</v>
      </c>
      <c r="G153" s="5">
        <v>0</v>
      </c>
      <c r="H153" s="5">
        <v>0</v>
      </c>
      <c r="I153" s="5">
        <v>497</v>
      </c>
      <c r="J153" s="5">
        <v>497</v>
      </c>
      <c r="K153" s="7">
        <v>0</v>
      </c>
      <c r="L153" s="7">
        <v>0</v>
      </c>
      <c r="M153" s="7">
        <v>1.3018291039429068E-3</v>
      </c>
      <c r="N153" s="7">
        <v>1.7949774580446591E-4</v>
      </c>
    </row>
    <row r="154" spans="1:14" x14ac:dyDescent="0.25">
      <c r="A154" s="1" t="s">
        <v>35</v>
      </c>
      <c r="B154" s="5">
        <v>2016</v>
      </c>
      <c r="C154" s="5">
        <v>2743442</v>
      </c>
      <c r="D154" s="5">
        <v>188081.86700000009</v>
      </c>
      <c r="E154" s="5">
        <v>2173015.8190000001</v>
      </c>
      <c r="F154" s="5">
        <v>384076.0400000001</v>
      </c>
      <c r="G154" s="5">
        <v>0</v>
      </c>
      <c r="H154" s="5">
        <v>0</v>
      </c>
      <c r="I154" s="5">
        <v>384</v>
      </c>
      <c r="J154" s="5">
        <v>384</v>
      </c>
      <c r="K154" s="7">
        <v>0</v>
      </c>
      <c r="L154" s="7">
        <v>0</v>
      </c>
      <c r="M154" s="7">
        <v>9.998020183711535E-4</v>
      </c>
      <c r="N154" s="7">
        <v>1.3997015428064452E-4</v>
      </c>
    </row>
    <row r="155" spans="1:14" x14ac:dyDescent="0.25">
      <c r="A155" s="1" t="s">
        <v>35</v>
      </c>
      <c r="B155" s="5">
        <v>2017</v>
      </c>
      <c r="C155" s="5">
        <v>2716783</v>
      </c>
      <c r="D155" s="5">
        <v>184146</v>
      </c>
      <c r="E155" s="5">
        <v>2137712</v>
      </c>
      <c r="F155" s="5">
        <v>394925</v>
      </c>
      <c r="G155" s="5">
        <v>0</v>
      </c>
      <c r="H155" s="5">
        <v>0</v>
      </c>
      <c r="I155" s="5">
        <v>404</v>
      </c>
      <c r="J155" s="5">
        <v>404</v>
      </c>
      <c r="K155" s="7">
        <v>0</v>
      </c>
      <c r="L155" s="7">
        <v>0</v>
      </c>
      <c r="M155" s="7">
        <v>1.022979046654428E-3</v>
      </c>
      <c r="N155" s="7">
        <v>1.4870528857107836E-4</v>
      </c>
    </row>
    <row r="156" spans="1:14" x14ac:dyDescent="0.25">
      <c r="A156" s="1" t="s">
        <v>29</v>
      </c>
      <c r="B156" s="5">
        <v>2009</v>
      </c>
      <c r="C156" s="5">
        <v>4238868</v>
      </c>
      <c r="D156" s="5">
        <v>282636.46100000001</v>
      </c>
      <c r="E156" s="5">
        <v>3408849.6749999993</v>
      </c>
      <c r="F156" s="5">
        <v>546937.87700000021</v>
      </c>
      <c r="G156" s="5">
        <v>0</v>
      </c>
      <c r="H156" s="5">
        <v>34</v>
      </c>
      <c r="I156" s="5">
        <v>794</v>
      </c>
      <c r="J156" s="5">
        <v>828</v>
      </c>
      <c r="K156" s="7">
        <v>0</v>
      </c>
      <c r="L156" s="7">
        <v>9.9740391162892818E-6</v>
      </c>
      <c r="M156" s="7">
        <v>1.4517188027919298E-3</v>
      </c>
      <c r="N156" s="7">
        <v>1.9533516967265788E-4</v>
      </c>
    </row>
    <row r="157" spans="1:14" x14ac:dyDescent="0.25">
      <c r="A157" s="1" t="s">
        <v>29</v>
      </c>
      <c r="B157" s="5">
        <v>2010</v>
      </c>
      <c r="C157" s="5">
        <v>4033177</v>
      </c>
      <c r="D157" s="5">
        <v>262103.49700000003</v>
      </c>
      <c r="E157" s="5">
        <v>3245562.1639999994</v>
      </c>
      <c r="F157" s="5">
        <v>525588.0700000003</v>
      </c>
      <c r="G157" s="5">
        <v>0</v>
      </c>
      <c r="H157" s="5">
        <v>11</v>
      </c>
      <c r="I157" s="5">
        <v>734</v>
      </c>
      <c r="J157" s="5">
        <v>745</v>
      </c>
      <c r="K157" s="7">
        <v>0</v>
      </c>
      <c r="L157" s="7">
        <v>3.389243355746737E-6</v>
      </c>
      <c r="M157" s="7">
        <v>1.3965309372414019E-3</v>
      </c>
      <c r="N157" s="7">
        <v>1.8471790352865742E-4</v>
      </c>
    </row>
    <row r="158" spans="1:14" x14ac:dyDescent="0.25">
      <c r="A158" s="1" t="s">
        <v>29</v>
      </c>
      <c r="B158" s="5">
        <v>2011</v>
      </c>
      <c r="C158" s="5">
        <v>4081566</v>
      </c>
      <c r="D158" s="5">
        <v>264120.32700000011</v>
      </c>
      <c r="E158" s="5">
        <v>3275421.564999999</v>
      </c>
      <c r="F158" s="5">
        <v>543243.80299999984</v>
      </c>
      <c r="G158" s="5">
        <v>0</v>
      </c>
      <c r="H158" s="5">
        <v>57</v>
      </c>
      <c r="I158" s="5">
        <v>743</v>
      </c>
      <c r="J158" s="5">
        <v>800</v>
      </c>
      <c r="K158" s="7">
        <v>0</v>
      </c>
      <c r="L158" s="7">
        <v>1.7402340086260016E-5</v>
      </c>
      <c r="M158" s="7">
        <v>1.3677100335003733E-3</v>
      </c>
      <c r="N158" s="7">
        <v>1.9600320073226795E-4</v>
      </c>
    </row>
    <row r="159" spans="1:14" x14ac:dyDescent="0.25">
      <c r="A159" s="1" t="s">
        <v>29</v>
      </c>
      <c r="B159" s="5">
        <v>2012</v>
      </c>
      <c r="C159" s="5">
        <v>4189394</v>
      </c>
      <c r="D159" s="5">
        <v>271076.14199999999</v>
      </c>
      <c r="E159" s="5">
        <v>3355537.2170000011</v>
      </c>
      <c r="F159" s="5">
        <v>562416.12899999996</v>
      </c>
      <c r="G159" s="5">
        <v>0</v>
      </c>
      <c r="H159" s="5">
        <v>23</v>
      </c>
      <c r="I159" s="5">
        <v>691</v>
      </c>
      <c r="J159" s="5">
        <v>714</v>
      </c>
      <c r="K159" s="7">
        <v>0</v>
      </c>
      <c r="L159" s="7">
        <v>6.8543420956489997E-6</v>
      </c>
      <c r="M159" s="7">
        <v>1.228627637739742E-3</v>
      </c>
      <c r="N159" s="7">
        <v>1.7043037728129654E-4</v>
      </c>
    </row>
    <row r="160" spans="1:14" x14ac:dyDescent="0.25">
      <c r="A160" s="1" t="s">
        <v>29</v>
      </c>
      <c r="B160" s="5">
        <v>2013</v>
      </c>
      <c r="C160" s="5">
        <v>4096310</v>
      </c>
      <c r="D160" s="5">
        <v>263025.05800000008</v>
      </c>
      <c r="E160" s="5">
        <v>3276654.8569999994</v>
      </c>
      <c r="F160" s="5">
        <v>558538.53900000011</v>
      </c>
      <c r="G160" s="5">
        <v>0</v>
      </c>
      <c r="H160" s="5">
        <v>21</v>
      </c>
      <c r="I160" s="5">
        <v>736</v>
      </c>
      <c r="J160" s="5">
        <v>757</v>
      </c>
      <c r="K160" s="7">
        <v>0</v>
      </c>
      <c r="L160" s="7">
        <v>6.4089752862243565E-6</v>
      </c>
      <c r="M160" s="7">
        <v>1.3177246485403219E-3</v>
      </c>
      <c r="N160" s="7">
        <v>1.8480046676154881E-4</v>
      </c>
    </row>
    <row r="161" spans="1:14" x14ac:dyDescent="0.25">
      <c r="A161" s="1" t="s">
        <v>29</v>
      </c>
      <c r="B161" s="5">
        <v>2014</v>
      </c>
      <c r="C161" s="5">
        <v>4032113</v>
      </c>
      <c r="D161" s="5">
        <v>256561.37900000002</v>
      </c>
      <c r="E161" s="5">
        <v>3213783.254999999</v>
      </c>
      <c r="F161" s="5">
        <v>561765.29900000012</v>
      </c>
      <c r="G161" s="5">
        <v>0</v>
      </c>
      <c r="H161" s="5">
        <v>75</v>
      </c>
      <c r="I161" s="5">
        <v>785</v>
      </c>
      <c r="J161" s="5">
        <v>860</v>
      </c>
      <c r="K161" s="7">
        <v>0</v>
      </c>
      <c r="L161" s="7">
        <v>2.3336981385821561E-5</v>
      </c>
      <c r="M161" s="7">
        <v>1.3973807235822158E-3</v>
      </c>
      <c r="N161" s="7">
        <v>2.1328767323733238E-4</v>
      </c>
    </row>
    <row r="162" spans="1:14" x14ac:dyDescent="0.25">
      <c r="A162" s="1" t="s">
        <v>29</v>
      </c>
      <c r="B162" s="5">
        <v>2015</v>
      </c>
      <c r="C162" s="5">
        <v>4146909</v>
      </c>
      <c r="D162" s="5">
        <v>261163.17499999993</v>
      </c>
      <c r="E162" s="5">
        <v>3286824.3550000037</v>
      </c>
      <c r="F162" s="5">
        <v>598493.28400000022</v>
      </c>
      <c r="G162" s="5">
        <v>0</v>
      </c>
      <c r="H162" s="5">
        <v>56</v>
      </c>
      <c r="I162" s="5">
        <v>779</v>
      </c>
      <c r="J162" s="5">
        <v>835</v>
      </c>
      <c r="K162" s="7">
        <v>0</v>
      </c>
      <c r="L162" s="7">
        <v>1.703772211460321E-5</v>
      </c>
      <c r="M162" s="7">
        <v>1.3016019073657638E-3</v>
      </c>
      <c r="N162" s="7">
        <v>2.0135479220788303E-4</v>
      </c>
    </row>
    <row r="163" spans="1:14" x14ac:dyDescent="0.25">
      <c r="A163" s="1" t="s">
        <v>29</v>
      </c>
      <c r="B163" s="5">
        <v>2016</v>
      </c>
      <c r="C163" s="5">
        <v>4064216</v>
      </c>
      <c r="D163" s="5">
        <v>254324.97400000007</v>
      </c>
      <c r="E163" s="5">
        <v>3213953.768000002</v>
      </c>
      <c r="F163" s="5">
        <v>595874.99899999984</v>
      </c>
      <c r="G163" s="5">
        <v>0</v>
      </c>
      <c r="H163" s="5">
        <v>53</v>
      </c>
      <c r="I163" s="5">
        <v>691</v>
      </c>
      <c r="J163" s="5">
        <v>744</v>
      </c>
      <c r="K163" s="7">
        <v>0</v>
      </c>
      <c r="L163" s="7">
        <v>1.6490591908228086E-5</v>
      </c>
      <c r="M163" s="7">
        <v>1.1596391880170159E-3</v>
      </c>
      <c r="N163" s="7">
        <v>1.8306113651439786E-4</v>
      </c>
    </row>
    <row r="164" spans="1:14" x14ac:dyDescent="0.25">
      <c r="A164" s="1" t="s">
        <v>29</v>
      </c>
      <c r="B164" s="5">
        <v>2017</v>
      </c>
      <c r="C164" s="5">
        <v>3896501</v>
      </c>
      <c r="D164" s="5">
        <v>237738</v>
      </c>
      <c r="E164" s="5">
        <v>3067918</v>
      </c>
      <c r="F164" s="5">
        <v>590845</v>
      </c>
      <c r="G164" s="5">
        <v>0</v>
      </c>
      <c r="H164" s="5">
        <v>39</v>
      </c>
      <c r="I164" s="5">
        <v>724</v>
      </c>
      <c r="J164" s="5">
        <v>763</v>
      </c>
      <c r="K164" s="7">
        <v>0</v>
      </c>
      <c r="L164" s="7">
        <v>1.2712204172340982E-5</v>
      </c>
      <c r="M164" s="7">
        <v>1.2253636740600328E-3</v>
      </c>
      <c r="N164" s="7">
        <v>1.9581670837502671E-4</v>
      </c>
    </row>
    <row r="165" spans="1:14" x14ac:dyDescent="0.25">
      <c r="A165" s="1" t="s">
        <v>40</v>
      </c>
      <c r="B165" s="5">
        <v>2009</v>
      </c>
      <c r="C165" s="5">
        <v>4411546</v>
      </c>
      <c r="D165" s="5">
        <v>310127.76800000016</v>
      </c>
      <c r="E165" s="5">
        <v>3567783.1699999985</v>
      </c>
      <c r="F165" s="5">
        <v>534792.0059999997</v>
      </c>
      <c r="G165" s="5">
        <v>0</v>
      </c>
      <c r="H165" s="5">
        <v>0</v>
      </c>
      <c r="I165" s="5">
        <v>661</v>
      </c>
      <c r="J165" s="5">
        <v>661</v>
      </c>
      <c r="K165" s="7">
        <v>0</v>
      </c>
      <c r="L165" s="7">
        <v>0</v>
      </c>
      <c r="M165" s="7">
        <v>1.2359945410253578E-3</v>
      </c>
      <c r="N165" s="7">
        <v>1.4983409444217514E-4</v>
      </c>
    </row>
    <row r="166" spans="1:14" x14ac:dyDescent="0.25">
      <c r="A166" s="1" t="s">
        <v>40</v>
      </c>
      <c r="B166" s="5">
        <v>2010</v>
      </c>
      <c r="C166" s="5">
        <v>4422284</v>
      </c>
      <c r="D166" s="5">
        <v>304706.66500000004</v>
      </c>
      <c r="E166" s="5">
        <v>3580907.0590000008</v>
      </c>
      <c r="F166" s="5">
        <v>537404.05299999996</v>
      </c>
      <c r="G166" s="5">
        <v>0</v>
      </c>
      <c r="H166" s="5">
        <v>11</v>
      </c>
      <c r="I166" s="5">
        <v>707</v>
      </c>
      <c r="J166" s="5">
        <v>718</v>
      </c>
      <c r="K166" s="7">
        <v>0</v>
      </c>
      <c r="L166" s="7">
        <v>3.0718473891561554E-6</v>
      </c>
      <c r="M166" s="7">
        <v>1.3155836768503123E-3</v>
      </c>
      <c r="N166" s="7">
        <v>1.6235954090691599E-4</v>
      </c>
    </row>
    <row r="167" spans="1:14" x14ac:dyDescent="0.25">
      <c r="A167" s="1" t="s">
        <v>40</v>
      </c>
      <c r="B167" s="5">
        <v>2011</v>
      </c>
      <c r="C167" s="5">
        <v>4465332</v>
      </c>
      <c r="D167" s="5">
        <v>309364.40199999989</v>
      </c>
      <c r="E167" s="5">
        <v>3609758.754999998</v>
      </c>
      <c r="F167" s="5">
        <v>546632.58599999989</v>
      </c>
      <c r="G167" s="5">
        <v>0</v>
      </c>
      <c r="H167" s="5">
        <v>38</v>
      </c>
      <c r="I167" s="5">
        <v>618</v>
      </c>
      <c r="J167" s="5">
        <v>656</v>
      </c>
      <c r="K167" s="7">
        <v>0</v>
      </c>
      <c r="L167" s="7">
        <v>1.0527019277220375E-5</v>
      </c>
      <c r="M167" s="7">
        <v>1.1305582869148604E-3</v>
      </c>
      <c r="N167" s="7">
        <v>1.4690956909810962E-4</v>
      </c>
    </row>
    <row r="168" spans="1:14" x14ac:dyDescent="0.25">
      <c r="A168" s="1" t="s">
        <v>40</v>
      </c>
      <c r="B168" s="5">
        <v>2012</v>
      </c>
      <c r="C168" s="5">
        <v>4387753</v>
      </c>
      <c r="D168" s="5">
        <v>303500.96200000006</v>
      </c>
      <c r="E168" s="5">
        <v>3541030.1490000007</v>
      </c>
      <c r="F168" s="5">
        <v>542927.31299999997</v>
      </c>
      <c r="G168" s="5">
        <v>0</v>
      </c>
      <c r="H168" s="5">
        <v>12</v>
      </c>
      <c r="I168" s="5">
        <v>600</v>
      </c>
      <c r="J168" s="5">
        <v>612</v>
      </c>
      <c r="K168" s="7">
        <v>0</v>
      </c>
      <c r="L168" s="7">
        <v>3.3888443461541386E-6</v>
      </c>
      <c r="M168" s="7">
        <v>1.10512030917111E-3</v>
      </c>
      <c r="N168" s="7">
        <v>1.394791365876794E-4</v>
      </c>
    </row>
    <row r="169" spans="1:14" x14ac:dyDescent="0.25">
      <c r="A169" s="1" t="s">
        <v>40</v>
      </c>
      <c r="B169" s="5">
        <v>2013</v>
      </c>
      <c r="C169" s="5">
        <v>4326944</v>
      </c>
      <c r="D169" s="5">
        <v>295741.13700000005</v>
      </c>
      <c r="E169" s="5">
        <v>3485699.1979999994</v>
      </c>
      <c r="F169" s="5">
        <v>546649.41399999999</v>
      </c>
      <c r="G169" s="5">
        <v>0</v>
      </c>
      <c r="H169" s="5">
        <v>94</v>
      </c>
      <c r="I169" s="5">
        <v>636</v>
      </c>
      <c r="J169" s="5">
        <v>730</v>
      </c>
      <c r="K169" s="7">
        <v>0</v>
      </c>
      <c r="L169" s="7">
        <v>2.6967329841294016E-5</v>
      </c>
      <c r="M169" s="7">
        <v>1.1634513523872542E-3</v>
      </c>
      <c r="N169" s="7">
        <v>1.6871029530310538E-4</v>
      </c>
    </row>
    <row r="170" spans="1:14" x14ac:dyDescent="0.25">
      <c r="A170" s="1" t="s">
        <v>40</v>
      </c>
      <c r="B170" s="5">
        <v>2014</v>
      </c>
      <c r="C170" s="5">
        <v>4462988</v>
      </c>
      <c r="D170" s="5">
        <v>300353.21600000019</v>
      </c>
      <c r="E170" s="5">
        <v>3580739.7449999978</v>
      </c>
      <c r="F170" s="5">
        <v>582512.90200000012</v>
      </c>
      <c r="G170" s="5">
        <v>0</v>
      </c>
      <c r="H170" s="5">
        <v>97</v>
      </c>
      <c r="I170" s="5">
        <v>568</v>
      </c>
      <c r="J170" s="5">
        <v>665</v>
      </c>
      <c r="K170" s="7">
        <v>0</v>
      </c>
      <c r="L170" s="7">
        <v>2.708937451694079E-5</v>
      </c>
      <c r="M170" s="7">
        <v>9.7508569861685208E-4</v>
      </c>
      <c r="N170" s="7">
        <v>1.4900331347518747E-4</v>
      </c>
    </row>
    <row r="171" spans="1:14" x14ac:dyDescent="0.25">
      <c r="A171" s="1" t="s">
        <v>40</v>
      </c>
      <c r="B171" s="5">
        <v>2015</v>
      </c>
      <c r="C171" s="5">
        <v>4392167</v>
      </c>
      <c r="D171" s="5">
        <v>294697.56699999992</v>
      </c>
      <c r="E171" s="5">
        <v>3510164.1519999988</v>
      </c>
      <c r="F171" s="5">
        <v>584891.58999999985</v>
      </c>
      <c r="G171" s="5">
        <v>0</v>
      </c>
      <c r="H171" s="5">
        <v>26</v>
      </c>
      <c r="I171" s="5">
        <v>543</v>
      </c>
      <c r="J171" s="5">
        <v>569</v>
      </c>
      <c r="K171" s="7">
        <v>0</v>
      </c>
      <c r="L171" s="7">
        <v>7.4070610017442879E-6</v>
      </c>
      <c r="M171" s="7">
        <v>9.2837717157123105E-4</v>
      </c>
      <c r="N171" s="7">
        <v>1.2954880813958121E-4</v>
      </c>
    </row>
    <row r="172" spans="1:14" x14ac:dyDescent="0.25">
      <c r="A172" s="1" t="s">
        <v>40</v>
      </c>
      <c r="B172" s="5">
        <v>2016</v>
      </c>
      <c r="C172" s="5">
        <v>4498067</v>
      </c>
      <c r="D172" s="5">
        <v>298283.98199999984</v>
      </c>
      <c r="E172" s="5">
        <v>3580848.9260000009</v>
      </c>
      <c r="F172" s="5">
        <v>616939.60199999996</v>
      </c>
      <c r="G172" s="5">
        <v>0</v>
      </c>
      <c r="H172" s="5">
        <v>31</v>
      </c>
      <c r="I172" s="5">
        <v>509</v>
      </c>
      <c r="J172" s="5">
        <v>540</v>
      </c>
      <c r="K172" s="7">
        <v>0</v>
      </c>
      <c r="L172" s="7">
        <v>8.6571650021070995E-6</v>
      </c>
      <c r="M172" s="7">
        <v>8.2504024437711498E-4</v>
      </c>
      <c r="N172" s="7">
        <v>1.2005156881833908E-4</v>
      </c>
    </row>
    <row r="173" spans="1:14" x14ac:dyDescent="0.25">
      <c r="A173" s="1" t="s">
        <v>40</v>
      </c>
      <c r="B173" s="5">
        <v>2017</v>
      </c>
      <c r="C173" s="5">
        <v>4340504</v>
      </c>
      <c r="D173" s="5">
        <v>288190</v>
      </c>
      <c r="E173" s="5">
        <v>3440559</v>
      </c>
      <c r="F173" s="5">
        <v>611755</v>
      </c>
      <c r="G173" s="5">
        <v>0</v>
      </c>
      <c r="H173" s="5">
        <v>58</v>
      </c>
      <c r="I173" s="5">
        <v>570</v>
      </c>
      <c r="J173" s="5">
        <v>628</v>
      </c>
      <c r="K173" s="7">
        <v>0</v>
      </c>
      <c r="L173" s="7">
        <v>1.6857725735846996E-5</v>
      </c>
      <c r="M173" s="7">
        <v>9.3174555173231109E-4</v>
      </c>
      <c r="N173" s="7">
        <v>1.4468365885620657E-4</v>
      </c>
    </row>
    <row r="174" spans="1:14" x14ac:dyDescent="0.25">
      <c r="A174" s="1" t="s">
        <v>45</v>
      </c>
      <c r="B174" s="5">
        <v>2009</v>
      </c>
      <c r="C174" s="5">
        <v>1316380</v>
      </c>
      <c r="D174" s="5">
        <v>70908.907999999996</v>
      </c>
      <c r="E174" s="5">
        <v>1048421.7199999997</v>
      </c>
      <c r="F174" s="5">
        <v>197784.86699999997</v>
      </c>
      <c r="G174" s="5">
        <v>0</v>
      </c>
      <c r="H174" s="5">
        <v>0</v>
      </c>
      <c r="I174" s="5">
        <v>81</v>
      </c>
      <c r="J174" s="5">
        <v>81</v>
      </c>
      <c r="K174" s="7">
        <v>0</v>
      </c>
      <c r="L174" s="7">
        <v>0</v>
      </c>
      <c r="M174" s="7">
        <v>4.0953588223713804E-4</v>
      </c>
      <c r="N174" s="7">
        <v>6.1532384265941447E-5</v>
      </c>
    </row>
    <row r="175" spans="1:14" x14ac:dyDescent="0.25">
      <c r="A175" s="1" t="s">
        <v>45</v>
      </c>
      <c r="B175" s="5">
        <v>2010</v>
      </c>
      <c r="C175" s="5">
        <v>1327665</v>
      </c>
      <c r="D175" s="5">
        <v>69854.609000000011</v>
      </c>
      <c r="E175" s="5">
        <v>1054764.8189999999</v>
      </c>
      <c r="F175" s="5">
        <v>203415.77200000003</v>
      </c>
      <c r="G175" s="5">
        <v>0</v>
      </c>
      <c r="H175" s="5">
        <v>0</v>
      </c>
      <c r="I175" s="5">
        <v>100</v>
      </c>
      <c r="J175" s="5">
        <v>100</v>
      </c>
      <c r="K175" s="7">
        <v>0</v>
      </c>
      <c r="L175" s="7">
        <v>0</v>
      </c>
      <c r="M175" s="7">
        <v>4.9160396471125149E-4</v>
      </c>
      <c r="N175" s="7">
        <v>7.5320205021598064E-5</v>
      </c>
    </row>
    <row r="176" spans="1:14" x14ac:dyDescent="0.25">
      <c r="A176" s="1" t="s">
        <v>45</v>
      </c>
      <c r="B176" s="5">
        <v>2011</v>
      </c>
      <c r="C176" s="5">
        <v>1328753</v>
      </c>
      <c r="D176" s="5">
        <v>69835.880000000019</v>
      </c>
      <c r="E176" s="5">
        <v>1053143.392</v>
      </c>
      <c r="F176" s="5">
        <v>206273.446</v>
      </c>
      <c r="G176" s="5">
        <v>0</v>
      </c>
      <c r="H176" s="5">
        <v>0</v>
      </c>
      <c r="I176" s="5">
        <v>148</v>
      </c>
      <c r="J176" s="5">
        <v>148</v>
      </c>
      <c r="K176" s="7">
        <v>0</v>
      </c>
      <c r="L176" s="7">
        <v>0</v>
      </c>
      <c r="M176" s="7">
        <v>7.1749419457509817E-4</v>
      </c>
      <c r="N176" s="7">
        <v>1.1138262716998569E-4</v>
      </c>
    </row>
    <row r="177" spans="1:14" x14ac:dyDescent="0.25">
      <c r="A177" s="1" t="s">
        <v>45</v>
      </c>
      <c r="B177" s="5">
        <v>2012</v>
      </c>
      <c r="C177" s="5">
        <v>1311652</v>
      </c>
      <c r="D177" s="5">
        <v>67997.368999999992</v>
      </c>
      <c r="E177" s="5">
        <v>1034383.287</v>
      </c>
      <c r="F177" s="5">
        <v>209726.86400000003</v>
      </c>
      <c r="G177" s="5">
        <v>0</v>
      </c>
      <c r="H177" s="5">
        <v>0</v>
      </c>
      <c r="I177" s="5">
        <v>51</v>
      </c>
      <c r="J177" s="5">
        <v>51</v>
      </c>
      <c r="K177" s="7">
        <v>0</v>
      </c>
      <c r="L177" s="7">
        <v>0</v>
      </c>
      <c r="M177" s="7">
        <v>2.4317342579441799E-4</v>
      </c>
      <c r="N177" s="7">
        <v>3.8882264503084662E-5</v>
      </c>
    </row>
    <row r="178" spans="1:14" x14ac:dyDescent="0.25">
      <c r="A178" s="1" t="s">
        <v>45</v>
      </c>
      <c r="B178" s="5">
        <v>2013</v>
      </c>
      <c r="C178" s="5">
        <v>1328320</v>
      </c>
      <c r="D178" s="5">
        <v>67206.489000000001</v>
      </c>
      <c r="E178" s="5">
        <v>1041953.643</v>
      </c>
      <c r="F178" s="5">
        <v>220400.67299999995</v>
      </c>
      <c r="G178" s="5">
        <v>0</v>
      </c>
      <c r="H178" s="5">
        <v>0</v>
      </c>
      <c r="I178" s="5">
        <v>105</v>
      </c>
      <c r="J178" s="5">
        <v>105</v>
      </c>
      <c r="K178" s="7">
        <v>0</v>
      </c>
      <c r="L178" s="7">
        <v>0</v>
      </c>
      <c r="M178" s="7">
        <v>4.7640507885382012E-4</v>
      </c>
      <c r="N178" s="7">
        <v>7.904721753794266E-5</v>
      </c>
    </row>
    <row r="179" spans="1:14" x14ac:dyDescent="0.25">
      <c r="A179" s="1" t="s">
        <v>45</v>
      </c>
      <c r="B179" s="5">
        <v>2014</v>
      </c>
      <c r="C179" s="5">
        <v>1328782</v>
      </c>
      <c r="D179" s="5">
        <v>66176.684999999983</v>
      </c>
      <c r="E179" s="5">
        <v>1036120.3430000001</v>
      </c>
      <c r="F179" s="5">
        <v>226798.144</v>
      </c>
      <c r="G179" s="5">
        <v>0</v>
      </c>
      <c r="H179" s="5">
        <v>0</v>
      </c>
      <c r="I179" s="5">
        <v>61</v>
      </c>
      <c r="J179" s="5">
        <v>61</v>
      </c>
      <c r="K179" s="7">
        <v>0</v>
      </c>
      <c r="L179" s="7">
        <v>0</v>
      </c>
      <c r="M179" s="7">
        <v>2.6896163665254683E-4</v>
      </c>
      <c r="N179" s="7">
        <v>4.5906702529083028E-5</v>
      </c>
    </row>
    <row r="180" spans="1:14" x14ac:dyDescent="0.25">
      <c r="A180" s="1" t="s">
        <v>45</v>
      </c>
      <c r="B180" s="5">
        <v>2015</v>
      </c>
      <c r="C180" s="5">
        <v>1293793</v>
      </c>
      <c r="D180" s="5">
        <v>64389.961000000003</v>
      </c>
      <c r="E180" s="5">
        <v>1002500.9239999998</v>
      </c>
      <c r="F180" s="5">
        <v>227322.41700000002</v>
      </c>
      <c r="G180" s="5">
        <v>0</v>
      </c>
      <c r="H180" s="5">
        <v>0</v>
      </c>
      <c r="I180" s="5">
        <v>170</v>
      </c>
      <c r="J180" s="5">
        <v>170</v>
      </c>
      <c r="K180" s="7">
        <v>0</v>
      </c>
      <c r="L180" s="7">
        <v>0</v>
      </c>
      <c r="M180" s="7">
        <v>7.478364969170638E-4</v>
      </c>
      <c r="N180" s="7">
        <v>1.3139659899226539E-4</v>
      </c>
    </row>
    <row r="181" spans="1:14" x14ac:dyDescent="0.25">
      <c r="A181" s="1" t="s">
        <v>45</v>
      </c>
      <c r="B181" s="5">
        <v>2016</v>
      </c>
      <c r="C181" s="5">
        <v>1263469</v>
      </c>
      <c r="D181" s="5">
        <v>63133.9</v>
      </c>
      <c r="E181" s="5">
        <v>975849.87900000007</v>
      </c>
      <c r="F181" s="5">
        <v>223792.82499999998</v>
      </c>
      <c r="G181" s="5">
        <v>0</v>
      </c>
      <c r="H181" s="5">
        <v>0</v>
      </c>
      <c r="I181" s="5">
        <v>80</v>
      </c>
      <c r="J181" s="5">
        <v>80</v>
      </c>
      <c r="K181" s="7">
        <v>0</v>
      </c>
      <c r="L181" s="7">
        <v>0</v>
      </c>
      <c r="M181" s="7">
        <v>3.5747348021546269E-4</v>
      </c>
      <c r="N181" s="7">
        <v>6.3317738701938869E-5</v>
      </c>
    </row>
    <row r="182" spans="1:14" x14ac:dyDescent="0.25">
      <c r="A182" s="1" t="s">
        <v>45</v>
      </c>
      <c r="B182" s="5">
        <v>2017</v>
      </c>
      <c r="C182" s="5">
        <v>1243425</v>
      </c>
      <c r="D182" s="5">
        <v>61409</v>
      </c>
      <c r="E182" s="5">
        <v>952039</v>
      </c>
      <c r="F182" s="5">
        <v>229977</v>
      </c>
      <c r="G182" s="5">
        <v>0</v>
      </c>
      <c r="H182" s="5">
        <v>0</v>
      </c>
      <c r="I182" s="5">
        <v>130</v>
      </c>
      <c r="J182" s="5">
        <v>130</v>
      </c>
      <c r="K182" s="7">
        <v>0</v>
      </c>
      <c r="L182" s="7">
        <v>0</v>
      </c>
      <c r="M182" s="7">
        <v>5.6527391869621744E-4</v>
      </c>
      <c r="N182" s="7">
        <v>1.0454993264571647E-4</v>
      </c>
    </row>
    <row r="183" spans="1:14" x14ac:dyDescent="0.25">
      <c r="A183" s="1" t="s">
        <v>17</v>
      </c>
      <c r="B183" s="5">
        <v>2009</v>
      </c>
      <c r="C183" s="5">
        <v>5637418</v>
      </c>
      <c r="D183" s="5">
        <v>376457.23900000012</v>
      </c>
      <c r="E183" s="5">
        <v>4596971.9170000004</v>
      </c>
      <c r="F183" s="5">
        <v>663114.52300000016</v>
      </c>
      <c r="G183" s="5">
        <v>0</v>
      </c>
      <c r="H183" s="5">
        <v>32</v>
      </c>
      <c r="I183" s="5">
        <v>692</v>
      </c>
      <c r="J183" s="5">
        <v>724</v>
      </c>
      <c r="K183" s="7">
        <v>0</v>
      </c>
      <c r="L183" s="7">
        <v>6.9611040871625137E-6</v>
      </c>
      <c r="M183" s="7">
        <v>1.0435603142415263E-3</v>
      </c>
      <c r="N183" s="7">
        <v>1.2842758865849578E-4</v>
      </c>
    </row>
    <row r="184" spans="1:14" x14ac:dyDescent="0.25">
      <c r="A184" s="1" t="s">
        <v>17</v>
      </c>
      <c r="B184" s="5">
        <v>2010</v>
      </c>
      <c r="C184" s="5">
        <v>5696423</v>
      </c>
      <c r="D184" s="5">
        <v>364883.36899999995</v>
      </c>
      <c r="E184" s="5">
        <v>4653922.2149999999</v>
      </c>
      <c r="F184" s="5">
        <v>677472.33499999985</v>
      </c>
      <c r="G184" s="5">
        <v>0</v>
      </c>
      <c r="H184" s="5">
        <v>13</v>
      </c>
      <c r="I184" s="5">
        <v>726</v>
      </c>
      <c r="J184" s="5">
        <v>739</v>
      </c>
      <c r="K184" s="7">
        <v>0</v>
      </c>
      <c r="L184" s="7">
        <v>2.7933427761426392E-6</v>
      </c>
      <c r="M184" s="7">
        <v>1.0716304747706046E-3</v>
      </c>
      <c r="N184" s="7">
        <v>1.2973053440729383E-4</v>
      </c>
    </row>
    <row r="185" spans="1:14" x14ac:dyDescent="0.25">
      <c r="A185" s="1" t="s">
        <v>17</v>
      </c>
      <c r="B185" s="5">
        <v>2011</v>
      </c>
      <c r="C185" s="5">
        <v>5704065</v>
      </c>
      <c r="D185" s="5">
        <v>362843.81699999998</v>
      </c>
      <c r="E185" s="5">
        <v>4648714.3489999995</v>
      </c>
      <c r="F185" s="5">
        <v>691979.24199999997</v>
      </c>
      <c r="G185" s="5">
        <v>0</v>
      </c>
      <c r="H185" s="5">
        <v>30</v>
      </c>
      <c r="I185" s="5">
        <v>847</v>
      </c>
      <c r="J185" s="5">
        <v>877</v>
      </c>
      <c r="K185" s="7">
        <v>0</v>
      </c>
      <c r="L185" s="7">
        <v>6.4533971648426625E-6</v>
      </c>
      <c r="M185" s="7">
        <v>1.2240251565234091E-3</v>
      </c>
      <c r="N185" s="7">
        <v>1.5375000109570981E-4</v>
      </c>
    </row>
    <row r="186" spans="1:14" x14ac:dyDescent="0.25">
      <c r="A186" s="1" t="s">
        <v>17</v>
      </c>
      <c r="B186" s="5">
        <v>2012</v>
      </c>
      <c r="C186" s="5">
        <v>5785496</v>
      </c>
      <c r="D186" s="5">
        <v>365907.95699999994</v>
      </c>
      <c r="E186" s="5">
        <v>4701175.8039999977</v>
      </c>
      <c r="F186" s="5">
        <v>716292.64899999998</v>
      </c>
      <c r="G186" s="5">
        <v>0</v>
      </c>
      <c r="H186" s="5">
        <v>11</v>
      </c>
      <c r="I186" s="5">
        <v>752</v>
      </c>
      <c r="J186" s="5">
        <v>763</v>
      </c>
      <c r="K186" s="7">
        <v>0</v>
      </c>
      <c r="L186" s="7">
        <v>2.3398401716099715E-6</v>
      </c>
      <c r="M186" s="7">
        <v>1.0498502267890788E-3</v>
      </c>
      <c r="N186" s="7">
        <v>1.3188151888792249E-4</v>
      </c>
    </row>
    <row r="187" spans="1:14" x14ac:dyDescent="0.25">
      <c r="A187" s="1" t="s">
        <v>17</v>
      </c>
      <c r="B187" s="5">
        <v>2013</v>
      </c>
      <c r="C187" s="5">
        <v>5801682</v>
      </c>
      <c r="D187" s="5">
        <v>364820.08799999999</v>
      </c>
      <c r="E187" s="5">
        <v>4705749.881000001</v>
      </c>
      <c r="F187" s="5">
        <v>734077.24999999977</v>
      </c>
      <c r="G187" s="5">
        <v>0</v>
      </c>
      <c r="H187" s="5">
        <v>43</v>
      </c>
      <c r="I187" s="5">
        <v>900</v>
      </c>
      <c r="J187" s="5">
        <v>943</v>
      </c>
      <c r="K187" s="7">
        <v>0</v>
      </c>
      <c r="L187" s="7">
        <v>9.1377572304931418E-6</v>
      </c>
      <c r="M187" s="7">
        <v>1.2260290044406093E-3</v>
      </c>
      <c r="N187" s="7">
        <v>1.6253907056608757E-4</v>
      </c>
    </row>
    <row r="188" spans="1:14" x14ac:dyDescent="0.25">
      <c r="A188" s="1" t="s">
        <v>17</v>
      </c>
      <c r="B188" s="5">
        <v>2014</v>
      </c>
      <c r="C188" s="5">
        <v>5887776</v>
      </c>
      <c r="D188" s="5">
        <v>366246.83200000011</v>
      </c>
      <c r="E188" s="5">
        <v>4754329.9650000008</v>
      </c>
      <c r="F188" s="5">
        <v>763840.40599999996</v>
      </c>
      <c r="G188" s="5">
        <v>0</v>
      </c>
      <c r="H188" s="5">
        <v>58</v>
      </c>
      <c r="I188" s="5">
        <v>797</v>
      </c>
      <c r="J188" s="5">
        <v>855</v>
      </c>
      <c r="K188" s="7">
        <v>0</v>
      </c>
      <c r="L188" s="7">
        <v>1.2199405684287626E-5</v>
      </c>
      <c r="M188" s="7">
        <v>1.0434116783290461E-3</v>
      </c>
      <c r="N188" s="7">
        <v>1.4521612235248081E-4</v>
      </c>
    </row>
    <row r="189" spans="1:14" x14ac:dyDescent="0.25">
      <c r="A189" s="1" t="s">
        <v>17</v>
      </c>
      <c r="B189" s="5">
        <v>2015</v>
      </c>
      <c r="C189" s="5">
        <v>5930195</v>
      </c>
      <c r="D189" s="5">
        <v>367816.799</v>
      </c>
      <c r="E189" s="5">
        <v>4779465.6469999989</v>
      </c>
      <c r="F189" s="5">
        <v>786230.71899999992</v>
      </c>
      <c r="G189" s="5">
        <v>0</v>
      </c>
      <c r="H189" s="5">
        <v>25</v>
      </c>
      <c r="I189" s="5">
        <v>993</v>
      </c>
      <c r="J189" s="5">
        <v>1018</v>
      </c>
      <c r="K189" s="7">
        <v>0</v>
      </c>
      <c r="L189" s="7">
        <v>5.2307102606108566E-6</v>
      </c>
      <c r="M189" s="7">
        <v>1.2629880466423242E-3</v>
      </c>
      <c r="N189" s="7">
        <v>1.7166383230231047E-4</v>
      </c>
    </row>
    <row r="190" spans="1:14" x14ac:dyDescent="0.25">
      <c r="A190" s="1" t="s">
        <v>17</v>
      </c>
      <c r="B190" s="5">
        <v>2016</v>
      </c>
      <c r="C190" s="5">
        <v>5878915</v>
      </c>
      <c r="D190" s="5">
        <v>362932.74399999995</v>
      </c>
      <c r="E190" s="5">
        <v>4712043.4090000018</v>
      </c>
      <c r="F190" s="5">
        <v>804822.50200000009</v>
      </c>
      <c r="G190" s="5">
        <v>0</v>
      </c>
      <c r="H190" s="5">
        <v>38</v>
      </c>
      <c r="I190" s="5">
        <v>833</v>
      </c>
      <c r="J190" s="5">
        <v>871</v>
      </c>
      <c r="K190" s="7">
        <v>0</v>
      </c>
      <c r="L190" s="7">
        <v>8.0644418358752828E-6</v>
      </c>
      <c r="M190" s="7">
        <v>1.0350108227963038E-3</v>
      </c>
      <c r="N190" s="7">
        <v>1.4815659011909509E-4</v>
      </c>
    </row>
    <row r="191" spans="1:14" x14ac:dyDescent="0.25">
      <c r="A191" s="1" t="s">
        <v>17</v>
      </c>
      <c r="B191" s="5">
        <v>2017</v>
      </c>
      <c r="C191" s="5">
        <v>5921207</v>
      </c>
      <c r="D191" s="5">
        <v>363031</v>
      </c>
      <c r="E191" s="5">
        <v>4721702</v>
      </c>
      <c r="F191" s="5">
        <v>836474</v>
      </c>
      <c r="G191" s="5">
        <v>0</v>
      </c>
      <c r="H191" s="5">
        <v>15</v>
      </c>
      <c r="I191" s="5">
        <v>822</v>
      </c>
      <c r="J191" s="5">
        <v>837</v>
      </c>
      <c r="K191" s="7">
        <v>0</v>
      </c>
      <c r="L191" s="7">
        <v>3.1768205617381191E-6</v>
      </c>
      <c r="M191" s="7">
        <v>9.8269641375583702E-4</v>
      </c>
      <c r="N191" s="7">
        <v>1.4135631468381363E-4</v>
      </c>
    </row>
    <row r="192" spans="1:14" x14ac:dyDescent="0.25">
      <c r="A192" s="1" t="s">
        <v>11</v>
      </c>
      <c r="B192" s="5">
        <v>2009</v>
      </c>
      <c r="C192" s="5">
        <v>6511176</v>
      </c>
      <c r="D192" s="5">
        <v>384502.80899999995</v>
      </c>
      <c r="E192" s="5">
        <v>5255983.5939999996</v>
      </c>
      <c r="F192" s="5">
        <v>868998.38300000003</v>
      </c>
      <c r="G192" s="5">
        <v>0</v>
      </c>
      <c r="H192" s="5">
        <v>13</v>
      </c>
      <c r="I192" s="5">
        <v>1160</v>
      </c>
      <c r="J192" s="5">
        <v>1173</v>
      </c>
      <c r="K192" s="7">
        <v>0</v>
      </c>
      <c r="L192" s="7">
        <v>2.4733714950785292E-6</v>
      </c>
      <c r="M192" s="7">
        <v>1.3348701478538884E-3</v>
      </c>
      <c r="N192" s="7">
        <v>1.8015178824839015E-4</v>
      </c>
    </row>
    <row r="193" spans="1:14" x14ac:dyDescent="0.25">
      <c r="A193" s="1" t="s">
        <v>11</v>
      </c>
      <c r="B193" s="5">
        <v>2010</v>
      </c>
      <c r="C193" s="5">
        <v>6477096</v>
      </c>
      <c r="D193" s="5">
        <v>367164.24</v>
      </c>
      <c r="E193" s="5">
        <v>5230454.1719999993</v>
      </c>
      <c r="F193" s="5">
        <v>874393.30100000009</v>
      </c>
      <c r="G193" s="5">
        <v>0</v>
      </c>
      <c r="H193" s="5">
        <v>12</v>
      </c>
      <c r="I193" s="5">
        <v>1121</v>
      </c>
      <c r="J193" s="5">
        <v>1133</v>
      </c>
      <c r="K193" s="7">
        <v>0</v>
      </c>
      <c r="L193" s="7">
        <v>2.2942558342713651E-6</v>
      </c>
      <c r="M193" s="7">
        <v>1.2820317798843703E-3</v>
      </c>
      <c r="N193" s="7">
        <v>1.7492407091079088E-4</v>
      </c>
    </row>
    <row r="194" spans="1:14" x14ac:dyDescent="0.25">
      <c r="A194" s="1" t="s">
        <v>11</v>
      </c>
      <c r="B194" s="5">
        <v>2011</v>
      </c>
      <c r="C194" s="5">
        <v>6512427</v>
      </c>
      <c r="D194" s="5">
        <v>366568.45800000004</v>
      </c>
      <c r="E194" s="5">
        <v>5251312.2629999993</v>
      </c>
      <c r="F194" s="5">
        <v>895827.69500000007</v>
      </c>
      <c r="G194" s="5">
        <v>0</v>
      </c>
      <c r="H194" s="5">
        <v>13</v>
      </c>
      <c r="I194" s="5">
        <v>1244</v>
      </c>
      <c r="J194" s="5">
        <v>1257</v>
      </c>
      <c r="K194" s="7">
        <v>0</v>
      </c>
      <c r="L194" s="7">
        <v>2.4755716950211004E-6</v>
      </c>
      <c r="M194" s="7">
        <v>1.388659902951538E-3</v>
      </c>
      <c r="N194" s="7">
        <v>1.9301559925355018E-4</v>
      </c>
    </row>
    <row r="195" spans="1:14" x14ac:dyDescent="0.25">
      <c r="A195" s="1" t="s">
        <v>11</v>
      </c>
      <c r="B195" s="5">
        <v>2012</v>
      </c>
      <c r="C195" s="5">
        <v>6544833</v>
      </c>
      <c r="D195" s="5">
        <v>367036.81599999999</v>
      </c>
      <c r="E195" s="5">
        <v>5270787.8860000009</v>
      </c>
      <c r="F195" s="5">
        <v>910274.32599999988</v>
      </c>
      <c r="G195" s="5">
        <v>0</v>
      </c>
      <c r="H195" s="5">
        <v>0</v>
      </c>
      <c r="I195" s="5">
        <v>1197</v>
      </c>
      <c r="J195" s="5">
        <v>1197</v>
      </c>
      <c r="K195" s="7">
        <v>0</v>
      </c>
      <c r="L195" s="7">
        <v>0</v>
      </c>
      <c r="M195" s="7">
        <v>1.3149882027981093E-3</v>
      </c>
      <c r="N195" s="7">
        <v>1.8289236715436438E-4</v>
      </c>
    </row>
    <row r="196" spans="1:14" x14ac:dyDescent="0.25">
      <c r="A196" s="1" t="s">
        <v>11</v>
      </c>
      <c r="B196" s="5">
        <v>2013</v>
      </c>
      <c r="C196" s="5">
        <v>6605058</v>
      </c>
      <c r="D196" s="5">
        <v>365746.65099999995</v>
      </c>
      <c r="E196" s="5">
        <v>5309194.8839999996</v>
      </c>
      <c r="F196" s="5">
        <v>935524.70600000001</v>
      </c>
      <c r="G196" s="5">
        <v>0</v>
      </c>
      <c r="H196" s="5">
        <v>39</v>
      </c>
      <c r="I196" s="5">
        <v>1383</v>
      </c>
      <c r="J196" s="5">
        <v>1422</v>
      </c>
      <c r="K196" s="7">
        <v>0</v>
      </c>
      <c r="L196" s="7">
        <v>7.3457465495440654E-6</v>
      </c>
      <c r="M196" s="7">
        <v>1.4783147800695282E-3</v>
      </c>
      <c r="N196" s="7">
        <v>2.152895553680225E-4</v>
      </c>
    </row>
    <row r="197" spans="1:14" x14ac:dyDescent="0.25">
      <c r="A197" s="1" t="s">
        <v>11</v>
      </c>
      <c r="B197" s="5">
        <v>2014</v>
      </c>
      <c r="C197" s="5">
        <v>6657291</v>
      </c>
      <c r="D197" s="5">
        <v>365071.28300000005</v>
      </c>
      <c r="E197" s="5">
        <v>5332861.773</v>
      </c>
      <c r="F197" s="5">
        <v>960533.90699999989</v>
      </c>
      <c r="G197" s="5">
        <v>0</v>
      </c>
      <c r="H197" s="5">
        <v>74</v>
      </c>
      <c r="I197" s="5">
        <v>1178</v>
      </c>
      <c r="J197" s="5">
        <v>1252</v>
      </c>
      <c r="K197" s="7">
        <v>0</v>
      </c>
      <c r="L197" s="7">
        <v>1.3876226902159385E-5</v>
      </c>
      <c r="M197" s="7">
        <v>1.2264012664365009E-3</v>
      </c>
      <c r="N197" s="7">
        <v>1.8806448448775937E-4</v>
      </c>
    </row>
    <row r="198" spans="1:14" x14ac:dyDescent="0.25">
      <c r="A198" s="1" t="s">
        <v>11</v>
      </c>
      <c r="B198" s="5">
        <v>2015</v>
      </c>
      <c r="C198" s="5">
        <v>6688538</v>
      </c>
      <c r="D198" s="5">
        <v>363716.66800000001</v>
      </c>
      <c r="E198" s="5">
        <v>5340129.5270000007</v>
      </c>
      <c r="F198" s="5">
        <v>980267.26599999983</v>
      </c>
      <c r="G198" s="5">
        <v>0</v>
      </c>
      <c r="H198" s="5">
        <v>40</v>
      </c>
      <c r="I198" s="5">
        <v>1366</v>
      </c>
      <c r="J198" s="5">
        <v>1406</v>
      </c>
      <c r="K198" s="7">
        <v>0</v>
      </c>
      <c r="L198" s="7">
        <v>7.4904550156990966E-6</v>
      </c>
      <c r="M198" s="7">
        <v>1.3934975158091225E-3</v>
      </c>
      <c r="N198" s="7">
        <v>2.102103628625568E-4</v>
      </c>
    </row>
    <row r="199" spans="1:14" x14ac:dyDescent="0.25">
      <c r="A199" s="1" t="s">
        <v>11</v>
      </c>
      <c r="B199" s="5">
        <v>2016</v>
      </c>
      <c r="C199" s="5">
        <v>6741921</v>
      </c>
      <c r="D199" s="5">
        <v>363626.19199999992</v>
      </c>
      <c r="E199" s="5">
        <v>5363495.4759999998</v>
      </c>
      <c r="F199" s="5">
        <v>1016590.8530000001</v>
      </c>
      <c r="G199" s="5">
        <v>0</v>
      </c>
      <c r="H199" s="5">
        <v>22</v>
      </c>
      <c r="I199" s="5">
        <v>1096</v>
      </c>
      <c r="J199" s="5">
        <v>1118</v>
      </c>
      <c r="K199" s="7">
        <v>0</v>
      </c>
      <c r="L199" s="7">
        <v>4.1018026580693995E-6</v>
      </c>
      <c r="M199" s="7">
        <v>1.0781131826689766E-3</v>
      </c>
      <c r="N199" s="7">
        <v>1.6582810744890069E-4</v>
      </c>
    </row>
    <row r="200" spans="1:14" x14ac:dyDescent="0.25">
      <c r="A200" s="1" t="s">
        <v>11</v>
      </c>
      <c r="B200" s="5">
        <v>2017</v>
      </c>
      <c r="C200" s="5">
        <v>6772044</v>
      </c>
      <c r="D200" s="5">
        <v>362100</v>
      </c>
      <c r="E200" s="5">
        <v>5363852</v>
      </c>
      <c r="F200" s="5">
        <v>1046092</v>
      </c>
      <c r="G200" s="5">
        <v>0</v>
      </c>
      <c r="H200" s="5">
        <v>38</v>
      </c>
      <c r="I200" s="5">
        <v>1297</v>
      </c>
      <c r="J200" s="5">
        <v>1335</v>
      </c>
      <c r="K200" s="7">
        <v>0</v>
      </c>
      <c r="L200" s="7">
        <v>7.0844609433668195E-6</v>
      </c>
      <c r="M200" s="7">
        <v>1.2398527089395579E-3</v>
      </c>
      <c r="N200" s="7">
        <v>1.9713398200011696E-4</v>
      </c>
    </row>
    <row r="201" spans="1:14" x14ac:dyDescent="0.25">
      <c r="A201" s="1" t="s">
        <v>10</v>
      </c>
      <c r="B201" s="5">
        <v>2009</v>
      </c>
      <c r="C201" s="5">
        <v>10008213</v>
      </c>
      <c r="D201" s="5">
        <v>630769.59900000028</v>
      </c>
      <c r="E201" s="5">
        <v>8091124.7540000007</v>
      </c>
      <c r="F201" s="5">
        <v>1283330.4539999987</v>
      </c>
      <c r="G201" s="5">
        <v>0</v>
      </c>
      <c r="H201" s="5">
        <v>167</v>
      </c>
      <c r="I201" s="5">
        <v>1293</v>
      </c>
      <c r="J201" s="5">
        <v>1460</v>
      </c>
      <c r="K201" s="7">
        <v>0</v>
      </c>
      <c r="L201" s="7">
        <v>2.0639899281918795E-5</v>
      </c>
      <c r="M201" s="7">
        <v>1.0075347280740221E-3</v>
      </c>
      <c r="N201" s="7">
        <v>1.4588018860110192E-4</v>
      </c>
    </row>
    <row r="202" spans="1:14" x14ac:dyDescent="0.25">
      <c r="A202" s="1" t="s">
        <v>10</v>
      </c>
      <c r="B202" s="5">
        <v>2010</v>
      </c>
      <c r="C202" s="5">
        <v>9937514</v>
      </c>
      <c r="D202" s="5">
        <v>614618.995</v>
      </c>
      <c r="E202" s="5">
        <v>8013648.6219999986</v>
      </c>
      <c r="F202" s="5">
        <v>1311258.4829999993</v>
      </c>
      <c r="G202" s="5">
        <v>0</v>
      </c>
      <c r="H202" s="5">
        <v>62</v>
      </c>
      <c r="I202" s="5">
        <v>1269</v>
      </c>
      <c r="J202" s="5">
        <v>1331</v>
      </c>
      <c r="K202" s="7">
        <v>0</v>
      </c>
      <c r="L202" s="7">
        <v>7.7368004169524479E-6</v>
      </c>
      <c r="M202" s="7">
        <v>9.677725760802576E-4</v>
      </c>
      <c r="N202" s="7">
        <v>1.339369182272347E-4</v>
      </c>
    </row>
    <row r="203" spans="1:14" x14ac:dyDescent="0.25">
      <c r="A203" s="1" t="s">
        <v>10</v>
      </c>
      <c r="B203" s="5">
        <v>2011</v>
      </c>
      <c r="C203" s="5">
        <v>9858307</v>
      </c>
      <c r="D203" s="5">
        <v>603514.18699999969</v>
      </c>
      <c r="E203" s="5">
        <v>7936673.1120000016</v>
      </c>
      <c r="F203" s="5">
        <v>1323622.3619999997</v>
      </c>
      <c r="G203" s="5">
        <v>0</v>
      </c>
      <c r="H203" s="5">
        <v>142</v>
      </c>
      <c r="I203" s="5">
        <v>1460</v>
      </c>
      <c r="J203" s="5">
        <v>1602</v>
      </c>
      <c r="K203" s="7">
        <v>0</v>
      </c>
      <c r="L203" s="7">
        <v>1.7891627637441743E-5</v>
      </c>
      <c r="M203" s="7">
        <v>1.1030336460876448E-3</v>
      </c>
      <c r="N203" s="7">
        <v>1.6250254734408252E-4</v>
      </c>
    </row>
    <row r="204" spans="1:14" x14ac:dyDescent="0.25">
      <c r="A204" s="1" t="s">
        <v>10</v>
      </c>
      <c r="B204" s="5">
        <v>2012</v>
      </c>
      <c r="C204" s="5">
        <v>9779598</v>
      </c>
      <c r="D204" s="5">
        <v>590054.43400000001</v>
      </c>
      <c r="E204" s="5">
        <v>7849361.4190000016</v>
      </c>
      <c r="F204" s="5">
        <v>1341312.2919999997</v>
      </c>
      <c r="G204" s="5">
        <v>0</v>
      </c>
      <c r="H204" s="5">
        <v>97</v>
      </c>
      <c r="I204" s="5">
        <v>1330</v>
      </c>
      <c r="J204" s="5">
        <v>1427</v>
      </c>
      <c r="K204" s="7">
        <v>0</v>
      </c>
      <c r="L204" s="7">
        <v>1.2357693170453816E-5</v>
      </c>
      <c r="M204" s="7">
        <v>9.9156625040457049E-4</v>
      </c>
      <c r="N204" s="7">
        <v>1.4591601822488E-4</v>
      </c>
    </row>
    <row r="205" spans="1:14" x14ac:dyDescent="0.25">
      <c r="A205" s="1" t="s">
        <v>10</v>
      </c>
      <c r="B205" s="5">
        <v>2013</v>
      </c>
      <c r="C205" s="5">
        <v>9713086</v>
      </c>
      <c r="D205" s="5">
        <v>578325.8520000003</v>
      </c>
      <c r="E205" s="5">
        <v>7773863.1820000019</v>
      </c>
      <c r="F205" s="5">
        <v>1359882.8839999996</v>
      </c>
      <c r="G205" s="5">
        <v>0</v>
      </c>
      <c r="H205" s="5">
        <v>181</v>
      </c>
      <c r="I205" s="5">
        <v>1586</v>
      </c>
      <c r="J205" s="5">
        <v>1767</v>
      </c>
      <c r="K205" s="7">
        <v>0</v>
      </c>
      <c r="L205" s="7">
        <v>2.3283147099771014E-5</v>
      </c>
      <c r="M205" s="7">
        <v>1.1662769041808165E-3</v>
      </c>
      <c r="N205" s="7">
        <v>1.819195258849762E-4</v>
      </c>
    </row>
    <row r="206" spans="1:14" x14ac:dyDescent="0.25">
      <c r="A206" s="1" t="s">
        <v>10</v>
      </c>
      <c r="B206" s="5">
        <v>2014</v>
      </c>
      <c r="C206" s="5">
        <v>9752436</v>
      </c>
      <c r="D206" s="5">
        <v>573002.6999999996</v>
      </c>
      <c r="E206" s="5">
        <v>7770859.858</v>
      </c>
      <c r="F206" s="5">
        <v>1411871.8120000004</v>
      </c>
      <c r="G206" s="5">
        <v>0</v>
      </c>
      <c r="H206" s="5">
        <v>173</v>
      </c>
      <c r="I206" s="5">
        <v>1553</v>
      </c>
      <c r="J206" s="5">
        <v>1726</v>
      </c>
      <c r="K206" s="7">
        <v>0</v>
      </c>
      <c r="L206" s="7">
        <v>2.2262658593939091E-5</v>
      </c>
      <c r="M206" s="7">
        <v>1.0999582163199952E-3</v>
      </c>
      <c r="N206" s="7">
        <v>1.7698142289782778E-4</v>
      </c>
    </row>
    <row r="207" spans="1:14" x14ac:dyDescent="0.25">
      <c r="A207" s="1" t="s">
        <v>10</v>
      </c>
      <c r="B207" s="5">
        <v>2015</v>
      </c>
      <c r="C207" s="5">
        <v>9638279</v>
      </c>
      <c r="D207" s="5">
        <v>563393.30700000003</v>
      </c>
      <c r="E207" s="5">
        <v>7654877.254999998</v>
      </c>
      <c r="F207" s="5">
        <v>1423279.6020000002</v>
      </c>
      <c r="G207" s="5">
        <v>0</v>
      </c>
      <c r="H207" s="5">
        <v>169</v>
      </c>
      <c r="I207" s="5">
        <v>1607</v>
      </c>
      <c r="J207" s="5">
        <v>1776</v>
      </c>
      <c r="K207" s="7">
        <v>0</v>
      </c>
      <c r="L207" s="7">
        <v>2.2077427811087749E-5</v>
      </c>
      <c r="M207" s="7">
        <v>1.1290824359049584E-3</v>
      </c>
      <c r="N207" s="7">
        <v>1.8426526146420952E-4</v>
      </c>
    </row>
    <row r="208" spans="1:14" x14ac:dyDescent="0.25">
      <c r="A208" s="1" t="s">
        <v>10</v>
      </c>
      <c r="B208" s="5">
        <v>2016</v>
      </c>
      <c r="C208" s="5">
        <v>9629656</v>
      </c>
      <c r="D208" s="5">
        <v>562629.88800000015</v>
      </c>
      <c r="E208" s="5">
        <v>7617684.9290000005</v>
      </c>
      <c r="F208" s="5">
        <v>1449704.6540000001</v>
      </c>
      <c r="G208" s="5">
        <v>0</v>
      </c>
      <c r="H208" s="5">
        <v>160</v>
      </c>
      <c r="I208" s="5">
        <v>1354</v>
      </c>
      <c r="J208" s="5">
        <v>1514</v>
      </c>
      <c r="K208" s="7">
        <v>0</v>
      </c>
      <c r="L208" s="7">
        <v>2.1003756586320739E-5</v>
      </c>
      <c r="M208" s="7">
        <v>9.339833436169681E-4</v>
      </c>
      <c r="N208" s="7">
        <v>1.5722264637490685E-4</v>
      </c>
    </row>
    <row r="209" spans="1:14" x14ac:dyDescent="0.25">
      <c r="A209" s="1" t="s">
        <v>10</v>
      </c>
      <c r="B209" s="5">
        <v>2017</v>
      </c>
      <c r="C209" s="5">
        <v>9553672</v>
      </c>
      <c r="D209" s="5">
        <v>557399</v>
      </c>
      <c r="E209" s="5">
        <v>7506274</v>
      </c>
      <c r="F209" s="5">
        <v>1489999</v>
      </c>
      <c r="G209" s="5">
        <v>0</v>
      </c>
      <c r="H209" s="5">
        <v>172</v>
      </c>
      <c r="I209" s="5">
        <v>1495</v>
      </c>
      <c r="J209" s="5">
        <v>1667</v>
      </c>
      <c r="K209" s="7">
        <v>0</v>
      </c>
      <c r="L209" s="7">
        <v>2.2914164870613568E-5</v>
      </c>
      <c r="M209" s="7">
        <v>1.003356378091529E-3</v>
      </c>
      <c r="N209" s="7">
        <v>1.7448788277428826E-4</v>
      </c>
    </row>
    <row r="210" spans="1:14" x14ac:dyDescent="0.25">
      <c r="A210" s="1" t="s">
        <v>14</v>
      </c>
      <c r="B210" s="5">
        <v>2009</v>
      </c>
      <c r="C210" s="5">
        <v>5168946</v>
      </c>
      <c r="D210" s="5">
        <v>354883.35799999989</v>
      </c>
      <c r="E210" s="5">
        <v>4176414.1770000015</v>
      </c>
      <c r="F210" s="5">
        <v>639914.58000000031</v>
      </c>
      <c r="G210" s="5">
        <v>0</v>
      </c>
      <c r="H210" s="5">
        <v>11</v>
      </c>
      <c r="I210" s="5">
        <v>439</v>
      </c>
      <c r="J210" s="5">
        <v>450</v>
      </c>
      <c r="K210" s="7">
        <v>0</v>
      </c>
      <c r="L210" s="7">
        <v>2.6338383919339895E-6</v>
      </c>
      <c r="M210" s="7">
        <v>6.8602906344156092E-4</v>
      </c>
      <c r="N210" s="7">
        <v>8.7058367411847602E-5</v>
      </c>
    </row>
    <row r="211" spans="1:14" x14ac:dyDescent="0.25">
      <c r="A211" s="1" t="s">
        <v>14</v>
      </c>
      <c r="B211" s="5">
        <v>2010</v>
      </c>
      <c r="C211" s="5">
        <v>5228651</v>
      </c>
      <c r="D211" s="5">
        <v>352099.56300000008</v>
      </c>
      <c r="E211" s="5">
        <v>4221872.7940000007</v>
      </c>
      <c r="F211" s="5">
        <v>654952.46499999985</v>
      </c>
      <c r="G211" s="5">
        <v>0</v>
      </c>
      <c r="H211" s="5">
        <v>0</v>
      </c>
      <c r="I211" s="5">
        <v>439</v>
      </c>
      <c r="J211" s="5">
        <v>439</v>
      </c>
      <c r="K211" s="7">
        <v>0</v>
      </c>
      <c r="L211" s="7">
        <v>0</v>
      </c>
      <c r="M211" s="7">
        <v>6.7027765137123358E-4</v>
      </c>
      <c r="N211" s="7">
        <v>8.3960470874801162E-5</v>
      </c>
    </row>
    <row r="212" spans="1:14" x14ac:dyDescent="0.25">
      <c r="A212" s="1" t="s">
        <v>14</v>
      </c>
      <c r="B212" s="5">
        <v>2011</v>
      </c>
      <c r="C212" s="5">
        <v>5050421</v>
      </c>
      <c r="D212" s="5">
        <v>339299.02099999995</v>
      </c>
      <c r="E212" s="5">
        <v>4082519.9499999993</v>
      </c>
      <c r="F212" s="5">
        <v>630065.74899999984</v>
      </c>
      <c r="G212" s="5">
        <v>0</v>
      </c>
      <c r="H212" s="5">
        <v>0</v>
      </c>
      <c r="I212" s="5">
        <v>501</v>
      </c>
      <c r="J212" s="5">
        <v>501</v>
      </c>
      <c r="K212" s="7">
        <v>0</v>
      </c>
      <c r="L212" s="7">
        <v>0</v>
      </c>
      <c r="M212" s="7">
        <v>7.9515511007407602E-4</v>
      </c>
      <c r="N212" s="7">
        <v>9.9199650880589955E-5</v>
      </c>
    </row>
    <row r="213" spans="1:14" x14ac:dyDescent="0.25">
      <c r="A213" s="1" t="s">
        <v>14</v>
      </c>
      <c r="B213" s="5">
        <v>2012</v>
      </c>
      <c r="C213" s="5">
        <v>5032253</v>
      </c>
      <c r="D213" s="5">
        <v>335634.08800000011</v>
      </c>
      <c r="E213" s="5">
        <v>4062248.0169999991</v>
      </c>
      <c r="F213" s="5">
        <v>632950.78000000014</v>
      </c>
      <c r="G213" s="5">
        <v>0</v>
      </c>
      <c r="H213" s="5">
        <v>0</v>
      </c>
      <c r="I213" s="5">
        <v>517</v>
      </c>
      <c r="J213" s="5">
        <v>517</v>
      </c>
      <c r="K213" s="7">
        <v>0</v>
      </c>
      <c r="L213" s="7">
        <v>0</v>
      </c>
      <c r="M213" s="7">
        <v>8.1680916800513286E-4</v>
      </c>
      <c r="N213" s="7">
        <v>1.0273728288303469E-4</v>
      </c>
    </row>
    <row r="214" spans="1:14" x14ac:dyDescent="0.25">
      <c r="A214" s="1" t="s">
        <v>14</v>
      </c>
      <c r="B214" s="5">
        <v>2013</v>
      </c>
      <c r="C214" s="5">
        <v>5195781</v>
      </c>
      <c r="D214" s="5">
        <v>341603.64600000018</v>
      </c>
      <c r="E214" s="5">
        <v>4178069.5630000001</v>
      </c>
      <c r="F214" s="5">
        <v>678364.68299999984</v>
      </c>
      <c r="G214" s="5">
        <v>0</v>
      </c>
      <c r="H214" s="5">
        <v>0</v>
      </c>
      <c r="I214" s="5">
        <v>567</v>
      </c>
      <c r="J214" s="5">
        <v>567</v>
      </c>
      <c r="K214" s="7">
        <v>0</v>
      </c>
      <c r="L214" s="7">
        <v>0</v>
      </c>
      <c r="M214" s="7">
        <v>8.3583360721625321E-4</v>
      </c>
      <c r="N214" s="7">
        <v>1.0912700131125619E-4</v>
      </c>
    </row>
    <row r="215" spans="1:14" x14ac:dyDescent="0.25">
      <c r="A215" s="1" t="s">
        <v>14</v>
      </c>
      <c r="B215" s="5">
        <v>2014</v>
      </c>
      <c r="C215" s="5">
        <v>5169237</v>
      </c>
      <c r="D215" s="5">
        <v>337849.23099999997</v>
      </c>
      <c r="E215" s="5">
        <v>4144723.8920000005</v>
      </c>
      <c r="F215" s="5">
        <v>687492.42100000009</v>
      </c>
      <c r="G215" s="5">
        <v>0</v>
      </c>
      <c r="H215" s="5">
        <v>20</v>
      </c>
      <c r="I215" s="5">
        <v>425</v>
      </c>
      <c r="J215" s="5">
        <v>445</v>
      </c>
      <c r="K215" s="7">
        <v>0</v>
      </c>
      <c r="L215" s="7">
        <v>4.825411902250785E-6</v>
      </c>
      <c r="M215" s="7">
        <v>6.1818863309330931E-4</v>
      </c>
      <c r="N215" s="7">
        <v>8.6086205759186506E-5</v>
      </c>
    </row>
    <row r="216" spans="1:14" x14ac:dyDescent="0.25">
      <c r="A216" s="1" t="s">
        <v>14</v>
      </c>
      <c r="B216" s="5">
        <v>2015</v>
      </c>
      <c r="C216" s="5">
        <v>5153263</v>
      </c>
      <c r="D216" s="5">
        <v>332581.44300000003</v>
      </c>
      <c r="E216" s="5">
        <v>4115485.9420000007</v>
      </c>
      <c r="F216" s="5">
        <v>703367.64099999983</v>
      </c>
      <c r="G216" s="5">
        <v>0</v>
      </c>
      <c r="H216" s="5">
        <v>0</v>
      </c>
      <c r="I216" s="5">
        <v>562</v>
      </c>
      <c r="J216" s="5">
        <v>562</v>
      </c>
      <c r="K216" s="7">
        <v>0</v>
      </c>
      <c r="L216" s="7">
        <v>0</v>
      </c>
      <c r="M216" s="7">
        <v>7.9901315789988143E-4</v>
      </c>
      <c r="N216" s="7">
        <v>1.0905711585067558E-4</v>
      </c>
    </row>
    <row r="217" spans="1:14" x14ac:dyDescent="0.25">
      <c r="A217" s="1" t="s">
        <v>14</v>
      </c>
      <c r="B217" s="5">
        <v>2016</v>
      </c>
      <c r="C217" s="5">
        <v>5197382</v>
      </c>
      <c r="D217" s="5">
        <v>334463.42899999977</v>
      </c>
      <c r="E217" s="5">
        <v>4133633.3969999994</v>
      </c>
      <c r="F217" s="5">
        <v>728393.99100000027</v>
      </c>
      <c r="G217" s="5">
        <v>0</v>
      </c>
      <c r="H217" s="5">
        <v>0</v>
      </c>
      <c r="I217" s="5">
        <v>344</v>
      </c>
      <c r="J217" s="5">
        <v>344</v>
      </c>
      <c r="K217" s="7">
        <v>0</v>
      </c>
      <c r="L217" s="7">
        <v>0</v>
      </c>
      <c r="M217" s="7">
        <v>4.7227188067233775E-4</v>
      </c>
      <c r="N217" s="7">
        <v>6.6187168847700627E-5</v>
      </c>
    </row>
    <row r="218" spans="1:14" x14ac:dyDescent="0.25">
      <c r="A218" s="1" t="s">
        <v>14</v>
      </c>
      <c r="B218" s="5">
        <v>2017</v>
      </c>
      <c r="C218" s="5">
        <v>4929182</v>
      </c>
      <c r="D218" s="5">
        <v>316788</v>
      </c>
      <c r="E218" s="5">
        <v>3911555</v>
      </c>
      <c r="F218" s="5">
        <v>700839</v>
      </c>
      <c r="G218" s="5">
        <v>0</v>
      </c>
      <c r="H218" s="5">
        <v>0</v>
      </c>
      <c r="I218" s="5">
        <v>492</v>
      </c>
      <c r="J218" s="5">
        <v>492</v>
      </c>
      <c r="K218" s="7">
        <v>0</v>
      </c>
      <c r="L218" s="7">
        <v>0</v>
      </c>
      <c r="M218" s="7">
        <v>7.0201572686451525E-4</v>
      </c>
      <c r="N218" s="7">
        <v>9.9813721627645322E-5</v>
      </c>
    </row>
    <row r="219" spans="1:14" x14ac:dyDescent="0.25">
      <c r="A219" s="1" t="s">
        <v>46</v>
      </c>
      <c r="B219" s="5">
        <v>2009</v>
      </c>
      <c r="C219" s="5">
        <v>2922240</v>
      </c>
      <c r="D219" s="5">
        <v>215338.05700000003</v>
      </c>
      <c r="E219" s="5">
        <v>2343005.4369999999</v>
      </c>
      <c r="F219" s="5">
        <v>365180.54400000017</v>
      </c>
      <c r="G219" s="5">
        <v>0</v>
      </c>
      <c r="H219" s="5">
        <v>0</v>
      </c>
      <c r="I219" s="5">
        <v>404</v>
      </c>
      <c r="J219" s="5">
        <v>404</v>
      </c>
      <c r="K219" s="7">
        <v>0</v>
      </c>
      <c r="L219" s="7">
        <v>0</v>
      </c>
      <c r="M219" s="7">
        <v>1.1063020925890284E-3</v>
      </c>
      <c r="N219" s="7">
        <v>1.3825010950503723E-4</v>
      </c>
    </row>
    <row r="220" spans="1:14" x14ac:dyDescent="0.25">
      <c r="A220" s="1" t="s">
        <v>46</v>
      </c>
      <c r="B220" s="5">
        <v>2010</v>
      </c>
      <c r="C220" s="5">
        <v>2822137</v>
      </c>
      <c r="D220" s="5">
        <v>199998.50899999999</v>
      </c>
      <c r="E220" s="5">
        <v>2270025.3430000013</v>
      </c>
      <c r="F220" s="5">
        <v>351213.86899999995</v>
      </c>
      <c r="G220" s="5">
        <v>0</v>
      </c>
      <c r="H220" s="5">
        <v>10</v>
      </c>
      <c r="I220" s="5">
        <v>371</v>
      </c>
      <c r="J220" s="5">
        <v>381</v>
      </c>
      <c r="K220" s="7">
        <v>0</v>
      </c>
      <c r="L220" s="7">
        <v>4.4052371621473987E-6</v>
      </c>
      <c r="M220" s="7">
        <v>1.056336417056469E-3</v>
      </c>
      <c r="N220" s="7">
        <v>1.3500407669790658E-4</v>
      </c>
    </row>
    <row r="221" spans="1:14" x14ac:dyDescent="0.25">
      <c r="A221" s="1" t="s">
        <v>46</v>
      </c>
      <c r="B221" s="5">
        <v>2011</v>
      </c>
      <c r="C221" s="5">
        <v>2755976</v>
      </c>
      <c r="D221" s="5">
        <v>193946.26100000006</v>
      </c>
      <c r="E221" s="5">
        <v>2211542.6170000015</v>
      </c>
      <c r="F221" s="5">
        <v>349516.17900000006</v>
      </c>
      <c r="G221" s="5">
        <v>0</v>
      </c>
      <c r="H221" s="5">
        <v>0</v>
      </c>
      <c r="I221" s="5">
        <v>439</v>
      </c>
      <c r="J221" s="5">
        <v>439</v>
      </c>
      <c r="K221" s="7">
        <v>0</v>
      </c>
      <c r="L221" s="7">
        <v>0</v>
      </c>
      <c r="M221" s="7">
        <v>1.2560219708742007E-3</v>
      </c>
      <c r="N221" s="7">
        <v>1.5929021152578978E-4</v>
      </c>
    </row>
    <row r="222" spans="1:14" x14ac:dyDescent="0.25">
      <c r="A222" s="1" t="s">
        <v>46</v>
      </c>
      <c r="B222" s="5">
        <v>2012</v>
      </c>
      <c r="C222" s="5">
        <v>2788682</v>
      </c>
      <c r="D222" s="5">
        <v>195200.09899999984</v>
      </c>
      <c r="E222" s="5">
        <v>2235300.9170000008</v>
      </c>
      <c r="F222" s="5">
        <v>358467.10900000017</v>
      </c>
      <c r="G222" s="5">
        <v>0</v>
      </c>
      <c r="H222" s="5">
        <v>0</v>
      </c>
      <c r="I222" s="5">
        <v>385</v>
      </c>
      <c r="J222" s="5">
        <v>385</v>
      </c>
      <c r="K222" s="7">
        <v>0</v>
      </c>
      <c r="L222" s="7">
        <v>0</v>
      </c>
      <c r="M222" s="7">
        <v>1.0740176443914686E-3</v>
      </c>
      <c r="N222" s="7">
        <v>1.3805805036214239E-4</v>
      </c>
    </row>
    <row r="223" spans="1:14" x14ac:dyDescent="0.25">
      <c r="A223" s="1" t="s">
        <v>46</v>
      </c>
      <c r="B223" s="5">
        <v>2013</v>
      </c>
      <c r="C223" s="5">
        <v>2814517</v>
      </c>
      <c r="D223" s="5">
        <v>193613.10099999994</v>
      </c>
      <c r="E223" s="5">
        <v>2249402.1879999996</v>
      </c>
      <c r="F223" s="5">
        <v>370951.27999999991</v>
      </c>
      <c r="G223" s="5">
        <v>0</v>
      </c>
      <c r="H223" s="5">
        <v>38</v>
      </c>
      <c r="I223" s="5">
        <v>560</v>
      </c>
      <c r="J223" s="5">
        <v>598</v>
      </c>
      <c r="K223" s="7">
        <v>0</v>
      </c>
      <c r="L223" s="7">
        <v>1.68933773616477E-5</v>
      </c>
      <c r="M223" s="7">
        <v>1.509632208305091E-3</v>
      </c>
      <c r="N223" s="7">
        <v>2.124698482901329E-4</v>
      </c>
    </row>
    <row r="224" spans="1:14" x14ac:dyDescent="0.25">
      <c r="A224" s="1" t="s">
        <v>46</v>
      </c>
      <c r="B224" s="5">
        <v>2014</v>
      </c>
      <c r="C224" s="5">
        <v>2686978</v>
      </c>
      <c r="D224" s="5">
        <v>179541.80799999996</v>
      </c>
      <c r="E224" s="5">
        <v>2137969.5239999993</v>
      </c>
      <c r="F224" s="5">
        <v>369629.49000000005</v>
      </c>
      <c r="G224" s="5">
        <v>0</v>
      </c>
      <c r="H224" s="5">
        <v>87</v>
      </c>
      <c r="I224" s="5">
        <v>525</v>
      </c>
      <c r="J224" s="5">
        <v>612</v>
      </c>
      <c r="K224" s="7">
        <v>0</v>
      </c>
      <c r="L224" s="7">
        <v>4.0692815787770801E-5</v>
      </c>
      <c r="M224" s="7">
        <v>1.4203412179044478E-3</v>
      </c>
      <c r="N224" s="7">
        <v>2.2776516964411321E-4</v>
      </c>
    </row>
    <row r="225" spans="1:14" x14ac:dyDescent="0.25">
      <c r="A225" s="1" t="s">
        <v>46</v>
      </c>
      <c r="B225" s="5">
        <v>2015</v>
      </c>
      <c r="C225" s="5">
        <v>2748599</v>
      </c>
      <c r="D225" s="5">
        <v>182720.74900000004</v>
      </c>
      <c r="E225" s="5">
        <v>2187821.7290000003</v>
      </c>
      <c r="F225" s="5">
        <v>378481.61700000009</v>
      </c>
      <c r="G225" s="5">
        <v>0</v>
      </c>
      <c r="H225" s="5">
        <v>33</v>
      </c>
      <c r="I225" s="5">
        <v>628</v>
      </c>
      <c r="J225" s="5">
        <v>661</v>
      </c>
      <c r="K225" s="7">
        <v>0</v>
      </c>
      <c r="L225" s="7">
        <v>1.5083495863752798E-5</v>
      </c>
      <c r="M225" s="7">
        <v>1.6592615646112076E-3</v>
      </c>
      <c r="N225" s="7">
        <v>2.4048615312746602E-4</v>
      </c>
    </row>
    <row r="226" spans="1:14" x14ac:dyDescent="0.25">
      <c r="A226" s="1" t="s">
        <v>46</v>
      </c>
      <c r="B226" s="5">
        <v>2016</v>
      </c>
      <c r="C226" s="5">
        <v>2739767</v>
      </c>
      <c r="D226" s="5">
        <v>175887.41999999993</v>
      </c>
      <c r="E226" s="5">
        <v>2176850.9840000002</v>
      </c>
      <c r="F226" s="5">
        <v>387042.31600000005</v>
      </c>
      <c r="G226" s="5">
        <v>0</v>
      </c>
      <c r="H226" s="5">
        <v>45</v>
      </c>
      <c r="I226" s="5">
        <v>611</v>
      </c>
      <c r="J226" s="5">
        <v>656</v>
      </c>
      <c r="K226" s="7">
        <v>0</v>
      </c>
      <c r="L226" s="7">
        <v>2.0672062686308341E-5</v>
      </c>
      <c r="M226" s="7">
        <v>1.5786387553551118E-3</v>
      </c>
      <c r="N226" s="7">
        <v>2.3943641922835043E-4</v>
      </c>
    </row>
    <row r="227" spans="1:14" x14ac:dyDescent="0.25">
      <c r="A227" s="1" t="s">
        <v>46</v>
      </c>
      <c r="B227" s="5">
        <v>2017</v>
      </c>
      <c r="C227" s="5">
        <v>2369771</v>
      </c>
      <c r="D227" s="5">
        <v>149255</v>
      </c>
      <c r="E227" s="5">
        <v>1872737</v>
      </c>
      <c r="F227" s="5">
        <v>347779</v>
      </c>
      <c r="G227" s="5">
        <v>0</v>
      </c>
      <c r="H227" s="5">
        <v>54</v>
      </c>
      <c r="I227" s="5">
        <v>567</v>
      </c>
      <c r="J227" s="5">
        <v>621</v>
      </c>
      <c r="K227" s="7">
        <v>0</v>
      </c>
      <c r="L227" s="7">
        <v>2.8834801683311646E-5</v>
      </c>
      <c r="M227" s="7">
        <v>1.6303457080502272E-3</v>
      </c>
      <c r="N227" s="7">
        <v>2.6205063696028015E-4</v>
      </c>
    </row>
    <row r="228" spans="1:14" x14ac:dyDescent="0.25">
      <c r="A228" s="1" t="s">
        <v>20</v>
      </c>
      <c r="B228" s="5">
        <v>2009</v>
      </c>
      <c r="C228" s="5">
        <v>5784755</v>
      </c>
      <c r="D228" s="5">
        <v>387831.17799999996</v>
      </c>
      <c r="E228" s="5">
        <v>4618399.5829999996</v>
      </c>
      <c r="F228" s="5">
        <v>777185.89800000004</v>
      </c>
      <c r="G228" s="5">
        <v>0</v>
      </c>
      <c r="H228" s="5">
        <v>70</v>
      </c>
      <c r="I228" s="5">
        <v>1108</v>
      </c>
      <c r="J228" s="5">
        <v>1178</v>
      </c>
      <c r="K228" s="7">
        <v>0</v>
      </c>
      <c r="L228" s="7">
        <v>1.5156765615878067E-5</v>
      </c>
      <c r="M228" s="7">
        <v>1.4256563363428398E-3</v>
      </c>
      <c r="N228" s="7">
        <v>2.0363870207121994E-4</v>
      </c>
    </row>
    <row r="229" spans="1:14" x14ac:dyDescent="0.25">
      <c r="A229" s="1" t="s">
        <v>20</v>
      </c>
      <c r="B229" s="5">
        <v>2010</v>
      </c>
      <c r="C229" s="5">
        <v>5733428</v>
      </c>
      <c r="D229" s="5">
        <v>375062.0280000004</v>
      </c>
      <c r="E229" s="5">
        <v>4572596.2829999998</v>
      </c>
      <c r="F229" s="5">
        <v>787360.38199999975</v>
      </c>
      <c r="G229" s="5">
        <v>0</v>
      </c>
      <c r="H229" s="5">
        <v>22</v>
      </c>
      <c r="I229" s="5">
        <v>986</v>
      </c>
      <c r="J229" s="5">
        <v>1008</v>
      </c>
      <c r="K229" s="7">
        <v>0</v>
      </c>
      <c r="L229" s="7">
        <v>4.8112710238145471E-6</v>
      </c>
      <c r="M229" s="7">
        <v>1.2522855131413004E-3</v>
      </c>
      <c r="N229" s="7">
        <v>1.7581105056172329E-4</v>
      </c>
    </row>
    <row r="230" spans="1:14" x14ac:dyDescent="0.25">
      <c r="A230" s="1" t="s">
        <v>20</v>
      </c>
      <c r="B230" s="5">
        <v>2011</v>
      </c>
      <c r="C230" s="5">
        <v>5751458</v>
      </c>
      <c r="D230" s="5">
        <v>374007.59599999984</v>
      </c>
      <c r="E230" s="5">
        <v>4587391.618999999</v>
      </c>
      <c r="F230" s="5">
        <v>788666.15000000037</v>
      </c>
      <c r="G230" s="5">
        <v>0</v>
      </c>
      <c r="H230" s="5">
        <v>39</v>
      </c>
      <c r="I230" s="5">
        <v>1001</v>
      </c>
      <c r="J230" s="5">
        <v>1040</v>
      </c>
      <c r="K230" s="7">
        <v>0</v>
      </c>
      <c r="L230" s="7">
        <v>8.5015632496842663E-6</v>
      </c>
      <c r="M230" s="7">
        <v>1.2692316007223076E-3</v>
      </c>
      <c r="N230" s="7">
        <v>1.80823714612886E-4</v>
      </c>
    </row>
    <row r="231" spans="1:14" x14ac:dyDescent="0.25">
      <c r="A231" s="1" t="s">
        <v>20</v>
      </c>
      <c r="B231" s="5">
        <v>2012</v>
      </c>
      <c r="C231" s="5">
        <v>5774702</v>
      </c>
      <c r="D231" s="5">
        <v>373892.90400000004</v>
      </c>
      <c r="E231" s="5">
        <v>4596210.5640000012</v>
      </c>
      <c r="F231" s="5">
        <v>803480.35199999972</v>
      </c>
      <c r="G231" s="5">
        <v>0</v>
      </c>
      <c r="H231" s="5">
        <v>69</v>
      </c>
      <c r="I231" s="5">
        <v>1019</v>
      </c>
      <c r="J231" s="5">
        <v>1088</v>
      </c>
      <c r="K231" s="7">
        <v>0</v>
      </c>
      <c r="L231" s="7">
        <v>1.5012367044374598E-5</v>
      </c>
      <c r="M231" s="7">
        <v>1.2682326300369824E-3</v>
      </c>
      <c r="N231" s="7">
        <v>1.8840799057682976E-4</v>
      </c>
    </row>
    <row r="232" spans="1:14" x14ac:dyDescent="0.25">
      <c r="A232" s="1" t="s">
        <v>20</v>
      </c>
      <c r="B232" s="5">
        <v>2013</v>
      </c>
      <c r="C232" s="5">
        <v>5560757</v>
      </c>
      <c r="D232" s="5">
        <v>353666.2530000002</v>
      </c>
      <c r="E232" s="5">
        <v>4424464.4999999963</v>
      </c>
      <c r="F232" s="5">
        <v>782230.31499999983</v>
      </c>
      <c r="G232" s="5">
        <v>0</v>
      </c>
      <c r="H232" s="5">
        <v>55</v>
      </c>
      <c r="I232" s="5">
        <v>1130</v>
      </c>
      <c r="J232" s="5">
        <v>1185</v>
      </c>
      <c r="K232" s="7">
        <v>0</v>
      </c>
      <c r="L232" s="7">
        <v>1.2430882878594697E-5</v>
      </c>
      <c r="M232" s="7">
        <v>1.4445873271991515E-3</v>
      </c>
      <c r="N232" s="7">
        <v>2.1310048254221504E-4</v>
      </c>
    </row>
    <row r="233" spans="1:14" x14ac:dyDescent="0.25">
      <c r="A233" s="1" t="s">
        <v>20</v>
      </c>
      <c r="B233" s="5">
        <v>2014</v>
      </c>
      <c r="C233" s="5">
        <v>5775319</v>
      </c>
      <c r="D233" s="5">
        <v>363972.45900000015</v>
      </c>
      <c r="E233" s="5">
        <v>4575326.9020000007</v>
      </c>
      <c r="F233" s="5">
        <v>834966.54899999977</v>
      </c>
      <c r="G233" s="5">
        <v>0</v>
      </c>
      <c r="H233" s="5">
        <v>87</v>
      </c>
      <c r="I233" s="5">
        <v>1090</v>
      </c>
      <c r="J233" s="5">
        <v>1177</v>
      </c>
      <c r="K233" s="7">
        <v>0</v>
      </c>
      <c r="L233" s="7">
        <v>1.901503474253827E-5</v>
      </c>
      <c r="M233" s="7">
        <v>1.3054415189511985E-3</v>
      </c>
      <c r="N233" s="7">
        <v>2.0379826638147608E-4</v>
      </c>
    </row>
    <row r="234" spans="1:14" x14ac:dyDescent="0.25">
      <c r="A234" s="1" t="s">
        <v>20</v>
      </c>
      <c r="B234" s="5">
        <v>2015</v>
      </c>
      <c r="C234" s="5">
        <v>5585152</v>
      </c>
      <c r="D234" s="5">
        <v>349425.21600000001</v>
      </c>
      <c r="E234" s="5">
        <v>4417663.8550000023</v>
      </c>
      <c r="F234" s="5">
        <v>818737.98000000021</v>
      </c>
      <c r="G234" s="5">
        <v>0</v>
      </c>
      <c r="H234" s="5">
        <v>36</v>
      </c>
      <c r="I234" s="5">
        <v>1149</v>
      </c>
      <c r="J234" s="5">
        <v>1185</v>
      </c>
      <c r="K234" s="7">
        <v>0</v>
      </c>
      <c r="L234" s="7">
        <v>8.1491035039378249E-6</v>
      </c>
      <c r="M234" s="7">
        <v>1.4033793815208129E-3</v>
      </c>
      <c r="N234" s="7">
        <v>2.1216969565018105E-4</v>
      </c>
    </row>
    <row r="235" spans="1:14" x14ac:dyDescent="0.25">
      <c r="A235" s="1" t="s">
        <v>20</v>
      </c>
      <c r="B235" s="5">
        <v>2016</v>
      </c>
      <c r="C235" s="5">
        <v>5779195</v>
      </c>
      <c r="D235" s="5">
        <v>356373.92800000019</v>
      </c>
      <c r="E235" s="5">
        <v>4542802.9529999997</v>
      </c>
      <c r="F235" s="5">
        <v>879847.57400000049</v>
      </c>
      <c r="G235" s="5">
        <v>0</v>
      </c>
      <c r="H235" s="5">
        <v>71</v>
      </c>
      <c r="I235" s="5">
        <v>956</v>
      </c>
      <c r="J235" s="5">
        <v>1027</v>
      </c>
      <c r="K235" s="7">
        <v>0</v>
      </c>
      <c r="L235" s="7">
        <v>1.5629117250862193E-5</v>
      </c>
      <c r="M235" s="7">
        <v>1.0865518394894153E-3</v>
      </c>
      <c r="N235" s="7">
        <v>1.7770641066792176E-4</v>
      </c>
    </row>
    <row r="236" spans="1:14" x14ac:dyDescent="0.25">
      <c r="A236" s="1" t="s">
        <v>20</v>
      </c>
      <c r="B236" s="5">
        <v>2017</v>
      </c>
      <c r="C236" s="5">
        <v>5571791</v>
      </c>
      <c r="D236" s="5">
        <v>344996</v>
      </c>
      <c r="E236" s="5">
        <v>4375705</v>
      </c>
      <c r="F236" s="5">
        <v>851090</v>
      </c>
      <c r="G236" s="5">
        <v>0</v>
      </c>
      <c r="H236" s="5">
        <v>20</v>
      </c>
      <c r="I236" s="5">
        <v>1097</v>
      </c>
      <c r="J236" s="5">
        <v>1117</v>
      </c>
      <c r="K236" s="7">
        <v>0</v>
      </c>
      <c r="L236" s="7">
        <v>4.5706920370546005E-6</v>
      </c>
      <c r="M236" s="7">
        <v>1.288935365237519E-3</v>
      </c>
      <c r="N236" s="7">
        <v>2.0047413838745925E-4</v>
      </c>
    </row>
    <row r="237" spans="1:14" x14ac:dyDescent="0.25">
      <c r="A237" s="1" t="s">
        <v>51</v>
      </c>
      <c r="B237" s="5">
        <v>2009</v>
      </c>
      <c r="C237" s="5">
        <v>937916</v>
      </c>
      <c r="D237" s="5">
        <v>58474.987000000016</v>
      </c>
      <c r="E237" s="5">
        <v>748273.12699999998</v>
      </c>
      <c r="F237" s="5">
        <v>131683.64100000003</v>
      </c>
      <c r="G237" s="5">
        <v>0</v>
      </c>
      <c r="H237" s="5">
        <v>0</v>
      </c>
      <c r="I237" s="5">
        <v>27</v>
      </c>
      <c r="J237" s="5">
        <v>27</v>
      </c>
      <c r="K237" s="7">
        <v>0</v>
      </c>
      <c r="L237" s="7">
        <v>0</v>
      </c>
      <c r="M237" s="7">
        <v>2.0503685799513999E-4</v>
      </c>
      <c r="N237" s="7">
        <v>2.8787226148183846E-5</v>
      </c>
    </row>
    <row r="238" spans="1:14" x14ac:dyDescent="0.25">
      <c r="A238" s="1" t="s">
        <v>51</v>
      </c>
      <c r="B238" s="5">
        <v>2010</v>
      </c>
      <c r="C238" s="5">
        <v>937821</v>
      </c>
      <c r="D238" s="5">
        <v>57620.566999999995</v>
      </c>
      <c r="E238" s="5">
        <v>746389.21300000011</v>
      </c>
      <c r="F238" s="5">
        <v>134086.67200000005</v>
      </c>
      <c r="G238" s="5">
        <v>0</v>
      </c>
      <c r="H238" s="5">
        <v>0</v>
      </c>
      <c r="I238" s="5">
        <v>53</v>
      </c>
      <c r="J238" s="5">
        <v>53</v>
      </c>
      <c r="K238" s="7">
        <v>0</v>
      </c>
      <c r="L238" s="7">
        <v>0</v>
      </c>
      <c r="M238" s="7">
        <v>3.9526672718075948E-4</v>
      </c>
      <c r="N238" s="7">
        <v>5.6513982945572768E-5</v>
      </c>
    </row>
    <row r="239" spans="1:14" x14ac:dyDescent="0.25">
      <c r="A239" s="1" t="s">
        <v>51</v>
      </c>
      <c r="B239" s="5">
        <v>2011</v>
      </c>
      <c r="C239" s="5">
        <v>921369</v>
      </c>
      <c r="D239" s="5">
        <v>56247.803</v>
      </c>
      <c r="E239" s="5">
        <v>729292.01699999999</v>
      </c>
      <c r="F239" s="5">
        <v>135489.67100000003</v>
      </c>
      <c r="G239" s="5">
        <v>0</v>
      </c>
      <c r="H239" s="5">
        <v>0</v>
      </c>
      <c r="I239" s="5">
        <v>27</v>
      </c>
      <c r="J239" s="5">
        <v>27</v>
      </c>
      <c r="K239" s="7">
        <v>0</v>
      </c>
      <c r="L239" s="7">
        <v>0</v>
      </c>
      <c r="M239" s="7">
        <v>1.9927718327694509E-4</v>
      </c>
      <c r="N239" s="7">
        <v>2.9304220133301642E-5</v>
      </c>
    </row>
    <row r="240" spans="1:14" x14ac:dyDescent="0.25">
      <c r="A240" s="1" t="s">
        <v>51</v>
      </c>
      <c r="B240" s="5">
        <v>2012</v>
      </c>
      <c r="C240" s="5">
        <v>916896</v>
      </c>
      <c r="D240" s="5">
        <v>55627.367999999988</v>
      </c>
      <c r="E240" s="5">
        <v>725114.42799999961</v>
      </c>
      <c r="F240" s="5">
        <v>136307.07800000004</v>
      </c>
      <c r="G240" s="5">
        <v>0</v>
      </c>
      <c r="H240" s="5">
        <v>0</v>
      </c>
      <c r="I240" s="5">
        <v>39</v>
      </c>
      <c r="J240" s="5">
        <v>39</v>
      </c>
      <c r="K240" s="7">
        <v>0</v>
      </c>
      <c r="L240" s="7">
        <v>0</v>
      </c>
      <c r="M240" s="7">
        <v>2.8611867096145943E-4</v>
      </c>
      <c r="N240" s="7">
        <v>4.2534813108575021E-5</v>
      </c>
    </row>
    <row r="241" spans="1:14" x14ac:dyDescent="0.25">
      <c r="A241" s="1" t="s">
        <v>51</v>
      </c>
      <c r="B241" s="5">
        <v>2013</v>
      </c>
      <c r="C241" s="5">
        <v>893067</v>
      </c>
      <c r="D241" s="5">
        <v>54016.027999999984</v>
      </c>
      <c r="E241" s="5">
        <v>703950.88600000006</v>
      </c>
      <c r="F241" s="5">
        <v>135426.33700000003</v>
      </c>
      <c r="G241" s="5">
        <v>0</v>
      </c>
      <c r="H241" s="5">
        <v>0</v>
      </c>
      <c r="I241" s="5">
        <v>71</v>
      </c>
      <c r="J241" s="5">
        <v>71</v>
      </c>
      <c r="K241" s="7">
        <v>0</v>
      </c>
      <c r="L241" s="7">
        <v>0</v>
      </c>
      <c r="M241" s="7">
        <v>5.242702532816788E-4</v>
      </c>
      <c r="N241" s="7">
        <v>7.9501314011154816E-5</v>
      </c>
    </row>
    <row r="242" spans="1:14" x14ac:dyDescent="0.25">
      <c r="A242" s="1" t="s">
        <v>51</v>
      </c>
      <c r="B242" s="5">
        <v>2014</v>
      </c>
      <c r="C242" s="5">
        <v>887200</v>
      </c>
      <c r="D242" s="5">
        <v>54476.457000000017</v>
      </c>
      <c r="E242" s="5">
        <v>696115.11900000006</v>
      </c>
      <c r="F242" s="5">
        <v>136670.76899999997</v>
      </c>
      <c r="G242" s="5">
        <v>0</v>
      </c>
      <c r="H242" s="5">
        <v>0</v>
      </c>
      <c r="I242" s="5">
        <v>46</v>
      </c>
      <c r="J242" s="5">
        <v>46</v>
      </c>
      <c r="K242" s="7">
        <v>0</v>
      </c>
      <c r="L242" s="7">
        <v>0</v>
      </c>
      <c r="M242" s="7">
        <v>3.3657526284936622E-4</v>
      </c>
      <c r="N242" s="7">
        <v>5.1848512173128943E-5</v>
      </c>
    </row>
    <row r="243" spans="1:14" x14ac:dyDescent="0.25">
      <c r="A243" s="1" t="s">
        <v>51</v>
      </c>
      <c r="B243" s="5">
        <v>2015</v>
      </c>
      <c r="C243" s="5">
        <v>951279</v>
      </c>
      <c r="D243" s="5">
        <v>56300.396000000015</v>
      </c>
      <c r="E243" s="5">
        <v>741950.65700000001</v>
      </c>
      <c r="F243" s="5">
        <v>153221.87599999999</v>
      </c>
      <c r="G243" s="5">
        <v>0</v>
      </c>
      <c r="H243" s="5">
        <v>0</v>
      </c>
      <c r="I243" s="5">
        <v>58</v>
      </c>
      <c r="J243" s="5">
        <v>58</v>
      </c>
      <c r="K243" s="7">
        <v>0</v>
      </c>
      <c r="L243" s="7">
        <v>0</v>
      </c>
      <c r="M243" s="7">
        <v>3.7853602575653103E-4</v>
      </c>
      <c r="N243" s="7">
        <v>6.097054597021484E-5</v>
      </c>
    </row>
    <row r="244" spans="1:14" x14ac:dyDescent="0.25">
      <c r="A244" s="1" t="s">
        <v>51</v>
      </c>
      <c r="B244" s="5">
        <v>2016</v>
      </c>
      <c r="C244" s="5">
        <v>947618</v>
      </c>
      <c r="D244" s="5">
        <v>57395.011000000013</v>
      </c>
      <c r="E244" s="5">
        <v>733848.75599999982</v>
      </c>
      <c r="F244" s="5">
        <v>156140.09200000003</v>
      </c>
      <c r="G244" s="5">
        <v>0</v>
      </c>
      <c r="H244" s="5">
        <v>0</v>
      </c>
      <c r="I244" s="5">
        <v>11</v>
      </c>
      <c r="J244" s="5">
        <v>11</v>
      </c>
      <c r="K244" s="7">
        <v>0</v>
      </c>
      <c r="L244" s="7">
        <v>0</v>
      </c>
      <c r="M244" s="7">
        <v>7.0449555006026234E-5</v>
      </c>
      <c r="N244" s="7">
        <v>1.1608053034028479E-5</v>
      </c>
    </row>
    <row r="245" spans="1:14" x14ac:dyDescent="0.25">
      <c r="A245" s="1" t="s">
        <v>51</v>
      </c>
      <c r="B245" s="5">
        <v>2017</v>
      </c>
      <c r="C245" s="5">
        <v>806783</v>
      </c>
      <c r="D245" s="5">
        <v>48458</v>
      </c>
      <c r="E245" s="5">
        <v>625553</v>
      </c>
      <c r="F245" s="5">
        <v>132772</v>
      </c>
      <c r="G245" s="5">
        <v>0</v>
      </c>
      <c r="H245" s="5">
        <v>0</v>
      </c>
      <c r="I245" s="5">
        <v>54</v>
      </c>
      <c r="J245" s="5">
        <v>54</v>
      </c>
      <c r="K245" s="7">
        <v>0</v>
      </c>
      <c r="L245" s="7">
        <v>0</v>
      </c>
      <c r="M245" s="7">
        <v>4.0671225860874281E-4</v>
      </c>
      <c r="N245" s="7">
        <v>6.6932496098703122E-5</v>
      </c>
    </row>
    <row r="246" spans="1:14" x14ac:dyDescent="0.25">
      <c r="A246" s="1" t="s">
        <v>37</v>
      </c>
      <c r="B246" s="5">
        <v>2009</v>
      </c>
      <c r="C246" s="5">
        <v>1736643</v>
      </c>
      <c r="D246" s="5">
        <v>128139.89599999999</v>
      </c>
      <c r="E246" s="5">
        <v>1377599.7489999989</v>
      </c>
      <c r="F246" s="5">
        <v>231425.41899999999</v>
      </c>
      <c r="G246" s="5">
        <v>0</v>
      </c>
      <c r="H246" s="5">
        <v>0</v>
      </c>
      <c r="I246" s="5">
        <v>130</v>
      </c>
      <c r="J246" s="5">
        <v>130</v>
      </c>
      <c r="K246" s="7">
        <v>0</v>
      </c>
      <c r="L246" s="7">
        <v>0</v>
      </c>
      <c r="M246" s="7">
        <v>5.6173604680823759E-4</v>
      </c>
      <c r="N246" s="7">
        <v>7.4857066190345392E-5</v>
      </c>
    </row>
    <row r="247" spans="1:14" x14ac:dyDescent="0.25">
      <c r="A247" s="1" t="s">
        <v>37</v>
      </c>
      <c r="B247" s="5">
        <v>2010</v>
      </c>
      <c r="C247" s="5">
        <v>1736895</v>
      </c>
      <c r="D247" s="5">
        <v>125351.79999999994</v>
      </c>
      <c r="E247" s="5">
        <v>1379538.7100000007</v>
      </c>
      <c r="F247" s="5">
        <v>231546.15699999998</v>
      </c>
      <c r="G247" s="5">
        <v>0</v>
      </c>
      <c r="H247" s="5">
        <v>0</v>
      </c>
      <c r="I247" s="5">
        <v>139</v>
      </c>
      <c r="J247" s="5">
        <v>139</v>
      </c>
      <c r="K247" s="7">
        <v>0</v>
      </c>
      <c r="L247" s="7">
        <v>0</v>
      </c>
      <c r="M247" s="7">
        <v>6.0031227380724791E-4</v>
      </c>
      <c r="N247" s="7">
        <v>8.0027865818025847E-5</v>
      </c>
    </row>
    <row r="248" spans="1:14" x14ac:dyDescent="0.25">
      <c r="A248" s="1" t="s">
        <v>37</v>
      </c>
      <c r="B248" s="5">
        <v>2011</v>
      </c>
      <c r="C248" s="5">
        <v>1739320</v>
      </c>
      <c r="D248" s="5">
        <v>125121.44300000009</v>
      </c>
      <c r="E248" s="5">
        <v>1384662.0979999986</v>
      </c>
      <c r="F248" s="5">
        <v>231268.49300000007</v>
      </c>
      <c r="G248" s="5">
        <v>0</v>
      </c>
      <c r="H248" s="5">
        <v>0</v>
      </c>
      <c r="I248" s="5">
        <v>189</v>
      </c>
      <c r="J248" s="5">
        <v>189</v>
      </c>
      <c r="K248" s="7">
        <v>0</v>
      </c>
      <c r="L248" s="7">
        <v>0</v>
      </c>
      <c r="M248" s="7">
        <v>8.1723194347965049E-4</v>
      </c>
      <c r="N248" s="7">
        <v>1.0866315571602696E-4</v>
      </c>
    </row>
    <row r="249" spans="1:14" x14ac:dyDescent="0.25">
      <c r="A249" s="1" t="s">
        <v>37</v>
      </c>
      <c r="B249" s="5">
        <v>2012</v>
      </c>
      <c r="C249" s="5">
        <v>1705141</v>
      </c>
      <c r="D249" s="5">
        <v>122559.986</v>
      </c>
      <c r="E249" s="5">
        <v>1358626.8540000003</v>
      </c>
      <c r="F249" s="5">
        <v>223807.16000000003</v>
      </c>
      <c r="G249" s="5">
        <v>0</v>
      </c>
      <c r="H249" s="5">
        <v>0</v>
      </c>
      <c r="I249" s="5">
        <v>168</v>
      </c>
      <c r="J249" s="5">
        <v>168</v>
      </c>
      <c r="K249" s="7">
        <v>0</v>
      </c>
      <c r="L249" s="7">
        <v>0</v>
      </c>
      <c r="M249" s="7">
        <v>7.5064622597418229E-4</v>
      </c>
      <c r="N249" s="7">
        <v>9.8525576477253204E-5</v>
      </c>
    </row>
    <row r="250" spans="1:14" x14ac:dyDescent="0.25">
      <c r="A250" s="1" t="s">
        <v>37</v>
      </c>
      <c r="B250" s="5">
        <v>2013</v>
      </c>
      <c r="C250" s="5">
        <v>1725476</v>
      </c>
      <c r="D250" s="5">
        <v>123398.41200000001</v>
      </c>
      <c r="E250" s="5">
        <v>1373534.8690000009</v>
      </c>
      <c r="F250" s="5">
        <v>228648.00400000007</v>
      </c>
      <c r="G250" s="5">
        <v>0</v>
      </c>
      <c r="H250" s="5">
        <v>0</v>
      </c>
      <c r="I250" s="5">
        <v>208</v>
      </c>
      <c r="J250" s="5">
        <v>208</v>
      </c>
      <c r="K250" s="7">
        <v>0</v>
      </c>
      <c r="L250" s="7">
        <v>0</v>
      </c>
      <c r="M250" s="7">
        <v>9.0969523617621408E-4</v>
      </c>
      <c r="N250" s="7">
        <v>1.2054644631394467E-4</v>
      </c>
    </row>
    <row r="251" spans="1:14" x14ac:dyDescent="0.25">
      <c r="A251" s="1" t="s">
        <v>37</v>
      </c>
      <c r="B251" s="5">
        <v>2014</v>
      </c>
      <c r="C251" s="5">
        <v>1668892</v>
      </c>
      <c r="D251" s="5">
        <v>117339.15899999996</v>
      </c>
      <c r="E251" s="5">
        <v>1327089.95</v>
      </c>
      <c r="F251" s="5">
        <v>226840.52400000009</v>
      </c>
      <c r="G251" s="5">
        <v>0</v>
      </c>
      <c r="H251" s="5">
        <v>0</v>
      </c>
      <c r="I251" s="5">
        <v>187</v>
      </c>
      <c r="J251" s="5">
        <v>187</v>
      </c>
      <c r="K251" s="7">
        <v>0</v>
      </c>
      <c r="L251" s="7">
        <v>0</v>
      </c>
      <c r="M251" s="7">
        <v>8.2436769542993966E-4</v>
      </c>
      <c r="N251" s="7">
        <v>1.1205039031884628E-4</v>
      </c>
    </row>
    <row r="252" spans="1:14" x14ac:dyDescent="0.25">
      <c r="A252" s="1" t="s">
        <v>37</v>
      </c>
      <c r="B252" s="5">
        <v>2015</v>
      </c>
      <c r="C252" s="5">
        <v>1651998</v>
      </c>
      <c r="D252" s="5">
        <v>115263.67999999999</v>
      </c>
      <c r="E252" s="5">
        <v>1310867.8099999994</v>
      </c>
      <c r="F252" s="5">
        <v>224760.80599999998</v>
      </c>
      <c r="G252" s="5">
        <v>0</v>
      </c>
      <c r="H252" s="5">
        <v>0</v>
      </c>
      <c r="I252" s="5">
        <v>208</v>
      </c>
      <c r="J252" s="5">
        <v>208</v>
      </c>
      <c r="K252" s="7">
        <v>0</v>
      </c>
      <c r="L252" s="7">
        <v>0</v>
      </c>
      <c r="M252" s="7">
        <v>9.2542825282447159E-4</v>
      </c>
      <c r="N252" s="7">
        <v>1.2590814274593553E-4</v>
      </c>
    </row>
    <row r="253" spans="1:14" x14ac:dyDescent="0.25">
      <c r="A253" s="1" t="s">
        <v>37</v>
      </c>
      <c r="B253" s="5">
        <v>2016</v>
      </c>
      <c r="C253" s="5">
        <v>1796089</v>
      </c>
      <c r="D253" s="5">
        <v>125460.69299999998</v>
      </c>
      <c r="E253" s="5">
        <v>1417295.0860000001</v>
      </c>
      <c r="F253" s="5">
        <v>253314.15799999997</v>
      </c>
      <c r="G253" s="5">
        <v>0</v>
      </c>
      <c r="H253" s="5">
        <v>0</v>
      </c>
      <c r="I253" s="5">
        <v>187</v>
      </c>
      <c r="J253" s="5">
        <v>187</v>
      </c>
      <c r="K253" s="7">
        <v>0</v>
      </c>
      <c r="L253" s="7">
        <v>0</v>
      </c>
      <c r="M253" s="7">
        <v>7.3821377169135582E-4</v>
      </c>
      <c r="N253" s="7">
        <v>1.0411510788162502E-4</v>
      </c>
    </row>
    <row r="254" spans="1:14" x14ac:dyDescent="0.25">
      <c r="A254" s="1" t="s">
        <v>37</v>
      </c>
      <c r="B254" s="5">
        <v>2017</v>
      </c>
      <c r="C254" s="5">
        <v>1706590</v>
      </c>
      <c r="D254" s="5">
        <v>119653</v>
      </c>
      <c r="E254" s="5">
        <v>1345618</v>
      </c>
      <c r="F254" s="5">
        <v>241319</v>
      </c>
      <c r="G254" s="5">
        <v>0</v>
      </c>
      <c r="H254" s="5">
        <v>0</v>
      </c>
      <c r="I254" s="5">
        <v>243</v>
      </c>
      <c r="J254" s="5">
        <v>243</v>
      </c>
      <c r="K254" s="7">
        <v>0</v>
      </c>
      <c r="L254" s="7">
        <v>0</v>
      </c>
      <c r="M254" s="7">
        <v>1.0069658833328499E-3</v>
      </c>
      <c r="N254" s="7">
        <v>1.4238920889024311E-4</v>
      </c>
    </row>
    <row r="255" spans="1:14" x14ac:dyDescent="0.25">
      <c r="A255" s="1" t="s">
        <v>9</v>
      </c>
      <c r="B255" s="5">
        <v>2009</v>
      </c>
      <c r="C255" s="5">
        <v>2534911</v>
      </c>
      <c r="D255" s="5">
        <v>195159.26299999998</v>
      </c>
      <c r="E255" s="5">
        <v>2055511.4499999997</v>
      </c>
      <c r="F255" s="5">
        <v>287539.783</v>
      </c>
      <c r="G255" s="5">
        <v>0</v>
      </c>
      <c r="H255" s="5">
        <v>10</v>
      </c>
      <c r="I255" s="5">
        <v>271</v>
      </c>
      <c r="J255" s="5">
        <v>281</v>
      </c>
      <c r="K255" s="7">
        <v>0</v>
      </c>
      <c r="L255" s="7">
        <v>4.8649692513267205E-6</v>
      </c>
      <c r="M255" s="7">
        <v>9.4247827960557379E-4</v>
      </c>
      <c r="N255" s="7">
        <v>1.1085201807874122E-4</v>
      </c>
    </row>
    <row r="256" spans="1:14" x14ac:dyDescent="0.25">
      <c r="A256" s="1" t="s">
        <v>9</v>
      </c>
      <c r="B256" s="5">
        <v>2010</v>
      </c>
      <c r="C256" s="5">
        <v>2633331</v>
      </c>
      <c r="D256" s="5">
        <v>188938.50899999993</v>
      </c>
      <c r="E256" s="5">
        <v>2142337.176</v>
      </c>
      <c r="F256" s="5">
        <v>301759.87199999986</v>
      </c>
      <c r="G256" s="5">
        <v>0</v>
      </c>
      <c r="H256" s="5">
        <v>0</v>
      </c>
      <c r="I256" s="5">
        <v>233</v>
      </c>
      <c r="J256" s="5">
        <v>233</v>
      </c>
      <c r="K256" s="7">
        <v>0</v>
      </c>
      <c r="L256" s="7">
        <v>0</v>
      </c>
      <c r="M256" s="7">
        <v>7.7213712497863237E-4</v>
      </c>
      <c r="N256" s="7">
        <v>8.8481091059194604E-5</v>
      </c>
    </row>
    <row r="257" spans="1:14" x14ac:dyDescent="0.25">
      <c r="A257" s="1" t="s">
        <v>9</v>
      </c>
      <c r="B257" s="5">
        <v>2011</v>
      </c>
      <c r="C257" s="5">
        <v>2667327</v>
      </c>
      <c r="D257" s="5">
        <v>189091.56299999999</v>
      </c>
      <c r="E257" s="5">
        <v>2165584.0259999996</v>
      </c>
      <c r="F257" s="5">
        <v>314395.99099999998</v>
      </c>
      <c r="G257" s="5">
        <v>0</v>
      </c>
      <c r="H257" s="5">
        <v>0</v>
      </c>
      <c r="I257" s="5">
        <v>240</v>
      </c>
      <c r="J257" s="5">
        <v>240</v>
      </c>
      <c r="K257" s="7">
        <v>0</v>
      </c>
      <c r="L257" s="7">
        <v>0</v>
      </c>
      <c r="M257" s="7">
        <v>7.6336851254569594E-4</v>
      </c>
      <c r="N257" s="7">
        <v>8.9977719267266443E-5</v>
      </c>
    </row>
    <row r="258" spans="1:14" x14ac:dyDescent="0.25">
      <c r="A258" s="1" t="s">
        <v>9</v>
      </c>
      <c r="B258" s="5">
        <v>2012</v>
      </c>
      <c r="C258" s="5">
        <v>2669454</v>
      </c>
      <c r="D258" s="5">
        <v>184328.69800000003</v>
      </c>
      <c r="E258" s="5">
        <v>2160720.4900000007</v>
      </c>
      <c r="F258" s="5">
        <v>326416.68300000002</v>
      </c>
      <c r="G258" s="5">
        <v>0</v>
      </c>
      <c r="H258" s="5">
        <v>0</v>
      </c>
      <c r="I258" s="5">
        <v>314</v>
      </c>
      <c r="J258" s="5">
        <v>314</v>
      </c>
      <c r="K258" s="7">
        <v>0</v>
      </c>
      <c r="L258" s="7">
        <v>0</v>
      </c>
      <c r="M258" s="7">
        <v>9.6196063606221981E-4</v>
      </c>
      <c r="N258" s="7">
        <v>1.1762705032564712E-4</v>
      </c>
    </row>
    <row r="259" spans="1:14" x14ac:dyDescent="0.25">
      <c r="A259" s="1" t="s">
        <v>9</v>
      </c>
      <c r="B259" s="5">
        <v>2013</v>
      </c>
      <c r="C259" s="5">
        <v>2724817</v>
      </c>
      <c r="D259" s="5">
        <v>182429.64699999997</v>
      </c>
      <c r="E259" s="5">
        <v>2196167.091</v>
      </c>
      <c r="F259" s="5">
        <v>343726.69300000003</v>
      </c>
      <c r="G259" s="5">
        <v>0</v>
      </c>
      <c r="H259" s="5">
        <v>23</v>
      </c>
      <c r="I259" s="5">
        <v>253</v>
      </c>
      <c r="J259" s="5">
        <v>276</v>
      </c>
      <c r="K259" s="7">
        <v>0</v>
      </c>
      <c r="L259" s="7">
        <v>1.0472791480327305E-5</v>
      </c>
      <c r="M259" s="7">
        <v>7.3604990578953952E-4</v>
      </c>
      <c r="N259" s="7">
        <v>1.0129120597823634E-4</v>
      </c>
    </row>
    <row r="260" spans="1:14" x14ac:dyDescent="0.25">
      <c r="A260" s="1" t="s">
        <v>9</v>
      </c>
      <c r="B260" s="5">
        <v>2014</v>
      </c>
      <c r="C260" s="5">
        <v>2710406</v>
      </c>
      <c r="D260" s="5">
        <v>176751.36899999998</v>
      </c>
      <c r="E260" s="5">
        <v>2176910.3230000003</v>
      </c>
      <c r="F260" s="5">
        <v>356293.18099999992</v>
      </c>
      <c r="G260" s="5">
        <v>0</v>
      </c>
      <c r="H260" s="5">
        <v>32</v>
      </c>
      <c r="I260" s="5">
        <v>488</v>
      </c>
      <c r="J260" s="5">
        <v>520</v>
      </c>
      <c r="K260" s="7">
        <v>0</v>
      </c>
      <c r="L260" s="7">
        <v>1.4699732764324805E-5</v>
      </c>
      <c r="M260" s="7">
        <v>1.3696585453315203E-3</v>
      </c>
      <c r="N260" s="7">
        <v>1.9185317624001718E-4</v>
      </c>
    </row>
    <row r="261" spans="1:14" x14ac:dyDescent="0.25">
      <c r="A261" s="1" t="s">
        <v>9</v>
      </c>
      <c r="B261" s="5">
        <v>2015</v>
      </c>
      <c r="C261" s="5">
        <v>2786914</v>
      </c>
      <c r="D261" s="5">
        <v>179722.48699999996</v>
      </c>
      <c r="E261" s="5">
        <v>2228653.5959999999</v>
      </c>
      <c r="F261" s="5">
        <v>375093.33400000003</v>
      </c>
      <c r="G261" s="5">
        <v>0</v>
      </c>
      <c r="H261" s="5">
        <v>32</v>
      </c>
      <c r="I261" s="5">
        <v>422</v>
      </c>
      <c r="J261" s="5">
        <v>454</v>
      </c>
      <c r="K261" s="7">
        <v>0</v>
      </c>
      <c r="L261" s="7">
        <v>1.435844496310857E-5</v>
      </c>
      <c r="M261" s="7">
        <v>1.1250533180629651E-3</v>
      </c>
      <c r="N261" s="7">
        <v>1.6290420156488502E-4</v>
      </c>
    </row>
    <row r="262" spans="1:14" x14ac:dyDescent="0.25">
      <c r="A262" s="1" t="s">
        <v>9</v>
      </c>
      <c r="B262" s="5">
        <v>2016</v>
      </c>
      <c r="C262" s="5">
        <v>2822812</v>
      </c>
      <c r="D262" s="5">
        <v>178326.83599999998</v>
      </c>
      <c r="E262" s="5">
        <v>2243657.0190000008</v>
      </c>
      <c r="F262" s="5">
        <v>398597.90499999997</v>
      </c>
      <c r="G262" s="5">
        <v>0</v>
      </c>
      <c r="H262" s="5">
        <v>47</v>
      </c>
      <c r="I262" s="5">
        <v>327</v>
      </c>
      <c r="J262" s="5">
        <v>374</v>
      </c>
      <c r="K262" s="7">
        <v>0</v>
      </c>
      <c r="L262" s="7">
        <v>2.094794329168365E-5</v>
      </c>
      <c r="M262" s="7">
        <v>8.2037561135701409E-4</v>
      </c>
      <c r="N262" s="7">
        <v>1.324919973416579E-4</v>
      </c>
    </row>
    <row r="263" spans="1:14" x14ac:dyDescent="0.25">
      <c r="A263" s="1" t="s">
        <v>9</v>
      </c>
      <c r="B263" s="5">
        <v>2017</v>
      </c>
      <c r="C263" s="5">
        <v>2818761</v>
      </c>
      <c r="D263" s="5">
        <v>177619</v>
      </c>
      <c r="E263" s="5">
        <v>2234080</v>
      </c>
      <c r="F263" s="5">
        <v>407062</v>
      </c>
      <c r="G263" s="5">
        <v>0</v>
      </c>
      <c r="H263" s="5">
        <v>49</v>
      </c>
      <c r="I263" s="5">
        <v>408</v>
      </c>
      <c r="J263" s="5">
        <v>457</v>
      </c>
      <c r="K263" s="7">
        <v>0</v>
      </c>
      <c r="L263" s="7">
        <v>2.1932965695051207E-5</v>
      </c>
      <c r="M263" s="7">
        <v>1.002304317278449E-3</v>
      </c>
      <c r="N263" s="7">
        <v>1.621279704096942E-4</v>
      </c>
    </row>
    <row r="264" spans="1:14" x14ac:dyDescent="0.25">
      <c r="A264" s="1" t="s">
        <v>42</v>
      </c>
      <c r="B264" s="5">
        <v>2009</v>
      </c>
      <c r="C264" s="5">
        <v>1315419</v>
      </c>
      <c r="D264" s="5">
        <v>75863.43299999999</v>
      </c>
      <c r="E264" s="5">
        <v>1071089.5950000002</v>
      </c>
      <c r="F264" s="5">
        <v>169178.11800000002</v>
      </c>
      <c r="G264" s="5">
        <v>0</v>
      </c>
      <c r="H264" s="5">
        <v>0</v>
      </c>
      <c r="I264" s="5">
        <v>49</v>
      </c>
      <c r="J264" s="5">
        <v>49</v>
      </c>
      <c r="K264" s="7">
        <v>0</v>
      </c>
      <c r="L264" s="7">
        <v>0</v>
      </c>
      <c r="M264" s="7">
        <v>2.8963556622612382E-4</v>
      </c>
      <c r="N264" s="7">
        <v>3.7250488247470961E-5</v>
      </c>
    </row>
    <row r="265" spans="1:14" x14ac:dyDescent="0.25">
      <c r="A265" s="1" t="s">
        <v>42</v>
      </c>
      <c r="B265" s="5">
        <v>2010</v>
      </c>
      <c r="C265" s="5">
        <v>1313939</v>
      </c>
      <c r="D265" s="5">
        <v>72299.672999999995</v>
      </c>
      <c r="E265" s="5">
        <v>1070777.6770000001</v>
      </c>
      <c r="F265" s="5">
        <v>170318.71799999996</v>
      </c>
      <c r="G265" s="5">
        <v>0</v>
      </c>
      <c r="H265" s="5">
        <v>0</v>
      </c>
      <c r="I265" s="5">
        <v>63</v>
      </c>
      <c r="J265" s="5">
        <v>63</v>
      </c>
      <c r="K265" s="7">
        <v>0</v>
      </c>
      <c r="L265" s="7">
        <v>0</v>
      </c>
      <c r="M265" s="7">
        <v>3.6989475226087605E-4</v>
      </c>
      <c r="N265" s="7">
        <v>4.7947431349552756E-5</v>
      </c>
    </row>
    <row r="266" spans="1:14" x14ac:dyDescent="0.25">
      <c r="A266" s="1" t="s">
        <v>42</v>
      </c>
      <c r="B266" s="5">
        <v>2011</v>
      </c>
      <c r="C266" s="5">
        <v>1255745</v>
      </c>
      <c r="D266" s="5">
        <v>67736.299999999988</v>
      </c>
      <c r="E266" s="5">
        <v>1022581.28</v>
      </c>
      <c r="F266" s="5">
        <v>165768.97099999996</v>
      </c>
      <c r="G266" s="5">
        <v>0</v>
      </c>
      <c r="H266" s="5">
        <v>0</v>
      </c>
      <c r="I266" s="5">
        <v>113</v>
      </c>
      <c r="J266" s="5">
        <v>113</v>
      </c>
      <c r="K266" s="7">
        <v>0</v>
      </c>
      <c r="L266" s="7">
        <v>0</v>
      </c>
      <c r="M266" s="7">
        <v>6.8167160185846857E-4</v>
      </c>
      <c r="N266" s="7">
        <v>8.9986422402637474E-5</v>
      </c>
    </row>
    <row r="267" spans="1:14" x14ac:dyDescent="0.25">
      <c r="A267" s="1" t="s">
        <v>42</v>
      </c>
      <c r="B267" s="5">
        <v>2012</v>
      </c>
      <c r="C267" s="5">
        <v>1317474</v>
      </c>
      <c r="D267" s="5">
        <v>69384.82699999999</v>
      </c>
      <c r="E267" s="5">
        <v>1067921.4969999997</v>
      </c>
      <c r="F267" s="5">
        <v>181157.38499999998</v>
      </c>
      <c r="G267" s="5">
        <v>0</v>
      </c>
      <c r="H267" s="5">
        <v>0</v>
      </c>
      <c r="I267" s="5">
        <v>98</v>
      </c>
      <c r="J267" s="5">
        <v>98</v>
      </c>
      <c r="K267" s="7">
        <v>0</v>
      </c>
      <c r="L267" s="7">
        <v>0</v>
      </c>
      <c r="M267" s="7">
        <v>5.4096607764568918E-4</v>
      </c>
      <c r="N267" s="7">
        <v>7.4384769642512873E-5</v>
      </c>
    </row>
    <row r="268" spans="1:14" x14ac:dyDescent="0.25">
      <c r="A268" s="1" t="s">
        <v>42</v>
      </c>
      <c r="B268" s="5">
        <v>2013</v>
      </c>
      <c r="C268" s="5">
        <v>1319171</v>
      </c>
      <c r="D268" s="5">
        <v>68047.468000000023</v>
      </c>
      <c r="E268" s="5">
        <v>1064004.6270000003</v>
      </c>
      <c r="F268" s="5">
        <v>186859.56200000001</v>
      </c>
      <c r="G268" s="5">
        <v>0</v>
      </c>
      <c r="H268" s="5">
        <v>0</v>
      </c>
      <c r="I268" s="5">
        <v>80</v>
      </c>
      <c r="J268" s="5">
        <v>80</v>
      </c>
      <c r="K268" s="7">
        <v>0</v>
      </c>
      <c r="L268" s="7">
        <v>0</v>
      </c>
      <c r="M268" s="7">
        <v>4.2812901380984717E-4</v>
      </c>
      <c r="N268" s="7">
        <v>6.0644146968057967E-5</v>
      </c>
    </row>
    <row r="269" spans="1:14" x14ac:dyDescent="0.25">
      <c r="A269" s="1" t="s">
        <v>42</v>
      </c>
      <c r="B269" s="5">
        <v>2014</v>
      </c>
      <c r="C269" s="5">
        <v>1277778</v>
      </c>
      <c r="D269" s="5">
        <v>64619.513000000006</v>
      </c>
      <c r="E269" s="5">
        <v>1027196.5530000001</v>
      </c>
      <c r="F269" s="5">
        <v>186227.50300000006</v>
      </c>
      <c r="G269" s="5">
        <v>0</v>
      </c>
      <c r="H269" s="5">
        <v>0</v>
      </c>
      <c r="I269" s="5">
        <v>59</v>
      </c>
      <c r="J269" s="5">
        <v>59</v>
      </c>
      <c r="K269" s="7">
        <v>0</v>
      </c>
      <c r="L269" s="7">
        <v>0</v>
      </c>
      <c r="M269" s="7">
        <v>3.1681679155629326E-4</v>
      </c>
      <c r="N269" s="7">
        <v>4.6173905013233909E-5</v>
      </c>
    </row>
    <row r="270" spans="1:14" x14ac:dyDescent="0.25">
      <c r="A270" s="1" t="s">
        <v>42</v>
      </c>
      <c r="B270" s="5">
        <v>2015</v>
      </c>
      <c r="C270" s="5">
        <v>1244818</v>
      </c>
      <c r="D270" s="5">
        <v>62585.561000000009</v>
      </c>
      <c r="E270" s="5">
        <v>998089.18200000003</v>
      </c>
      <c r="F270" s="5">
        <v>184193.99399999998</v>
      </c>
      <c r="G270" s="5">
        <v>0</v>
      </c>
      <c r="H270" s="5">
        <v>0</v>
      </c>
      <c r="I270" s="5">
        <v>140</v>
      </c>
      <c r="J270" s="5">
        <v>140</v>
      </c>
      <c r="K270" s="7">
        <v>0</v>
      </c>
      <c r="L270" s="7">
        <v>0</v>
      </c>
      <c r="M270" s="7">
        <v>7.6006821373339689E-4</v>
      </c>
      <c r="N270" s="7">
        <v>1.1246624004472943E-4</v>
      </c>
    </row>
    <row r="271" spans="1:14" x14ac:dyDescent="0.25">
      <c r="A271" s="1" t="s">
        <v>42</v>
      </c>
      <c r="B271" s="5">
        <v>2016</v>
      </c>
      <c r="C271" s="5">
        <v>1327503</v>
      </c>
      <c r="D271" s="5">
        <v>64868.707000000002</v>
      </c>
      <c r="E271" s="5">
        <v>1051765.0279999999</v>
      </c>
      <c r="F271" s="5">
        <v>210513.984</v>
      </c>
      <c r="G271" s="5">
        <v>0</v>
      </c>
      <c r="H271" s="5">
        <v>0</v>
      </c>
      <c r="I271" s="5">
        <v>45</v>
      </c>
      <c r="J271" s="5">
        <v>45</v>
      </c>
      <c r="K271" s="7">
        <v>0</v>
      </c>
      <c r="L271" s="7">
        <v>0</v>
      </c>
      <c r="M271" s="7">
        <v>2.137625213534508E-4</v>
      </c>
      <c r="N271" s="7">
        <v>3.3898228478579711E-5</v>
      </c>
    </row>
    <row r="272" spans="1:14" x14ac:dyDescent="0.25">
      <c r="A272" s="1" t="s">
        <v>42</v>
      </c>
      <c r="B272" s="5">
        <v>2017</v>
      </c>
      <c r="C272" s="5">
        <v>1332309</v>
      </c>
      <c r="D272" s="5">
        <v>65300</v>
      </c>
      <c r="E272" s="5">
        <v>1050119</v>
      </c>
      <c r="F272" s="5">
        <v>216890</v>
      </c>
      <c r="G272" s="5">
        <v>0</v>
      </c>
      <c r="H272" s="5">
        <v>0</v>
      </c>
      <c r="I272" s="5">
        <v>98</v>
      </c>
      <c r="J272" s="5">
        <v>98</v>
      </c>
      <c r="K272" s="7">
        <v>0</v>
      </c>
      <c r="L272" s="7">
        <v>0</v>
      </c>
      <c r="M272" s="7">
        <v>4.5184194753100648E-4</v>
      </c>
      <c r="N272" s="7">
        <v>7.3556509788645121E-5</v>
      </c>
    </row>
    <row r="273" spans="1:14" x14ac:dyDescent="0.25">
      <c r="A273" s="1" t="s">
        <v>25</v>
      </c>
      <c r="B273" s="5">
        <v>2009</v>
      </c>
      <c r="C273" s="5">
        <v>8650548</v>
      </c>
      <c r="D273" s="5">
        <v>561478.071</v>
      </c>
      <c r="E273" s="5">
        <v>6948063.8129999992</v>
      </c>
      <c r="F273" s="5">
        <v>1141421.0090000001</v>
      </c>
      <c r="G273" s="5">
        <v>0</v>
      </c>
      <c r="H273" s="5">
        <v>69</v>
      </c>
      <c r="I273" s="5">
        <v>1074</v>
      </c>
      <c r="J273" s="5">
        <v>1143</v>
      </c>
      <c r="K273" s="7">
        <v>0</v>
      </c>
      <c r="L273" s="7">
        <v>9.9308241629703068E-6</v>
      </c>
      <c r="M273" s="7">
        <v>9.4093239175694894E-4</v>
      </c>
      <c r="N273" s="7">
        <v>1.3213035752185874E-4</v>
      </c>
    </row>
    <row r="274" spans="1:14" x14ac:dyDescent="0.25">
      <c r="A274" s="1" t="s">
        <v>25</v>
      </c>
      <c r="B274" s="5">
        <v>2010</v>
      </c>
      <c r="C274" s="5">
        <v>8721577</v>
      </c>
      <c r="D274" s="5">
        <v>547056.55199999991</v>
      </c>
      <c r="E274" s="5">
        <v>7018657.0299999993</v>
      </c>
      <c r="F274" s="5">
        <v>1155586.2859999998</v>
      </c>
      <c r="G274" s="5">
        <v>0</v>
      </c>
      <c r="H274" s="5">
        <v>31</v>
      </c>
      <c r="I274" s="5">
        <v>924</v>
      </c>
      <c r="J274" s="5">
        <v>955</v>
      </c>
      <c r="K274" s="7">
        <v>0</v>
      </c>
      <c r="L274" s="7">
        <v>4.4167993773589475E-6</v>
      </c>
      <c r="M274" s="7">
        <v>7.9959412048612709E-4</v>
      </c>
      <c r="N274" s="7">
        <v>1.0949854596250196E-4</v>
      </c>
    </row>
    <row r="275" spans="1:14" x14ac:dyDescent="0.25">
      <c r="A275" s="1" t="s">
        <v>25</v>
      </c>
      <c r="B275" s="5">
        <v>2011</v>
      </c>
      <c r="C275" s="5">
        <v>8753064</v>
      </c>
      <c r="D275" s="5">
        <v>543388.18299999996</v>
      </c>
      <c r="E275" s="5">
        <v>7033403.9749999987</v>
      </c>
      <c r="F275" s="5">
        <v>1173040.6780000001</v>
      </c>
      <c r="G275" s="5">
        <v>0</v>
      </c>
      <c r="H275" s="5">
        <v>58</v>
      </c>
      <c r="I275" s="5">
        <v>989</v>
      </c>
      <c r="J275" s="5">
        <v>1047</v>
      </c>
      <c r="K275" s="7">
        <v>0</v>
      </c>
      <c r="L275" s="7">
        <v>8.2463626724924493E-6</v>
      </c>
      <c r="M275" s="7">
        <v>8.431080170946978E-4</v>
      </c>
      <c r="N275" s="7">
        <v>1.1961525701171612E-4</v>
      </c>
    </row>
    <row r="276" spans="1:14" x14ac:dyDescent="0.25">
      <c r="A276" s="1" t="s">
        <v>25</v>
      </c>
      <c r="B276" s="5">
        <v>2012</v>
      </c>
      <c r="C276" s="5">
        <v>8793888</v>
      </c>
      <c r="D276" s="5">
        <v>538329.97499999974</v>
      </c>
      <c r="E276" s="5">
        <v>7059247.379999999</v>
      </c>
      <c r="F276" s="5">
        <v>1198409.2130000002</v>
      </c>
      <c r="G276" s="5">
        <v>0</v>
      </c>
      <c r="H276" s="5">
        <v>23</v>
      </c>
      <c r="I276" s="5">
        <v>952</v>
      </c>
      <c r="J276" s="5">
        <v>975</v>
      </c>
      <c r="K276" s="7">
        <v>0</v>
      </c>
      <c r="L276" s="7">
        <v>3.2581376968262592E-6</v>
      </c>
      <c r="M276" s="7">
        <v>7.9438641632004865E-4</v>
      </c>
      <c r="N276" s="7">
        <v>1.108724605089353E-4</v>
      </c>
    </row>
    <row r="277" spans="1:14" x14ac:dyDescent="0.25">
      <c r="A277" s="1" t="s">
        <v>25</v>
      </c>
      <c r="B277" s="5">
        <v>2013</v>
      </c>
      <c r="C277" s="5">
        <v>8832406</v>
      </c>
      <c r="D277" s="5">
        <v>538319.11200000008</v>
      </c>
      <c r="E277" s="5">
        <v>7072149.1920000007</v>
      </c>
      <c r="F277" s="5">
        <v>1221817.905</v>
      </c>
      <c r="G277" s="5">
        <v>0</v>
      </c>
      <c r="H277" s="5">
        <v>63</v>
      </c>
      <c r="I277" s="5">
        <v>1146</v>
      </c>
      <c r="J277" s="5">
        <v>1209</v>
      </c>
      <c r="K277" s="7">
        <v>0</v>
      </c>
      <c r="L277" s="7">
        <v>8.9081831123225529E-6</v>
      </c>
      <c r="M277" s="7">
        <v>9.3794664107496443E-4</v>
      </c>
      <c r="N277" s="7">
        <v>1.3688229458654866E-4</v>
      </c>
    </row>
    <row r="278" spans="1:14" x14ac:dyDescent="0.25">
      <c r="A278" s="1" t="s">
        <v>25</v>
      </c>
      <c r="B278" s="5">
        <v>2014</v>
      </c>
      <c r="C278" s="5">
        <v>8874374</v>
      </c>
      <c r="D278" s="5">
        <v>536678.34100000001</v>
      </c>
      <c r="E278" s="5">
        <v>7093513.273</v>
      </c>
      <c r="F278" s="5">
        <v>1247956.8370000003</v>
      </c>
      <c r="G278" s="5">
        <v>0</v>
      </c>
      <c r="H278" s="5">
        <v>43</v>
      </c>
      <c r="I278" s="5">
        <v>1026</v>
      </c>
      <c r="J278" s="5">
        <v>1069</v>
      </c>
      <c r="K278" s="7">
        <v>0</v>
      </c>
      <c r="L278" s="7">
        <v>6.0618763009397131E-6</v>
      </c>
      <c r="M278" s="7">
        <v>8.2214381906543441E-4</v>
      </c>
      <c r="N278" s="7">
        <v>1.2045920084053253E-4</v>
      </c>
    </row>
    <row r="279" spans="1:14" x14ac:dyDescent="0.25">
      <c r="A279" s="1" t="s">
        <v>25</v>
      </c>
      <c r="B279" s="5">
        <v>2015</v>
      </c>
      <c r="C279" s="5">
        <v>8904413</v>
      </c>
      <c r="D279" s="5">
        <v>532953.62</v>
      </c>
      <c r="E279" s="5">
        <v>7091218.9520000014</v>
      </c>
      <c r="F279" s="5">
        <v>1279769.1929999997</v>
      </c>
      <c r="G279" s="5">
        <v>0</v>
      </c>
      <c r="H279" s="5">
        <v>53</v>
      </c>
      <c r="I279" s="5">
        <v>1225</v>
      </c>
      <c r="J279" s="5">
        <v>1278</v>
      </c>
      <c r="K279" s="7">
        <v>0</v>
      </c>
      <c r="L279" s="7">
        <v>7.4740323714094207E-6</v>
      </c>
      <c r="M279" s="7">
        <v>9.5720385105410198E-4</v>
      </c>
      <c r="N279" s="7">
        <v>1.4352434012213943E-4</v>
      </c>
    </row>
    <row r="280" spans="1:14" x14ac:dyDescent="0.25">
      <c r="A280" s="1" t="s">
        <v>25</v>
      </c>
      <c r="B280" s="5">
        <v>2016</v>
      </c>
      <c r="C280" s="5">
        <v>8850952</v>
      </c>
      <c r="D280" s="5">
        <v>524747.13300000003</v>
      </c>
      <c r="E280" s="5">
        <v>7025564.5210000016</v>
      </c>
      <c r="F280" s="5">
        <v>1301696.476</v>
      </c>
      <c r="G280" s="5">
        <v>0</v>
      </c>
      <c r="H280" s="5">
        <v>63</v>
      </c>
      <c r="I280" s="5">
        <v>1021</v>
      </c>
      <c r="J280" s="5">
        <v>1084</v>
      </c>
      <c r="K280" s="7">
        <v>0</v>
      </c>
      <c r="L280" s="7">
        <v>8.9672509321760143E-6</v>
      </c>
      <c r="M280" s="7">
        <v>7.8436103870961084E-4</v>
      </c>
      <c r="N280" s="7">
        <v>1.2247270124162915E-4</v>
      </c>
    </row>
    <row r="281" spans="1:14" x14ac:dyDescent="0.25">
      <c r="A281" s="1" t="s">
        <v>25</v>
      </c>
      <c r="B281" s="5">
        <v>2017</v>
      </c>
      <c r="C281" s="5">
        <v>8960953</v>
      </c>
      <c r="D281" s="5">
        <v>530722</v>
      </c>
      <c r="E281" s="5">
        <v>7083449</v>
      </c>
      <c r="F281" s="5">
        <v>1346782</v>
      </c>
      <c r="G281" s="5">
        <v>0</v>
      </c>
      <c r="H281" s="5">
        <v>69</v>
      </c>
      <c r="I281" s="5">
        <v>1124</v>
      </c>
      <c r="J281" s="5">
        <v>1193</v>
      </c>
      <c r="K281" s="7">
        <v>0</v>
      </c>
      <c r="L281" s="7">
        <v>9.7410174055040133E-6</v>
      </c>
      <c r="M281" s="7">
        <v>8.3458198877026872E-4</v>
      </c>
      <c r="N281" s="7">
        <v>1.3313316117158521E-4</v>
      </c>
    </row>
    <row r="282" spans="1:14" x14ac:dyDescent="0.25">
      <c r="A282" s="1" t="s">
        <v>31</v>
      </c>
      <c r="B282" s="5">
        <v>2009</v>
      </c>
      <c r="C282" s="5">
        <v>1964860</v>
      </c>
      <c r="D282" s="5">
        <v>145687.71499999997</v>
      </c>
      <c r="E282" s="5">
        <v>1571564.9989999996</v>
      </c>
      <c r="F282" s="5">
        <v>248670.01200000005</v>
      </c>
      <c r="G282" s="5">
        <v>0</v>
      </c>
      <c r="H282" s="5">
        <v>0</v>
      </c>
      <c r="I282" s="5">
        <v>112</v>
      </c>
      <c r="J282" s="5">
        <v>112</v>
      </c>
      <c r="K282" s="7">
        <v>0</v>
      </c>
      <c r="L282" s="7">
        <v>0</v>
      </c>
      <c r="M282" s="7">
        <v>4.5039608555614652E-4</v>
      </c>
      <c r="N282" s="7">
        <v>5.7001516647496512E-5</v>
      </c>
    </row>
    <row r="283" spans="1:14" x14ac:dyDescent="0.25">
      <c r="A283" s="1" t="s">
        <v>31</v>
      </c>
      <c r="B283" s="5">
        <v>2010</v>
      </c>
      <c r="C283" s="5">
        <v>1987003</v>
      </c>
      <c r="D283" s="5">
        <v>141953.60899999994</v>
      </c>
      <c r="E283" s="5">
        <v>1591638.9409999999</v>
      </c>
      <c r="F283" s="5">
        <v>252494.25300000008</v>
      </c>
      <c r="G283" s="5">
        <v>0</v>
      </c>
      <c r="H283" s="5">
        <v>0</v>
      </c>
      <c r="I283" s="5">
        <v>132</v>
      </c>
      <c r="J283" s="5">
        <v>132</v>
      </c>
      <c r="K283" s="7">
        <v>0</v>
      </c>
      <c r="L283" s="7">
        <v>0</v>
      </c>
      <c r="M283" s="7">
        <v>5.2278417600261167E-4</v>
      </c>
      <c r="N283" s="7">
        <v>6.6431706444328465E-5</v>
      </c>
    </row>
    <row r="284" spans="1:14" x14ac:dyDescent="0.25">
      <c r="A284" s="1" t="s">
        <v>31</v>
      </c>
      <c r="B284" s="5">
        <v>2011</v>
      </c>
      <c r="C284" s="5">
        <v>2005433</v>
      </c>
      <c r="D284" s="5">
        <v>141973.73900000003</v>
      </c>
      <c r="E284" s="5">
        <v>1602599.094</v>
      </c>
      <c r="F284" s="5">
        <v>259284.71500000005</v>
      </c>
      <c r="G284" s="5">
        <v>0</v>
      </c>
      <c r="H284" s="5">
        <v>0</v>
      </c>
      <c r="I284" s="5">
        <v>162</v>
      </c>
      <c r="J284" s="5">
        <v>162</v>
      </c>
      <c r="K284" s="7">
        <v>0</v>
      </c>
      <c r="L284" s="7">
        <v>0</v>
      </c>
      <c r="M284" s="7">
        <v>6.2479579638930881E-4</v>
      </c>
      <c r="N284" s="7">
        <v>8.0780559609819918E-5</v>
      </c>
    </row>
    <row r="285" spans="1:14" x14ac:dyDescent="0.25">
      <c r="A285" s="1" t="s">
        <v>31</v>
      </c>
      <c r="B285" s="5">
        <v>2012</v>
      </c>
      <c r="C285" s="5">
        <v>2000671</v>
      </c>
      <c r="D285" s="5">
        <v>140396.82999999996</v>
      </c>
      <c r="E285" s="5">
        <v>1597618.9019999995</v>
      </c>
      <c r="F285" s="5">
        <v>263772.04899999994</v>
      </c>
      <c r="G285" s="5">
        <v>0</v>
      </c>
      <c r="H285" s="5">
        <v>0</v>
      </c>
      <c r="I285" s="5">
        <v>103</v>
      </c>
      <c r="J285" s="5">
        <v>103</v>
      </c>
      <c r="K285" s="7">
        <v>0</v>
      </c>
      <c r="L285" s="7">
        <v>0</v>
      </c>
      <c r="M285" s="7">
        <v>3.9048868290059049E-4</v>
      </c>
      <c r="N285" s="7">
        <v>5.1482727544908683E-5</v>
      </c>
    </row>
    <row r="286" spans="1:14" x14ac:dyDescent="0.25">
      <c r="A286" s="1" t="s">
        <v>31</v>
      </c>
      <c r="B286" s="5">
        <v>2013</v>
      </c>
      <c r="C286" s="5">
        <v>2012496</v>
      </c>
      <c r="D286" s="5">
        <v>138898.93600000002</v>
      </c>
      <c r="E286" s="5">
        <v>1602808.5360000001</v>
      </c>
      <c r="F286" s="5">
        <v>270717.10800000001</v>
      </c>
      <c r="G286" s="5">
        <v>0</v>
      </c>
      <c r="H286" s="5">
        <v>0</v>
      </c>
      <c r="I286" s="5">
        <v>166</v>
      </c>
      <c r="J286" s="5">
        <v>166</v>
      </c>
      <c r="K286" s="7">
        <v>0</v>
      </c>
      <c r="L286" s="7">
        <v>0</v>
      </c>
      <c r="M286" s="7">
        <v>6.1318621946862702E-4</v>
      </c>
      <c r="N286" s="7">
        <v>8.2484635994307571E-5</v>
      </c>
    </row>
    <row r="287" spans="1:14" x14ac:dyDescent="0.25">
      <c r="A287" s="1" t="s">
        <v>31</v>
      </c>
      <c r="B287" s="5">
        <v>2014</v>
      </c>
      <c r="C287" s="5">
        <v>1983897</v>
      </c>
      <c r="D287" s="5">
        <v>133817.66800000003</v>
      </c>
      <c r="E287" s="5">
        <v>1572613.969</v>
      </c>
      <c r="F287" s="5">
        <v>279188.815</v>
      </c>
      <c r="G287" s="5">
        <v>0</v>
      </c>
      <c r="H287" s="5">
        <v>0</v>
      </c>
      <c r="I287" s="5">
        <v>129</v>
      </c>
      <c r="J287" s="5">
        <v>129</v>
      </c>
      <c r="K287" s="7">
        <v>0</v>
      </c>
      <c r="L287" s="7">
        <v>0</v>
      </c>
      <c r="M287" s="7">
        <v>4.6205289420351599E-4</v>
      </c>
      <c r="N287" s="7">
        <v>6.5023537008221694E-5</v>
      </c>
    </row>
    <row r="288" spans="1:14" x14ac:dyDescent="0.25">
      <c r="A288" s="1" t="s">
        <v>31</v>
      </c>
      <c r="B288" s="5">
        <v>2015</v>
      </c>
      <c r="C288" s="5">
        <v>1938848</v>
      </c>
      <c r="D288" s="5">
        <v>128796.85299999997</v>
      </c>
      <c r="E288" s="5">
        <v>1529345.2959999999</v>
      </c>
      <c r="F288" s="5">
        <v>281052.63999999996</v>
      </c>
      <c r="G288" s="5">
        <v>0</v>
      </c>
      <c r="H288" s="5">
        <v>0</v>
      </c>
      <c r="I288" s="5">
        <v>115</v>
      </c>
      <c r="J288" s="5">
        <v>115</v>
      </c>
      <c r="K288" s="7">
        <v>0</v>
      </c>
      <c r="L288" s="7">
        <v>0</v>
      </c>
      <c r="M288" s="7">
        <v>4.0917601770259132E-4</v>
      </c>
      <c r="N288" s="7">
        <v>5.9313571770453384E-5</v>
      </c>
    </row>
    <row r="289" spans="1:14" x14ac:dyDescent="0.25">
      <c r="A289" s="1" t="s">
        <v>31</v>
      </c>
      <c r="B289" s="5">
        <v>2016</v>
      </c>
      <c r="C289" s="5">
        <v>1989618</v>
      </c>
      <c r="D289" s="5">
        <v>126692.17099999997</v>
      </c>
      <c r="E289" s="5">
        <v>1561277.524</v>
      </c>
      <c r="F289" s="5">
        <v>301714.59900000005</v>
      </c>
      <c r="G289" s="5">
        <v>0</v>
      </c>
      <c r="H289" s="5">
        <v>0</v>
      </c>
      <c r="I289" s="5">
        <v>119</v>
      </c>
      <c r="J289" s="5">
        <v>119</v>
      </c>
      <c r="K289" s="7">
        <v>0</v>
      </c>
      <c r="L289" s="7">
        <v>0</v>
      </c>
      <c r="M289" s="7">
        <v>3.944124692487949E-4</v>
      </c>
      <c r="N289" s="7">
        <v>5.9810476181860034E-5</v>
      </c>
    </row>
    <row r="290" spans="1:14" x14ac:dyDescent="0.25">
      <c r="A290" s="1" t="s">
        <v>31</v>
      </c>
      <c r="B290" s="5">
        <v>2017</v>
      </c>
      <c r="C290" s="5">
        <v>2023524</v>
      </c>
      <c r="D290" s="5">
        <v>129260</v>
      </c>
      <c r="E290" s="5">
        <v>1583895</v>
      </c>
      <c r="F290" s="5">
        <v>310369</v>
      </c>
      <c r="G290" s="5">
        <v>0</v>
      </c>
      <c r="H290" s="5">
        <v>0</v>
      </c>
      <c r="I290" s="5">
        <v>120</v>
      </c>
      <c r="J290" s="5">
        <v>120</v>
      </c>
      <c r="K290" s="7">
        <v>0</v>
      </c>
      <c r="L290" s="7">
        <v>0</v>
      </c>
      <c r="M290" s="7">
        <v>3.8663655197522951E-4</v>
      </c>
      <c r="N290" s="7">
        <v>5.9302484181062345E-5</v>
      </c>
    </row>
    <row r="291" spans="1:14" x14ac:dyDescent="0.25">
      <c r="A291" s="1" t="s">
        <v>7</v>
      </c>
      <c r="B291" s="5">
        <v>2009</v>
      </c>
      <c r="C291" s="5">
        <v>19423896</v>
      </c>
      <c r="D291" s="5">
        <v>1218885.2500000002</v>
      </c>
      <c r="E291" s="5">
        <v>15644168.718000006</v>
      </c>
      <c r="F291" s="5">
        <v>2562311.0999999996</v>
      </c>
      <c r="G291" s="5">
        <v>0</v>
      </c>
      <c r="H291" s="5">
        <v>511</v>
      </c>
      <c r="I291" s="5">
        <v>3878</v>
      </c>
      <c r="J291" s="5">
        <v>4389</v>
      </c>
      <c r="K291" s="7">
        <v>0</v>
      </c>
      <c r="L291" s="7">
        <v>3.266392796007429E-5</v>
      </c>
      <c r="M291" s="7">
        <v>1.5134774227844544E-3</v>
      </c>
      <c r="N291" s="7">
        <v>2.2595878808247326E-4</v>
      </c>
    </row>
    <row r="292" spans="1:14" x14ac:dyDescent="0.25">
      <c r="A292" s="1" t="s">
        <v>7</v>
      </c>
      <c r="B292" s="5">
        <v>2010</v>
      </c>
      <c r="C292" s="5">
        <v>19229752</v>
      </c>
      <c r="D292" s="5">
        <v>1160340.3079999993</v>
      </c>
      <c r="E292" s="5">
        <v>15523975.108999999</v>
      </c>
      <c r="F292" s="5">
        <v>2556539.7109999997</v>
      </c>
      <c r="G292" s="5">
        <v>0</v>
      </c>
      <c r="H292" s="5">
        <v>457</v>
      </c>
      <c r="I292" s="5">
        <v>4065</v>
      </c>
      <c r="J292" s="5">
        <v>4522</v>
      </c>
      <c r="K292" s="7">
        <v>0</v>
      </c>
      <c r="L292" s="7">
        <v>2.9438336301831288E-5</v>
      </c>
      <c r="M292" s="7">
        <v>1.5900398427255256E-3</v>
      </c>
      <c r="N292" s="7">
        <v>2.3515643883498862E-4</v>
      </c>
    </row>
    <row r="293" spans="1:14" x14ac:dyDescent="0.25">
      <c r="A293" s="1" t="s">
        <v>7</v>
      </c>
      <c r="B293" s="5">
        <v>2011</v>
      </c>
      <c r="C293" s="5">
        <v>19219465</v>
      </c>
      <c r="D293" s="5">
        <v>1153597.9110000005</v>
      </c>
      <c r="E293" s="5">
        <v>15478163.216000002</v>
      </c>
      <c r="F293" s="5">
        <v>2579427.3610000005</v>
      </c>
      <c r="G293" s="5">
        <v>0</v>
      </c>
      <c r="H293" s="5">
        <v>491</v>
      </c>
      <c r="I293" s="5">
        <v>4296</v>
      </c>
      <c r="J293" s="5">
        <v>4787</v>
      </c>
      <c r="K293" s="7">
        <v>0</v>
      </c>
      <c r="L293" s="7">
        <v>3.1722110249648107E-5</v>
      </c>
      <c r="M293" s="7">
        <v>1.6654859388381897E-3</v>
      </c>
      <c r="N293" s="7">
        <v>2.4907040856756417E-4</v>
      </c>
    </row>
    <row r="294" spans="1:14" x14ac:dyDescent="0.25">
      <c r="A294" s="1" t="s">
        <v>7</v>
      </c>
      <c r="B294" s="5">
        <v>2012</v>
      </c>
      <c r="C294" s="5">
        <v>19158450</v>
      </c>
      <c r="D294" s="5">
        <v>1146866.3539999996</v>
      </c>
      <c r="E294" s="5">
        <v>15403433.665999999</v>
      </c>
      <c r="F294" s="5">
        <v>2598739.3799999994</v>
      </c>
      <c r="G294" s="5">
        <v>0</v>
      </c>
      <c r="H294" s="5">
        <v>423</v>
      </c>
      <c r="I294" s="5">
        <v>3869</v>
      </c>
      <c r="J294" s="5">
        <v>4292</v>
      </c>
      <c r="K294" s="7">
        <v>0</v>
      </c>
      <c r="L294" s="7">
        <v>2.7461409525441587E-5</v>
      </c>
      <c r="M294" s="7">
        <v>1.4887987728881074E-3</v>
      </c>
      <c r="N294" s="7">
        <v>2.2402647395796632E-4</v>
      </c>
    </row>
    <row r="295" spans="1:14" x14ac:dyDescent="0.25">
      <c r="A295" s="1" t="s">
        <v>7</v>
      </c>
      <c r="B295" s="5">
        <v>2013</v>
      </c>
      <c r="C295" s="5">
        <v>19427961</v>
      </c>
      <c r="D295" s="5">
        <v>1165089.2299999995</v>
      </c>
      <c r="E295" s="5">
        <v>15578447.673999995</v>
      </c>
      <c r="F295" s="5">
        <v>2688178.497</v>
      </c>
      <c r="G295" s="5">
        <v>0</v>
      </c>
      <c r="H295" s="5">
        <v>485</v>
      </c>
      <c r="I295" s="5">
        <v>4282</v>
      </c>
      <c r="J295" s="5">
        <v>4767</v>
      </c>
      <c r="K295" s="7">
        <v>0</v>
      </c>
      <c r="L295" s="7">
        <v>3.1132755339253207E-5</v>
      </c>
      <c r="M295" s="7">
        <v>1.5929001756314547E-3</v>
      </c>
      <c r="N295" s="7">
        <v>2.4536800336381155E-4</v>
      </c>
    </row>
    <row r="296" spans="1:14" x14ac:dyDescent="0.25">
      <c r="A296" s="1" t="s">
        <v>7</v>
      </c>
      <c r="B296" s="5">
        <v>2014</v>
      </c>
      <c r="C296" s="5">
        <v>19503160</v>
      </c>
      <c r="D296" s="5">
        <v>1166343.5850000004</v>
      </c>
      <c r="E296" s="5">
        <v>15590931.288999993</v>
      </c>
      <c r="F296" s="5">
        <v>2738027.1939999997</v>
      </c>
      <c r="G296" s="5">
        <v>0</v>
      </c>
      <c r="H296" s="5">
        <v>571</v>
      </c>
      <c r="I296" s="5">
        <v>4030</v>
      </c>
      <c r="J296" s="5">
        <v>4601</v>
      </c>
      <c r="K296" s="7">
        <v>0</v>
      </c>
      <c r="L296" s="7">
        <v>3.6623854561071833E-5</v>
      </c>
      <c r="M296" s="7">
        <v>1.4718626640492017E-3</v>
      </c>
      <c r="N296" s="7">
        <v>2.3591048835163122E-4</v>
      </c>
    </row>
    <row r="297" spans="1:14" x14ac:dyDescent="0.25">
      <c r="A297" s="1" t="s">
        <v>7</v>
      </c>
      <c r="B297" s="5">
        <v>2015</v>
      </c>
      <c r="C297" s="5">
        <v>19540557</v>
      </c>
      <c r="D297" s="5">
        <v>1171359.1710000003</v>
      </c>
      <c r="E297" s="5">
        <v>15577045.877000008</v>
      </c>
      <c r="F297" s="5">
        <v>2793290.3170000003</v>
      </c>
      <c r="G297" s="5">
        <v>0</v>
      </c>
      <c r="H297" s="5">
        <v>455</v>
      </c>
      <c r="I297" s="5">
        <v>4298</v>
      </c>
      <c r="J297" s="5">
        <v>4753</v>
      </c>
      <c r="K297" s="7">
        <v>0</v>
      </c>
      <c r="L297" s="7">
        <v>2.9209646270081393E-5</v>
      </c>
      <c r="M297" s="7">
        <v>1.5386871797185985E-3</v>
      </c>
      <c r="N297" s="7">
        <v>2.4323769276382448E-4</v>
      </c>
    </row>
    <row r="298" spans="1:14" x14ac:dyDescent="0.25">
      <c r="A298" s="1" t="s">
        <v>7</v>
      </c>
      <c r="B298" s="5">
        <v>2016</v>
      </c>
      <c r="C298" s="5">
        <v>19651526</v>
      </c>
      <c r="D298" s="5">
        <v>1169454.7980000002</v>
      </c>
      <c r="E298" s="5">
        <v>15596667.901999988</v>
      </c>
      <c r="F298" s="5">
        <v>2884666.1940000011</v>
      </c>
      <c r="G298" s="5">
        <v>0</v>
      </c>
      <c r="H298" s="5">
        <v>469</v>
      </c>
      <c r="I298" s="5">
        <v>3903</v>
      </c>
      <c r="J298" s="5">
        <v>4372</v>
      </c>
      <c r="K298" s="7">
        <v>0</v>
      </c>
      <c r="L298" s="7">
        <v>3.0070525508840214E-5</v>
      </c>
      <c r="M298" s="7">
        <v>1.3530161680814562E-3</v>
      </c>
      <c r="N298" s="7">
        <v>2.2247636137773729E-4</v>
      </c>
    </row>
    <row r="299" spans="1:14" x14ac:dyDescent="0.25">
      <c r="A299" s="1" t="s">
        <v>7</v>
      </c>
      <c r="B299" s="5">
        <v>2017</v>
      </c>
      <c r="C299" s="5">
        <v>19683150</v>
      </c>
      <c r="D299" s="5">
        <v>1174387</v>
      </c>
      <c r="E299" s="5">
        <v>15537246</v>
      </c>
      <c r="F299" s="5">
        <v>2971517</v>
      </c>
      <c r="G299" s="5">
        <v>0</v>
      </c>
      <c r="H299" s="5">
        <v>437</v>
      </c>
      <c r="I299" s="5">
        <v>3955</v>
      </c>
      <c r="J299" s="5">
        <v>4392</v>
      </c>
      <c r="K299" s="7">
        <v>0</v>
      </c>
      <c r="L299" s="7">
        <v>2.8125962606243087E-5</v>
      </c>
      <c r="M299" s="7">
        <v>1.3309700062291414E-3</v>
      </c>
      <c r="N299" s="7">
        <v>2.2313501649888357E-4</v>
      </c>
    </row>
    <row r="300" spans="1:14" x14ac:dyDescent="0.25">
      <c r="A300" s="1" t="s">
        <v>18</v>
      </c>
      <c r="B300" s="5">
        <v>2009</v>
      </c>
      <c r="C300" s="5">
        <v>8979738</v>
      </c>
      <c r="D300" s="5">
        <v>629907.10199999996</v>
      </c>
      <c r="E300" s="5">
        <v>7240220.1779999994</v>
      </c>
      <c r="F300" s="5">
        <v>1111230.1449999996</v>
      </c>
      <c r="G300" s="5">
        <v>0</v>
      </c>
      <c r="H300" s="5">
        <v>135</v>
      </c>
      <c r="I300" s="5">
        <v>1432</v>
      </c>
      <c r="J300" s="5">
        <v>1567</v>
      </c>
      <c r="K300" s="7">
        <v>0</v>
      </c>
      <c r="L300" s="7">
        <v>1.8645841795006251E-5</v>
      </c>
      <c r="M300" s="7">
        <v>1.2886619450015015E-3</v>
      </c>
      <c r="N300" s="7">
        <v>1.7450397773298063E-4</v>
      </c>
    </row>
    <row r="301" spans="1:14" x14ac:dyDescent="0.25">
      <c r="A301" s="1" t="s">
        <v>18</v>
      </c>
      <c r="B301" s="5">
        <v>2010</v>
      </c>
      <c r="C301" s="5">
        <v>9229819</v>
      </c>
      <c r="D301" s="5">
        <v>619363.72299999977</v>
      </c>
      <c r="E301" s="5">
        <v>7452544.696999995</v>
      </c>
      <c r="F301" s="5">
        <v>1161422.7479999999</v>
      </c>
      <c r="G301" s="5">
        <v>0</v>
      </c>
      <c r="H301" s="5">
        <v>136</v>
      </c>
      <c r="I301" s="5">
        <v>1436</v>
      </c>
      <c r="J301" s="5">
        <v>1572</v>
      </c>
      <c r="K301" s="7">
        <v>0</v>
      </c>
      <c r="L301" s="7">
        <v>1.8248800313099295E-5</v>
      </c>
      <c r="M301" s="7">
        <v>1.2364145634936369E-3</v>
      </c>
      <c r="N301" s="7">
        <v>1.7031753277068596E-4</v>
      </c>
    </row>
    <row r="302" spans="1:14" x14ac:dyDescent="0.25">
      <c r="A302" s="1" t="s">
        <v>18</v>
      </c>
      <c r="B302" s="5">
        <v>2011</v>
      </c>
      <c r="C302" s="5">
        <v>9278422</v>
      </c>
      <c r="D302" s="5">
        <v>618969.37900000042</v>
      </c>
      <c r="E302" s="5">
        <v>7476891.1999999974</v>
      </c>
      <c r="F302" s="5">
        <v>1179559.7590000001</v>
      </c>
      <c r="G302" s="5">
        <v>0</v>
      </c>
      <c r="H302" s="5">
        <v>88</v>
      </c>
      <c r="I302" s="5">
        <v>1344</v>
      </c>
      <c r="J302" s="5">
        <v>1432</v>
      </c>
      <c r="K302" s="7">
        <v>0</v>
      </c>
      <c r="L302" s="7">
        <v>1.1769597503304585E-5</v>
      </c>
      <c r="M302" s="7">
        <v>1.1394081476121295E-3</v>
      </c>
      <c r="N302" s="7">
        <v>1.5433658870010441E-4</v>
      </c>
    </row>
    <row r="303" spans="1:14" x14ac:dyDescent="0.25">
      <c r="A303" s="1" t="s">
        <v>18</v>
      </c>
      <c r="B303" s="5">
        <v>2012</v>
      </c>
      <c r="C303" s="5">
        <v>9335606</v>
      </c>
      <c r="D303" s="5">
        <v>616352.22800000012</v>
      </c>
      <c r="E303" s="5">
        <v>7511194.1220000032</v>
      </c>
      <c r="F303" s="5">
        <v>1206825.0379999999</v>
      </c>
      <c r="G303" s="5">
        <v>0</v>
      </c>
      <c r="H303" s="5">
        <v>190</v>
      </c>
      <c r="I303" s="5">
        <v>1597</v>
      </c>
      <c r="J303" s="5">
        <v>1787</v>
      </c>
      <c r="K303" s="7">
        <v>0</v>
      </c>
      <c r="L303" s="7">
        <v>2.5295578427869039E-5</v>
      </c>
      <c r="M303" s="7">
        <v>1.3233069829630103E-3</v>
      </c>
      <c r="N303" s="7">
        <v>1.9141767551029894E-4</v>
      </c>
    </row>
    <row r="304" spans="1:14" x14ac:dyDescent="0.25">
      <c r="A304" s="1" t="s">
        <v>18</v>
      </c>
      <c r="B304" s="5">
        <v>2013</v>
      </c>
      <c r="C304" s="5">
        <v>9489491</v>
      </c>
      <c r="D304" s="5">
        <v>616107.71799999976</v>
      </c>
      <c r="E304" s="5">
        <v>7614276.6220000023</v>
      </c>
      <c r="F304" s="5">
        <v>1261284.6770000004</v>
      </c>
      <c r="G304" s="5">
        <v>0</v>
      </c>
      <c r="H304" s="5">
        <v>207</v>
      </c>
      <c r="I304" s="5">
        <v>1586</v>
      </c>
      <c r="J304" s="5">
        <v>1793</v>
      </c>
      <c r="K304" s="7">
        <v>0</v>
      </c>
      <c r="L304" s="7">
        <v>2.7185773550952028E-5</v>
      </c>
      <c r="M304" s="7">
        <v>1.2574480836256125E-3</v>
      </c>
      <c r="N304" s="7">
        <v>1.889458560000742E-4</v>
      </c>
    </row>
    <row r="305" spans="1:14" x14ac:dyDescent="0.25">
      <c r="A305" s="1" t="s">
        <v>18</v>
      </c>
      <c r="B305" s="5">
        <v>2014</v>
      </c>
      <c r="C305" s="5">
        <v>9612876</v>
      </c>
      <c r="D305" s="5">
        <v>611204.99900000019</v>
      </c>
      <c r="E305" s="5">
        <v>7679858.0210000016</v>
      </c>
      <c r="F305" s="5">
        <v>1324110.9489999991</v>
      </c>
      <c r="G305" s="5">
        <v>0</v>
      </c>
      <c r="H305" s="5">
        <v>216</v>
      </c>
      <c r="I305" s="5">
        <v>1528</v>
      </c>
      <c r="J305" s="5">
        <v>1744</v>
      </c>
      <c r="K305" s="7">
        <v>0</v>
      </c>
      <c r="L305" s="7">
        <v>2.8125519952239226E-5</v>
      </c>
      <c r="M305" s="7">
        <v>1.1539818480875662E-3</v>
      </c>
      <c r="N305" s="7">
        <v>1.814233326217877E-4</v>
      </c>
    </row>
    <row r="306" spans="1:14" x14ac:dyDescent="0.25">
      <c r="A306" s="1" t="s">
        <v>18</v>
      </c>
      <c r="B306" s="5">
        <v>2015</v>
      </c>
      <c r="C306" s="5">
        <v>9112010</v>
      </c>
      <c r="D306" s="5">
        <v>570764.80800000019</v>
      </c>
      <c r="E306" s="5">
        <v>7267250.5030000024</v>
      </c>
      <c r="F306" s="5">
        <v>1274303.9949999999</v>
      </c>
      <c r="G306" s="5">
        <v>0</v>
      </c>
      <c r="H306" s="5">
        <v>208</v>
      </c>
      <c r="I306" s="5">
        <v>1778</v>
      </c>
      <c r="J306" s="5">
        <v>1986</v>
      </c>
      <c r="K306" s="7">
        <v>0</v>
      </c>
      <c r="L306" s="7">
        <v>2.8621553628037903E-5</v>
      </c>
      <c r="M306" s="7">
        <v>1.3952714634626882E-3</v>
      </c>
      <c r="N306" s="7">
        <v>2.1795410672288551E-4</v>
      </c>
    </row>
    <row r="307" spans="1:14" x14ac:dyDescent="0.25">
      <c r="A307" s="1" t="s">
        <v>18</v>
      </c>
      <c r="B307" s="5">
        <v>2016</v>
      </c>
      <c r="C307" s="5">
        <v>9444676</v>
      </c>
      <c r="D307" s="5">
        <v>581910.33199999982</v>
      </c>
      <c r="E307" s="5">
        <v>7519867.102</v>
      </c>
      <c r="F307" s="5">
        <v>1342890.5480000004</v>
      </c>
      <c r="G307" s="5">
        <v>0</v>
      </c>
      <c r="H307" s="5">
        <v>233</v>
      </c>
      <c r="I307" s="5">
        <v>1550</v>
      </c>
      <c r="J307" s="5">
        <v>1783</v>
      </c>
      <c r="K307" s="7">
        <v>0</v>
      </c>
      <c r="L307" s="7">
        <v>3.0984590131656825E-5</v>
      </c>
      <c r="M307" s="7">
        <v>1.1542266064114106E-3</v>
      </c>
      <c r="N307" s="7">
        <v>1.887836067642765E-4</v>
      </c>
    </row>
    <row r="308" spans="1:14" x14ac:dyDescent="0.25">
      <c r="A308" s="1" t="s">
        <v>18</v>
      </c>
      <c r="B308" s="5">
        <v>2017</v>
      </c>
      <c r="C308" s="5">
        <v>9868106</v>
      </c>
      <c r="D308" s="5">
        <v>595114</v>
      </c>
      <c r="E308" s="5">
        <v>7797622</v>
      </c>
      <c r="F308" s="5">
        <v>1475370</v>
      </c>
      <c r="G308" s="5">
        <v>0</v>
      </c>
      <c r="H308" s="5">
        <v>243</v>
      </c>
      <c r="I308" s="5">
        <v>1690</v>
      </c>
      <c r="J308" s="5">
        <v>1933</v>
      </c>
      <c r="K308" s="7">
        <v>0</v>
      </c>
      <c r="L308" s="7">
        <v>3.1163346979373971E-5</v>
      </c>
      <c r="M308" s="7">
        <v>1.145475372279496E-3</v>
      </c>
      <c r="N308" s="7">
        <v>1.9588358698214228E-4</v>
      </c>
    </row>
    <row r="309" spans="1:14" x14ac:dyDescent="0.25">
      <c r="A309" s="1" t="s">
        <v>49</v>
      </c>
      <c r="B309" s="5">
        <v>2009</v>
      </c>
      <c r="C309" s="5">
        <v>614109</v>
      </c>
      <c r="D309" s="5">
        <v>39268.421999999999</v>
      </c>
      <c r="E309" s="5">
        <v>486015.27799999999</v>
      </c>
      <c r="F309" s="5">
        <v>88812.40999999996</v>
      </c>
      <c r="G309" s="5">
        <v>0</v>
      </c>
      <c r="H309" s="5">
        <v>0</v>
      </c>
      <c r="I309" s="5">
        <v>21</v>
      </c>
      <c r="J309" s="5">
        <v>21</v>
      </c>
      <c r="K309" s="7">
        <v>0</v>
      </c>
      <c r="L309" s="7">
        <v>0</v>
      </c>
      <c r="M309" s="7">
        <v>2.3645344158547223E-4</v>
      </c>
      <c r="N309" s="7">
        <v>3.4195883792616619E-5</v>
      </c>
    </row>
    <row r="310" spans="1:14" x14ac:dyDescent="0.25">
      <c r="A310" s="1" t="s">
        <v>49</v>
      </c>
      <c r="B310" s="5">
        <v>2010</v>
      </c>
      <c r="C310" s="5">
        <v>557840</v>
      </c>
      <c r="D310" s="5">
        <v>35805.029000000002</v>
      </c>
      <c r="E310" s="5">
        <v>439387.4580000001</v>
      </c>
      <c r="F310" s="5">
        <v>82344.636999999988</v>
      </c>
      <c r="G310" s="5">
        <v>0</v>
      </c>
      <c r="H310" s="5">
        <v>0</v>
      </c>
      <c r="I310" s="5">
        <v>10</v>
      </c>
      <c r="J310" s="5">
        <v>10</v>
      </c>
      <c r="K310" s="7">
        <v>0</v>
      </c>
      <c r="L310" s="7">
        <v>0</v>
      </c>
      <c r="M310" s="7">
        <v>1.2144081708684927E-4</v>
      </c>
      <c r="N310" s="7">
        <v>1.7926287107414314E-5</v>
      </c>
    </row>
    <row r="311" spans="1:14" x14ac:dyDescent="0.25">
      <c r="A311" s="1" t="s">
        <v>49</v>
      </c>
      <c r="B311" s="5">
        <v>2011</v>
      </c>
      <c r="C311" s="5">
        <v>655801</v>
      </c>
      <c r="D311" s="5">
        <v>42089.107000000004</v>
      </c>
      <c r="E311" s="5">
        <v>518639.04100000008</v>
      </c>
      <c r="F311" s="5">
        <v>94758.973000000027</v>
      </c>
      <c r="G311" s="5">
        <v>0</v>
      </c>
      <c r="H311" s="5">
        <v>0</v>
      </c>
      <c r="I311" s="5">
        <v>0</v>
      </c>
      <c r="J311" s="5">
        <v>0</v>
      </c>
      <c r="K311" s="7">
        <v>0</v>
      </c>
      <c r="L311" s="7">
        <v>0</v>
      </c>
      <c r="M311" s="7">
        <v>0</v>
      </c>
      <c r="N311" s="7">
        <v>0</v>
      </c>
    </row>
    <row r="312" spans="1:14" x14ac:dyDescent="0.25">
      <c r="A312" s="1" t="s">
        <v>49</v>
      </c>
      <c r="B312" s="5">
        <v>2012</v>
      </c>
      <c r="C312" s="5">
        <v>645655</v>
      </c>
      <c r="D312" s="5">
        <v>42288.456000000006</v>
      </c>
      <c r="E312" s="5">
        <v>512902.462</v>
      </c>
      <c r="F312" s="5">
        <v>90199.992000000042</v>
      </c>
      <c r="G312" s="5">
        <v>0</v>
      </c>
      <c r="H312" s="5">
        <v>0</v>
      </c>
      <c r="I312" s="5">
        <v>21</v>
      </c>
      <c r="J312" s="5">
        <v>21</v>
      </c>
      <c r="K312" s="7">
        <v>0</v>
      </c>
      <c r="L312" s="7">
        <v>0</v>
      </c>
      <c r="M312" s="7">
        <v>2.3281598517214936E-4</v>
      </c>
      <c r="N312" s="7">
        <v>3.2525110159450482E-5</v>
      </c>
    </row>
    <row r="313" spans="1:14" x14ac:dyDescent="0.25">
      <c r="A313" s="1" t="s">
        <v>49</v>
      </c>
      <c r="B313" s="5">
        <v>2013</v>
      </c>
      <c r="C313" s="5">
        <v>637318</v>
      </c>
      <c r="D313" s="5">
        <v>41771.603000000017</v>
      </c>
      <c r="E313" s="5">
        <v>506374.93699999992</v>
      </c>
      <c r="F313" s="5">
        <v>89261.282999999967</v>
      </c>
      <c r="G313" s="5">
        <v>0</v>
      </c>
      <c r="H313" s="5">
        <v>0</v>
      </c>
      <c r="I313" s="5">
        <v>25</v>
      </c>
      <c r="J313" s="5">
        <v>25</v>
      </c>
      <c r="K313" s="7">
        <v>0</v>
      </c>
      <c r="L313" s="7">
        <v>0</v>
      </c>
      <c r="M313" s="7">
        <v>2.8007663748234505E-4</v>
      </c>
      <c r="N313" s="7">
        <v>3.9226885165647289E-5</v>
      </c>
    </row>
    <row r="314" spans="1:14" x14ac:dyDescent="0.25">
      <c r="A314" s="1" t="s">
        <v>49</v>
      </c>
      <c r="B314" s="5">
        <v>2014</v>
      </c>
      <c r="C314" s="5">
        <v>628212</v>
      </c>
      <c r="D314" s="5">
        <v>42054.062999999995</v>
      </c>
      <c r="E314" s="5">
        <v>499077.13200000004</v>
      </c>
      <c r="F314" s="5">
        <v>86802.238000000012</v>
      </c>
      <c r="G314" s="5">
        <v>0</v>
      </c>
      <c r="H314" s="5">
        <v>0</v>
      </c>
      <c r="I314" s="5">
        <v>64</v>
      </c>
      <c r="J314" s="5">
        <v>64</v>
      </c>
      <c r="K314" s="7">
        <v>0</v>
      </c>
      <c r="L314" s="7">
        <v>0</v>
      </c>
      <c r="M314" s="7">
        <v>7.3730817862092436E-4</v>
      </c>
      <c r="N314" s="7">
        <v>1.0187643661693823E-4</v>
      </c>
    </row>
    <row r="315" spans="1:14" x14ac:dyDescent="0.25">
      <c r="A315" s="1" t="s">
        <v>49</v>
      </c>
      <c r="B315" s="5">
        <v>2015</v>
      </c>
      <c r="C315" s="5">
        <v>652442</v>
      </c>
      <c r="D315" s="5">
        <v>43916.696000000004</v>
      </c>
      <c r="E315" s="5">
        <v>517935.82699999982</v>
      </c>
      <c r="F315" s="5">
        <v>90460.210000000021</v>
      </c>
      <c r="G315" s="5">
        <v>0</v>
      </c>
      <c r="H315" s="5">
        <v>0</v>
      </c>
      <c r="I315" s="5">
        <v>38</v>
      </c>
      <c r="J315" s="5">
        <v>38</v>
      </c>
      <c r="K315" s="7">
        <v>0</v>
      </c>
      <c r="L315" s="7">
        <v>0</v>
      </c>
      <c r="M315" s="7">
        <v>4.2007419615762545E-4</v>
      </c>
      <c r="N315" s="7">
        <v>5.8242725023833534E-5</v>
      </c>
    </row>
    <row r="316" spans="1:14" x14ac:dyDescent="0.25">
      <c r="A316" s="1" t="s">
        <v>49</v>
      </c>
      <c r="B316" s="5">
        <v>2016</v>
      </c>
      <c r="C316" s="5">
        <v>569400</v>
      </c>
      <c r="D316" s="5">
        <v>39452.354999999989</v>
      </c>
      <c r="E316" s="5">
        <v>449190.57899999991</v>
      </c>
      <c r="F316" s="5">
        <v>81039.97600000001</v>
      </c>
      <c r="G316" s="5">
        <v>0</v>
      </c>
      <c r="H316" s="5">
        <v>0</v>
      </c>
      <c r="I316" s="5">
        <v>0</v>
      </c>
      <c r="J316" s="5">
        <v>0</v>
      </c>
      <c r="K316" s="7">
        <v>0</v>
      </c>
      <c r="L316" s="7">
        <v>0</v>
      </c>
      <c r="M316" s="7">
        <v>0</v>
      </c>
      <c r="N316" s="7">
        <v>0</v>
      </c>
    </row>
    <row r="317" spans="1:14" x14ac:dyDescent="0.25">
      <c r="A317" s="1" t="s">
        <v>49</v>
      </c>
      <c r="B317" s="5">
        <v>2017</v>
      </c>
      <c r="C317" s="5">
        <v>708183</v>
      </c>
      <c r="D317" s="5">
        <v>48800</v>
      </c>
      <c r="E317" s="5">
        <v>559676</v>
      </c>
      <c r="F317" s="5">
        <v>99707</v>
      </c>
      <c r="G317" s="5">
        <v>0</v>
      </c>
      <c r="H317" s="5">
        <v>0</v>
      </c>
      <c r="I317" s="5">
        <v>0</v>
      </c>
      <c r="J317" s="5">
        <v>0</v>
      </c>
      <c r="K317" s="7">
        <v>0</v>
      </c>
      <c r="L317" s="7">
        <v>0</v>
      </c>
      <c r="M317" s="7">
        <v>0</v>
      </c>
      <c r="N317" s="7">
        <v>0</v>
      </c>
    </row>
    <row r="318" spans="1:14" x14ac:dyDescent="0.25">
      <c r="A318" s="1" t="s">
        <v>13</v>
      </c>
      <c r="B318" s="5">
        <v>2009</v>
      </c>
      <c r="C318" s="5">
        <v>11448785</v>
      </c>
      <c r="D318" s="5">
        <v>737234.78499999968</v>
      </c>
      <c r="E318" s="5">
        <v>9153276.4689999986</v>
      </c>
      <c r="F318" s="5">
        <v>1557289.4499999997</v>
      </c>
      <c r="G318" s="5">
        <v>0</v>
      </c>
      <c r="H318" s="5">
        <v>260</v>
      </c>
      <c r="I318" s="5">
        <v>1640</v>
      </c>
      <c r="J318" s="5">
        <v>1900</v>
      </c>
      <c r="K318" s="7">
        <v>0</v>
      </c>
      <c r="L318" s="7">
        <v>2.8405129122949475E-5</v>
      </c>
      <c r="M318" s="7">
        <v>1.0531118669043834E-3</v>
      </c>
      <c r="N318" s="7">
        <v>1.6595647485737571E-4</v>
      </c>
    </row>
    <row r="319" spans="1:14" x14ac:dyDescent="0.25">
      <c r="A319" s="1" t="s">
        <v>13</v>
      </c>
      <c r="B319" s="5">
        <v>2010</v>
      </c>
      <c r="C319" s="5">
        <v>11441027</v>
      </c>
      <c r="D319" s="5">
        <v>720747.25300000003</v>
      </c>
      <c r="E319" s="5">
        <v>9144026.1550000012</v>
      </c>
      <c r="F319" s="5">
        <v>1573845.7210000001</v>
      </c>
      <c r="G319" s="5">
        <v>0</v>
      </c>
      <c r="H319" s="5">
        <v>160</v>
      </c>
      <c r="I319" s="5">
        <v>1669</v>
      </c>
      <c r="J319" s="5">
        <v>1829</v>
      </c>
      <c r="K319" s="7">
        <v>0</v>
      </c>
      <c r="L319" s="7">
        <v>1.7497762723755023E-5</v>
      </c>
      <c r="M319" s="7">
        <v>1.0604597246924178E-3</v>
      </c>
      <c r="N319" s="7">
        <v>1.5986327101579254E-4</v>
      </c>
    </row>
    <row r="320" spans="1:14" x14ac:dyDescent="0.25">
      <c r="A320" s="1" t="s">
        <v>13</v>
      </c>
      <c r="B320" s="5">
        <v>2011</v>
      </c>
      <c r="C320" s="5">
        <v>11424170</v>
      </c>
      <c r="D320" s="5">
        <v>715917.76200000022</v>
      </c>
      <c r="E320" s="5">
        <v>9114504.3330000043</v>
      </c>
      <c r="F320" s="5">
        <v>1589338.5489999999</v>
      </c>
      <c r="G320" s="5">
        <v>0</v>
      </c>
      <c r="H320" s="5">
        <v>259</v>
      </c>
      <c r="I320" s="5">
        <v>1892</v>
      </c>
      <c r="J320" s="5">
        <v>2151</v>
      </c>
      <c r="K320" s="7">
        <v>0</v>
      </c>
      <c r="L320" s="7">
        <v>2.8416246296824255E-5</v>
      </c>
      <c r="M320" s="7">
        <v>1.1904323350052967E-3</v>
      </c>
      <c r="N320" s="7">
        <v>1.8828501326573397E-4</v>
      </c>
    </row>
    <row r="321" spans="1:14" x14ac:dyDescent="0.25">
      <c r="A321" s="1" t="s">
        <v>13</v>
      </c>
      <c r="B321" s="5">
        <v>2012</v>
      </c>
      <c r="C321" s="5">
        <v>11411153</v>
      </c>
      <c r="D321" s="5">
        <v>702998.49500000011</v>
      </c>
      <c r="E321" s="5">
        <v>9089540.4350000005</v>
      </c>
      <c r="F321" s="5">
        <v>1618550.581</v>
      </c>
      <c r="G321" s="5">
        <v>0</v>
      </c>
      <c r="H321" s="5">
        <v>200</v>
      </c>
      <c r="I321" s="5">
        <v>1881</v>
      </c>
      <c r="J321" s="5">
        <v>2081</v>
      </c>
      <c r="K321" s="7">
        <v>0</v>
      </c>
      <c r="L321" s="7">
        <v>2.200331264602598E-5</v>
      </c>
      <c r="M321" s="7">
        <v>1.1621508911002639E-3</v>
      </c>
      <c r="N321" s="7">
        <v>1.82365445454986E-4</v>
      </c>
    </row>
    <row r="322" spans="1:14" x14ac:dyDescent="0.25">
      <c r="A322" s="1" t="s">
        <v>13</v>
      </c>
      <c r="B322" s="5">
        <v>2013</v>
      </c>
      <c r="C322" s="5">
        <v>11150977</v>
      </c>
      <c r="D322" s="5">
        <v>680856.06199999992</v>
      </c>
      <c r="E322" s="5">
        <v>8859956.6889999993</v>
      </c>
      <c r="F322" s="5">
        <v>1605696.9069999997</v>
      </c>
      <c r="G322" s="5">
        <v>0</v>
      </c>
      <c r="H322" s="5">
        <v>264</v>
      </c>
      <c r="I322" s="5">
        <v>2005</v>
      </c>
      <c r="J322" s="5">
        <v>2269</v>
      </c>
      <c r="K322" s="7">
        <v>0</v>
      </c>
      <c r="L322" s="7">
        <v>2.9796985387949681E-5</v>
      </c>
      <c r="M322" s="7">
        <v>1.2486789949331331E-3</v>
      </c>
      <c r="N322" s="7">
        <v>2.0347992826099453E-4</v>
      </c>
    </row>
    <row r="323" spans="1:14" x14ac:dyDescent="0.25">
      <c r="A323" s="1" t="s">
        <v>13</v>
      </c>
      <c r="B323" s="5">
        <v>2014</v>
      </c>
      <c r="C323" s="5">
        <v>11419461</v>
      </c>
      <c r="D323" s="5">
        <v>692209.45499999961</v>
      </c>
      <c r="E323" s="5">
        <v>9049059.9809999969</v>
      </c>
      <c r="F323" s="5">
        <v>1677805.605</v>
      </c>
      <c r="G323" s="5">
        <v>0</v>
      </c>
      <c r="H323" s="5">
        <v>297</v>
      </c>
      <c r="I323" s="5">
        <v>2025</v>
      </c>
      <c r="J323" s="5">
        <v>2322</v>
      </c>
      <c r="K323" s="7">
        <v>0</v>
      </c>
      <c r="L323" s="7">
        <v>3.2821088668171143E-5</v>
      </c>
      <c r="M323" s="7">
        <v>1.2069336244707562E-3</v>
      </c>
      <c r="N323" s="7">
        <v>2.0333709270516358E-4</v>
      </c>
    </row>
    <row r="324" spans="1:14" x14ac:dyDescent="0.25">
      <c r="A324" s="1" t="s">
        <v>13</v>
      </c>
      <c r="B324" s="5">
        <v>2015</v>
      </c>
      <c r="C324" s="5">
        <v>10951163</v>
      </c>
      <c r="D324" s="5">
        <v>660519.70000000007</v>
      </c>
      <c r="E324" s="5">
        <v>8638462.1299999952</v>
      </c>
      <c r="F324" s="5">
        <v>1650590.2930000001</v>
      </c>
      <c r="G324" s="5">
        <v>0</v>
      </c>
      <c r="H324" s="5">
        <v>248</v>
      </c>
      <c r="I324" s="5">
        <v>2093</v>
      </c>
      <c r="J324" s="5">
        <v>2341</v>
      </c>
      <c r="K324" s="7">
        <v>0</v>
      </c>
      <c r="L324" s="7">
        <v>2.8708813706404493E-5</v>
      </c>
      <c r="M324" s="7">
        <v>1.2680312060940975E-3</v>
      </c>
      <c r="N324" s="7">
        <v>2.1376725010850445E-4</v>
      </c>
    </row>
    <row r="325" spans="1:14" x14ac:dyDescent="0.25">
      <c r="A325" s="1" t="s">
        <v>13</v>
      </c>
      <c r="B325" s="5">
        <v>2016</v>
      </c>
      <c r="C325" s="5">
        <v>11162413</v>
      </c>
      <c r="D325" s="5">
        <v>670819.03900000011</v>
      </c>
      <c r="E325" s="5">
        <v>8765086.383000005</v>
      </c>
      <c r="F325" s="5">
        <v>1727046.0320000011</v>
      </c>
      <c r="G325" s="5">
        <v>0</v>
      </c>
      <c r="H325" s="5">
        <v>247</v>
      </c>
      <c r="I325" s="5">
        <v>1773</v>
      </c>
      <c r="J325" s="5">
        <v>2020</v>
      </c>
      <c r="K325" s="7">
        <v>0</v>
      </c>
      <c r="L325" s="7">
        <v>2.8179984680933619E-5</v>
      </c>
      <c r="M325" s="7">
        <v>1.0266084210545229E-3</v>
      </c>
      <c r="N325" s="7">
        <v>1.8096445634111549E-4</v>
      </c>
    </row>
    <row r="326" spans="1:14" x14ac:dyDescent="0.25">
      <c r="A326" s="1" t="s">
        <v>13</v>
      </c>
      <c r="B326" s="5">
        <v>2017</v>
      </c>
      <c r="C326" s="5">
        <v>11150568</v>
      </c>
      <c r="D326" s="5">
        <v>669418</v>
      </c>
      <c r="E326" s="5">
        <v>8714103</v>
      </c>
      <c r="F326" s="5">
        <v>1767047</v>
      </c>
      <c r="G326" s="5">
        <v>0</v>
      </c>
      <c r="H326" s="5">
        <v>241</v>
      </c>
      <c r="I326" s="5">
        <v>1888</v>
      </c>
      <c r="J326" s="5">
        <v>2129</v>
      </c>
      <c r="K326" s="7">
        <v>0</v>
      </c>
      <c r="L326" s="7">
        <v>2.7656317580822718E-5</v>
      </c>
      <c r="M326" s="7">
        <v>1.0684492263080721E-3</v>
      </c>
      <c r="N326" s="7">
        <v>1.9093197763557875E-4</v>
      </c>
    </row>
    <row r="327" spans="1:14" x14ac:dyDescent="0.25">
      <c r="A327" s="1" t="s">
        <v>28</v>
      </c>
      <c r="B327" s="5">
        <v>2009</v>
      </c>
      <c r="C327" s="5">
        <v>3585543</v>
      </c>
      <c r="D327" s="5">
        <v>258213.86299999995</v>
      </c>
      <c r="E327" s="5">
        <v>2850186.5939999996</v>
      </c>
      <c r="F327" s="5">
        <v>477591.516</v>
      </c>
      <c r="G327" s="5">
        <v>0</v>
      </c>
      <c r="H327" s="5">
        <v>36</v>
      </c>
      <c r="I327" s="5">
        <v>633</v>
      </c>
      <c r="J327" s="5">
        <v>669</v>
      </c>
      <c r="K327" s="7">
        <v>0</v>
      </c>
      <c r="L327" s="7">
        <v>1.2630751992092209E-5</v>
      </c>
      <c r="M327" s="7">
        <v>1.3254004285955532E-3</v>
      </c>
      <c r="N327" s="7">
        <v>1.8658261803023977E-4</v>
      </c>
    </row>
    <row r="328" spans="1:14" x14ac:dyDescent="0.25">
      <c r="A328" s="1" t="s">
        <v>28</v>
      </c>
      <c r="B328" s="5">
        <v>2010</v>
      </c>
      <c r="C328" s="5">
        <v>3615270</v>
      </c>
      <c r="D328" s="5">
        <v>253015.45399999997</v>
      </c>
      <c r="E328" s="5">
        <v>2881740.3629999999</v>
      </c>
      <c r="F328" s="5">
        <v>479441.92399999982</v>
      </c>
      <c r="G328" s="5">
        <v>0</v>
      </c>
      <c r="H328" s="5">
        <v>10</v>
      </c>
      <c r="I328" s="5">
        <v>579</v>
      </c>
      <c r="J328" s="5">
        <v>589</v>
      </c>
      <c r="K328" s="7">
        <v>0</v>
      </c>
      <c r="L328" s="7">
        <v>3.4701252508361388E-6</v>
      </c>
      <c r="M328" s="7">
        <v>1.2076540890904655E-3</v>
      </c>
      <c r="N328" s="7">
        <v>1.6292005852951508E-4</v>
      </c>
    </row>
    <row r="329" spans="1:14" x14ac:dyDescent="0.25">
      <c r="A329" s="1" t="s">
        <v>28</v>
      </c>
      <c r="B329" s="5">
        <v>2011</v>
      </c>
      <c r="C329" s="5">
        <v>3519657</v>
      </c>
      <c r="D329" s="5">
        <v>246776.31699999998</v>
      </c>
      <c r="E329" s="5">
        <v>2804248.6569999997</v>
      </c>
      <c r="F329" s="5">
        <v>466757.41199999989</v>
      </c>
      <c r="G329" s="5">
        <v>0</v>
      </c>
      <c r="H329" s="5">
        <v>36</v>
      </c>
      <c r="I329" s="5">
        <v>660</v>
      </c>
      <c r="J329" s="5">
        <v>696</v>
      </c>
      <c r="K329" s="7">
        <v>0</v>
      </c>
      <c r="L329" s="7">
        <v>1.2837663275735682E-5</v>
      </c>
      <c r="M329" s="7">
        <v>1.4140107538345853E-3</v>
      </c>
      <c r="N329" s="7">
        <v>1.9774654177949727E-4</v>
      </c>
    </row>
    <row r="330" spans="1:14" x14ac:dyDescent="0.25">
      <c r="A330" s="1" t="s">
        <v>28</v>
      </c>
      <c r="B330" s="5">
        <v>2012</v>
      </c>
      <c r="C330" s="5">
        <v>3700290</v>
      </c>
      <c r="D330" s="5">
        <v>257899.476</v>
      </c>
      <c r="E330" s="5">
        <v>2940461.2899999996</v>
      </c>
      <c r="F330" s="5">
        <v>501093.05000000022</v>
      </c>
      <c r="G330" s="5">
        <v>0</v>
      </c>
      <c r="H330" s="5">
        <v>33</v>
      </c>
      <c r="I330" s="5">
        <v>374</v>
      </c>
      <c r="J330" s="5">
        <v>407</v>
      </c>
      <c r="K330" s="7">
        <v>0</v>
      </c>
      <c r="L330" s="7">
        <v>1.1222728934479529E-5</v>
      </c>
      <c r="M330" s="7">
        <v>7.4636836411919873E-4</v>
      </c>
      <c r="N330" s="7">
        <v>1.0999137905407414E-4</v>
      </c>
    </row>
    <row r="331" spans="1:14" x14ac:dyDescent="0.25">
      <c r="A331" s="1" t="s">
        <v>28</v>
      </c>
      <c r="B331" s="5">
        <v>2013</v>
      </c>
      <c r="C331" s="5">
        <v>3652348</v>
      </c>
      <c r="D331" s="5">
        <v>254609.99300000002</v>
      </c>
      <c r="E331" s="5">
        <v>2897373.7290000007</v>
      </c>
      <c r="F331" s="5">
        <v>502016.93100000004</v>
      </c>
      <c r="G331" s="5">
        <v>0</v>
      </c>
      <c r="H331" s="5">
        <v>47</v>
      </c>
      <c r="I331" s="5">
        <v>506</v>
      </c>
      <c r="J331" s="5">
        <v>553</v>
      </c>
      <c r="K331" s="7">
        <v>0</v>
      </c>
      <c r="L331" s="7">
        <v>1.6221586994309353E-5</v>
      </c>
      <c r="M331" s="7">
        <v>1.0079341328031821E-3</v>
      </c>
      <c r="N331" s="7">
        <v>1.5140944948290798E-4</v>
      </c>
    </row>
    <row r="332" spans="1:14" x14ac:dyDescent="0.25">
      <c r="A332" s="1" t="s">
        <v>28</v>
      </c>
      <c r="B332" s="5">
        <v>2014</v>
      </c>
      <c r="C332" s="5">
        <v>3587024</v>
      </c>
      <c r="D332" s="5">
        <v>249176.63900000005</v>
      </c>
      <c r="E332" s="5">
        <v>2839595.5000000014</v>
      </c>
      <c r="F332" s="5">
        <v>497738.36399999977</v>
      </c>
      <c r="G332" s="5">
        <v>0</v>
      </c>
      <c r="H332" s="5">
        <v>75</v>
      </c>
      <c r="I332" s="5">
        <v>483</v>
      </c>
      <c r="J332" s="5">
        <v>558</v>
      </c>
      <c r="K332" s="7">
        <v>0</v>
      </c>
      <c r="L332" s="7">
        <v>2.6412212584503661E-5</v>
      </c>
      <c r="M332" s="7">
        <v>9.7038933490768697E-4</v>
      </c>
      <c r="N332" s="7">
        <v>1.5556070993670519E-4</v>
      </c>
    </row>
    <row r="333" spans="1:14" x14ac:dyDescent="0.25">
      <c r="A333" s="1" t="s">
        <v>28</v>
      </c>
      <c r="B333" s="5">
        <v>2015</v>
      </c>
      <c r="C333" s="5">
        <v>3663489</v>
      </c>
      <c r="D333" s="5">
        <v>252321.72499999998</v>
      </c>
      <c r="E333" s="5">
        <v>2891436.9669999997</v>
      </c>
      <c r="F333" s="5">
        <v>518811.02999999985</v>
      </c>
      <c r="G333" s="5">
        <v>0</v>
      </c>
      <c r="H333" s="5">
        <v>26</v>
      </c>
      <c r="I333" s="5">
        <v>540</v>
      </c>
      <c r="J333" s="5">
        <v>566</v>
      </c>
      <c r="K333" s="7">
        <v>0</v>
      </c>
      <c r="L333" s="7">
        <v>8.9920687522288293E-6</v>
      </c>
      <c r="M333" s="7">
        <v>1.0408414023117438E-3</v>
      </c>
      <c r="N333" s="7">
        <v>1.5449752954082842E-4</v>
      </c>
    </row>
    <row r="334" spans="1:14" x14ac:dyDescent="0.25">
      <c r="A334" s="1" t="s">
        <v>28</v>
      </c>
      <c r="B334" s="5">
        <v>2016</v>
      </c>
      <c r="C334" s="5">
        <v>3557835</v>
      </c>
      <c r="D334" s="5">
        <v>244555.96400000009</v>
      </c>
      <c r="E334" s="5">
        <v>2805626.4480000008</v>
      </c>
      <c r="F334" s="5">
        <v>508504.29100000014</v>
      </c>
      <c r="G334" s="5">
        <v>0</v>
      </c>
      <c r="H334" s="5">
        <v>23</v>
      </c>
      <c r="I334" s="5">
        <v>335</v>
      </c>
      <c r="J334" s="5">
        <v>358</v>
      </c>
      <c r="K334" s="7">
        <v>0</v>
      </c>
      <c r="L334" s="7">
        <v>8.1978126547800471E-6</v>
      </c>
      <c r="M334" s="7">
        <v>6.5879483404398631E-4</v>
      </c>
      <c r="N334" s="7">
        <v>1.0062299122921664E-4</v>
      </c>
    </row>
    <row r="335" spans="1:14" x14ac:dyDescent="0.25">
      <c r="A335" s="1" t="s">
        <v>28</v>
      </c>
      <c r="B335" s="5">
        <v>2017</v>
      </c>
      <c r="C335" s="5">
        <v>3572419</v>
      </c>
      <c r="D335" s="5">
        <v>243705</v>
      </c>
      <c r="E335" s="5">
        <v>2814038</v>
      </c>
      <c r="F335" s="5">
        <v>514676</v>
      </c>
      <c r="G335" s="5">
        <v>0</v>
      </c>
      <c r="H335" s="5">
        <v>20</v>
      </c>
      <c r="I335" s="5">
        <v>428</v>
      </c>
      <c r="J335" s="5">
        <v>448</v>
      </c>
      <c r="K335" s="7">
        <v>0</v>
      </c>
      <c r="L335" s="7">
        <v>7.1072245648424082E-6</v>
      </c>
      <c r="M335" s="7">
        <v>8.3159113694829365E-4</v>
      </c>
      <c r="N335" s="7">
        <v>1.25405222623662E-4</v>
      </c>
    </row>
    <row r="336" spans="1:14" x14ac:dyDescent="0.25">
      <c r="A336" s="1" t="s">
        <v>27</v>
      </c>
      <c r="B336" s="5">
        <v>2009</v>
      </c>
      <c r="C336" s="5">
        <v>3694697</v>
      </c>
      <c r="D336" s="5">
        <v>236504.04600000006</v>
      </c>
      <c r="E336" s="5">
        <v>2971560.3439999996</v>
      </c>
      <c r="F336" s="5">
        <v>488309.08600000007</v>
      </c>
      <c r="G336" s="5">
        <v>0</v>
      </c>
      <c r="H336" s="5">
        <v>0</v>
      </c>
      <c r="I336" s="5">
        <v>304</v>
      </c>
      <c r="J336" s="5">
        <v>304</v>
      </c>
      <c r="K336" s="7">
        <v>0</v>
      </c>
      <c r="L336" s="7">
        <v>0</v>
      </c>
      <c r="M336" s="7">
        <v>6.2255650921883509E-4</v>
      </c>
      <c r="N336" s="7">
        <v>8.2280089544555342E-5</v>
      </c>
    </row>
    <row r="337" spans="1:14" x14ac:dyDescent="0.25">
      <c r="A337" s="1" t="s">
        <v>27</v>
      </c>
      <c r="B337" s="5">
        <v>2010</v>
      </c>
      <c r="C337" s="5">
        <v>3754561</v>
      </c>
      <c r="D337" s="5">
        <v>233858.70399999997</v>
      </c>
      <c r="E337" s="5">
        <v>3015959.585</v>
      </c>
      <c r="F337" s="5">
        <v>507224.36</v>
      </c>
      <c r="G337" s="5">
        <v>0</v>
      </c>
      <c r="H337" s="5">
        <v>0</v>
      </c>
      <c r="I337" s="5">
        <v>261</v>
      </c>
      <c r="J337" s="5">
        <v>261</v>
      </c>
      <c r="K337" s="7">
        <v>0</v>
      </c>
      <c r="L337" s="7">
        <v>0</v>
      </c>
      <c r="M337" s="7">
        <v>5.1456519162447164E-4</v>
      </c>
      <c r="N337" s="7">
        <v>6.9515450674526263E-5</v>
      </c>
    </row>
    <row r="338" spans="1:14" x14ac:dyDescent="0.25">
      <c r="A338" s="1" t="s">
        <v>27</v>
      </c>
      <c r="B338" s="5">
        <v>2011</v>
      </c>
      <c r="C338" s="5">
        <v>3745417</v>
      </c>
      <c r="D338" s="5">
        <v>232896.51799999995</v>
      </c>
      <c r="E338" s="5">
        <v>3003221.8609999996</v>
      </c>
      <c r="F338" s="5">
        <v>509652.78299999976</v>
      </c>
      <c r="G338" s="5">
        <v>0</v>
      </c>
      <c r="H338" s="5">
        <v>0</v>
      </c>
      <c r="I338" s="5">
        <v>237</v>
      </c>
      <c r="J338" s="5">
        <v>237</v>
      </c>
      <c r="K338" s="7">
        <v>0</v>
      </c>
      <c r="L338" s="7">
        <v>0</v>
      </c>
      <c r="M338" s="7">
        <v>4.6502247786214899E-4</v>
      </c>
      <c r="N338" s="7">
        <v>6.3277333338317206E-5</v>
      </c>
    </row>
    <row r="339" spans="1:14" x14ac:dyDescent="0.25">
      <c r="A339" s="1" t="s">
        <v>27</v>
      </c>
      <c r="B339" s="5">
        <v>2012</v>
      </c>
      <c r="C339" s="5">
        <v>3685999</v>
      </c>
      <c r="D339" s="5">
        <v>227127.12000000002</v>
      </c>
      <c r="E339" s="5">
        <v>2952716.5669999984</v>
      </c>
      <c r="F339" s="5">
        <v>505093.72000000003</v>
      </c>
      <c r="G339" s="5">
        <v>0</v>
      </c>
      <c r="H339" s="5">
        <v>0</v>
      </c>
      <c r="I339" s="5">
        <v>220</v>
      </c>
      <c r="J339" s="5">
        <v>220</v>
      </c>
      <c r="K339" s="7">
        <v>0</v>
      </c>
      <c r="L339" s="7">
        <v>0</v>
      </c>
      <c r="M339" s="7">
        <v>4.3556273081360024E-4</v>
      </c>
      <c r="N339" s="7">
        <v>5.968531190594463E-5</v>
      </c>
    </row>
    <row r="340" spans="1:14" x14ac:dyDescent="0.25">
      <c r="A340" s="1" t="s">
        <v>27</v>
      </c>
      <c r="B340" s="5">
        <v>2013</v>
      </c>
      <c r="C340" s="5">
        <v>3766587</v>
      </c>
      <c r="D340" s="5">
        <v>228623.86099999995</v>
      </c>
      <c r="E340" s="5">
        <v>2998673.0670000003</v>
      </c>
      <c r="F340" s="5">
        <v>539718.13199999998</v>
      </c>
      <c r="G340" s="5">
        <v>0</v>
      </c>
      <c r="H340" s="5">
        <v>0</v>
      </c>
      <c r="I340" s="5">
        <v>293</v>
      </c>
      <c r="J340" s="5">
        <v>293</v>
      </c>
      <c r="K340" s="7">
        <v>0</v>
      </c>
      <c r="L340" s="7">
        <v>0</v>
      </c>
      <c r="M340" s="7">
        <v>5.4287596178073194E-4</v>
      </c>
      <c r="N340" s="7">
        <v>7.7789255896651264E-5</v>
      </c>
    </row>
    <row r="341" spans="1:14" x14ac:dyDescent="0.25">
      <c r="A341" s="1" t="s">
        <v>27</v>
      </c>
      <c r="B341" s="5">
        <v>2014</v>
      </c>
      <c r="C341" s="5">
        <v>3796242</v>
      </c>
      <c r="D341" s="5">
        <v>226685.69899999999</v>
      </c>
      <c r="E341" s="5">
        <v>3012624.8489999999</v>
      </c>
      <c r="F341" s="5">
        <v>556373.43400000001</v>
      </c>
      <c r="G341" s="5">
        <v>0</v>
      </c>
      <c r="H341" s="5">
        <v>33</v>
      </c>
      <c r="I341" s="5">
        <v>240</v>
      </c>
      <c r="J341" s="5">
        <v>273</v>
      </c>
      <c r="K341" s="7">
        <v>0</v>
      </c>
      <c r="L341" s="7">
        <v>1.0953902876740164E-5</v>
      </c>
      <c r="M341" s="7">
        <v>4.3136495262640452E-4</v>
      </c>
      <c r="N341" s="7">
        <v>7.1913223656447611E-5</v>
      </c>
    </row>
    <row r="342" spans="1:14" x14ac:dyDescent="0.25">
      <c r="A342" s="1" t="s">
        <v>27</v>
      </c>
      <c r="B342" s="5">
        <v>2015</v>
      </c>
      <c r="C342" s="5">
        <v>3777932</v>
      </c>
      <c r="D342" s="5">
        <v>222677.74300000002</v>
      </c>
      <c r="E342" s="5">
        <v>2979615.7510000002</v>
      </c>
      <c r="F342" s="5">
        <v>574259.78599999985</v>
      </c>
      <c r="G342" s="5">
        <v>0</v>
      </c>
      <c r="H342" s="5">
        <v>0</v>
      </c>
      <c r="I342" s="5">
        <v>268</v>
      </c>
      <c r="J342" s="5">
        <v>268</v>
      </c>
      <c r="K342" s="7">
        <v>0</v>
      </c>
      <c r="L342" s="7">
        <v>0</v>
      </c>
      <c r="M342" s="7">
        <v>4.6668773703753666E-4</v>
      </c>
      <c r="N342" s="7">
        <v>7.0938280519607018E-5</v>
      </c>
    </row>
    <row r="343" spans="1:14" x14ac:dyDescent="0.25">
      <c r="A343" s="1" t="s">
        <v>27</v>
      </c>
      <c r="B343" s="5">
        <v>2016</v>
      </c>
      <c r="C343" s="5">
        <v>3967686</v>
      </c>
      <c r="D343" s="5">
        <v>231124.46400000007</v>
      </c>
      <c r="E343" s="5">
        <v>3105567.4529999993</v>
      </c>
      <c r="F343" s="5">
        <v>631078.60099999991</v>
      </c>
      <c r="G343" s="5">
        <v>0</v>
      </c>
      <c r="H343" s="5">
        <v>0</v>
      </c>
      <c r="I343" s="5">
        <v>245</v>
      </c>
      <c r="J343" s="5">
        <v>245</v>
      </c>
      <c r="K343" s="7">
        <v>0</v>
      </c>
      <c r="L343" s="7">
        <v>0</v>
      </c>
      <c r="M343" s="7">
        <v>3.8822422375243878E-4</v>
      </c>
      <c r="N343" s="7">
        <v>6.1748837987683495E-5</v>
      </c>
    </row>
    <row r="344" spans="1:14" x14ac:dyDescent="0.25">
      <c r="A344" s="1" t="s">
        <v>27</v>
      </c>
      <c r="B344" s="5">
        <v>2017</v>
      </c>
      <c r="C344" s="5">
        <v>3919233</v>
      </c>
      <c r="D344" s="5">
        <v>226532</v>
      </c>
      <c r="E344" s="5">
        <v>3063112</v>
      </c>
      <c r="F344" s="5">
        <v>629589</v>
      </c>
      <c r="G344" s="5">
        <v>0</v>
      </c>
      <c r="H344" s="5">
        <v>21</v>
      </c>
      <c r="I344" s="5">
        <v>379</v>
      </c>
      <c r="J344" s="5">
        <v>400</v>
      </c>
      <c r="K344" s="7">
        <v>0</v>
      </c>
      <c r="L344" s="7">
        <v>6.8557728218883276E-6</v>
      </c>
      <c r="M344" s="7">
        <v>6.0198002188729472E-4</v>
      </c>
      <c r="N344" s="7">
        <v>1.0206078587315427E-4</v>
      </c>
    </row>
    <row r="345" spans="1:14" x14ac:dyDescent="0.25">
      <c r="A345" s="1" t="s">
        <v>12</v>
      </c>
      <c r="B345" s="5">
        <v>2009</v>
      </c>
      <c r="C345" s="5">
        <v>12516596</v>
      </c>
      <c r="D345" s="5">
        <v>739141.19900000002</v>
      </c>
      <c r="E345" s="5">
        <v>9861377.0079999957</v>
      </c>
      <c r="F345" s="5">
        <v>1915620.6559999995</v>
      </c>
      <c r="G345" s="5">
        <v>0</v>
      </c>
      <c r="H345" s="5">
        <v>244</v>
      </c>
      <c r="I345" s="5">
        <v>2188</v>
      </c>
      <c r="J345" s="5">
        <v>2432</v>
      </c>
      <c r="K345" s="7">
        <v>0</v>
      </c>
      <c r="L345" s="7">
        <v>2.4742994796979789E-5</v>
      </c>
      <c r="M345" s="7">
        <v>1.1421885607397629E-3</v>
      </c>
      <c r="N345" s="7">
        <v>1.9430202908202838E-4</v>
      </c>
    </row>
    <row r="346" spans="1:14" x14ac:dyDescent="0.25">
      <c r="A346" s="1" t="s">
        <v>12</v>
      </c>
      <c r="B346" s="5">
        <v>2010</v>
      </c>
      <c r="C346" s="5">
        <v>12554832</v>
      </c>
      <c r="D346" s="5">
        <v>725472.36099999992</v>
      </c>
      <c r="E346" s="5">
        <v>9910652.1219999995</v>
      </c>
      <c r="F346" s="5">
        <v>1919785.4129999995</v>
      </c>
      <c r="G346" s="5">
        <v>0</v>
      </c>
      <c r="H346" s="5">
        <v>127</v>
      </c>
      <c r="I346" s="5">
        <v>2047</v>
      </c>
      <c r="J346" s="5">
        <v>2174</v>
      </c>
      <c r="K346" s="7">
        <v>0</v>
      </c>
      <c r="L346" s="7">
        <v>1.2814494791728299E-5</v>
      </c>
      <c r="M346" s="7">
        <v>1.0662650034418198E-3</v>
      </c>
      <c r="N346" s="7">
        <v>1.7316042142180796E-4</v>
      </c>
    </row>
    <row r="347" spans="1:14" x14ac:dyDescent="0.25">
      <c r="A347" s="1" t="s">
        <v>12</v>
      </c>
      <c r="B347" s="5">
        <v>2011</v>
      </c>
      <c r="C347" s="5">
        <v>12505696</v>
      </c>
      <c r="D347" s="5">
        <v>720027.64299999992</v>
      </c>
      <c r="E347" s="5">
        <v>9863677.0360000022</v>
      </c>
      <c r="F347" s="5">
        <v>1916881.55</v>
      </c>
      <c r="G347" s="5">
        <v>0</v>
      </c>
      <c r="H347" s="5">
        <v>212</v>
      </c>
      <c r="I347" s="5">
        <v>2426</v>
      </c>
      <c r="J347" s="5">
        <v>2638</v>
      </c>
      <c r="K347" s="7">
        <v>0</v>
      </c>
      <c r="L347" s="7">
        <v>2.1492998931965432E-5</v>
      </c>
      <c r="M347" s="7">
        <v>1.2655972404763351E-3</v>
      </c>
      <c r="N347" s="7">
        <v>2.1094387709408576E-4</v>
      </c>
    </row>
    <row r="348" spans="1:14" x14ac:dyDescent="0.25">
      <c r="A348" s="1" t="s">
        <v>12</v>
      </c>
      <c r="B348" s="5">
        <v>2012</v>
      </c>
      <c r="C348" s="5">
        <v>12620533</v>
      </c>
      <c r="D348" s="5">
        <v>722663.47100000002</v>
      </c>
      <c r="E348" s="5">
        <v>9941123.2419999987</v>
      </c>
      <c r="F348" s="5">
        <v>1959185.5299999998</v>
      </c>
      <c r="G348" s="5">
        <v>0</v>
      </c>
      <c r="H348" s="5">
        <v>78</v>
      </c>
      <c r="I348" s="5">
        <v>2112</v>
      </c>
      <c r="J348" s="5">
        <v>2190</v>
      </c>
      <c r="K348" s="7">
        <v>0</v>
      </c>
      <c r="L348" s="7">
        <v>7.8461958574720989E-6</v>
      </c>
      <c r="M348" s="7">
        <v>1.0779989784836764E-3</v>
      </c>
      <c r="N348" s="7">
        <v>1.7352674407649819E-4</v>
      </c>
    </row>
    <row r="349" spans="1:14" x14ac:dyDescent="0.25">
      <c r="A349" s="1" t="s">
        <v>12</v>
      </c>
      <c r="B349" s="5">
        <v>2013</v>
      </c>
      <c r="C349" s="5">
        <v>12582622</v>
      </c>
      <c r="D349" s="5">
        <v>715747.14899999974</v>
      </c>
      <c r="E349" s="5">
        <v>9894668.9410000052</v>
      </c>
      <c r="F349" s="5">
        <v>1973620.4590000005</v>
      </c>
      <c r="G349" s="5">
        <v>0</v>
      </c>
      <c r="H349" s="5">
        <v>205</v>
      </c>
      <c r="I349" s="5">
        <v>2536</v>
      </c>
      <c r="J349" s="5">
        <v>2741</v>
      </c>
      <c r="K349" s="7">
        <v>0</v>
      </c>
      <c r="L349" s="7">
        <v>2.0718227282021793E-5</v>
      </c>
      <c r="M349" s="7">
        <v>1.2849481714862986E-3</v>
      </c>
      <c r="N349" s="7">
        <v>2.1784012902875091E-4</v>
      </c>
    </row>
    <row r="350" spans="1:14" x14ac:dyDescent="0.25">
      <c r="A350" s="1" t="s">
        <v>12</v>
      </c>
      <c r="B350" s="5">
        <v>2014</v>
      </c>
      <c r="C350" s="5">
        <v>12509448</v>
      </c>
      <c r="D350" s="5">
        <v>707329.29900000035</v>
      </c>
      <c r="E350" s="5">
        <v>9805041.879999999</v>
      </c>
      <c r="F350" s="5">
        <v>2001177.7850000008</v>
      </c>
      <c r="G350" s="5">
        <v>0</v>
      </c>
      <c r="H350" s="5">
        <v>269</v>
      </c>
      <c r="I350" s="5">
        <v>2163</v>
      </c>
      <c r="J350" s="5">
        <v>2432</v>
      </c>
      <c r="K350" s="7">
        <v>0</v>
      </c>
      <c r="L350" s="7">
        <v>2.7434864969694555E-5</v>
      </c>
      <c r="M350" s="7">
        <v>1.0808634875986288E-3</v>
      </c>
      <c r="N350" s="7">
        <v>1.9441305483663228E-4</v>
      </c>
    </row>
    <row r="351" spans="1:14" x14ac:dyDescent="0.25">
      <c r="A351" s="1" t="s">
        <v>12</v>
      </c>
      <c r="B351" s="5">
        <v>2015</v>
      </c>
      <c r="C351" s="5">
        <v>12418559</v>
      </c>
      <c r="D351" s="5">
        <v>700580.34800000023</v>
      </c>
      <c r="E351" s="5">
        <v>9715412.1530000009</v>
      </c>
      <c r="F351" s="5">
        <v>2009744.6659999995</v>
      </c>
      <c r="G351" s="5">
        <v>0</v>
      </c>
      <c r="H351" s="5">
        <v>226</v>
      </c>
      <c r="I351" s="5">
        <v>2560</v>
      </c>
      <c r="J351" s="5">
        <v>2786</v>
      </c>
      <c r="K351" s="7">
        <v>0</v>
      </c>
      <c r="L351" s="7">
        <v>2.3262008491344752E-5</v>
      </c>
      <c r="M351" s="7">
        <v>1.2737936531485739E-3</v>
      </c>
      <c r="N351" s="7">
        <v>2.2434164865665977E-4</v>
      </c>
    </row>
    <row r="352" spans="1:14" x14ac:dyDescent="0.25">
      <c r="A352" s="1" t="s">
        <v>12</v>
      </c>
      <c r="B352" s="5">
        <v>2016</v>
      </c>
      <c r="C352" s="5">
        <v>12695824</v>
      </c>
      <c r="D352" s="5">
        <v>710776.52999999991</v>
      </c>
      <c r="E352" s="5">
        <v>9875918.7870000061</v>
      </c>
      <c r="F352" s="5">
        <v>2113187.9970000009</v>
      </c>
      <c r="G352" s="5">
        <v>0</v>
      </c>
      <c r="H352" s="5">
        <v>158</v>
      </c>
      <c r="I352" s="5">
        <v>2171</v>
      </c>
      <c r="J352" s="5">
        <v>2329</v>
      </c>
      <c r="K352" s="7">
        <v>0</v>
      </c>
      <c r="L352" s="7">
        <v>1.5998511470950992E-5</v>
      </c>
      <c r="M352" s="7">
        <v>1.0273577188030939E-3</v>
      </c>
      <c r="N352" s="7">
        <v>1.8344614733159501E-4</v>
      </c>
    </row>
    <row r="353" spans="1:14" x14ac:dyDescent="0.25">
      <c r="A353" s="1" t="s">
        <v>12</v>
      </c>
      <c r="B353" s="5">
        <v>2017</v>
      </c>
      <c r="C353" s="5">
        <v>12746614</v>
      </c>
      <c r="D353" s="5">
        <v>709882</v>
      </c>
      <c r="E353" s="5">
        <v>9865180</v>
      </c>
      <c r="F353" s="5">
        <v>2171552</v>
      </c>
      <c r="G353" s="5">
        <v>0</v>
      </c>
      <c r="H353" s="5">
        <v>219</v>
      </c>
      <c r="I353" s="5">
        <v>2393</v>
      </c>
      <c r="J353" s="5">
        <v>2612</v>
      </c>
      <c r="K353" s="7">
        <v>0</v>
      </c>
      <c r="L353" s="7">
        <v>2.2199290839092646E-5</v>
      </c>
      <c r="M353" s="7">
        <v>1.1019768350009579E-3</v>
      </c>
      <c r="N353" s="7">
        <v>2.0491716466820129E-4</v>
      </c>
    </row>
    <row r="354" spans="1:14" x14ac:dyDescent="0.25">
      <c r="A354" s="1" t="s">
        <v>34</v>
      </c>
      <c r="B354" s="5">
        <v>2009</v>
      </c>
      <c r="C354" s="5">
        <v>1057381</v>
      </c>
      <c r="D354" s="5">
        <v>61090.154999999999</v>
      </c>
      <c r="E354" s="5">
        <v>846870.21299999999</v>
      </c>
      <c r="F354" s="5">
        <v>149383.14500000002</v>
      </c>
      <c r="G354" s="5">
        <v>0</v>
      </c>
      <c r="H354" s="5">
        <v>0</v>
      </c>
      <c r="I354" s="5">
        <v>70</v>
      </c>
      <c r="J354" s="5">
        <v>70</v>
      </c>
      <c r="K354" s="7">
        <v>0</v>
      </c>
      <c r="L354" s="7">
        <v>0</v>
      </c>
      <c r="M354" s="7">
        <v>4.6859369576132562E-4</v>
      </c>
      <c r="N354" s="7">
        <v>6.6201303030790224E-5</v>
      </c>
    </row>
    <row r="355" spans="1:14" x14ac:dyDescent="0.25">
      <c r="A355" s="1" t="s">
        <v>34</v>
      </c>
      <c r="B355" s="5">
        <v>2010</v>
      </c>
      <c r="C355" s="5">
        <v>1056389</v>
      </c>
      <c r="D355" s="5">
        <v>59283.510999999999</v>
      </c>
      <c r="E355" s="5">
        <v>846523.21799999999</v>
      </c>
      <c r="F355" s="5">
        <v>149863.109</v>
      </c>
      <c r="G355" s="5">
        <v>0</v>
      </c>
      <c r="H355" s="5">
        <v>0</v>
      </c>
      <c r="I355" s="5">
        <v>95</v>
      </c>
      <c r="J355" s="5">
        <v>95</v>
      </c>
      <c r="K355" s="7">
        <v>0</v>
      </c>
      <c r="L355" s="7">
        <v>0</v>
      </c>
      <c r="M355" s="7">
        <v>6.3391184550962436E-4</v>
      </c>
      <c r="N355" s="7">
        <v>8.9928993959611473E-5</v>
      </c>
    </row>
    <row r="356" spans="1:14" x14ac:dyDescent="0.25">
      <c r="A356" s="1" t="s">
        <v>34</v>
      </c>
      <c r="B356" s="5">
        <v>2011</v>
      </c>
      <c r="C356" s="5">
        <v>1053959</v>
      </c>
      <c r="D356" s="5">
        <v>58002.8</v>
      </c>
      <c r="E356" s="5">
        <v>845530.13699999987</v>
      </c>
      <c r="F356" s="5">
        <v>151001.52799999999</v>
      </c>
      <c r="G356" s="5">
        <v>0</v>
      </c>
      <c r="H356" s="5">
        <v>0</v>
      </c>
      <c r="I356" s="5">
        <v>101</v>
      </c>
      <c r="J356" s="5">
        <v>101</v>
      </c>
      <c r="K356" s="7">
        <v>0</v>
      </c>
      <c r="L356" s="7">
        <v>0</v>
      </c>
      <c r="M356" s="7">
        <v>6.688674037788545E-4</v>
      </c>
      <c r="N356" s="7">
        <v>9.5829154644535506E-5</v>
      </c>
    </row>
    <row r="357" spans="1:14" x14ac:dyDescent="0.25">
      <c r="A357" s="1" t="s">
        <v>34</v>
      </c>
      <c r="B357" s="5">
        <v>2012</v>
      </c>
      <c r="C357" s="5">
        <v>1052471</v>
      </c>
      <c r="D357" s="5">
        <v>56621.285000000011</v>
      </c>
      <c r="E357" s="5">
        <v>842286.22900000028</v>
      </c>
      <c r="F357" s="5">
        <v>152633.95200000002</v>
      </c>
      <c r="G357" s="5">
        <v>0</v>
      </c>
      <c r="H357" s="5">
        <v>0</v>
      </c>
      <c r="I357" s="5">
        <v>31</v>
      </c>
      <c r="J357" s="5">
        <v>31</v>
      </c>
      <c r="K357" s="7">
        <v>0</v>
      </c>
      <c r="L357" s="7">
        <v>0</v>
      </c>
      <c r="M357" s="7">
        <v>2.0310029055658596E-4</v>
      </c>
      <c r="N357" s="7">
        <v>2.9454493282950314E-5</v>
      </c>
    </row>
    <row r="358" spans="1:14" x14ac:dyDescent="0.25">
      <c r="A358" s="1" t="s">
        <v>34</v>
      </c>
      <c r="B358" s="5">
        <v>2013</v>
      </c>
      <c r="C358" s="5">
        <v>1051695</v>
      </c>
      <c r="D358" s="5">
        <v>56278.313000000002</v>
      </c>
      <c r="E358" s="5">
        <v>841099.51399999997</v>
      </c>
      <c r="F358" s="5">
        <v>155903.36699999997</v>
      </c>
      <c r="G358" s="5">
        <v>0</v>
      </c>
      <c r="H358" s="5">
        <v>0</v>
      </c>
      <c r="I358" s="5">
        <v>71</v>
      </c>
      <c r="J358" s="5">
        <v>71</v>
      </c>
      <c r="K358" s="7">
        <v>0</v>
      </c>
      <c r="L358" s="7">
        <v>0</v>
      </c>
      <c r="M358" s="7">
        <v>4.5541030553881507E-4</v>
      </c>
      <c r="N358" s="7">
        <v>6.7510067082186373E-5</v>
      </c>
    </row>
    <row r="359" spans="1:14" x14ac:dyDescent="0.25">
      <c r="A359" s="1" t="s">
        <v>34</v>
      </c>
      <c r="B359" s="5">
        <v>2014</v>
      </c>
      <c r="C359" s="5">
        <v>1053252</v>
      </c>
      <c r="D359" s="5">
        <v>55335.516999999993</v>
      </c>
      <c r="E359" s="5">
        <v>837604.00400000007</v>
      </c>
      <c r="F359" s="5">
        <v>158893.87600000002</v>
      </c>
      <c r="G359" s="5">
        <v>0</v>
      </c>
      <c r="H359" s="5">
        <v>0</v>
      </c>
      <c r="I359" s="5">
        <v>56</v>
      </c>
      <c r="J359" s="5">
        <v>56</v>
      </c>
      <c r="K359" s="7">
        <v>0</v>
      </c>
      <c r="L359" s="7">
        <v>0</v>
      </c>
      <c r="M359" s="7">
        <v>3.5243649037801806E-4</v>
      </c>
      <c r="N359" s="7">
        <v>5.3168662390387105E-5</v>
      </c>
    </row>
    <row r="360" spans="1:14" x14ac:dyDescent="0.25">
      <c r="A360" s="1" t="s">
        <v>34</v>
      </c>
      <c r="B360" s="5">
        <v>2015</v>
      </c>
      <c r="C360" s="5">
        <v>1053763</v>
      </c>
      <c r="D360" s="5">
        <v>56512.299000000006</v>
      </c>
      <c r="E360" s="5">
        <v>835834.04799999995</v>
      </c>
      <c r="F360" s="5">
        <v>161790.209</v>
      </c>
      <c r="G360" s="5">
        <v>0</v>
      </c>
      <c r="H360" s="5">
        <v>0</v>
      </c>
      <c r="I360" s="5">
        <v>135</v>
      </c>
      <c r="J360" s="5">
        <v>135</v>
      </c>
      <c r="K360" s="7">
        <v>0</v>
      </c>
      <c r="L360" s="7">
        <v>0</v>
      </c>
      <c r="M360" s="7">
        <v>8.3441390449035143E-4</v>
      </c>
      <c r="N360" s="7">
        <v>1.2811229849596161E-4</v>
      </c>
    </row>
    <row r="361" spans="1:14" x14ac:dyDescent="0.25">
      <c r="A361" s="1" t="s">
        <v>34</v>
      </c>
      <c r="B361" s="5">
        <v>2016</v>
      </c>
      <c r="C361" s="5">
        <v>1054491</v>
      </c>
      <c r="D361" s="5">
        <v>55056.795999999995</v>
      </c>
      <c r="E361" s="5">
        <v>833729.88299999991</v>
      </c>
      <c r="F361" s="5">
        <v>165583.03999999998</v>
      </c>
      <c r="G361" s="5">
        <v>0</v>
      </c>
      <c r="H361" s="5">
        <v>0</v>
      </c>
      <c r="I361" s="5">
        <v>21</v>
      </c>
      <c r="J361" s="5">
        <v>21</v>
      </c>
      <c r="K361" s="7">
        <v>0</v>
      </c>
      <c r="L361" s="7">
        <v>0</v>
      </c>
      <c r="M361" s="7">
        <v>1.268245830007711E-4</v>
      </c>
      <c r="N361" s="7">
        <v>1.991482146362558E-5</v>
      </c>
    </row>
    <row r="362" spans="1:14" x14ac:dyDescent="0.25">
      <c r="A362" s="1" t="s">
        <v>34</v>
      </c>
      <c r="B362" s="5">
        <v>2017</v>
      </c>
      <c r="C362" s="5">
        <v>1056138</v>
      </c>
      <c r="D362" s="5">
        <v>54571</v>
      </c>
      <c r="E362" s="5">
        <v>831423</v>
      </c>
      <c r="F362" s="5">
        <v>170144</v>
      </c>
      <c r="G362" s="5">
        <v>0</v>
      </c>
      <c r="H362" s="5">
        <v>0</v>
      </c>
      <c r="I362" s="5">
        <v>79</v>
      </c>
      <c r="J362" s="5">
        <v>79</v>
      </c>
      <c r="K362" s="7">
        <v>0</v>
      </c>
      <c r="L362" s="7">
        <v>0</v>
      </c>
      <c r="M362" s="7">
        <v>4.6431258228324244E-4</v>
      </c>
      <c r="N362" s="7">
        <v>7.4800830952015735E-5</v>
      </c>
    </row>
    <row r="363" spans="1:14" x14ac:dyDescent="0.25">
      <c r="A363" s="1" t="s">
        <v>38</v>
      </c>
      <c r="B363" s="5">
        <v>2009</v>
      </c>
      <c r="C363" s="5">
        <v>4386090</v>
      </c>
      <c r="D363" s="5">
        <v>295751.25200000015</v>
      </c>
      <c r="E363" s="5">
        <v>3514282.5900000003</v>
      </c>
      <c r="F363" s="5">
        <v>575792.90799999994</v>
      </c>
      <c r="G363" s="5">
        <v>0</v>
      </c>
      <c r="H363" s="5">
        <v>22</v>
      </c>
      <c r="I363" s="5">
        <v>540</v>
      </c>
      <c r="J363" s="5">
        <v>562</v>
      </c>
      <c r="K363" s="7">
        <v>0</v>
      </c>
      <c r="L363" s="7">
        <v>6.2601681670682031E-6</v>
      </c>
      <c r="M363" s="7">
        <v>9.3783718503181015E-4</v>
      </c>
      <c r="N363" s="7">
        <v>1.2813234566550163E-4</v>
      </c>
    </row>
    <row r="364" spans="1:14" x14ac:dyDescent="0.25">
      <c r="A364" s="1" t="s">
        <v>38</v>
      </c>
      <c r="B364" s="5">
        <v>2010</v>
      </c>
      <c r="C364" s="5">
        <v>4476434</v>
      </c>
      <c r="D364" s="5">
        <v>293590.5909999999</v>
      </c>
      <c r="E364" s="5">
        <v>3592908.4639999997</v>
      </c>
      <c r="F364" s="5">
        <v>590444.87699999963</v>
      </c>
      <c r="G364" s="5">
        <v>0</v>
      </c>
      <c r="H364" s="5">
        <v>0</v>
      </c>
      <c r="I364" s="5">
        <v>567</v>
      </c>
      <c r="J364" s="5">
        <v>567</v>
      </c>
      <c r="K364" s="7">
        <v>0</v>
      </c>
      <c r="L364" s="7">
        <v>0</v>
      </c>
      <c r="M364" s="7">
        <v>9.6029286066614541E-4</v>
      </c>
      <c r="N364" s="7">
        <v>1.266633217422618E-4</v>
      </c>
    </row>
    <row r="365" spans="1:14" x14ac:dyDescent="0.25">
      <c r="A365" s="1" t="s">
        <v>38</v>
      </c>
      <c r="B365" s="5">
        <v>2011</v>
      </c>
      <c r="C365" s="5">
        <v>4366271</v>
      </c>
      <c r="D365" s="5">
        <v>286331.02499999991</v>
      </c>
      <c r="E365" s="5">
        <v>3493932.3149999999</v>
      </c>
      <c r="F365" s="5">
        <v>586097.45700000005</v>
      </c>
      <c r="G365" s="5">
        <v>0</v>
      </c>
      <c r="H365" s="5">
        <v>10</v>
      </c>
      <c r="I365" s="5">
        <v>591</v>
      </c>
      <c r="J365" s="5">
        <v>601</v>
      </c>
      <c r="K365" s="7">
        <v>0</v>
      </c>
      <c r="L365" s="7">
        <v>2.8621046713092951E-6</v>
      </c>
      <c r="M365" s="7">
        <v>1.0083647232067754E-3</v>
      </c>
      <c r="N365" s="7">
        <v>1.3764605999032125E-4</v>
      </c>
    </row>
    <row r="366" spans="1:14" x14ac:dyDescent="0.25">
      <c r="A366" s="1" t="s">
        <v>38</v>
      </c>
      <c r="B366" s="5">
        <v>2012</v>
      </c>
      <c r="C366" s="5">
        <v>4529938</v>
      </c>
      <c r="D366" s="5">
        <v>294050.0199999999</v>
      </c>
      <c r="E366" s="5">
        <v>3611738.7020000005</v>
      </c>
      <c r="F366" s="5">
        <v>624240.25899999996</v>
      </c>
      <c r="G366" s="5">
        <v>0</v>
      </c>
      <c r="H366" s="5">
        <v>25</v>
      </c>
      <c r="I366" s="5">
        <v>533</v>
      </c>
      <c r="J366" s="5">
        <v>558</v>
      </c>
      <c r="K366" s="7">
        <v>0</v>
      </c>
      <c r="L366" s="7">
        <v>6.9218739401486184E-6</v>
      </c>
      <c r="M366" s="7">
        <v>8.538379130718643E-4</v>
      </c>
      <c r="N366" s="7">
        <v>1.2318049386106388E-4</v>
      </c>
    </row>
    <row r="367" spans="1:14" x14ac:dyDescent="0.25">
      <c r="A367" s="1" t="s">
        <v>38</v>
      </c>
      <c r="B367" s="5">
        <v>2013</v>
      </c>
      <c r="C367" s="5">
        <v>4551011</v>
      </c>
      <c r="D367" s="5">
        <v>290636.63500000001</v>
      </c>
      <c r="E367" s="5">
        <v>3616423.7679999992</v>
      </c>
      <c r="F367" s="5">
        <v>645218.7150000002</v>
      </c>
      <c r="G367" s="5">
        <v>0</v>
      </c>
      <c r="H367" s="5">
        <v>17</v>
      </c>
      <c r="I367" s="5">
        <v>542</v>
      </c>
      <c r="J367" s="5">
        <v>559</v>
      </c>
      <c r="K367" s="7">
        <v>0</v>
      </c>
      <c r="L367" s="7">
        <v>4.7007765379778918E-6</v>
      </c>
      <c r="M367" s="7">
        <v>8.4002523082424827E-4</v>
      </c>
      <c r="N367" s="7">
        <v>1.2282985033435428E-4</v>
      </c>
    </row>
    <row r="368" spans="1:14" x14ac:dyDescent="0.25">
      <c r="A368" s="1" t="s">
        <v>38</v>
      </c>
      <c r="B368" s="5">
        <v>2014</v>
      </c>
      <c r="C368" s="5">
        <v>4630675</v>
      </c>
      <c r="D368" s="5">
        <v>290069.43400000001</v>
      </c>
      <c r="E368" s="5">
        <v>3659347.7429999984</v>
      </c>
      <c r="F368" s="5">
        <v>681888.86199999996</v>
      </c>
      <c r="G368" s="5">
        <v>0</v>
      </c>
      <c r="H368" s="5">
        <v>58</v>
      </c>
      <c r="I368" s="5">
        <v>504</v>
      </c>
      <c r="J368" s="5">
        <v>562</v>
      </c>
      <c r="K368" s="7">
        <v>0</v>
      </c>
      <c r="L368" s="7">
        <v>1.5849819168169725E-5</v>
      </c>
      <c r="M368" s="7">
        <v>7.3912337931690694E-4</v>
      </c>
      <c r="N368" s="7">
        <v>1.2136459587425159E-4</v>
      </c>
    </row>
    <row r="369" spans="1:14" x14ac:dyDescent="0.25">
      <c r="A369" s="1" t="s">
        <v>38</v>
      </c>
      <c r="B369" s="5">
        <v>2015</v>
      </c>
      <c r="C369" s="5">
        <v>4561523</v>
      </c>
      <c r="D369" s="5">
        <v>282795.13499999995</v>
      </c>
      <c r="E369" s="5">
        <v>3587191.781</v>
      </c>
      <c r="F369" s="5">
        <v>693224.77899999951</v>
      </c>
      <c r="G369" s="5">
        <v>0</v>
      </c>
      <c r="H369" s="5">
        <v>34</v>
      </c>
      <c r="I369" s="5">
        <v>674</v>
      </c>
      <c r="J369" s="5">
        <v>708</v>
      </c>
      <c r="K369" s="7">
        <v>0</v>
      </c>
      <c r="L369" s="7">
        <v>9.4781662302208535E-6</v>
      </c>
      <c r="M369" s="7">
        <v>9.7226761133995833E-4</v>
      </c>
      <c r="N369" s="7">
        <v>1.5521131867580191E-4</v>
      </c>
    </row>
    <row r="370" spans="1:14" x14ac:dyDescent="0.25">
      <c r="A370" s="1" t="s">
        <v>38</v>
      </c>
      <c r="B370" s="5">
        <v>2016</v>
      </c>
      <c r="C370" s="5">
        <v>4732845</v>
      </c>
      <c r="D370" s="5">
        <v>286191.71199999994</v>
      </c>
      <c r="E370" s="5">
        <v>3702621.8189999997</v>
      </c>
      <c r="F370" s="5">
        <v>740379.03000000014</v>
      </c>
      <c r="G370" s="5">
        <v>0</v>
      </c>
      <c r="H370" s="5">
        <v>54</v>
      </c>
      <c r="I370" s="5">
        <v>479</v>
      </c>
      <c r="J370" s="5">
        <v>533</v>
      </c>
      <c r="K370" s="7">
        <v>0</v>
      </c>
      <c r="L370" s="7">
        <v>1.4584260191764404E-5</v>
      </c>
      <c r="M370" s="7">
        <v>6.4696591960471909E-4</v>
      </c>
      <c r="N370" s="7">
        <v>1.1261725241371732E-4</v>
      </c>
    </row>
    <row r="371" spans="1:14" x14ac:dyDescent="0.25">
      <c r="A371" s="1" t="s">
        <v>38</v>
      </c>
      <c r="B371" s="5">
        <v>2017</v>
      </c>
      <c r="C371" s="5">
        <v>4736864</v>
      </c>
      <c r="D371" s="5">
        <v>282387</v>
      </c>
      <c r="E371" s="5">
        <v>3687735</v>
      </c>
      <c r="F371" s="5">
        <v>766742</v>
      </c>
      <c r="G371" s="5">
        <v>0</v>
      </c>
      <c r="H371" s="5">
        <v>31</v>
      </c>
      <c r="I371" s="5">
        <v>539</v>
      </c>
      <c r="J371" s="5">
        <v>570</v>
      </c>
      <c r="K371" s="7">
        <v>0</v>
      </c>
      <c r="L371" s="7">
        <v>8.4062439410640943E-6</v>
      </c>
      <c r="M371" s="7">
        <v>7.0297440338471092E-4</v>
      </c>
      <c r="N371" s="7">
        <v>1.2033277712849683E-4</v>
      </c>
    </row>
    <row r="372" spans="1:14" x14ac:dyDescent="0.25">
      <c r="A372" s="1" t="s">
        <v>48</v>
      </c>
      <c r="B372" s="5">
        <v>2009</v>
      </c>
      <c r="C372" s="5">
        <v>786961</v>
      </c>
      <c r="D372" s="5">
        <v>55525.162000000026</v>
      </c>
      <c r="E372" s="5">
        <v>618730.65099999984</v>
      </c>
      <c r="F372" s="5">
        <v>112907.21100000002</v>
      </c>
      <c r="G372" s="5">
        <v>0</v>
      </c>
      <c r="H372" s="5">
        <v>0</v>
      </c>
      <c r="I372" s="5">
        <v>30</v>
      </c>
      <c r="J372" s="5">
        <v>30</v>
      </c>
      <c r="K372" s="7">
        <v>0</v>
      </c>
      <c r="L372" s="7">
        <v>0</v>
      </c>
      <c r="M372" s="7">
        <v>2.6570490701430922E-4</v>
      </c>
      <c r="N372" s="7">
        <v>3.8121330027790452E-5</v>
      </c>
    </row>
    <row r="373" spans="1:14" x14ac:dyDescent="0.25">
      <c r="A373" s="1" t="s">
        <v>48</v>
      </c>
      <c r="B373" s="5">
        <v>2010</v>
      </c>
      <c r="C373" s="5">
        <v>697162</v>
      </c>
      <c r="D373" s="5">
        <v>50272.275000000016</v>
      </c>
      <c r="E373" s="5">
        <v>549625.70599999989</v>
      </c>
      <c r="F373" s="5">
        <v>96912.614999999962</v>
      </c>
      <c r="G373" s="5">
        <v>0</v>
      </c>
      <c r="H373" s="5">
        <v>0</v>
      </c>
      <c r="I373" s="5">
        <v>47</v>
      </c>
      <c r="J373" s="5">
        <v>47</v>
      </c>
      <c r="K373" s="7">
        <v>0</v>
      </c>
      <c r="L373" s="7">
        <v>0</v>
      </c>
      <c r="M373" s="7">
        <v>4.8497298313537424E-4</v>
      </c>
      <c r="N373" s="7">
        <v>6.741618160484937E-5</v>
      </c>
    </row>
    <row r="374" spans="1:14" x14ac:dyDescent="0.25">
      <c r="A374" s="1" t="s">
        <v>48</v>
      </c>
      <c r="B374" s="5">
        <v>2011</v>
      </c>
      <c r="C374" s="5">
        <v>766748</v>
      </c>
      <c r="D374" s="5">
        <v>55149.219999999979</v>
      </c>
      <c r="E374" s="5">
        <v>604812.87799999956</v>
      </c>
      <c r="F374" s="5">
        <v>106754.53200000002</v>
      </c>
      <c r="G374" s="5">
        <v>0</v>
      </c>
      <c r="H374" s="5">
        <v>0</v>
      </c>
      <c r="I374" s="5">
        <v>40</v>
      </c>
      <c r="J374" s="5">
        <v>40</v>
      </c>
      <c r="K374" s="7">
        <v>0</v>
      </c>
      <c r="L374" s="7">
        <v>0</v>
      </c>
      <c r="M374" s="7">
        <v>3.7469135268187017E-4</v>
      </c>
      <c r="N374" s="7">
        <v>5.2168378658959656E-5</v>
      </c>
    </row>
    <row r="375" spans="1:14" x14ac:dyDescent="0.25">
      <c r="A375" s="1" t="s">
        <v>48</v>
      </c>
      <c r="B375" s="5">
        <v>2012</v>
      </c>
      <c r="C375" s="5">
        <v>730413</v>
      </c>
      <c r="D375" s="5">
        <v>51325.436000000009</v>
      </c>
      <c r="E375" s="5">
        <v>574606.61600000015</v>
      </c>
      <c r="F375" s="5">
        <v>104614.25399999996</v>
      </c>
      <c r="G375" s="5">
        <v>0</v>
      </c>
      <c r="H375" s="5">
        <v>0</v>
      </c>
      <c r="I375" s="5">
        <v>70</v>
      </c>
      <c r="J375" s="5">
        <v>70</v>
      </c>
      <c r="K375" s="7">
        <v>0</v>
      </c>
      <c r="L375" s="7">
        <v>0</v>
      </c>
      <c r="M375" s="7">
        <v>6.691248785275478E-4</v>
      </c>
      <c r="N375" s="7">
        <v>9.5836191305466906E-5</v>
      </c>
    </row>
    <row r="376" spans="1:14" x14ac:dyDescent="0.25">
      <c r="A376" s="1" t="s">
        <v>48</v>
      </c>
      <c r="B376" s="5">
        <v>2013</v>
      </c>
      <c r="C376" s="5">
        <v>679219</v>
      </c>
      <c r="D376" s="5">
        <v>47408.262000000002</v>
      </c>
      <c r="E376" s="5">
        <v>532676.13699999999</v>
      </c>
      <c r="F376" s="5">
        <v>99324.602000000014</v>
      </c>
      <c r="G376" s="5">
        <v>0</v>
      </c>
      <c r="H376" s="5">
        <v>0</v>
      </c>
      <c r="I376" s="5">
        <v>67</v>
      </c>
      <c r="J376" s="5">
        <v>67</v>
      </c>
      <c r="K376" s="7">
        <v>0</v>
      </c>
      <c r="L376" s="7">
        <v>0</v>
      </c>
      <c r="M376" s="7">
        <v>6.7455593730946927E-4</v>
      </c>
      <c r="N376" s="7">
        <v>9.8642705813588844E-5</v>
      </c>
    </row>
    <row r="377" spans="1:14" x14ac:dyDescent="0.25">
      <c r="A377" s="1" t="s">
        <v>48</v>
      </c>
      <c r="B377" s="5">
        <v>2014</v>
      </c>
      <c r="C377" s="5">
        <v>599245</v>
      </c>
      <c r="D377" s="5">
        <v>42278.695</v>
      </c>
      <c r="E377" s="5">
        <v>469802.45200000005</v>
      </c>
      <c r="F377" s="5">
        <v>87056.975000000006</v>
      </c>
      <c r="G377" s="5">
        <v>0</v>
      </c>
      <c r="H377" s="5">
        <v>0</v>
      </c>
      <c r="I377" s="5">
        <v>69</v>
      </c>
      <c r="J377" s="5">
        <v>69</v>
      </c>
      <c r="K377" s="7">
        <v>0</v>
      </c>
      <c r="L377" s="7">
        <v>0</v>
      </c>
      <c r="M377" s="7">
        <v>7.9258439659774524E-4</v>
      </c>
      <c r="N377" s="7">
        <v>1.1514489065407304E-4</v>
      </c>
    </row>
    <row r="378" spans="1:14" x14ac:dyDescent="0.25">
      <c r="A378" s="1" t="s">
        <v>48</v>
      </c>
      <c r="B378" s="5">
        <v>2015</v>
      </c>
      <c r="C378" s="5">
        <v>567526</v>
      </c>
      <c r="D378" s="5">
        <v>40082.657999999996</v>
      </c>
      <c r="E378" s="5">
        <v>442244.46999999986</v>
      </c>
      <c r="F378" s="5">
        <v>85225.216999999961</v>
      </c>
      <c r="G378" s="5">
        <v>0</v>
      </c>
      <c r="H378" s="5">
        <v>0</v>
      </c>
      <c r="I378" s="5">
        <v>82</v>
      </c>
      <c r="J378" s="5">
        <v>82</v>
      </c>
      <c r="K378" s="7">
        <v>0</v>
      </c>
      <c r="L378" s="7">
        <v>0</v>
      </c>
      <c r="M378" s="7">
        <v>9.6215654106225439E-4</v>
      </c>
      <c r="N378" s="7">
        <v>1.4448677241218904E-4</v>
      </c>
    </row>
    <row r="379" spans="1:14" x14ac:dyDescent="0.25">
      <c r="A379" s="1" t="s">
        <v>48</v>
      </c>
      <c r="B379" s="5">
        <v>2016</v>
      </c>
      <c r="C379" s="5">
        <v>717223</v>
      </c>
      <c r="D379" s="5">
        <v>50008.809000000001</v>
      </c>
      <c r="E379" s="5">
        <v>560671.55500000005</v>
      </c>
      <c r="F379" s="5">
        <v>106524.916</v>
      </c>
      <c r="G379" s="5">
        <v>0</v>
      </c>
      <c r="H379" s="5">
        <v>0</v>
      </c>
      <c r="I379" s="5">
        <v>70</v>
      </c>
      <c r="J379" s="5">
        <v>70</v>
      </c>
      <c r="K379" s="7">
        <v>0</v>
      </c>
      <c r="L379" s="7">
        <v>0</v>
      </c>
      <c r="M379" s="7">
        <v>6.571232593133423E-4</v>
      </c>
      <c r="N379" s="7">
        <v>9.7598654811683401E-5</v>
      </c>
    </row>
    <row r="380" spans="1:14" x14ac:dyDescent="0.25">
      <c r="A380" s="1" t="s">
        <v>48</v>
      </c>
      <c r="B380" s="5">
        <v>2017</v>
      </c>
      <c r="C380" s="5">
        <v>724975</v>
      </c>
      <c r="D380" s="5">
        <v>49195</v>
      </c>
      <c r="E380" s="5">
        <v>564002</v>
      </c>
      <c r="F380" s="5">
        <v>111778</v>
      </c>
      <c r="G380" s="5">
        <v>0</v>
      </c>
      <c r="H380" s="5">
        <v>0</v>
      </c>
      <c r="I380" s="5">
        <v>55</v>
      </c>
      <c r="J380" s="5">
        <v>55</v>
      </c>
      <c r="K380" s="7">
        <v>0</v>
      </c>
      <c r="L380" s="7">
        <v>0</v>
      </c>
      <c r="M380" s="7">
        <v>4.9204673549356763E-4</v>
      </c>
      <c r="N380" s="7">
        <v>7.5864684989137559E-5</v>
      </c>
    </row>
    <row r="381" spans="1:14" x14ac:dyDescent="0.25">
      <c r="A381" s="1" t="s">
        <v>26</v>
      </c>
      <c r="B381" s="5">
        <v>2009</v>
      </c>
      <c r="C381" s="5">
        <v>6056214</v>
      </c>
      <c r="D381" s="5">
        <v>405972.66799999977</v>
      </c>
      <c r="E381" s="5">
        <v>4867077.8800000018</v>
      </c>
      <c r="F381" s="5">
        <v>783543.45000000007</v>
      </c>
      <c r="G381" s="5">
        <v>0</v>
      </c>
      <c r="H381" s="5">
        <v>120</v>
      </c>
      <c r="I381" s="5">
        <v>1087</v>
      </c>
      <c r="J381" s="5">
        <v>1207</v>
      </c>
      <c r="K381" s="7">
        <v>0</v>
      </c>
      <c r="L381" s="7">
        <v>2.4655450962292791E-5</v>
      </c>
      <c r="M381" s="7">
        <v>1.3872874567453788E-3</v>
      </c>
      <c r="N381" s="7">
        <v>1.9929943030414711E-4</v>
      </c>
    </row>
    <row r="382" spans="1:14" x14ac:dyDescent="0.25">
      <c r="A382" s="1" t="s">
        <v>26</v>
      </c>
      <c r="B382" s="5">
        <v>2010</v>
      </c>
      <c r="C382" s="5">
        <v>6138732</v>
      </c>
      <c r="D382" s="5">
        <v>397328.85899999994</v>
      </c>
      <c r="E382" s="5">
        <v>4940256.5559999999</v>
      </c>
      <c r="F382" s="5">
        <v>801360.01800000004</v>
      </c>
      <c r="G382" s="5">
        <v>0</v>
      </c>
      <c r="H382" s="5">
        <v>110</v>
      </c>
      <c r="I382" s="5">
        <v>1117</v>
      </c>
      <c r="J382" s="5">
        <v>1227</v>
      </c>
      <c r="K382" s="7">
        <v>0</v>
      </c>
      <c r="L382" s="7">
        <v>2.2266050103491831E-5</v>
      </c>
      <c r="M382" s="7">
        <v>1.3938803720052826E-3</v>
      </c>
      <c r="N382" s="7">
        <v>1.9987841137225081E-4</v>
      </c>
    </row>
    <row r="383" spans="1:14" x14ac:dyDescent="0.25">
      <c r="A383" s="1" t="s">
        <v>26</v>
      </c>
      <c r="B383" s="5">
        <v>2011</v>
      </c>
      <c r="C383" s="5">
        <v>6223537</v>
      </c>
      <c r="D383" s="5">
        <v>403821.04500000027</v>
      </c>
      <c r="E383" s="5">
        <v>4996529.5970000057</v>
      </c>
      <c r="F383" s="5">
        <v>822217.15500000003</v>
      </c>
      <c r="G383" s="5">
        <v>0</v>
      </c>
      <c r="H383" s="5">
        <v>114</v>
      </c>
      <c r="I383" s="5">
        <v>1192</v>
      </c>
      <c r="J383" s="5">
        <v>1306</v>
      </c>
      <c r="K383" s="7">
        <v>0</v>
      </c>
      <c r="L383" s="7">
        <v>2.2815836029160594E-5</v>
      </c>
      <c r="M383" s="7">
        <v>1.4497386642340247E-3</v>
      </c>
      <c r="N383" s="7">
        <v>2.098485154020937E-4</v>
      </c>
    </row>
    <row r="384" spans="1:14" x14ac:dyDescent="0.25">
      <c r="A384" s="1" t="s">
        <v>26</v>
      </c>
      <c r="B384" s="5">
        <v>2012</v>
      </c>
      <c r="C384" s="5">
        <v>6145975</v>
      </c>
      <c r="D384" s="5">
        <v>395322.64100000012</v>
      </c>
      <c r="E384" s="5">
        <v>4930336.5600000033</v>
      </c>
      <c r="F384" s="5">
        <v>822227.63899999997</v>
      </c>
      <c r="G384" s="5">
        <v>0</v>
      </c>
      <c r="H384" s="5">
        <v>83</v>
      </c>
      <c r="I384" s="5">
        <v>1196</v>
      </c>
      <c r="J384" s="5">
        <v>1279</v>
      </c>
      <c r="K384" s="7">
        <v>0</v>
      </c>
      <c r="L384" s="7">
        <v>1.6834550540298197E-5</v>
      </c>
      <c r="M384" s="7">
        <v>1.4545850118278499E-3</v>
      </c>
      <c r="N384" s="7">
        <v>2.0810367761014322E-4</v>
      </c>
    </row>
    <row r="385" spans="1:14" x14ac:dyDescent="0.25">
      <c r="A385" s="1" t="s">
        <v>26</v>
      </c>
      <c r="B385" s="5">
        <v>2013</v>
      </c>
      <c r="C385" s="5">
        <v>6011801</v>
      </c>
      <c r="D385" s="5">
        <v>380231.05300000007</v>
      </c>
      <c r="E385" s="5">
        <v>4806968.754999999</v>
      </c>
      <c r="F385" s="5">
        <v>824866.92700000037</v>
      </c>
      <c r="G385" s="5">
        <v>0</v>
      </c>
      <c r="H385" s="5">
        <v>180</v>
      </c>
      <c r="I385" s="5">
        <v>1255</v>
      </c>
      <c r="J385" s="5">
        <v>1435</v>
      </c>
      <c r="K385" s="7">
        <v>0</v>
      </c>
      <c r="L385" s="7">
        <v>3.744563552920369E-5</v>
      </c>
      <c r="M385" s="7">
        <v>1.5214575332343266E-3</v>
      </c>
      <c r="N385" s="7">
        <v>2.3869718907861389E-4</v>
      </c>
    </row>
    <row r="386" spans="1:14" x14ac:dyDescent="0.25">
      <c r="A386" s="1" t="s">
        <v>26</v>
      </c>
      <c r="B386" s="5">
        <v>2014</v>
      </c>
      <c r="C386" s="5">
        <v>6160154</v>
      </c>
      <c r="D386" s="5">
        <v>386634.94900000008</v>
      </c>
      <c r="E386" s="5">
        <v>4906154.9110000031</v>
      </c>
      <c r="F386" s="5">
        <v>865270.97799999989</v>
      </c>
      <c r="G386" s="5">
        <v>0</v>
      </c>
      <c r="H386" s="5">
        <v>237</v>
      </c>
      <c r="I386" s="5">
        <v>1248</v>
      </c>
      <c r="J386" s="5">
        <v>1485</v>
      </c>
      <c r="K386" s="7">
        <v>0</v>
      </c>
      <c r="L386" s="7">
        <v>4.8306668725161225E-5</v>
      </c>
      <c r="M386" s="7">
        <v>1.442322730949148E-3</v>
      </c>
      <c r="N386" s="7">
        <v>2.4106540193638017E-4</v>
      </c>
    </row>
    <row r="387" spans="1:14" x14ac:dyDescent="0.25">
      <c r="A387" s="1" t="s">
        <v>26</v>
      </c>
      <c r="B387" s="5">
        <v>2015</v>
      </c>
      <c r="C387" s="5">
        <v>6234292</v>
      </c>
      <c r="D387" s="5">
        <v>387788.85599999991</v>
      </c>
      <c r="E387" s="5">
        <v>4942398.5460000001</v>
      </c>
      <c r="F387" s="5">
        <v>902206.35999999952</v>
      </c>
      <c r="G387" s="5">
        <v>0</v>
      </c>
      <c r="H387" s="5">
        <v>112</v>
      </c>
      <c r="I387" s="5">
        <v>1438</v>
      </c>
      <c r="J387" s="5">
        <v>1550</v>
      </c>
      <c r="K387" s="7">
        <v>0</v>
      </c>
      <c r="L387" s="7">
        <v>2.2661062024357434E-5</v>
      </c>
      <c r="M387" s="7">
        <v>1.5938703868148311E-3</v>
      </c>
      <c r="N387" s="7">
        <v>2.4862486389793742E-4</v>
      </c>
    </row>
    <row r="388" spans="1:14" x14ac:dyDescent="0.25">
      <c r="A388" s="1" t="s">
        <v>26</v>
      </c>
      <c r="B388" s="5">
        <v>2016</v>
      </c>
      <c r="C388" s="5">
        <v>6150157</v>
      </c>
      <c r="D388" s="5">
        <v>380105.92600000015</v>
      </c>
      <c r="E388" s="5">
        <v>4857515.7779999981</v>
      </c>
      <c r="F388" s="5">
        <v>913117.26599999971</v>
      </c>
      <c r="G388" s="5">
        <v>0</v>
      </c>
      <c r="H388" s="5">
        <v>215</v>
      </c>
      <c r="I388" s="5">
        <v>1212</v>
      </c>
      <c r="J388" s="5">
        <v>1427</v>
      </c>
      <c r="K388" s="7">
        <v>0</v>
      </c>
      <c r="L388" s="7">
        <v>4.4261307595489209E-5</v>
      </c>
      <c r="M388" s="7">
        <v>1.3273213037677904E-3</v>
      </c>
      <c r="N388" s="7">
        <v>2.3202659704459576E-4</v>
      </c>
    </row>
    <row r="389" spans="1:14" x14ac:dyDescent="0.25">
      <c r="A389" s="1" t="s">
        <v>26</v>
      </c>
      <c r="B389" s="5">
        <v>2017</v>
      </c>
      <c r="C389" s="5">
        <v>6300676</v>
      </c>
      <c r="D389" s="5">
        <v>388682</v>
      </c>
      <c r="E389" s="5">
        <v>4959931</v>
      </c>
      <c r="F389" s="5">
        <v>952063</v>
      </c>
      <c r="G389" s="5">
        <v>0</v>
      </c>
      <c r="H389" s="5">
        <v>205</v>
      </c>
      <c r="I389" s="5">
        <v>1321</v>
      </c>
      <c r="J389" s="5">
        <v>1526</v>
      </c>
      <c r="K389" s="7">
        <v>0</v>
      </c>
      <c r="L389" s="7">
        <v>4.1331220131892967E-5</v>
      </c>
      <c r="M389" s="7">
        <v>1.3875132212889272E-3</v>
      </c>
      <c r="N389" s="7">
        <v>2.4219623418185603E-4</v>
      </c>
    </row>
    <row r="390" spans="1:14" x14ac:dyDescent="0.25">
      <c r="A390" s="1" t="s">
        <v>4</v>
      </c>
      <c r="B390" s="5">
        <v>2009</v>
      </c>
      <c r="C390" s="5">
        <v>23721521</v>
      </c>
      <c r="D390" s="5">
        <v>1985625.7339999997</v>
      </c>
      <c r="E390" s="5">
        <v>19360147.159999996</v>
      </c>
      <c r="F390" s="5">
        <v>2387470.1729999995</v>
      </c>
      <c r="G390" s="5">
        <v>0</v>
      </c>
      <c r="H390" s="5">
        <v>656</v>
      </c>
      <c r="I390" s="5">
        <v>2512</v>
      </c>
      <c r="J390" s="5">
        <v>3168</v>
      </c>
      <c r="K390" s="7">
        <v>0</v>
      </c>
      <c r="L390" s="7">
        <v>3.3884039959952457E-5</v>
      </c>
      <c r="M390" s="7">
        <v>1.052159741473763E-3</v>
      </c>
      <c r="N390" s="7">
        <v>1.3354961513639872E-4</v>
      </c>
    </row>
    <row r="391" spans="1:14" x14ac:dyDescent="0.25">
      <c r="A391" s="1" t="s">
        <v>4</v>
      </c>
      <c r="B391" s="5">
        <v>2010</v>
      </c>
      <c r="C391" s="5">
        <v>24016197</v>
      </c>
      <c r="D391" s="5">
        <v>1886112.8980000003</v>
      </c>
      <c r="E391" s="5">
        <v>19706171.243000016</v>
      </c>
      <c r="F391" s="5">
        <v>2426857.9929999989</v>
      </c>
      <c r="G391" s="5">
        <v>0</v>
      </c>
      <c r="H391" s="5">
        <v>419</v>
      </c>
      <c r="I391" s="5">
        <v>2435</v>
      </c>
      <c r="J391" s="5">
        <v>2854</v>
      </c>
      <c r="K391" s="7">
        <v>0</v>
      </c>
      <c r="L391" s="7">
        <v>2.1262374858781169E-5</v>
      </c>
      <c r="M391" s="7">
        <v>1.003354958148967E-3</v>
      </c>
      <c r="N391" s="7">
        <v>1.1883646690606344E-4</v>
      </c>
    </row>
    <row r="392" spans="1:14" x14ac:dyDescent="0.25">
      <c r="A392" s="1" t="s">
        <v>4</v>
      </c>
      <c r="B392" s="5">
        <v>2011</v>
      </c>
      <c r="C392" s="5">
        <v>24561332</v>
      </c>
      <c r="D392" s="5">
        <v>1909462.2319999994</v>
      </c>
      <c r="E392" s="5">
        <v>20132953.902999986</v>
      </c>
      <c r="F392" s="5">
        <v>2514296.6200000024</v>
      </c>
      <c r="G392" s="5">
        <v>0</v>
      </c>
      <c r="H392" s="5">
        <v>395</v>
      </c>
      <c r="I392" s="5">
        <v>2473</v>
      </c>
      <c r="J392" s="5">
        <v>2868</v>
      </c>
      <c r="K392" s="7">
        <v>0</v>
      </c>
      <c r="L392" s="7">
        <v>1.9619575046120855E-5</v>
      </c>
      <c r="M392" s="7">
        <v>9.8357527919677094E-4</v>
      </c>
      <c r="N392" s="7">
        <v>1.1676891139291631E-4</v>
      </c>
    </row>
    <row r="393" spans="1:14" x14ac:dyDescent="0.25">
      <c r="A393" s="1" t="s">
        <v>4</v>
      </c>
      <c r="B393" s="5">
        <v>2012</v>
      </c>
      <c r="C393" s="5">
        <v>24745390</v>
      </c>
      <c r="D393" s="5">
        <v>1897274.2860000015</v>
      </c>
      <c r="E393" s="5">
        <v>20278774.450000003</v>
      </c>
      <c r="F393" s="5">
        <v>2571744.3790000002</v>
      </c>
      <c r="G393" s="5">
        <v>0</v>
      </c>
      <c r="H393" s="5">
        <v>380</v>
      </c>
      <c r="I393" s="5">
        <v>2435</v>
      </c>
      <c r="J393" s="5">
        <v>2815</v>
      </c>
      <c r="K393" s="7">
        <v>0</v>
      </c>
      <c r="L393" s="7">
        <v>1.8738804997162929E-5</v>
      </c>
      <c r="M393" s="7">
        <v>9.468281606381222E-4</v>
      </c>
      <c r="N393" s="7">
        <v>1.1375856270602322E-4</v>
      </c>
    </row>
    <row r="394" spans="1:14" x14ac:dyDescent="0.25">
      <c r="A394" s="1" t="s">
        <v>4</v>
      </c>
      <c r="B394" s="5">
        <v>2013</v>
      </c>
      <c r="C394" s="5">
        <v>25231501</v>
      </c>
      <c r="D394" s="5">
        <v>1908115.0869999984</v>
      </c>
      <c r="E394" s="5">
        <v>20651519.481999997</v>
      </c>
      <c r="F394" s="5">
        <v>2668334.4720000019</v>
      </c>
      <c r="G394" s="5">
        <v>0</v>
      </c>
      <c r="H394" s="5">
        <v>587</v>
      </c>
      <c r="I394" s="5">
        <v>2608</v>
      </c>
      <c r="J394" s="5">
        <v>3195</v>
      </c>
      <c r="K394" s="7">
        <v>0</v>
      </c>
      <c r="L394" s="7">
        <v>2.8424058603127634E-5</v>
      </c>
      <c r="M394" s="7">
        <v>9.7738871470832533E-4</v>
      </c>
      <c r="N394" s="7">
        <v>1.2662742497959197E-4</v>
      </c>
    </row>
    <row r="395" spans="1:14" x14ac:dyDescent="0.25">
      <c r="A395" s="1" t="s">
        <v>4</v>
      </c>
      <c r="B395" s="5">
        <v>2014</v>
      </c>
      <c r="C395" s="5">
        <v>25615818</v>
      </c>
      <c r="D395" s="5">
        <v>1909958.9749999996</v>
      </c>
      <c r="E395" s="5">
        <v>20942597.352999985</v>
      </c>
      <c r="F395" s="5">
        <v>2770327.0269999993</v>
      </c>
      <c r="G395" s="5">
        <v>0</v>
      </c>
      <c r="H395" s="5">
        <v>759</v>
      </c>
      <c r="I395" s="5">
        <v>2552</v>
      </c>
      <c r="J395" s="5">
        <v>3311</v>
      </c>
      <c r="K395" s="7">
        <v>0</v>
      </c>
      <c r="L395" s="7">
        <v>3.6241922967175548E-5</v>
      </c>
      <c r="M395" s="7">
        <v>9.2119088292748363E-4</v>
      </c>
      <c r="N395" s="7">
        <v>1.2925607138526671E-4</v>
      </c>
    </row>
    <row r="396" spans="1:14" x14ac:dyDescent="0.25">
      <c r="A396" s="1" t="s">
        <v>4</v>
      </c>
      <c r="B396" s="5">
        <v>2015</v>
      </c>
      <c r="C396" s="5">
        <v>25425649</v>
      </c>
      <c r="D396" s="5">
        <v>1879829.2470000007</v>
      </c>
      <c r="E396" s="5">
        <v>20742573.606000014</v>
      </c>
      <c r="F396" s="5">
        <v>2794526.1480000005</v>
      </c>
      <c r="G396" s="5">
        <v>0</v>
      </c>
      <c r="H396" s="5">
        <v>495</v>
      </c>
      <c r="I396" s="5">
        <v>2575</v>
      </c>
      <c r="J396" s="5">
        <v>3070</v>
      </c>
      <c r="K396" s="7">
        <v>0</v>
      </c>
      <c r="L396" s="7">
        <v>2.3863962563296192E-5</v>
      </c>
      <c r="M396" s="7">
        <v>9.2144423191133421E-4</v>
      </c>
      <c r="N396" s="7">
        <v>1.207442138448462E-4</v>
      </c>
    </row>
    <row r="397" spans="1:14" x14ac:dyDescent="0.25">
      <c r="A397" s="1" t="s">
        <v>4</v>
      </c>
      <c r="B397" s="5">
        <v>2016</v>
      </c>
      <c r="C397" s="5">
        <v>26035303</v>
      </c>
      <c r="D397" s="5">
        <v>1905298.4200000011</v>
      </c>
      <c r="E397" s="5">
        <v>21170180.044999976</v>
      </c>
      <c r="F397" s="5">
        <v>2958236.1679999996</v>
      </c>
      <c r="G397" s="5">
        <v>0</v>
      </c>
      <c r="H397" s="5">
        <v>434</v>
      </c>
      <c r="I397" s="5">
        <v>2260</v>
      </c>
      <c r="J397" s="5">
        <v>2694</v>
      </c>
      <c r="K397" s="7">
        <v>0</v>
      </c>
      <c r="L397" s="7">
        <v>2.0500534198456341E-5</v>
      </c>
      <c r="M397" s="7">
        <v>7.6396875423504059E-4</v>
      </c>
      <c r="N397" s="7">
        <v>1.0347488561972949E-4</v>
      </c>
    </row>
    <row r="398" spans="1:14" x14ac:dyDescent="0.25">
      <c r="A398" s="1" t="s">
        <v>4</v>
      </c>
      <c r="B398" s="5">
        <v>2017</v>
      </c>
      <c r="C398" s="5">
        <v>26471023</v>
      </c>
      <c r="D398" s="5">
        <v>1913590</v>
      </c>
      <c r="E398" s="5">
        <v>21477336</v>
      </c>
      <c r="F398" s="5">
        <v>3080097</v>
      </c>
      <c r="G398" s="5">
        <v>0</v>
      </c>
      <c r="H398" s="5">
        <v>494</v>
      </c>
      <c r="I398" s="5">
        <v>2290</v>
      </c>
      <c r="J398" s="5">
        <v>2784</v>
      </c>
      <c r="K398" s="7">
        <v>0</v>
      </c>
      <c r="L398" s="7">
        <v>2.3000990439410178E-5</v>
      </c>
      <c r="M398" s="7">
        <v>7.434830786173293E-4</v>
      </c>
      <c r="N398" s="7">
        <v>1.0517160594813431E-4</v>
      </c>
    </row>
    <row r="399" spans="1:14" x14ac:dyDescent="0.25">
      <c r="A399" s="1" t="s">
        <v>16</v>
      </c>
      <c r="B399" s="5">
        <v>2009</v>
      </c>
      <c r="C399" s="5">
        <v>2632280</v>
      </c>
      <c r="D399" s="5">
        <v>258158.674</v>
      </c>
      <c r="E399" s="5">
        <v>2144166.02</v>
      </c>
      <c r="F399" s="5">
        <v>231879.21700000003</v>
      </c>
      <c r="G399" s="5">
        <v>0</v>
      </c>
      <c r="H399" s="5">
        <v>0</v>
      </c>
      <c r="I399" s="5">
        <v>120</v>
      </c>
      <c r="J399" s="5">
        <v>120</v>
      </c>
      <c r="K399" s="7">
        <v>0</v>
      </c>
      <c r="L399" s="7">
        <v>0</v>
      </c>
      <c r="M399" s="7">
        <v>5.1751080391133106E-4</v>
      </c>
      <c r="N399" s="7">
        <v>4.5587855395322685E-5</v>
      </c>
    </row>
    <row r="400" spans="1:14" x14ac:dyDescent="0.25">
      <c r="A400" s="1" t="s">
        <v>16</v>
      </c>
      <c r="B400" s="5">
        <v>2010</v>
      </c>
      <c r="C400" s="5">
        <v>2655575</v>
      </c>
      <c r="D400" s="5">
        <v>255182.77700000006</v>
      </c>
      <c r="E400" s="5">
        <v>2165862.8059999994</v>
      </c>
      <c r="F400" s="5">
        <v>235119.82699999996</v>
      </c>
      <c r="G400" s="5">
        <v>0</v>
      </c>
      <c r="H400" s="5">
        <v>0</v>
      </c>
      <c r="I400" s="5">
        <v>173</v>
      </c>
      <c r="J400" s="5">
        <v>173</v>
      </c>
      <c r="K400" s="7">
        <v>0</v>
      </c>
      <c r="L400" s="7">
        <v>0</v>
      </c>
      <c r="M400" s="7">
        <v>7.357950293149885E-4</v>
      </c>
      <c r="N400" s="7">
        <v>6.514596650442936E-5</v>
      </c>
    </row>
    <row r="401" spans="1:14" x14ac:dyDescent="0.25">
      <c r="A401" s="1" t="s">
        <v>16</v>
      </c>
      <c r="B401" s="5">
        <v>2011</v>
      </c>
      <c r="C401" s="5">
        <v>2636610</v>
      </c>
      <c r="D401" s="5">
        <v>250715.26000000004</v>
      </c>
      <c r="E401" s="5">
        <v>2150983.8659999999</v>
      </c>
      <c r="F401" s="5">
        <v>236963.69600000003</v>
      </c>
      <c r="G401" s="5">
        <v>0</v>
      </c>
      <c r="H401" s="5">
        <v>0</v>
      </c>
      <c r="I401" s="5">
        <v>176</v>
      </c>
      <c r="J401" s="5">
        <v>176</v>
      </c>
      <c r="K401" s="7">
        <v>0</v>
      </c>
      <c r="L401" s="7">
        <v>0</v>
      </c>
      <c r="M401" s="7">
        <v>7.4272980617250323E-4</v>
      </c>
      <c r="N401" s="7">
        <v>6.6752382794573329E-5</v>
      </c>
    </row>
    <row r="402" spans="1:14" x14ac:dyDescent="0.25">
      <c r="A402" s="1" t="s">
        <v>16</v>
      </c>
      <c r="B402" s="5">
        <v>2012</v>
      </c>
      <c r="C402" s="5">
        <v>2746494</v>
      </c>
      <c r="D402" s="5">
        <v>259045.86</v>
      </c>
      <c r="E402" s="5">
        <v>2236903.199</v>
      </c>
      <c r="F402" s="5">
        <v>248547.31200000003</v>
      </c>
      <c r="G402" s="5">
        <v>0</v>
      </c>
      <c r="H402" s="5">
        <v>0</v>
      </c>
      <c r="I402" s="5">
        <v>157</v>
      </c>
      <c r="J402" s="5">
        <v>157</v>
      </c>
      <c r="K402" s="7">
        <v>0</v>
      </c>
      <c r="L402" s="7">
        <v>0</v>
      </c>
      <c r="M402" s="7">
        <v>6.3167048050795241E-4</v>
      </c>
      <c r="N402" s="7">
        <v>5.7163787723548643E-5</v>
      </c>
    </row>
    <row r="403" spans="1:14" x14ac:dyDescent="0.25">
      <c r="A403" s="1" t="s">
        <v>16</v>
      </c>
      <c r="B403" s="5">
        <v>2013</v>
      </c>
      <c r="C403" s="5">
        <v>2757937</v>
      </c>
      <c r="D403" s="5">
        <v>253530.10100000005</v>
      </c>
      <c r="E403" s="5">
        <v>2247099.986</v>
      </c>
      <c r="F403" s="5">
        <v>257234.96199999997</v>
      </c>
      <c r="G403" s="5">
        <v>0</v>
      </c>
      <c r="H403" s="5">
        <v>0</v>
      </c>
      <c r="I403" s="5">
        <v>230</v>
      </c>
      <c r="J403" s="5">
        <v>230</v>
      </c>
      <c r="K403" s="7">
        <v>0</v>
      </c>
      <c r="L403" s="7">
        <v>0</v>
      </c>
      <c r="M403" s="7">
        <v>8.9412418207755143E-4</v>
      </c>
      <c r="N403" s="7">
        <v>8.3395668574010211E-5</v>
      </c>
    </row>
    <row r="404" spans="1:14" x14ac:dyDescent="0.25">
      <c r="A404" s="1" t="s">
        <v>16</v>
      </c>
      <c r="B404" s="5">
        <v>2014</v>
      </c>
      <c r="C404" s="5">
        <v>2773924</v>
      </c>
      <c r="D404" s="5">
        <v>249231.69500000001</v>
      </c>
      <c r="E404" s="5">
        <v>2258108.2640000004</v>
      </c>
      <c r="F404" s="5">
        <v>264402.8249999999</v>
      </c>
      <c r="G404" s="5">
        <v>0</v>
      </c>
      <c r="H404" s="5">
        <v>0</v>
      </c>
      <c r="I404" s="5">
        <v>186</v>
      </c>
      <c r="J404" s="5">
        <v>186</v>
      </c>
      <c r="K404" s="7">
        <v>0</v>
      </c>
      <c r="L404" s="7">
        <v>0</v>
      </c>
      <c r="M404" s="7">
        <v>7.0347206010374535E-4</v>
      </c>
      <c r="N404" s="7">
        <v>6.7053026687104617E-5</v>
      </c>
    </row>
    <row r="405" spans="1:14" x14ac:dyDescent="0.25">
      <c r="A405" s="1" t="s">
        <v>16</v>
      </c>
      <c r="B405" s="5">
        <v>2015</v>
      </c>
      <c r="C405" s="5">
        <v>2834251</v>
      </c>
      <c r="D405" s="5">
        <v>248678.32899999997</v>
      </c>
      <c r="E405" s="5">
        <v>2309999.5599999991</v>
      </c>
      <c r="F405" s="5">
        <v>276718.61499999999</v>
      </c>
      <c r="G405" s="5">
        <v>0</v>
      </c>
      <c r="H405" s="5">
        <v>0</v>
      </c>
      <c r="I405" s="5">
        <v>170</v>
      </c>
      <c r="J405" s="5">
        <v>170</v>
      </c>
      <c r="K405" s="7">
        <v>0</v>
      </c>
      <c r="L405" s="7">
        <v>0</v>
      </c>
      <c r="M405" s="7">
        <v>6.1434247927267204E-4</v>
      </c>
      <c r="N405" s="7">
        <v>5.9980573350772389E-5</v>
      </c>
    </row>
    <row r="406" spans="1:14" x14ac:dyDescent="0.25">
      <c r="A406" s="1" t="s">
        <v>16</v>
      </c>
      <c r="B406" s="5">
        <v>2016</v>
      </c>
      <c r="C406" s="5">
        <v>2877700</v>
      </c>
      <c r="D406" s="5">
        <v>247943.02800000002</v>
      </c>
      <c r="E406" s="5">
        <v>2342183.3769999985</v>
      </c>
      <c r="F406" s="5">
        <v>288143.364</v>
      </c>
      <c r="G406" s="5">
        <v>0</v>
      </c>
      <c r="H406" s="5">
        <v>0</v>
      </c>
      <c r="I406" s="5">
        <v>183</v>
      </c>
      <c r="J406" s="5">
        <v>183</v>
      </c>
      <c r="K406" s="7">
        <v>0</v>
      </c>
      <c r="L406" s="7">
        <v>0</v>
      </c>
      <c r="M406" s="7">
        <v>6.3510051892085224E-4</v>
      </c>
      <c r="N406" s="7">
        <v>6.3592452305660777E-5</v>
      </c>
    </row>
    <row r="407" spans="1:14" x14ac:dyDescent="0.25">
      <c r="A407" s="1" t="s">
        <v>16</v>
      </c>
      <c r="B407" s="5">
        <v>2017</v>
      </c>
      <c r="C407" s="5">
        <v>2891683</v>
      </c>
      <c r="D407" s="5">
        <v>244814</v>
      </c>
      <c r="E407" s="5">
        <v>2349843</v>
      </c>
      <c r="F407" s="5">
        <v>297026</v>
      </c>
      <c r="G407" s="5">
        <v>0</v>
      </c>
      <c r="H407" s="5">
        <v>0</v>
      </c>
      <c r="I407" s="5">
        <v>109</v>
      </c>
      <c r="J407" s="5">
        <v>109</v>
      </c>
      <c r="K407" s="7">
        <v>0</v>
      </c>
      <c r="L407" s="7">
        <v>0</v>
      </c>
      <c r="M407" s="7">
        <v>3.6697124157481165E-4</v>
      </c>
      <c r="N407" s="7">
        <v>3.7694311582562819E-5</v>
      </c>
    </row>
    <row r="408" spans="1:14" x14ac:dyDescent="0.25">
      <c r="A408" s="1" t="s">
        <v>50</v>
      </c>
      <c r="B408" s="5">
        <v>2009</v>
      </c>
      <c r="C408" s="5">
        <v>620414</v>
      </c>
      <c r="D408" s="5">
        <v>32510.932000000001</v>
      </c>
      <c r="E408" s="5">
        <v>502818.56800000003</v>
      </c>
      <c r="F408" s="5">
        <v>85495.759000000005</v>
      </c>
      <c r="G408" s="5">
        <v>0</v>
      </c>
      <c r="H408" s="5">
        <v>0</v>
      </c>
      <c r="I408" s="5">
        <v>0</v>
      </c>
      <c r="J408" s="5">
        <v>0</v>
      </c>
      <c r="K408" s="7">
        <v>0</v>
      </c>
      <c r="L408" s="7">
        <v>0</v>
      </c>
      <c r="M408" s="7">
        <v>0</v>
      </c>
      <c r="N408" s="7">
        <v>0</v>
      </c>
    </row>
    <row r="409" spans="1:14" x14ac:dyDescent="0.25">
      <c r="A409" s="1" t="s">
        <v>50</v>
      </c>
      <c r="B409" s="5">
        <v>2010</v>
      </c>
      <c r="C409" s="5">
        <v>572962</v>
      </c>
      <c r="D409" s="5">
        <v>29364.755999999998</v>
      </c>
      <c r="E409" s="5">
        <v>463862.98699999996</v>
      </c>
      <c r="F409" s="5">
        <v>80000.306000000011</v>
      </c>
      <c r="G409" s="5">
        <v>0</v>
      </c>
      <c r="H409" s="5">
        <v>0</v>
      </c>
      <c r="I409" s="5">
        <v>0</v>
      </c>
      <c r="J409" s="5">
        <v>0</v>
      </c>
      <c r="K409" s="7">
        <v>0</v>
      </c>
      <c r="L409" s="7">
        <v>0</v>
      </c>
      <c r="M409" s="7">
        <v>0</v>
      </c>
      <c r="N409" s="7">
        <v>0</v>
      </c>
    </row>
    <row r="410" spans="1:14" x14ac:dyDescent="0.25">
      <c r="A410" s="1" t="s">
        <v>50</v>
      </c>
      <c r="B410" s="5">
        <v>2011</v>
      </c>
      <c r="C410" s="5">
        <v>624987</v>
      </c>
      <c r="D410" s="5">
        <v>32021.368000000002</v>
      </c>
      <c r="E410" s="5">
        <v>503677.05799999996</v>
      </c>
      <c r="F410" s="5">
        <v>89026.234000000011</v>
      </c>
      <c r="G410" s="5">
        <v>0</v>
      </c>
      <c r="H410" s="5">
        <v>0</v>
      </c>
      <c r="I410" s="5">
        <v>0</v>
      </c>
      <c r="J410" s="5">
        <v>0</v>
      </c>
      <c r="K410" s="7">
        <v>0</v>
      </c>
      <c r="L410" s="7">
        <v>0</v>
      </c>
      <c r="M410" s="7">
        <v>0</v>
      </c>
      <c r="N410" s="7">
        <v>0</v>
      </c>
    </row>
    <row r="411" spans="1:14" x14ac:dyDescent="0.25">
      <c r="A411" s="1" t="s">
        <v>50</v>
      </c>
      <c r="B411" s="5">
        <v>2012</v>
      </c>
      <c r="C411" s="5">
        <v>556781</v>
      </c>
      <c r="D411" s="5">
        <v>29157.315999999995</v>
      </c>
      <c r="E411" s="5">
        <v>445455.91900000005</v>
      </c>
      <c r="F411" s="5">
        <v>82594.178000000014</v>
      </c>
      <c r="G411" s="5">
        <v>0</v>
      </c>
      <c r="H411" s="5">
        <v>0</v>
      </c>
      <c r="I411" s="5">
        <v>0</v>
      </c>
      <c r="J411" s="5">
        <v>0</v>
      </c>
      <c r="K411" s="7">
        <v>0</v>
      </c>
      <c r="L411" s="7">
        <v>0</v>
      </c>
      <c r="M411" s="7">
        <v>0</v>
      </c>
      <c r="N411" s="7">
        <v>0</v>
      </c>
    </row>
    <row r="412" spans="1:14" x14ac:dyDescent="0.25">
      <c r="A412" s="1" t="s">
        <v>50</v>
      </c>
      <c r="B412" s="5">
        <v>2013</v>
      </c>
      <c r="C412" s="5">
        <v>533260</v>
      </c>
      <c r="D412" s="5">
        <v>27006.161</v>
      </c>
      <c r="E412" s="5">
        <v>426836.967</v>
      </c>
      <c r="F412" s="5">
        <v>79623.159</v>
      </c>
      <c r="G412" s="5">
        <v>0</v>
      </c>
      <c r="H412" s="5">
        <v>0</v>
      </c>
      <c r="I412" s="5">
        <v>0</v>
      </c>
      <c r="J412" s="5">
        <v>0</v>
      </c>
      <c r="K412" s="7">
        <v>0</v>
      </c>
      <c r="L412" s="7">
        <v>0</v>
      </c>
      <c r="M412" s="7">
        <v>0</v>
      </c>
      <c r="N412" s="7">
        <v>0</v>
      </c>
    </row>
    <row r="413" spans="1:14" x14ac:dyDescent="0.25">
      <c r="A413" s="1" t="s">
        <v>50</v>
      </c>
      <c r="B413" s="5">
        <v>2014</v>
      </c>
      <c r="C413" s="5">
        <v>501606</v>
      </c>
      <c r="D413" s="5">
        <v>25182.066999999999</v>
      </c>
      <c r="E413" s="5">
        <v>399747.66</v>
      </c>
      <c r="F413" s="5">
        <v>77154.660999999993</v>
      </c>
      <c r="G413" s="5">
        <v>0</v>
      </c>
      <c r="H413" s="5">
        <v>0</v>
      </c>
      <c r="I413" s="5">
        <v>0</v>
      </c>
      <c r="J413" s="5">
        <v>0</v>
      </c>
      <c r="K413" s="7">
        <v>0</v>
      </c>
      <c r="L413" s="7">
        <v>0</v>
      </c>
      <c r="M413" s="7">
        <v>0</v>
      </c>
      <c r="N413" s="7">
        <v>0</v>
      </c>
    </row>
    <row r="414" spans="1:14" x14ac:dyDescent="0.25">
      <c r="A414" s="1" t="s">
        <v>50</v>
      </c>
      <c r="B414" s="5">
        <v>2015</v>
      </c>
      <c r="C414" s="5">
        <v>621434</v>
      </c>
      <c r="D414" s="5">
        <v>30944.618999999999</v>
      </c>
      <c r="E414" s="5">
        <v>492345.40100000001</v>
      </c>
      <c r="F414" s="5">
        <v>98105.957999999984</v>
      </c>
      <c r="G414" s="5">
        <v>0</v>
      </c>
      <c r="H414" s="5">
        <v>0</v>
      </c>
      <c r="I414" s="5">
        <v>20</v>
      </c>
      <c r="J414" s="5">
        <v>20</v>
      </c>
      <c r="K414" s="7">
        <v>0</v>
      </c>
      <c r="L414" s="7">
        <v>0</v>
      </c>
      <c r="M414" s="7">
        <v>2.0386121707307526E-4</v>
      </c>
      <c r="N414" s="7">
        <v>3.2183626901650058E-5</v>
      </c>
    </row>
    <row r="415" spans="1:14" x14ac:dyDescent="0.25">
      <c r="A415" s="1" t="s">
        <v>50</v>
      </c>
      <c r="B415" s="5">
        <v>2016</v>
      </c>
      <c r="C415" s="5">
        <v>502438</v>
      </c>
      <c r="D415" s="5">
        <v>24254.453999999998</v>
      </c>
      <c r="E415" s="5">
        <v>393272.17899999995</v>
      </c>
      <c r="F415" s="5">
        <v>84887.736999999994</v>
      </c>
      <c r="G415" s="5">
        <v>0</v>
      </c>
      <c r="H415" s="5">
        <v>0</v>
      </c>
      <c r="I415" s="5">
        <v>0</v>
      </c>
      <c r="J415" s="5">
        <v>0</v>
      </c>
      <c r="K415" s="7">
        <v>0</v>
      </c>
      <c r="L415" s="7">
        <v>0</v>
      </c>
      <c r="M415" s="7">
        <v>0</v>
      </c>
      <c r="N415" s="7">
        <v>0</v>
      </c>
    </row>
    <row r="416" spans="1:14" x14ac:dyDescent="0.25">
      <c r="A416" s="1" t="s">
        <v>50</v>
      </c>
      <c r="B416" s="5">
        <v>2017</v>
      </c>
      <c r="C416" s="5">
        <v>589108</v>
      </c>
      <c r="D416" s="5">
        <v>28591</v>
      </c>
      <c r="E416" s="5">
        <v>458149</v>
      </c>
      <c r="F416" s="5">
        <v>102368</v>
      </c>
      <c r="G416" s="5">
        <v>0</v>
      </c>
      <c r="H416" s="5">
        <v>0</v>
      </c>
      <c r="I416" s="5">
        <v>0</v>
      </c>
      <c r="J416" s="5">
        <v>0</v>
      </c>
      <c r="K416" s="7">
        <v>0</v>
      </c>
      <c r="L416" s="7">
        <v>0</v>
      </c>
      <c r="M416" s="7">
        <v>0</v>
      </c>
      <c r="N416" s="7">
        <v>0</v>
      </c>
    </row>
    <row r="417" spans="1:14" x14ac:dyDescent="0.25">
      <c r="A417" s="1" t="s">
        <v>15</v>
      </c>
      <c r="B417" s="5">
        <v>2009</v>
      </c>
      <c r="C417" s="5">
        <v>7678761</v>
      </c>
      <c r="D417" s="5">
        <v>519928.79699999973</v>
      </c>
      <c r="E417" s="5">
        <v>6260822.7519999994</v>
      </c>
      <c r="F417" s="5">
        <v>898493.42999999993</v>
      </c>
      <c r="G417" s="5">
        <v>0</v>
      </c>
      <c r="H417" s="5">
        <v>44</v>
      </c>
      <c r="I417" s="5">
        <v>1011</v>
      </c>
      <c r="J417" s="5">
        <v>1055</v>
      </c>
      <c r="K417" s="7">
        <v>0</v>
      </c>
      <c r="L417" s="7">
        <v>7.0278303256459936E-6</v>
      </c>
      <c r="M417" s="7">
        <v>1.1252169089316546E-3</v>
      </c>
      <c r="N417" s="7">
        <v>1.3739195685345593E-4</v>
      </c>
    </row>
    <row r="418" spans="1:14" x14ac:dyDescent="0.25">
      <c r="A418" s="1" t="s">
        <v>15</v>
      </c>
      <c r="B418" s="5">
        <v>2010</v>
      </c>
      <c r="C418" s="5">
        <v>7512499</v>
      </c>
      <c r="D418" s="5">
        <v>487537.63099999999</v>
      </c>
      <c r="E418" s="5">
        <v>6144437.5990000013</v>
      </c>
      <c r="F418" s="5">
        <v>879672.44299999974</v>
      </c>
      <c r="G418" s="5">
        <v>0</v>
      </c>
      <c r="H418" s="5">
        <v>0</v>
      </c>
      <c r="I418" s="5">
        <v>1023</v>
      </c>
      <c r="J418" s="5">
        <v>1023</v>
      </c>
      <c r="K418" s="7">
        <v>0</v>
      </c>
      <c r="L418" s="7">
        <v>0</v>
      </c>
      <c r="M418" s="7">
        <v>1.1629328713665301E-3</v>
      </c>
      <c r="N418" s="7">
        <v>1.3617306305132286E-4</v>
      </c>
    </row>
    <row r="419" spans="1:14" x14ac:dyDescent="0.25">
      <c r="A419" s="1" t="s">
        <v>15</v>
      </c>
      <c r="B419" s="5">
        <v>2011</v>
      </c>
      <c r="C419" s="5">
        <v>7753073</v>
      </c>
      <c r="D419" s="5">
        <v>499372.1460000003</v>
      </c>
      <c r="E419" s="5">
        <v>6330649.2500000019</v>
      </c>
      <c r="F419" s="5">
        <v>926130.16099999985</v>
      </c>
      <c r="G419" s="5">
        <v>0</v>
      </c>
      <c r="H419" s="5">
        <v>81</v>
      </c>
      <c r="I419" s="5">
        <v>1204</v>
      </c>
      <c r="J419" s="5">
        <v>1285</v>
      </c>
      <c r="K419" s="7">
        <v>0</v>
      </c>
      <c r="L419" s="7">
        <v>1.2794896194888696E-5</v>
      </c>
      <c r="M419" s="7">
        <v>1.3000332466226636E-3</v>
      </c>
      <c r="N419" s="7">
        <v>1.6574073273913453E-4</v>
      </c>
    </row>
    <row r="420" spans="1:14" x14ac:dyDescent="0.25">
      <c r="A420" s="1" t="s">
        <v>15</v>
      </c>
      <c r="B420" s="5">
        <v>2012</v>
      </c>
      <c r="C420" s="5">
        <v>7439065</v>
      </c>
      <c r="D420" s="5">
        <v>473893.72600000008</v>
      </c>
      <c r="E420" s="5">
        <v>6066880.2949999962</v>
      </c>
      <c r="F420" s="5">
        <v>896846.85699999961</v>
      </c>
      <c r="G420" s="5">
        <v>0</v>
      </c>
      <c r="H420" s="5">
        <v>20</v>
      </c>
      <c r="I420" s="5">
        <v>1096</v>
      </c>
      <c r="J420" s="5">
        <v>1116</v>
      </c>
      <c r="K420" s="7">
        <v>0</v>
      </c>
      <c r="L420" s="7">
        <v>3.2965872124562849E-6</v>
      </c>
      <c r="M420" s="7">
        <v>1.2220592528652866E-3</v>
      </c>
      <c r="N420" s="7">
        <v>1.5001885317576872E-4</v>
      </c>
    </row>
    <row r="421" spans="1:14" x14ac:dyDescent="0.25">
      <c r="A421" s="1" t="s">
        <v>15</v>
      </c>
      <c r="B421" s="5">
        <v>2013</v>
      </c>
      <c r="C421" s="5">
        <v>7647563</v>
      </c>
      <c r="D421" s="5">
        <v>490130.21100000007</v>
      </c>
      <c r="E421" s="5">
        <v>6215803.2269999972</v>
      </c>
      <c r="F421" s="5">
        <v>942855.9449999996</v>
      </c>
      <c r="G421" s="5">
        <v>0</v>
      </c>
      <c r="H421" s="5">
        <v>46</v>
      </c>
      <c r="I421" s="5">
        <v>1226</v>
      </c>
      <c r="J421" s="5">
        <v>1272</v>
      </c>
      <c r="K421" s="7">
        <v>0</v>
      </c>
      <c r="L421" s="7">
        <v>7.4004916693930638E-6</v>
      </c>
      <c r="M421" s="7">
        <v>1.300304682281025E-3</v>
      </c>
      <c r="N421" s="7">
        <v>1.6632749543874303E-4</v>
      </c>
    </row>
    <row r="422" spans="1:14" x14ac:dyDescent="0.25">
      <c r="A422" s="1" t="s">
        <v>15</v>
      </c>
      <c r="B422" s="5">
        <v>2014</v>
      </c>
      <c r="C422" s="5">
        <v>7614105</v>
      </c>
      <c r="D422" s="5">
        <v>478451.21800000005</v>
      </c>
      <c r="E422" s="5">
        <v>6168319.4790000021</v>
      </c>
      <c r="F422" s="5">
        <v>966276.929</v>
      </c>
      <c r="G422" s="5">
        <v>0</v>
      </c>
      <c r="H422" s="5">
        <v>144</v>
      </c>
      <c r="I422" s="5">
        <v>1229</v>
      </c>
      <c r="J422" s="5">
        <v>1373</v>
      </c>
      <c r="K422" s="7">
        <v>0</v>
      </c>
      <c r="L422" s="7">
        <v>2.3345094314626039E-5</v>
      </c>
      <c r="M422" s="7">
        <v>1.2718921078576223E-3</v>
      </c>
      <c r="N422" s="7">
        <v>1.8032322905975161E-4</v>
      </c>
    </row>
    <row r="423" spans="1:14" x14ac:dyDescent="0.25">
      <c r="A423" s="1" t="s">
        <v>15</v>
      </c>
      <c r="B423" s="5">
        <v>2015</v>
      </c>
      <c r="C423" s="5">
        <v>7839931</v>
      </c>
      <c r="D423" s="5">
        <v>493318.06300000014</v>
      </c>
      <c r="E423" s="5">
        <v>6328261.9819999998</v>
      </c>
      <c r="F423" s="5">
        <v>1021700.7139999999</v>
      </c>
      <c r="G423" s="5">
        <v>0</v>
      </c>
      <c r="H423" s="5">
        <v>101</v>
      </c>
      <c r="I423" s="5">
        <v>1206</v>
      </c>
      <c r="J423" s="5">
        <v>1307</v>
      </c>
      <c r="K423" s="7">
        <v>0</v>
      </c>
      <c r="L423" s="7">
        <v>1.5960148345198521E-5</v>
      </c>
      <c r="M423" s="7">
        <v>1.1803848068956131E-3</v>
      </c>
      <c r="N423" s="7">
        <v>1.6671065089731018E-4</v>
      </c>
    </row>
    <row r="424" spans="1:14" x14ac:dyDescent="0.25">
      <c r="A424" s="1" t="s">
        <v>15</v>
      </c>
      <c r="B424" s="5">
        <v>2016</v>
      </c>
      <c r="C424" s="5">
        <v>7863850</v>
      </c>
      <c r="D424" s="5">
        <v>488021.88699999987</v>
      </c>
      <c r="E424" s="5">
        <v>6322694.6500000013</v>
      </c>
      <c r="F424" s="5">
        <v>1049646.6440000001</v>
      </c>
      <c r="G424" s="5">
        <v>0</v>
      </c>
      <c r="H424" s="5">
        <v>80</v>
      </c>
      <c r="I424" s="5">
        <v>982</v>
      </c>
      <c r="J424" s="5">
        <v>1062</v>
      </c>
      <c r="K424" s="7">
        <v>0</v>
      </c>
      <c r="L424" s="7">
        <v>1.2652833076479501E-5</v>
      </c>
      <c r="M424" s="7">
        <v>9.35552936422288E-4</v>
      </c>
      <c r="N424" s="7">
        <v>1.3504835417766107E-4</v>
      </c>
    </row>
    <row r="425" spans="1:14" x14ac:dyDescent="0.25">
      <c r="A425" s="1" t="s">
        <v>15</v>
      </c>
      <c r="B425" s="5">
        <v>2017</v>
      </c>
      <c r="C425" s="5">
        <v>7952068</v>
      </c>
      <c r="D425" s="5">
        <v>489464</v>
      </c>
      <c r="E425" s="5">
        <v>6358429</v>
      </c>
      <c r="F425" s="5">
        <v>1104175</v>
      </c>
      <c r="G425" s="5">
        <v>0</v>
      </c>
      <c r="H425" s="5">
        <v>85</v>
      </c>
      <c r="I425" s="5">
        <v>1027</v>
      </c>
      <c r="J425" s="5">
        <v>1112</v>
      </c>
      <c r="K425" s="7">
        <v>0</v>
      </c>
      <c r="L425" s="7">
        <v>1.3368081958609587E-5</v>
      </c>
      <c r="M425" s="7">
        <v>9.3010618787782732E-4</v>
      </c>
      <c r="N425" s="7">
        <v>1.3983783840882649E-4</v>
      </c>
    </row>
    <row r="426" spans="1:14" x14ac:dyDescent="0.25">
      <c r="A426" s="1" t="s">
        <v>8</v>
      </c>
      <c r="B426" s="5">
        <v>2009</v>
      </c>
      <c r="C426" s="5">
        <v>6465755</v>
      </c>
      <c r="D426" s="5">
        <v>431513.32900000003</v>
      </c>
      <c r="E426" s="5">
        <v>5273380.5359999966</v>
      </c>
      <c r="F426" s="5">
        <v>758541.44999999984</v>
      </c>
      <c r="G426" s="5">
        <v>0</v>
      </c>
      <c r="H426" s="5">
        <v>56</v>
      </c>
      <c r="I426" s="5">
        <v>490</v>
      </c>
      <c r="J426" s="5">
        <v>546</v>
      </c>
      <c r="K426" s="7">
        <v>0</v>
      </c>
      <c r="L426" s="7">
        <v>1.0619373970397655E-5</v>
      </c>
      <c r="M426" s="7">
        <v>6.4597656462939514E-4</v>
      </c>
      <c r="N426" s="7">
        <v>8.4444894679739643E-5</v>
      </c>
    </row>
    <row r="427" spans="1:14" x14ac:dyDescent="0.25">
      <c r="A427" s="1" t="s">
        <v>8</v>
      </c>
      <c r="B427" s="5">
        <v>2010</v>
      </c>
      <c r="C427" s="5">
        <v>6541242</v>
      </c>
      <c r="D427" s="5">
        <v>425379.18200000003</v>
      </c>
      <c r="E427" s="5">
        <v>5337990.8319999976</v>
      </c>
      <c r="F427" s="5">
        <v>775931.86800000002</v>
      </c>
      <c r="G427" s="5">
        <v>0</v>
      </c>
      <c r="H427" s="5">
        <v>11</v>
      </c>
      <c r="I427" s="5">
        <v>400</v>
      </c>
      <c r="J427" s="5">
        <v>411</v>
      </c>
      <c r="K427" s="7">
        <v>0</v>
      </c>
      <c r="L427" s="7">
        <v>2.0607004294682544E-6</v>
      </c>
      <c r="M427" s="7">
        <v>5.1550917870021027E-4</v>
      </c>
      <c r="N427" s="7">
        <v>6.2832104361832202E-5</v>
      </c>
    </row>
    <row r="428" spans="1:14" x14ac:dyDescent="0.25">
      <c r="A428" s="1" t="s">
        <v>8</v>
      </c>
      <c r="B428" s="5">
        <v>2011</v>
      </c>
      <c r="C428" s="5">
        <v>6628098</v>
      </c>
      <c r="D428" s="5">
        <v>431446.05000000005</v>
      </c>
      <c r="E428" s="5">
        <v>5392541.7539999997</v>
      </c>
      <c r="F428" s="5">
        <v>804861.67199999967</v>
      </c>
      <c r="G428" s="5">
        <v>0</v>
      </c>
      <c r="H428" s="5">
        <v>12</v>
      </c>
      <c r="I428" s="5">
        <v>569</v>
      </c>
      <c r="J428" s="5">
        <v>581</v>
      </c>
      <c r="K428" s="7">
        <v>0</v>
      </c>
      <c r="L428" s="7">
        <v>2.2252957042194097E-6</v>
      </c>
      <c r="M428" s="7">
        <v>7.0695377826365206E-4</v>
      </c>
      <c r="N428" s="7">
        <v>8.7657122752258639E-5</v>
      </c>
    </row>
    <row r="429" spans="1:14" x14ac:dyDescent="0.25">
      <c r="A429" s="1" t="s">
        <v>8</v>
      </c>
      <c r="B429" s="5">
        <v>2012</v>
      </c>
      <c r="C429" s="5">
        <v>6707757</v>
      </c>
      <c r="D429" s="5">
        <v>436144.03200000001</v>
      </c>
      <c r="E429" s="5">
        <v>5442958.5929999985</v>
      </c>
      <c r="F429" s="5">
        <v>831193.45499999984</v>
      </c>
      <c r="G429" s="5">
        <v>0</v>
      </c>
      <c r="H429" s="5">
        <v>0</v>
      </c>
      <c r="I429" s="5">
        <v>521</v>
      </c>
      <c r="J429" s="5">
        <v>521</v>
      </c>
      <c r="K429" s="7">
        <v>0</v>
      </c>
      <c r="L429" s="7">
        <v>0</v>
      </c>
      <c r="M429" s="7">
        <v>6.2680955542413418E-4</v>
      </c>
      <c r="N429" s="7">
        <v>7.7671269248423872E-5</v>
      </c>
    </row>
    <row r="430" spans="1:14" x14ac:dyDescent="0.25">
      <c r="A430" s="1" t="s">
        <v>8</v>
      </c>
      <c r="B430" s="5">
        <v>2013</v>
      </c>
      <c r="C430" s="5">
        <v>6778218</v>
      </c>
      <c r="D430" s="5">
        <v>438935.66499999992</v>
      </c>
      <c r="E430" s="5">
        <v>5474928.4810000025</v>
      </c>
      <c r="F430" s="5">
        <v>861607.70300000021</v>
      </c>
      <c r="G430" s="5">
        <v>0</v>
      </c>
      <c r="H430" s="5">
        <v>10</v>
      </c>
      <c r="I430" s="5">
        <v>596</v>
      </c>
      <c r="J430" s="5">
        <v>606</v>
      </c>
      <c r="K430" s="7">
        <v>0</v>
      </c>
      <c r="L430" s="7">
        <v>1.8265078776286567E-6</v>
      </c>
      <c r="M430" s="7">
        <v>6.9173012024475815E-4</v>
      </c>
      <c r="N430" s="7">
        <v>8.9404029200595202E-5</v>
      </c>
    </row>
    <row r="431" spans="1:14" x14ac:dyDescent="0.25">
      <c r="A431" s="1" t="s">
        <v>8</v>
      </c>
      <c r="B431" s="5">
        <v>2014</v>
      </c>
      <c r="C431" s="5">
        <v>6895244</v>
      </c>
      <c r="D431" s="5">
        <v>444091.46199999994</v>
      </c>
      <c r="E431" s="5">
        <v>5541797.5889999988</v>
      </c>
      <c r="F431" s="5">
        <v>906715.98399999982</v>
      </c>
      <c r="G431" s="5">
        <v>0</v>
      </c>
      <c r="H431" s="5">
        <v>55</v>
      </c>
      <c r="I431" s="5">
        <v>509</v>
      </c>
      <c r="J431" s="5">
        <v>564</v>
      </c>
      <c r="K431" s="7">
        <v>0</v>
      </c>
      <c r="L431" s="7">
        <v>9.9245775611094799E-6</v>
      </c>
      <c r="M431" s="7">
        <v>5.6136652378679149E-4</v>
      </c>
      <c r="N431" s="7">
        <v>8.1795510064618457E-5</v>
      </c>
    </row>
    <row r="432" spans="1:14" x14ac:dyDescent="0.25">
      <c r="A432" s="1" t="s">
        <v>8</v>
      </c>
      <c r="B432" s="5">
        <v>2015</v>
      </c>
      <c r="C432" s="5">
        <v>6672055</v>
      </c>
      <c r="D432" s="5">
        <v>427922.77600000007</v>
      </c>
      <c r="E432" s="5">
        <v>5354333.398000001</v>
      </c>
      <c r="F432" s="5">
        <v>888592.75800000003</v>
      </c>
      <c r="G432" s="5">
        <v>0</v>
      </c>
      <c r="H432" s="5">
        <v>0</v>
      </c>
      <c r="I432" s="5">
        <v>671</v>
      </c>
      <c r="J432" s="5">
        <v>671</v>
      </c>
      <c r="K432" s="7">
        <v>0</v>
      </c>
      <c r="L432" s="7">
        <v>0</v>
      </c>
      <c r="M432" s="7">
        <v>7.5512656833964429E-4</v>
      </c>
      <c r="N432" s="7">
        <v>1.0056871533582981E-4</v>
      </c>
    </row>
    <row r="433" spans="1:14" x14ac:dyDescent="0.25">
      <c r="A433" s="1" t="s">
        <v>8</v>
      </c>
      <c r="B433" s="5">
        <v>2016</v>
      </c>
      <c r="C433" s="5">
        <v>6963915</v>
      </c>
      <c r="D433" s="5">
        <v>441114.32900000014</v>
      </c>
      <c r="E433" s="5">
        <v>5554680.9920000006</v>
      </c>
      <c r="F433" s="5">
        <v>968277.451</v>
      </c>
      <c r="G433" s="5">
        <v>0</v>
      </c>
      <c r="H433" s="5">
        <v>39</v>
      </c>
      <c r="I433" s="5">
        <v>604</v>
      </c>
      <c r="J433" s="5">
        <v>643</v>
      </c>
      <c r="K433" s="7">
        <v>0</v>
      </c>
      <c r="L433" s="7">
        <v>7.021105272502388E-6</v>
      </c>
      <c r="M433" s="7">
        <v>6.2378815015903951E-4</v>
      </c>
      <c r="N433" s="7">
        <v>9.2333120091213055E-5</v>
      </c>
    </row>
    <row r="434" spans="1:14" x14ac:dyDescent="0.25">
      <c r="A434" s="1" t="s">
        <v>8</v>
      </c>
      <c r="B434" s="5">
        <v>2017</v>
      </c>
      <c r="C434" s="5">
        <v>6977588</v>
      </c>
      <c r="D434" s="5">
        <v>434721</v>
      </c>
      <c r="E434" s="5">
        <v>5546201</v>
      </c>
      <c r="F434" s="5">
        <v>996666</v>
      </c>
      <c r="G434" s="5">
        <v>0</v>
      </c>
      <c r="H434" s="5">
        <v>52</v>
      </c>
      <c r="I434" s="5">
        <v>837</v>
      </c>
      <c r="J434" s="5">
        <v>889</v>
      </c>
      <c r="K434" s="7">
        <v>0</v>
      </c>
      <c r="L434" s="7">
        <v>9.3757871378985363E-6</v>
      </c>
      <c r="M434" s="7">
        <v>8.3979989284273769E-4</v>
      </c>
      <c r="N434" s="7">
        <v>1.2740792376964648E-4</v>
      </c>
    </row>
    <row r="435" spans="1:14" x14ac:dyDescent="0.25">
      <c r="A435" s="1" t="s">
        <v>47</v>
      </c>
      <c r="B435" s="5">
        <v>2009</v>
      </c>
      <c r="C435" s="5">
        <v>1771937</v>
      </c>
      <c r="D435" s="5">
        <v>103052.72899999998</v>
      </c>
      <c r="E435" s="5">
        <v>1393568.5709999998</v>
      </c>
      <c r="F435" s="5">
        <v>275638.61</v>
      </c>
      <c r="G435" s="5">
        <v>0</v>
      </c>
      <c r="H435" s="5">
        <v>10</v>
      </c>
      <c r="I435" s="5">
        <v>278</v>
      </c>
      <c r="J435" s="5">
        <v>288</v>
      </c>
      <c r="K435" s="7">
        <v>0</v>
      </c>
      <c r="L435" s="7">
        <v>7.175821992615821E-6</v>
      </c>
      <c r="M435" s="7">
        <v>1.0085669783344213E-3</v>
      </c>
      <c r="N435" s="7">
        <v>1.6253399528312802E-4</v>
      </c>
    </row>
    <row r="436" spans="1:14" x14ac:dyDescent="0.25">
      <c r="A436" s="1" t="s">
        <v>47</v>
      </c>
      <c r="B436" s="5">
        <v>2010</v>
      </c>
      <c r="C436" s="5">
        <v>1774114</v>
      </c>
      <c r="D436" s="5">
        <v>100285.78799999999</v>
      </c>
      <c r="E436" s="5">
        <v>1394015.7729999998</v>
      </c>
      <c r="F436" s="5">
        <v>279936.08300000004</v>
      </c>
      <c r="G436" s="5">
        <v>0</v>
      </c>
      <c r="H436" s="5">
        <v>0</v>
      </c>
      <c r="I436" s="5">
        <v>294</v>
      </c>
      <c r="J436" s="5">
        <v>294</v>
      </c>
      <c r="K436" s="7">
        <v>0</v>
      </c>
      <c r="L436" s="7">
        <v>0</v>
      </c>
      <c r="M436" s="7">
        <v>1.0502397434774421E-3</v>
      </c>
      <c r="N436" s="7">
        <v>1.6571652103528859E-4</v>
      </c>
    </row>
    <row r="437" spans="1:14" x14ac:dyDescent="0.25">
      <c r="A437" s="1" t="s">
        <v>47</v>
      </c>
      <c r="B437" s="5">
        <v>2011</v>
      </c>
      <c r="C437" s="5">
        <v>1717367</v>
      </c>
      <c r="D437" s="5">
        <v>96777.196000000025</v>
      </c>
      <c r="E437" s="5">
        <v>1346784.5340000005</v>
      </c>
      <c r="F437" s="5">
        <v>273049.43200000003</v>
      </c>
      <c r="G437" s="5">
        <v>0</v>
      </c>
      <c r="H437" s="5">
        <v>0</v>
      </c>
      <c r="I437" s="5">
        <v>248</v>
      </c>
      <c r="J437" s="5">
        <v>248</v>
      </c>
      <c r="K437" s="7">
        <v>0</v>
      </c>
      <c r="L437" s="7">
        <v>0</v>
      </c>
      <c r="M437" s="7">
        <v>9.0826045007117969E-4</v>
      </c>
      <c r="N437" s="7">
        <v>1.4440710692589296E-4</v>
      </c>
    </row>
    <row r="438" spans="1:14" x14ac:dyDescent="0.25">
      <c r="A438" s="1" t="s">
        <v>47</v>
      </c>
      <c r="B438" s="5">
        <v>2012</v>
      </c>
      <c r="C438" s="5">
        <v>1665624</v>
      </c>
      <c r="D438" s="5">
        <v>95141.876999999964</v>
      </c>
      <c r="E438" s="5">
        <v>1304736.9820000001</v>
      </c>
      <c r="F438" s="5">
        <v>265390.29799999995</v>
      </c>
      <c r="G438" s="5">
        <v>0</v>
      </c>
      <c r="H438" s="5">
        <v>0</v>
      </c>
      <c r="I438" s="5">
        <v>268</v>
      </c>
      <c r="J438" s="5">
        <v>268</v>
      </c>
      <c r="K438" s="7">
        <v>0</v>
      </c>
      <c r="L438" s="7">
        <v>0</v>
      </c>
      <c r="M438" s="7">
        <v>1.0098334491489213E-3</v>
      </c>
      <c r="N438" s="7">
        <v>1.6090065945255353E-4</v>
      </c>
    </row>
    <row r="439" spans="1:14" x14ac:dyDescent="0.25">
      <c r="A439" s="1" t="s">
        <v>47</v>
      </c>
      <c r="B439" s="5">
        <v>2013</v>
      </c>
      <c r="C439" s="5">
        <v>1711372</v>
      </c>
      <c r="D439" s="5">
        <v>96256.669999999984</v>
      </c>
      <c r="E439" s="5">
        <v>1336467.1350000002</v>
      </c>
      <c r="F439" s="5">
        <v>277797.40899999993</v>
      </c>
      <c r="G439" s="5">
        <v>0</v>
      </c>
      <c r="H439" s="5">
        <v>0</v>
      </c>
      <c r="I439" s="5">
        <v>324</v>
      </c>
      <c r="J439" s="5">
        <v>324</v>
      </c>
      <c r="K439" s="7">
        <v>0</v>
      </c>
      <c r="L439" s="7">
        <v>0</v>
      </c>
      <c r="M439" s="7">
        <v>1.1663175735379162E-3</v>
      </c>
      <c r="N439" s="7">
        <v>1.8932178392541189E-4</v>
      </c>
    </row>
    <row r="440" spans="1:14" x14ac:dyDescent="0.25">
      <c r="A440" s="1" t="s">
        <v>47</v>
      </c>
      <c r="B440" s="5">
        <v>2014</v>
      </c>
      <c r="C440" s="5">
        <v>1648684</v>
      </c>
      <c r="D440" s="5">
        <v>92629.382000000027</v>
      </c>
      <c r="E440" s="5">
        <v>1278054.1139999998</v>
      </c>
      <c r="F440" s="5">
        <v>277394.37400000001</v>
      </c>
      <c r="G440" s="5">
        <v>0</v>
      </c>
      <c r="H440" s="5">
        <v>23</v>
      </c>
      <c r="I440" s="5">
        <v>263</v>
      </c>
      <c r="J440" s="5">
        <v>286</v>
      </c>
      <c r="K440" s="7">
        <v>0</v>
      </c>
      <c r="L440" s="7">
        <v>1.7996108105325502E-5</v>
      </c>
      <c r="M440" s="7">
        <v>9.4810863035023189E-4</v>
      </c>
      <c r="N440" s="7">
        <v>1.7347169014802108E-4</v>
      </c>
    </row>
    <row r="441" spans="1:14" x14ac:dyDescent="0.25">
      <c r="A441" s="1" t="s">
        <v>47</v>
      </c>
      <c r="B441" s="5">
        <v>2015</v>
      </c>
      <c r="C441" s="5">
        <v>1534637</v>
      </c>
      <c r="D441" s="5">
        <v>87313.176999999967</v>
      </c>
      <c r="E441" s="5">
        <v>1189577.5110000002</v>
      </c>
      <c r="F441" s="5">
        <v>258148.05399999992</v>
      </c>
      <c r="G441" s="5">
        <v>0</v>
      </c>
      <c r="H441" s="5">
        <v>0</v>
      </c>
      <c r="I441" s="5">
        <v>345</v>
      </c>
      <c r="J441" s="5">
        <v>345</v>
      </c>
      <c r="K441" s="7">
        <v>0</v>
      </c>
      <c r="L441" s="7">
        <v>0</v>
      </c>
      <c r="M441" s="7">
        <v>1.3364423812391012E-3</v>
      </c>
      <c r="N441" s="7">
        <v>2.2480886359445263E-4</v>
      </c>
    </row>
    <row r="442" spans="1:14" x14ac:dyDescent="0.25">
      <c r="A442" s="1" t="s">
        <v>47</v>
      </c>
      <c r="B442" s="5">
        <v>2016</v>
      </c>
      <c r="C442" s="5">
        <v>1686825</v>
      </c>
      <c r="D442" s="5">
        <v>95486.452000000063</v>
      </c>
      <c r="E442" s="5">
        <v>1299049.794</v>
      </c>
      <c r="F442" s="5">
        <v>292050.85399999999</v>
      </c>
      <c r="G442" s="5">
        <v>0</v>
      </c>
      <c r="H442" s="5">
        <v>0</v>
      </c>
      <c r="I442" s="5">
        <v>207</v>
      </c>
      <c r="J442" s="5">
        <v>207</v>
      </c>
      <c r="K442" s="7">
        <v>0</v>
      </c>
      <c r="L442" s="7">
        <v>0</v>
      </c>
      <c r="M442" s="7">
        <v>7.0878067009521564E-4</v>
      </c>
      <c r="N442" s="7">
        <v>1.2271575296785381E-4</v>
      </c>
    </row>
    <row r="443" spans="1:14" x14ac:dyDescent="0.25">
      <c r="A443" s="1" t="s">
        <v>47</v>
      </c>
      <c r="B443" s="5">
        <v>2017</v>
      </c>
      <c r="C443" s="5">
        <v>1558037</v>
      </c>
      <c r="D443" s="5">
        <v>86589</v>
      </c>
      <c r="E443" s="5">
        <v>1195192</v>
      </c>
      <c r="F443" s="5">
        <v>276256</v>
      </c>
      <c r="G443" s="5">
        <v>0</v>
      </c>
      <c r="H443" s="5">
        <v>0</v>
      </c>
      <c r="I443" s="5">
        <v>294</v>
      </c>
      <c r="J443" s="5">
        <v>294</v>
      </c>
      <c r="K443" s="7">
        <v>0</v>
      </c>
      <c r="L443" s="7">
        <v>0</v>
      </c>
      <c r="M443" s="7">
        <v>1.0642302791613577E-3</v>
      </c>
      <c r="N443" s="7">
        <v>1.886989846839324E-4</v>
      </c>
    </row>
    <row r="444" spans="1:14" x14ac:dyDescent="0.25">
      <c r="A444" s="1" t="s">
        <v>22</v>
      </c>
      <c r="B444" s="5">
        <v>2009</v>
      </c>
      <c r="C444" s="5">
        <v>5599420</v>
      </c>
      <c r="D444" s="5">
        <v>356612.68000000005</v>
      </c>
      <c r="E444" s="5">
        <v>4505001.1509999996</v>
      </c>
      <c r="F444" s="5">
        <v>739565.81499999959</v>
      </c>
      <c r="G444" s="5">
        <v>0</v>
      </c>
      <c r="H444" s="5">
        <v>22</v>
      </c>
      <c r="I444" s="5">
        <v>773</v>
      </c>
      <c r="J444" s="5">
        <v>795</v>
      </c>
      <c r="K444" s="7">
        <v>0</v>
      </c>
      <c r="L444" s="7">
        <v>4.8834615713952793E-6</v>
      </c>
      <c r="M444" s="7">
        <v>1.0452078561797782E-3</v>
      </c>
      <c r="N444" s="7">
        <v>1.4197899068117771E-4</v>
      </c>
    </row>
    <row r="445" spans="1:14" x14ac:dyDescent="0.25">
      <c r="A445" s="1" t="s">
        <v>22</v>
      </c>
      <c r="B445" s="5">
        <v>2010</v>
      </c>
      <c r="C445" s="5">
        <v>5527914</v>
      </c>
      <c r="D445" s="5">
        <v>348223.05100000015</v>
      </c>
      <c r="E445" s="5">
        <v>4445001.5339999991</v>
      </c>
      <c r="F445" s="5">
        <v>735299.79900000035</v>
      </c>
      <c r="G445" s="5">
        <v>0</v>
      </c>
      <c r="H445" s="5">
        <v>0</v>
      </c>
      <c r="I445" s="5">
        <v>726</v>
      </c>
      <c r="J445" s="5">
        <v>726</v>
      </c>
      <c r="K445" s="7">
        <v>0</v>
      </c>
      <c r="L445" s="7">
        <v>0</v>
      </c>
      <c r="M445" s="7">
        <v>9.8735237108367501E-4</v>
      </c>
      <c r="N445" s="7">
        <v>1.3133344693857393E-4</v>
      </c>
    </row>
    <row r="446" spans="1:14" x14ac:dyDescent="0.25">
      <c r="A446" s="1" t="s">
        <v>22</v>
      </c>
      <c r="B446" s="5">
        <v>2011</v>
      </c>
      <c r="C446" s="5">
        <v>5429850</v>
      </c>
      <c r="D446" s="5">
        <v>341973.43699999992</v>
      </c>
      <c r="E446" s="5">
        <v>4358555.08</v>
      </c>
      <c r="F446" s="5">
        <v>729900.58599999989</v>
      </c>
      <c r="G446" s="5">
        <v>0</v>
      </c>
      <c r="H446" s="5">
        <v>0</v>
      </c>
      <c r="I446" s="5">
        <v>806</v>
      </c>
      <c r="J446" s="5">
        <v>806</v>
      </c>
      <c r="K446" s="7">
        <v>0</v>
      </c>
      <c r="L446" s="7">
        <v>0</v>
      </c>
      <c r="M446" s="7">
        <v>1.1042599710969407E-3</v>
      </c>
      <c r="N446" s="7">
        <v>1.4843872298498116E-4</v>
      </c>
    </row>
    <row r="447" spans="1:14" x14ac:dyDescent="0.25">
      <c r="A447" s="1" t="s">
        <v>22</v>
      </c>
      <c r="B447" s="5">
        <v>2012</v>
      </c>
      <c r="C447" s="5">
        <v>5553326</v>
      </c>
      <c r="D447" s="5">
        <v>348163.3440000001</v>
      </c>
      <c r="E447" s="5">
        <v>4453941.8420000011</v>
      </c>
      <c r="F447" s="5">
        <v>749498.05900000001</v>
      </c>
      <c r="G447" s="5">
        <v>0</v>
      </c>
      <c r="H447" s="5">
        <v>0</v>
      </c>
      <c r="I447" s="5">
        <v>840</v>
      </c>
      <c r="J447" s="5">
        <v>840</v>
      </c>
      <c r="K447" s="7">
        <v>0</v>
      </c>
      <c r="L447" s="7">
        <v>0</v>
      </c>
      <c r="M447" s="7">
        <v>1.1207500672126491E-3</v>
      </c>
      <c r="N447" s="7">
        <v>1.5126070394570748E-4</v>
      </c>
    </row>
    <row r="448" spans="1:14" x14ac:dyDescent="0.25">
      <c r="A448" s="1" t="s">
        <v>22</v>
      </c>
      <c r="B448" s="5">
        <v>2013</v>
      </c>
      <c r="C448" s="5">
        <v>5496644</v>
      </c>
      <c r="D448" s="5">
        <v>340052.85399999982</v>
      </c>
      <c r="E448" s="5">
        <v>4397657.4779999992</v>
      </c>
      <c r="F448" s="5">
        <v>760553.0470000006</v>
      </c>
      <c r="G448" s="5">
        <v>0</v>
      </c>
      <c r="H448" s="5">
        <v>24</v>
      </c>
      <c r="I448" s="5">
        <v>940</v>
      </c>
      <c r="J448" s="5">
        <v>964</v>
      </c>
      <c r="K448" s="7">
        <v>0</v>
      </c>
      <c r="L448" s="7">
        <v>5.4574509543009944E-6</v>
      </c>
      <c r="M448" s="7">
        <v>1.2359427178785588E-3</v>
      </c>
      <c r="N448" s="7">
        <v>1.7537974080184199E-4</v>
      </c>
    </row>
    <row r="449" spans="1:14" x14ac:dyDescent="0.25">
      <c r="A449" s="1" t="s">
        <v>22</v>
      </c>
      <c r="B449" s="5">
        <v>2014</v>
      </c>
      <c r="C449" s="5">
        <v>5549177</v>
      </c>
      <c r="D449" s="5">
        <v>336632.67699999991</v>
      </c>
      <c r="E449" s="5">
        <v>4424918.3219999997</v>
      </c>
      <c r="F449" s="5">
        <v>789408.07500000007</v>
      </c>
      <c r="G449" s="5">
        <v>0</v>
      </c>
      <c r="H449" s="5">
        <v>35</v>
      </c>
      <c r="I449" s="5">
        <v>797</v>
      </c>
      <c r="J449" s="5">
        <v>832</v>
      </c>
      <c r="K449" s="7">
        <v>0</v>
      </c>
      <c r="L449" s="7">
        <v>7.9097505203622617E-6</v>
      </c>
      <c r="M449" s="7">
        <v>1.0096172375738618E-3</v>
      </c>
      <c r="N449" s="7">
        <v>1.4993214309076824E-4</v>
      </c>
    </row>
    <row r="450" spans="1:14" x14ac:dyDescent="0.25">
      <c r="A450" s="1" t="s">
        <v>22</v>
      </c>
      <c r="B450" s="5">
        <v>2015</v>
      </c>
      <c r="C450" s="5">
        <v>5425386</v>
      </c>
      <c r="D450" s="5">
        <v>327310.98000000004</v>
      </c>
      <c r="E450" s="5">
        <v>4312812.3850000016</v>
      </c>
      <c r="F450" s="5">
        <v>787478.07199999981</v>
      </c>
      <c r="G450" s="5">
        <v>0</v>
      </c>
      <c r="H450" s="5">
        <v>0</v>
      </c>
      <c r="I450" s="5">
        <v>885</v>
      </c>
      <c r="J450" s="5">
        <v>885</v>
      </c>
      <c r="K450" s="7">
        <v>0</v>
      </c>
      <c r="L450" s="7">
        <v>0</v>
      </c>
      <c r="M450" s="7">
        <v>1.123840817246274E-3</v>
      </c>
      <c r="N450" s="7">
        <v>1.6312203408199897E-4</v>
      </c>
    </row>
    <row r="451" spans="1:14" x14ac:dyDescent="0.25">
      <c r="A451" s="1" t="s">
        <v>22</v>
      </c>
      <c r="B451" s="5">
        <v>2016</v>
      </c>
      <c r="C451" s="5">
        <v>5439585</v>
      </c>
      <c r="D451" s="5">
        <v>324957.91600000008</v>
      </c>
      <c r="E451" s="5">
        <v>4307882.4530000007</v>
      </c>
      <c r="F451" s="5">
        <v>805987.47100000025</v>
      </c>
      <c r="G451" s="5">
        <v>0</v>
      </c>
      <c r="H451" s="5">
        <v>35</v>
      </c>
      <c r="I451" s="5">
        <v>674</v>
      </c>
      <c r="J451" s="5">
        <v>709</v>
      </c>
      <c r="K451" s="7">
        <v>0</v>
      </c>
      <c r="L451" s="7">
        <v>8.1246413712208125E-6</v>
      </c>
      <c r="M451" s="7">
        <v>8.3624128693186568E-4</v>
      </c>
      <c r="N451" s="7">
        <v>1.3034082563283779E-4</v>
      </c>
    </row>
    <row r="452" spans="1:14" x14ac:dyDescent="0.25">
      <c r="A452" s="1" t="s">
        <v>22</v>
      </c>
      <c r="B452" s="5">
        <v>2017</v>
      </c>
      <c r="C452" s="5">
        <v>5446859</v>
      </c>
      <c r="D452" s="5">
        <v>321291</v>
      </c>
      <c r="E452" s="5">
        <v>4293465</v>
      </c>
      <c r="F452" s="5">
        <v>832103</v>
      </c>
      <c r="G452" s="5">
        <v>0</v>
      </c>
      <c r="H452" s="5">
        <v>23</v>
      </c>
      <c r="I452" s="5">
        <v>806</v>
      </c>
      <c r="J452" s="5">
        <v>829</v>
      </c>
      <c r="K452" s="7">
        <v>0</v>
      </c>
      <c r="L452" s="7">
        <v>5.3569785709211556E-6</v>
      </c>
      <c r="M452" s="7">
        <v>9.6863008545817043E-4</v>
      </c>
      <c r="N452" s="7">
        <v>1.5219780794766306E-4</v>
      </c>
    </row>
    <row r="453" spans="1:14" x14ac:dyDescent="0.25">
      <c r="A453" s="1" t="s">
        <v>52</v>
      </c>
      <c r="B453" s="5">
        <v>2009</v>
      </c>
      <c r="C453" s="5">
        <v>519426</v>
      </c>
      <c r="D453" s="5">
        <v>35722.439000000006</v>
      </c>
      <c r="E453" s="5">
        <v>421379.5749999999</v>
      </c>
      <c r="F453" s="5">
        <v>62485.84</v>
      </c>
      <c r="G453" s="5">
        <v>0</v>
      </c>
      <c r="H453" s="5">
        <v>0</v>
      </c>
      <c r="I453" s="5">
        <v>10</v>
      </c>
      <c r="J453" s="5">
        <v>10</v>
      </c>
      <c r="K453" s="7">
        <v>0</v>
      </c>
      <c r="L453" s="7">
        <v>0</v>
      </c>
      <c r="M453" s="7">
        <v>1.6003625781457048E-4</v>
      </c>
      <c r="N453" s="7">
        <v>1.9252020499551429E-5</v>
      </c>
    </row>
    <row r="454" spans="1:14" x14ac:dyDescent="0.25">
      <c r="A454" s="1" t="s">
        <v>52</v>
      </c>
      <c r="B454" s="5">
        <v>2010</v>
      </c>
      <c r="C454" s="5">
        <v>540859</v>
      </c>
      <c r="D454" s="5">
        <v>37110.321000000004</v>
      </c>
      <c r="E454" s="5">
        <v>438300.59900000005</v>
      </c>
      <c r="F454" s="5">
        <v>65338.072000000007</v>
      </c>
      <c r="G454" s="5">
        <v>0</v>
      </c>
      <c r="H454" s="5">
        <v>0</v>
      </c>
      <c r="I454" s="5">
        <v>10</v>
      </c>
      <c r="J454" s="5">
        <v>10</v>
      </c>
      <c r="K454" s="7">
        <v>0</v>
      </c>
      <c r="L454" s="7">
        <v>0</v>
      </c>
      <c r="M454" s="7">
        <v>1.530501236706219E-4</v>
      </c>
      <c r="N454" s="7">
        <v>1.8489107142526979E-5</v>
      </c>
    </row>
    <row r="455" spans="1:14" x14ac:dyDescent="0.25">
      <c r="A455" s="1" t="s">
        <v>52</v>
      </c>
      <c r="B455" s="5">
        <v>2011</v>
      </c>
      <c r="C455" s="5">
        <v>534175</v>
      </c>
      <c r="D455" s="5">
        <v>37466.768000000011</v>
      </c>
      <c r="E455" s="5">
        <v>431541.51300000004</v>
      </c>
      <c r="F455" s="5">
        <v>65548.878000000012</v>
      </c>
      <c r="G455" s="5">
        <v>0</v>
      </c>
      <c r="H455" s="5">
        <v>0</v>
      </c>
      <c r="I455" s="5">
        <v>22</v>
      </c>
      <c r="J455" s="5">
        <v>22</v>
      </c>
      <c r="K455" s="7">
        <v>0</v>
      </c>
      <c r="L455" s="7">
        <v>0</v>
      </c>
      <c r="M455" s="7">
        <v>3.356274076880461E-4</v>
      </c>
      <c r="N455" s="7">
        <v>4.1185004914119905E-5</v>
      </c>
    </row>
    <row r="456" spans="1:14" x14ac:dyDescent="0.25">
      <c r="A456" s="1" t="s">
        <v>52</v>
      </c>
      <c r="B456" s="5">
        <v>2012</v>
      </c>
      <c r="C456" s="5">
        <v>562803</v>
      </c>
      <c r="D456" s="5">
        <v>39233.694000000003</v>
      </c>
      <c r="E456" s="5">
        <v>452947.33199999994</v>
      </c>
      <c r="F456" s="5">
        <v>70173.123000000007</v>
      </c>
      <c r="G456" s="5">
        <v>0</v>
      </c>
      <c r="H456" s="5">
        <v>0</v>
      </c>
      <c r="I456" s="5">
        <v>0</v>
      </c>
      <c r="J456" s="5">
        <v>0</v>
      </c>
      <c r="K456" s="7">
        <v>0</v>
      </c>
      <c r="L456" s="7">
        <v>0</v>
      </c>
      <c r="M456" s="7">
        <v>0</v>
      </c>
      <c r="N456" s="7">
        <v>0</v>
      </c>
    </row>
    <row r="457" spans="1:14" x14ac:dyDescent="0.25">
      <c r="A457" s="1" t="s">
        <v>52</v>
      </c>
      <c r="B457" s="5">
        <v>2013</v>
      </c>
      <c r="C457" s="5">
        <v>501735</v>
      </c>
      <c r="D457" s="5">
        <v>35045.892</v>
      </c>
      <c r="E457" s="5">
        <v>404748.18400000001</v>
      </c>
      <c r="F457" s="5">
        <v>62450.979999999996</v>
      </c>
      <c r="G457" s="5">
        <v>0</v>
      </c>
      <c r="H457" s="5">
        <v>0</v>
      </c>
      <c r="I457" s="5">
        <v>12</v>
      </c>
      <c r="J457" s="5">
        <v>12</v>
      </c>
      <c r="K457" s="7">
        <v>0</v>
      </c>
      <c r="L457" s="7">
        <v>0</v>
      </c>
      <c r="M457" s="7">
        <v>1.9215070764301857E-4</v>
      </c>
      <c r="N457" s="7">
        <v>2.3917007982301413E-5</v>
      </c>
    </row>
    <row r="458" spans="1:14" x14ac:dyDescent="0.25">
      <c r="A458" s="1" t="s">
        <v>52</v>
      </c>
      <c r="B458" s="5">
        <v>2014</v>
      </c>
      <c r="C458" s="5">
        <v>542374</v>
      </c>
      <c r="D458" s="5">
        <v>36751.631000000001</v>
      </c>
      <c r="E458" s="5">
        <v>435325.29199999984</v>
      </c>
      <c r="F458" s="5">
        <v>70210.888000000006</v>
      </c>
      <c r="G458" s="5">
        <v>0</v>
      </c>
      <c r="H458" s="5">
        <v>0</v>
      </c>
      <c r="I458" s="5">
        <v>0</v>
      </c>
      <c r="J458" s="5">
        <v>0</v>
      </c>
      <c r="K458" s="7">
        <v>0</v>
      </c>
      <c r="L458" s="7">
        <v>0</v>
      </c>
      <c r="M458" s="7">
        <v>0</v>
      </c>
      <c r="N458" s="7">
        <v>0</v>
      </c>
    </row>
    <row r="459" spans="1:14" x14ac:dyDescent="0.25">
      <c r="A459" s="1" t="s">
        <v>52</v>
      </c>
      <c r="B459" s="5">
        <v>2015</v>
      </c>
      <c r="C459" s="5">
        <v>512596</v>
      </c>
      <c r="D459" s="5">
        <v>34662.992000000013</v>
      </c>
      <c r="E459" s="5">
        <v>413747.10400000005</v>
      </c>
      <c r="F459" s="5">
        <v>64434.781999999992</v>
      </c>
      <c r="G459" s="5">
        <v>0</v>
      </c>
      <c r="H459" s="5">
        <v>0</v>
      </c>
      <c r="I459" s="5">
        <v>0</v>
      </c>
      <c r="J459" s="5">
        <v>0</v>
      </c>
      <c r="K459" s="7">
        <v>0</v>
      </c>
      <c r="L459" s="7">
        <v>0</v>
      </c>
      <c r="M459" s="7">
        <v>0</v>
      </c>
      <c r="N459" s="7">
        <v>0</v>
      </c>
    </row>
    <row r="460" spans="1:14" x14ac:dyDescent="0.25">
      <c r="A460" s="1" t="s">
        <v>52</v>
      </c>
      <c r="B460" s="5">
        <v>2016</v>
      </c>
      <c r="C460" s="5">
        <v>490951</v>
      </c>
      <c r="D460" s="5">
        <v>33051.958999999988</v>
      </c>
      <c r="E460" s="5">
        <v>388422.31599999999</v>
      </c>
      <c r="F460" s="5">
        <v>69696.036999999997</v>
      </c>
      <c r="G460" s="5">
        <v>0</v>
      </c>
      <c r="H460" s="5">
        <v>0</v>
      </c>
      <c r="I460" s="5">
        <v>0</v>
      </c>
      <c r="J460" s="5">
        <v>0</v>
      </c>
      <c r="K460" s="7">
        <v>0</v>
      </c>
      <c r="L460" s="7">
        <v>0</v>
      </c>
      <c r="M460" s="7">
        <v>0</v>
      </c>
      <c r="N460" s="7">
        <v>0</v>
      </c>
    </row>
    <row r="461" spans="1:14" x14ac:dyDescent="0.25">
      <c r="A461" s="1" t="s">
        <v>52</v>
      </c>
      <c r="B461" s="5">
        <v>2017</v>
      </c>
      <c r="C461" s="5">
        <v>543775</v>
      </c>
      <c r="D461" s="5">
        <v>34567</v>
      </c>
      <c r="E461" s="5">
        <v>432156</v>
      </c>
      <c r="F461" s="5">
        <v>77052</v>
      </c>
      <c r="G461" s="5">
        <v>0</v>
      </c>
      <c r="H461" s="5">
        <v>0</v>
      </c>
      <c r="I461" s="5">
        <v>22</v>
      </c>
      <c r="J461" s="5">
        <v>22</v>
      </c>
      <c r="K461" s="7">
        <v>0</v>
      </c>
      <c r="L461" s="7">
        <v>0</v>
      </c>
      <c r="M461" s="7">
        <v>2.8552146602294555E-4</v>
      </c>
      <c r="N461" s="7">
        <v>4.045790998115029E-5</v>
      </c>
    </row>
  </sheetData>
  <mergeCells count="3">
    <mergeCell ref="A1:F1"/>
    <mergeCell ref="G1:J1"/>
    <mergeCell ref="K1:N1"/>
  </mergeCells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87651-9422-4F1C-82D0-F3F494BE20BE}">
  <dimension ref="A1:I19"/>
  <sheetViews>
    <sheetView workbookViewId="0">
      <selection activeCell="B24" sqref="B24"/>
    </sheetView>
  </sheetViews>
  <sheetFormatPr defaultRowHeight="15.75" x14ac:dyDescent="0.25"/>
  <cols>
    <col min="1" max="1" width="24.25" bestFit="1" customWidth="1"/>
    <col min="2" max="2" width="32.375" customWidth="1"/>
    <col min="3" max="3" width="33.25" customWidth="1"/>
    <col min="4" max="4" width="17.125" customWidth="1"/>
    <col min="7" max="7" width="20.25" style="1" customWidth="1"/>
    <col min="8" max="8" width="19.25" style="1" customWidth="1"/>
    <col min="9" max="9" width="18.625" style="1" customWidth="1"/>
  </cols>
  <sheetData>
    <row r="1" spans="1:9" x14ac:dyDescent="0.25">
      <c r="A1" s="26" t="s">
        <v>89</v>
      </c>
      <c r="B1" s="26"/>
      <c r="C1" s="26"/>
      <c r="D1" s="10"/>
      <c r="E1" s="10"/>
    </row>
    <row r="2" spans="1:9" ht="16.5" thickBot="1" x14ac:dyDescent="0.3"/>
    <row r="3" spans="1:9" ht="21.75" thickBot="1" x14ac:dyDescent="0.4">
      <c r="A3" s="27" t="s">
        <v>68</v>
      </c>
      <c r="B3" s="28"/>
      <c r="C3" s="29"/>
    </row>
    <row r="4" spans="1:9" ht="15.75" customHeight="1" x14ac:dyDescent="0.25">
      <c r="B4" s="12" t="s">
        <v>59</v>
      </c>
      <c r="C4" s="12" t="s">
        <v>60</v>
      </c>
      <c r="D4" s="12"/>
      <c r="G4" s="3"/>
      <c r="H4" s="4"/>
      <c r="I4" s="4"/>
    </row>
    <row r="5" spans="1:9" x14ac:dyDescent="0.25">
      <c r="A5" s="10" t="s">
        <v>69</v>
      </c>
      <c r="B5" t="s">
        <v>83</v>
      </c>
      <c r="C5" t="s">
        <v>83</v>
      </c>
      <c r="H5" s="5"/>
      <c r="I5" s="5"/>
    </row>
    <row r="6" spans="1:9" x14ac:dyDescent="0.25">
      <c r="A6" s="10" t="s">
        <v>70</v>
      </c>
      <c r="B6" t="s">
        <v>82</v>
      </c>
      <c r="C6" t="s">
        <v>82</v>
      </c>
      <c r="H6" s="5"/>
      <c r="I6" s="5"/>
    </row>
    <row r="7" spans="1:9" x14ac:dyDescent="0.25">
      <c r="A7" s="10" t="s">
        <v>71</v>
      </c>
      <c r="B7" t="s">
        <v>85</v>
      </c>
      <c r="C7" t="s">
        <v>85</v>
      </c>
      <c r="H7" s="5"/>
      <c r="I7" s="5"/>
    </row>
    <row r="8" spans="1:9" x14ac:dyDescent="0.25">
      <c r="A8" s="10" t="s">
        <v>72</v>
      </c>
      <c r="B8" s="5">
        <f>_xlfn.VAR.P([1]!Table4[Total Population 65+ years])</f>
        <v>784883797646.00183</v>
      </c>
      <c r="C8" s="5">
        <f>_xlfn.VAR.P([1]!Table4[Influenza Deaths 65+ years])</f>
        <v>1026243.0414797728</v>
      </c>
    </row>
    <row r="9" spans="1:9" x14ac:dyDescent="0.25">
      <c r="A9" s="10" t="s">
        <v>73</v>
      </c>
      <c r="B9" s="5">
        <f>_xlfn.STDEV.P([1]!Table4[Total Population 65+ years])</f>
        <v>885936.67812434642</v>
      </c>
      <c r="C9" s="5">
        <f>_xlfn.STDEV.P([1]!Table4[Influenza Deaths 65+ years])</f>
        <v>1013.0365449872836</v>
      </c>
    </row>
    <row r="10" spans="1:9" x14ac:dyDescent="0.25">
      <c r="A10" s="10" t="s">
        <v>74</v>
      </c>
      <c r="B10" s="5">
        <f>AVERAGE([1]!Table4[Total Population 65+ years])</f>
        <v>806519.93338562117</v>
      </c>
      <c r="C10" s="5">
        <f>AVERAGE([1]!Table4[Influenza Deaths 65+ years])</f>
        <v>826.28758169934645</v>
      </c>
    </row>
    <row r="11" spans="1:9" x14ac:dyDescent="0.25">
      <c r="A11" s="10" t="s">
        <v>75</v>
      </c>
      <c r="B11" s="13">
        <f>14/459</f>
        <v>3.0501089324618737E-2</v>
      </c>
      <c r="C11" s="13">
        <f>18/459</f>
        <v>3.9215686274509803E-2</v>
      </c>
      <c r="H11" s="13"/>
      <c r="I11" s="13"/>
    </row>
    <row r="13" spans="1:9" ht="16.5" thickBot="1" x14ac:dyDescent="0.3"/>
    <row r="14" spans="1:9" ht="21.75" thickBot="1" x14ac:dyDescent="0.4">
      <c r="A14" s="27" t="s">
        <v>76</v>
      </c>
      <c r="B14" s="28"/>
      <c r="C14" s="29"/>
    </row>
    <row r="15" spans="1:9" x14ac:dyDescent="0.25">
      <c r="A15" s="10" t="s">
        <v>77</v>
      </c>
      <c r="B15" t="s">
        <v>84</v>
      </c>
      <c r="C15" t="s">
        <v>66</v>
      </c>
    </row>
    <row r="16" spans="1:9" ht="48.75" customHeight="1" x14ac:dyDescent="0.25">
      <c r="A16" s="10" t="s">
        <v>78</v>
      </c>
      <c r="B16" s="24" t="s">
        <v>86</v>
      </c>
      <c r="C16" s="24"/>
    </row>
    <row r="17" spans="1:3" x14ac:dyDescent="0.25">
      <c r="A17" s="10" t="s">
        <v>79</v>
      </c>
      <c r="B17" s="25">
        <f>CORREL(Table15[Influenza Deaths 65+ years], Table15[Influenza Deaths Total Population])</f>
        <v>0.99863160280965002</v>
      </c>
      <c r="C17" s="25"/>
    </row>
    <row r="18" spans="1:3" x14ac:dyDescent="0.25">
      <c r="A18" s="10" t="s">
        <v>80</v>
      </c>
      <c r="B18" s="23" t="s">
        <v>87</v>
      </c>
      <c r="C18" s="23"/>
    </row>
    <row r="19" spans="1:3" x14ac:dyDescent="0.25">
      <c r="A19" s="10" t="s">
        <v>81</v>
      </c>
      <c r="B19" s="23" t="s">
        <v>88</v>
      </c>
      <c r="C19" s="23"/>
    </row>
  </sheetData>
  <mergeCells count="7">
    <mergeCell ref="B19:C19"/>
    <mergeCell ref="A1:C1"/>
    <mergeCell ref="A3:C3"/>
    <mergeCell ref="A14:C14"/>
    <mergeCell ref="B16:C16"/>
    <mergeCell ref="B17:C17"/>
    <mergeCell ref="B18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Integrated Data Set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 Nguyen</dc:creator>
  <cp:lastModifiedBy>Xuan Nguyen</cp:lastModifiedBy>
  <dcterms:created xsi:type="dcterms:W3CDTF">2022-11-03T01:28:57Z</dcterms:created>
  <dcterms:modified xsi:type="dcterms:W3CDTF">2022-11-11T04:56:54Z</dcterms:modified>
</cp:coreProperties>
</file>